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edicated\"/>
    </mc:Choice>
  </mc:AlternateContent>
  <bookViews>
    <workbookView xWindow="0" yWindow="0" windowWidth="28800" windowHeight="1302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S29" i="1"/>
  <c r="R24" i="1"/>
  <c r="S21" i="1"/>
  <c r="R16" i="1"/>
  <c r="S15" i="1"/>
  <c r="R10" i="1"/>
  <c r="S8" i="1"/>
</calcChain>
</file>

<file path=xl/sharedStrings.xml><?xml version="1.0" encoding="utf-8"?>
<sst xmlns="http://schemas.openxmlformats.org/spreadsheetml/2006/main" count="313" uniqueCount="140">
  <si>
    <t>Voorbeeldplanning AH:</t>
  </si>
  <si>
    <t>Route nr</t>
  </si>
  <si>
    <t>Dock</t>
  </si>
  <si>
    <t>Aanvang laden</t>
  </si>
  <si>
    <t>Laadtijd</t>
  </si>
  <si>
    <t>Vertrek DCO</t>
  </si>
  <si>
    <t>Pauze ervoor</t>
  </si>
  <si>
    <t>Aanlevertijd fil</t>
  </si>
  <si>
    <t>Fil nr</t>
  </si>
  <si>
    <t>Plaats</t>
  </si>
  <si>
    <t>Lostijd</t>
  </si>
  <si>
    <t>Pauze erna</t>
  </si>
  <si>
    <t>RC</t>
  </si>
  <si>
    <t>K+N</t>
  </si>
  <si>
    <t>DCO</t>
  </si>
  <si>
    <t>KM</t>
  </si>
  <si>
    <t>Uren</t>
  </si>
  <si>
    <t>Soort opl</t>
  </si>
  <si>
    <t>manifest</t>
  </si>
  <si>
    <t>diensturen</t>
  </si>
  <si>
    <t>HEERENVEEN</t>
  </si>
  <si>
    <t>eur_5461</t>
  </si>
  <si>
    <t>ZWOLLE</t>
  </si>
  <si>
    <t>eur_5461-k</t>
  </si>
  <si>
    <t>WOLVEGA</t>
  </si>
  <si>
    <t>OOSTERBEEK</t>
  </si>
  <si>
    <t>APELDOORN</t>
  </si>
  <si>
    <t>ZUTPHEN</t>
  </si>
  <si>
    <t>DIEPENVEEN</t>
  </si>
  <si>
    <t>HARDEGARIJP</t>
  </si>
  <si>
    <t>LEEUWARDEN</t>
  </si>
  <si>
    <t>HENGELO OV</t>
  </si>
  <si>
    <t>NUNSPEET</t>
  </si>
  <si>
    <t>DRONTEN</t>
  </si>
  <si>
    <t>Voorbeeldplanning Jumbo:</t>
  </si>
  <si>
    <t>Date</t>
  </si>
  <si>
    <t>Day</t>
  </si>
  <si>
    <t>TripID</t>
  </si>
  <si>
    <t>Route</t>
  </si>
  <si>
    <t>StartStop</t>
  </si>
  <si>
    <t>EndStop</t>
  </si>
  <si>
    <t>LocationID</t>
  </si>
  <si>
    <t>LocationName</t>
  </si>
  <si>
    <t>StopType</t>
  </si>
  <si>
    <t>PostCode</t>
  </si>
  <si>
    <t>Land</t>
  </si>
  <si>
    <t>Place</t>
  </si>
  <si>
    <t>KM Route</t>
  </si>
  <si>
    <t>TotalTimeRoute</t>
  </si>
  <si>
    <t>Monday</t>
  </si>
  <si>
    <t>A1000982393</t>
  </si>
  <si>
    <t>DC23</t>
  </si>
  <si>
    <t>DC23 Raalte</t>
  </si>
  <si>
    <t>Laden</t>
  </si>
  <si>
    <t>8102 HZ</t>
  </si>
  <si>
    <t>NL</t>
  </si>
  <si>
    <t>Raalte</t>
  </si>
  <si>
    <t>J Gorinchem Piazza Center</t>
  </si>
  <si>
    <t>Lossen</t>
  </si>
  <si>
    <t>4204 BP</t>
  </si>
  <si>
    <t>Gorinchem</t>
  </si>
  <si>
    <t>J Raamsdonksveer Boterpolde</t>
  </si>
  <si>
    <t>4941 ZL</t>
  </si>
  <si>
    <t>Raamsdonkveer</t>
  </si>
  <si>
    <t>J Lage Zwaluwe Hooijdonklaan</t>
  </si>
  <si>
    <t>4926 CG</t>
  </si>
  <si>
    <t>Lage Zwaluwe</t>
  </si>
  <si>
    <t>J Terheijden Hoofdstraat</t>
  </si>
  <si>
    <t>4844 CB</t>
  </si>
  <si>
    <t>Terheijden</t>
  </si>
  <si>
    <t>J Breda Heksenwaag</t>
  </si>
  <si>
    <t>4823JT</t>
  </si>
  <si>
    <t>Breda</t>
  </si>
  <si>
    <t>J Breda Donk</t>
  </si>
  <si>
    <t>4824 CS</t>
  </si>
  <si>
    <t>O Breda Horeca Fm</t>
  </si>
  <si>
    <t>4815 NZ</t>
  </si>
  <si>
    <t>J Breda Foodmarkt</t>
  </si>
  <si>
    <t>J Fijnaart Kadedijk</t>
  </si>
  <si>
    <t>4793 RR</t>
  </si>
  <si>
    <t>Fijnaart</t>
  </si>
  <si>
    <t>J Oud-Gastel Dorpsstraat</t>
  </si>
  <si>
    <t>4751 AH</t>
  </si>
  <si>
    <t>Oud-Gastel</t>
  </si>
  <si>
    <t>J Steenbergen Floraplein</t>
  </si>
  <si>
    <t>4651 NC</t>
  </si>
  <si>
    <t>Steenbergen</t>
  </si>
  <si>
    <t>A1000985480</t>
  </si>
  <si>
    <t>J Steenwijk Steenwijkerdiep</t>
  </si>
  <si>
    <t>8331 LP</t>
  </si>
  <si>
    <t>Steenwijk</t>
  </si>
  <si>
    <t>J Wolvega Markt</t>
  </si>
  <si>
    <t>8471 AS</t>
  </si>
  <si>
    <t>Wolvega</t>
  </si>
  <si>
    <t>J Gorredijk Badweg</t>
  </si>
  <si>
    <t>8401 BL</t>
  </si>
  <si>
    <t>Gorredijk</t>
  </si>
  <si>
    <t>J Drachten Eems</t>
  </si>
  <si>
    <t>9204 JX</t>
  </si>
  <si>
    <t>Drachten</t>
  </si>
  <si>
    <t>J Drachten Stationsweg</t>
  </si>
  <si>
    <t>9201 GT</t>
  </si>
  <si>
    <t>J Burgum Markt</t>
  </si>
  <si>
    <t>9251 JS</t>
  </si>
  <si>
    <t>Burgum</t>
  </si>
  <si>
    <t>Lsp - J Ameland Nes</t>
  </si>
  <si>
    <t>9151 AL</t>
  </si>
  <si>
    <t>Holwerd</t>
  </si>
  <si>
    <t>A1000985527</t>
  </si>
  <si>
    <t>J Beilen Ventweg</t>
  </si>
  <si>
    <t>9411 ZZ</t>
  </si>
  <si>
    <t>Beilen</t>
  </si>
  <si>
    <t>J Smilde Veenhoopsweg</t>
  </si>
  <si>
    <t>9422 AB</t>
  </si>
  <si>
    <t>Smilde</t>
  </si>
  <si>
    <t>J Assen Nobellaan</t>
  </si>
  <si>
    <t>9406 AJ</t>
  </si>
  <si>
    <t>Assen</t>
  </si>
  <si>
    <t>J Assen Nijlandstraat</t>
  </si>
  <si>
    <t>9401 AL</t>
  </si>
  <si>
    <t>J Assen Kleuvenstee</t>
  </si>
  <si>
    <t>9403 LS</t>
  </si>
  <si>
    <t>J Roden Heerestraat</t>
  </si>
  <si>
    <t>9301 AH</t>
  </si>
  <si>
    <t>Roden</t>
  </si>
  <si>
    <t>J Leek Industriepark</t>
  </si>
  <si>
    <t>9351 PA</t>
  </si>
  <si>
    <t>Leek</t>
  </si>
  <si>
    <t>J Surhuisterveen Torenplein</t>
  </si>
  <si>
    <t>9231 AS</t>
  </si>
  <si>
    <t>Surhuisterveen</t>
  </si>
  <si>
    <t>J Kollum Andreaestraat</t>
  </si>
  <si>
    <t>9291 MA</t>
  </si>
  <si>
    <t>Kollum</t>
  </si>
  <si>
    <t>J Grijpskerk Schoutstraat</t>
  </si>
  <si>
    <t>9843 BD</t>
  </si>
  <si>
    <t>Grijpskerk</t>
  </si>
  <si>
    <t>J Leens Nije Nering</t>
  </si>
  <si>
    <t>9965 NA</t>
  </si>
  <si>
    <t>Leens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</si>
</sst>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3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 wrapText="1"/>
    </xf>
    <xf numFmtId="0" fontId="2" fillId="5" borderId="1" xfId="1" applyFont="1" applyFill="1" applyBorder="1" applyAlignment="1">
      <alignment horizontal="center" vertical="top" wrapText="1"/>
    </xf>
    <xf numFmtId="0" fontId="4" fillId="6" borderId="2" xfId="2" applyFont="1" applyFill="1" applyBorder="1" applyAlignment="1">
      <alignment horizontal="center" vertical="top"/>
    </xf>
    <xf numFmtId="0" fontId="0" fillId="7" borderId="1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/>
    <xf numFmtId="0" fontId="5" fillId="0" borderId="4" xfId="1" applyFont="1" applyBorder="1" applyAlignment="1">
      <alignment horizontal="center"/>
    </xf>
    <xf numFmtId="20" fontId="5" fillId="0" borderId="4" xfId="1" applyNumberFormat="1" applyFont="1" applyBorder="1" applyAlignment="1">
      <alignment horizontal="center"/>
    </xf>
    <xf numFmtId="20" fontId="2" fillId="3" borderId="4" xfId="1" applyNumberFormat="1" applyFont="1" applyFill="1" applyBorder="1" applyAlignment="1">
      <alignment horizontal="center"/>
    </xf>
    <xf numFmtId="20" fontId="6" fillId="0" borderId="5" xfId="0" applyNumberFormat="1" applyFont="1" applyBorder="1" applyAlignment="1">
      <alignment horizontal="center"/>
    </xf>
    <xf numFmtId="0" fontId="0" fillId="0" borderId="5" xfId="0" applyFont="1" applyBorder="1"/>
    <xf numFmtId="20" fontId="0" fillId="0" borderId="6" xfId="0" applyNumberFormat="1" applyFont="1" applyBorder="1"/>
    <xf numFmtId="0" fontId="5" fillId="0" borderId="7" xfId="1" applyFont="1" applyBorder="1" applyAlignment="1">
      <alignment horizontal="center"/>
    </xf>
    <xf numFmtId="20" fontId="2" fillId="3" borderId="7" xfId="1" applyNumberFormat="1" applyFont="1" applyFill="1" applyBorder="1" applyAlignment="1">
      <alignment horizontal="center"/>
    </xf>
    <xf numFmtId="20" fontId="5" fillId="0" borderId="7" xfId="1" applyNumberFormat="1" applyFont="1" applyBorder="1" applyAlignment="1">
      <alignment horizontal="center"/>
    </xf>
    <xf numFmtId="20" fontId="6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8" xfId="0" applyFont="1" applyBorder="1"/>
    <xf numFmtId="0" fontId="5" fillId="0" borderId="9" xfId="1" applyFont="1" applyBorder="1" applyAlignment="1">
      <alignment horizontal="center"/>
    </xf>
    <xf numFmtId="20" fontId="5" fillId="0" borderId="9" xfId="1" applyNumberFormat="1" applyFont="1" applyBorder="1" applyAlignment="1">
      <alignment horizontal="center"/>
    </xf>
    <xf numFmtId="0" fontId="5" fillId="8" borderId="9" xfId="1" applyFont="1" applyFill="1" applyBorder="1" applyAlignment="1">
      <alignment horizontal="center"/>
    </xf>
    <xf numFmtId="20" fontId="6" fillId="0" borderId="10" xfId="0" applyNumberFormat="1" applyFont="1" applyBorder="1" applyAlignment="1">
      <alignment horizontal="center"/>
    </xf>
    <xf numFmtId="20" fontId="0" fillId="0" borderId="10" xfId="0" applyNumberFormat="1" applyFont="1" applyBorder="1"/>
    <xf numFmtId="0" fontId="0" fillId="0" borderId="11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0" fontId="8" fillId="0" borderId="0" xfId="0" applyNumberFormat="1" applyFont="1" applyBorder="1" applyAlignment="1">
      <alignment horizontal="center"/>
    </xf>
    <xf numFmtId="20" fontId="8" fillId="0" borderId="8" xfId="0" applyNumberFormat="1" applyFont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20" fontId="8" fillId="0" borderId="10" xfId="0" applyNumberFormat="1" applyFont="1" applyBorder="1" applyAlignment="1">
      <alignment horizontal="center"/>
    </xf>
    <xf numFmtId="20" fontId="8" fillId="0" borderId="1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Normal 2" xfId="1"/>
    <cellStyle name="Normal_Sheet1" xfId="2"/>
    <cellStyle name="Standaard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workbookViewId="0">
      <selection activeCell="U68" sqref="U68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12.42578125" bestFit="1" customWidth="1"/>
    <col min="4" max="4" width="8" bestFit="1" customWidth="1"/>
    <col min="6" max="6" width="8.28515625" bestFit="1" customWidth="1"/>
    <col min="7" max="7" width="12.28515625" bestFit="1" customWidth="1"/>
    <col min="8" max="8" width="28.42578125" bestFit="1" customWidth="1"/>
    <col min="9" max="9" width="11.140625" bestFit="1" customWidth="1"/>
    <col min="10" max="10" width="9.42578125" bestFit="1" customWidth="1"/>
    <col min="11" max="11" width="5.7109375" bestFit="1" customWidth="1"/>
    <col min="12" max="12" width="15.28515625" bestFit="1" customWidth="1"/>
    <col min="13" max="13" width="9.5703125" bestFit="1" customWidth="1"/>
    <col min="14" max="14" width="15.28515625" bestFit="1" customWidth="1"/>
    <col min="15" max="15" width="3.5703125" bestFit="1" customWidth="1"/>
    <col min="16" max="16" width="4.85546875" bestFit="1" customWidth="1"/>
    <col min="17" max="18" width="8.85546875" bestFit="1" customWidth="1"/>
    <col min="19" max="19" width="10.7109375" bestFit="1" customWidth="1"/>
  </cols>
  <sheetData>
    <row r="1" spans="1:19" ht="18.75" x14ac:dyDescent="0.3">
      <c r="A1" s="40" t="s">
        <v>0</v>
      </c>
      <c r="B1" s="40"/>
      <c r="C1" s="40"/>
      <c r="D1" s="27"/>
    </row>
    <row r="2" spans="1:19" ht="15.75" thickBot="1" x14ac:dyDescent="0.3"/>
    <row r="3" spans="1:19" ht="23.25" thickBot="1" x14ac:dyDescent="0.3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3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3" t="s">
        <v>11</v>
      </c>
      <c r="L3" s="1" t="s">
        <v>12</v>
      </c>
      <c r="M3" s="1" t="s">
        <v>13</v>
      </c>
      <c r="N3" s="1" t="s">
        <v>14</v>
      </c>
      <c r="O3" s="4" t="s">
        <v>15</v>
      </c>
      <c r="P3" s="5" t="s">
        <v>16</v>
      </c>
      <c r="Q3" s="1" t="s">
        <v>17</v>
      </c>
      <c r="R3" s="6" t="s">
        <v>18</v>
      </c>
      <c r="S3" s="7" t="s">
        <v>19</v>
      </c>
    </row>
    <row r="4" spans="1:19" x14ac:dyDescent="0.25">
      <c r="S4" s="8"/>
    </row>
    <row r="5" spans="1:19" x14ac:dyDescent="0.25">
      <c r="S5" s="8"/>
    </row>
    <row r="6" spans="1:19" x14ac:dyDescent="0.25">
      <c r="S6" s="8"/>
    </row>
    <row r="7" spans="1:19" ht="15.75" thickBot="1" x14ac:dyDescent="0.3">
      <c r="S7" s="8"/>
    </row>
    <row r="8" spans="1:19" x14ac:dyDescent="0.25">
      <c r="A8" s="9">
        <v>205</v>
      </c>
      <c r="B8" s="9">
        <v>17</v>
      </c>
      <c r="C8" s="10">
        <v>0.61250000000000004</v>
      </c>
      <c r="D8" s="10">
        <v>1.7361111111111049E-2</v>
      </c>
      <c r="E8" s="10">
        <v>0.63680555555555562</v>
      </c>
      <c r="F8" s="10"/>
      <c r="G8" s="10">
        <v>0.6777777777777777</v>
      </c>
      <c r="H8" s="9">
        <v>1532</v>
      </c>
      <c r="I8" s="9" t="s">
        <v>20</v>
      </c>
      <c r="J8" s="10">
        <v>3.6111111111111108E-2</v>
      </c>
      <c r="K8" s="10"/>
      <c r="L8" s="9">
        <v>41</v>
      </c>
      <c r="M8" s="10">
        <v>0.75069444444444455</v>
      </c>
      <c r="N8" s="11">
        <v>0.77430555555555558</v>
      </c>
      <c r="O8" s="9">
        <v>137</v>
      </c>
      <c r="P8" s="12">
        <v>0.16180555555555554</v>
      </c>
      <c r="Q8" s="9" t="s">
        <v>21</v>
      </c>
      <c r="R8" s="13"/>
      <c r="S8" s="14">
        <f>SUM(N9-C8)</f>
        <v>0.34166666666666656</v>
      </c>
    </row>
    <row r="9" spans="1:19" x14ac:dyDescent="0.25">
      <c r="A9" s="15">
        <v>594</v>
      </c>
      <c r="B9" s="15">
        <v>132</v>
      </c>
      <c r="C9" s="16">
        <v>0.77638888888888857</v>
      </c>
      <c r="D9" s="17">
        <v>2.1527777777778256E-2</v>
      </c>
      <c r="E9" s="17">
        <v>0.80416666666666681</v>
      </c>
      <c r="F9" s="17"/>
      <c r="G9" s="17">
        <v>0.81319444444444444</v>
      </c>
      <c r="H9" s="15">
        <v>1355</v>
      </c>
      <c r="I9" s="15" t="s">
        <v>22</v>
      </c>
      <c r="J9" s="17">
        <v>2.361111111111111E-2</v>
      </c>
      <c r="K9" s="17"/>
      <c r="L9" s="15">
        <v>33</v>
      </c>
      <c r="M9" s="17">
        <v>0.93263888888888891</v>
      </c>
      <c r="N9" s="17">
        <v>0.95416666666666661</v>
      </c>
      <c r="O9" s="15">
        <v>122</v>
      </c>
      <c r="P9" s="18">
        <v>0.17777777777777803</v>
      </c>
      <c r="Q9" s="15" t="s">
        <v>23</v>
      </c>
      <c r="R9" s="19"/>
      <c r="S9" s="20"/>
    </row>
    <row r="10" spans="1:19" ht="15.75" thickBot="1" x14ac:dyDescent="0.3">
      <c r="A10" s="21"/>
      <c r="B10" s="21"/>
      <c r="C10" s="22"/>
      <c r="D10" s="22"/>
      <c r="E10" s="22"/>
      <c r="F10" s="22"/>
      <c r="G10" s="22">
        <v>0.86944444444444435</v>
      </c>
      <c r="H10" s="21">
        <v>4076</v>
      </c>
      <c r="I10" s="23" t="s">
        <v>24</v>
      </c>
      <c r="J10" s="22">
        <v>3.125E-2</v>
      </c>
      <c r="K10" s="22"/>
      <c r="L10" s="21">
        <v>26</v>
      </c>
      <c r="M10" s="22"/>
      <c r="N10" s="22"/>
      <c r="O10" s="21"/>
      <c r="P10" s="24"/>
      <c r="Q10" s="21"/>
      <c r="R10" s="25">
        <f>SUM(P8:P9)</f>
        <v>0.33958333333333357</v>
      </c>
      <c r="S10" s="26"/>
    </row>
    <row r="11" spans="1:19" x14ac:dyDescent="0.25">
      <c r="S11" s="8"/>
    </row>
    <row r="12" spans="1:19" x14ac:dyDescent="0.25">
      <c r="S12" s="8"/>
    </row>
    <row r="13" spans="1:19" x14ac:dyDescent="0.25">
      <c r="S13" s="8"/>
    </row>
    <row r="14" spans="1:19" ht="15.75" thickBot="1" x14ac:dyDescent="0.3">
      <c r="S14" s="8"/>
    </row>
    <row r="15" spans="1:19" x14ac:dyDescent="0.25">
      <c r="A15" s="9">
        <v>206</v>
      </c>
      <c r="B15" s="9">
        <v>19</v>
      </c>
      <c r="C15" s="10">
        <v>0.61250000000000004</v>
      </c>
      <c r="D15" s="10">
        <v>1.5972222222222276E-2</v>
      </c>
      <c r="E15" s="10">
        <v>0.63541666666666663</v>
      </c>
      <c r="F15" s="10"/>
      <c r="G15" s="10">
        <v>0.69097222222222221</v>
      </c>
      <c r="H15" s="9">
        <v>1140</v>
      </c>
      <c r="I15" s="9" t="s">
        <v>25</v>
      </c>
      <c r="J15" s="10">
        <v>3.5416666666666666E-2</v>
      </c>
      <c r="K15" s="10"/>
      <c r="L15" s="9">
        <v>38</v>
      </c>
      <c r="M15" s="10">
        <v>0.77777777777777779</v>
      </c>
      <c r="N15" s="10">
        <v>0.80069444444444438</v>
      </c>
      <c r="O15" s="9">
        <v>170</v>
      </c>
      <c r="P15" s="12">
        <v>0.18819444444444433</v>
      </c>
      <c r="Q15" s="9" t="s">
        <v>21</v>
      </c>
      <c r="R15" s="13"/>
      <c r="S15" s="14">
        <f>SUM(N16-C15)</f>
        <v>0.35138888888888886</v>
      </c>
    </row>
    <row r="16" spans="1:19" ht="15.75" thickBot="1" x14ac:dyDescent="0.3">
      <c r="A16" s="21">
        <v>599</v>
      </c>
      <c r="B16" s="21">
        <v>107</v>
      </c>
      <c r="C16" s="22">
        <v>0.81805555555555554</v>
      </c>
      <c r="D16" s="22">
        <v>2.0833333333333259E-2</v>
      </c>
      <c r="E16" s="22">
        <v>0.84513888888888899</v>
      </c>
      <c r="F16" s="22"/>
      <c r="G16" s="22">
        <v>0.87291666666666667</v>
      </c>
      <c r="H16" s="21">
        <v>8732</v>
      </c>
      <c r="I16" s="21" t="s">
        <v>26</v>
      </c>
      <c r="J16" s="22">
        <v>4.3055555555555555E-2</v>
      </c>
      <c r="K16" s="22"/>
      <c r="L16" s="21">
        <v>58</v>
      </c>
      <c r="M16" s="22">
        <v>0.9423611111111112</v>
      </c>
      <c r="N16" s="22">
        <v>0.96388888888888891</v>
      </c>
      <c r="O16" s="21">
        <v>97</v>
      </c>
      <c r="P16" s="24">
        <v>0.14583333333333337</v>
      </c>
      <c r="Q16" s="21" t="s">
        <v>23</v>
      </c>
      <c r="R16" s="25">
        <f>SUM(P15:P16)</f>
        <v>0.3340277777777777</v>
      </c>
      <c r="S16" s="26"/>
    </row>
    <row r="17" spans="1:19" x14ac:dyDescent="0.25">
      <c r="S17" s="8"/>
    </row>
    <row r="18" spans="1:19" x14ac:dyDescent="0.25">
      <c r="S18" s="8"/>
    </row>
    <row r="19" spans="1:19" x14ac:dyDescent="0.25">
      <c r="S19" s="8"/>
    </row>
    <row r="20" spans="1:19" ht="15.75" thickBot="1" x14ac:dyDescent="0.3">
      <c r="S20" s="8"/>
    </row>
    <row r="21" spans="1:19" x14ac:dyDescent="0.25">
      <c r="A21" s="9">
        <v>153</v>
      </c>
      <c r="B21" s="9">
        <v>29</v>
      </c>
      <c r="C21" s="10">
        <v>0.42638888888888893</v>
      </c>
      <c r="D21" s="10">
        <v>2.1527777777777923E-2</v>
      </c>
      <c r="E21" s="10">
        <v>0.45486111111111127</v>
      </c>
      <c r="F21" s="10"/>
      <c r="G21" s="10">
        <v>0.5</v>
      </c>
      <c r="H21" s="9">
        <v>8708</v>
      </c>
      <c r="I21" s="9" t="s">
        <v>27</v>
      </c>
      <c r="J21" s="10">
        <v>3.0555555555555555E-2</v>
      </c>
      <c r="K21" s="10"/>
      <c r="L21" s="9">
        <v>29</v>
      </c>
      <c r="M21" s="10">
        <v>0.61319444444444415</v>
      </c>
      <c r="N21" s="10">
        <v>0.63680555555555518</v>
      </c>
      <c r="O21" s="9">
        <v>125</v>
      </c>
      <c r="P21" s="12">
        <v>0.21041666666666625</v>
      </c>
      <c r="Q21" s="9" t="s">
        <v>21</v>
      </c>
      <c r="R21" s="13"/>
      <c r="S21" s="14">
        <f>SUM(N23-C21)</f>
        <v>0.48472222222222205</v>
      </c>
    </row>
    <row r="22" spans="1:19" x14ac:dyDescent="0.25">
      <c r="A22" s="15"/>
      <c r="B22" s="15"/>
      <c r="C22" s="17"/>
      <c r="D22" s="17"/>
      <c r="E22" s="17"/>
      <c r="F22" s="17"/>
      <c r="G22" s="17">
        <v>0.55625000000000002</v>
      </c>
      <c r="H22" s="15">
        <v>8647</v>
      </c>
      <c r="I22" s="15" t="s">
        <v>28</v>
      </c>
      <c r="J22" s="17">
        <v>2.5000000000000001E-2</v>
      </c>
      <c r="K22" s="17"/>
      <c r="L22" s="15">
        <v>24</v>
      </c>
      <c r="M22" s="17"/>
      <c r="N22" s="17"/>
      <c r="O22" s="15"/>
      <c r="P22" s="18"/>
      <c r="Q22" s="15"/>
      <c r="R22" s="19"/>
      <c r="S22" s="20"/>
    </row>
    <row r="23" spans="1:19" x14ac:dyDescent="0.25">
      <c r="A23" s="15">
        <v>574</v>
      </c>
      <c r="B23" s="15">
        <v>127</v>
      </c>
      <c r="C23" s="17">
        <v>0.6784722222222217</v>
      </c>
      <c r="D23" s="17">
        <v>1.7361111111111827E-2</v>
      </c>
      <c r="E23" s="17">
        <v>0.7020833333333335</v>
      </c>
      <c r="F23" s="17"/>
      <c r="G23" s="17">
        <v>0.7680555555555556</v>
      </c>
      <c r="H23" s="15">
        <v>4031</v>
      </c>
      <c r="I23" s="15" t="s">
        <v>29</v>
      </c>
      <c r="J23" s="17">
        <v>2.7083333333333334E-2</v>
      </c>
      <c r="K23" s="17"/>
      <c r="L23" s="15">
        <v>24</v>
      </c>
      <c r="M23" s="17">
        <v>0.88888888888888884</v>
      </c>
      <c r="N23" s="17">
        <v>0.91111111111111098</v>
      </c>
      <c r="O23" s="15">
        <v>223</v>
      </c>
      <c r="P23" s="18">
        <v>0.23263888888888928</v>
      </c>
      <c r="Q23" s="15" t="s">
        <v>23</v>
      </c>
      <c r="R23" s="19"/>
      <c r="S23" s="20"/>
    </row>
    <row r="24" spans="1:19" ht="15.75" thickBot="1" x14ac:dyDescent="0.3">
      <c r="A24" s="21"/>
      <c r="B24" s="21"/>
      <c r="C24" s="22"/>
      <c r="D24" s="22"/>
      <c r="E24" s="22"/>
      <c r="F24" s="22"/>
      <c r="G24" s="22">
        <v>0.81041666666666667</v>
      </c>
      <c r="H24" s="21">
        <v>1608</v>
      </c>
      <c r="I24" s="23" t="s">
        <v>30</v>
      </c>
      <c r="J24" s="22">
        <v>2.6388888888888889E-2</v>
      </c>
      <c r="K24" s="22"/>
      <c r="L24" s="21">
        <v>23</v>
      </c>
      <c r="M24" s="22"/>
      <c r="N24" s="22"/>
      <c r="O24" s="21"/>
      <c r="P24" s="24"/>
      <c r="Q24" s="21"/>
      <c r="R24" s="25">
        <f>SUM(P21:P24)</f>
        <v>0.44305555555555554</v>
      </c>
      <c r="S24" s="26"/>
    </row>
    <row r="25" spans="1:19" x14ac:dyDescent="0.25">
      <c r="S25" s="8"/>
    </row>
    <row r="26" spans="1:19" x14ac:dyDescent="0.25">
      <c r="S26" s="8"/>
    </row>
    <row r="27" spans="1:19" x14ac:dyDescent="0.25">
      <c r="S27" s="8"/>
    </row>
    <row r="28" spans="1:19" ht="15.75" thickBot="1" x14ac:dyDescent="0.3">
      <c r="S28" s="8"/>
    </row>
    <row r="29" spans="1:19" x14ac:dyDescent="0.25">
      <c r="A29" s="9">
        <v>529</v>
      </c>
      <c r="B29" s="9">
        <v>113</v>
      </c>
      <c r="C29" s="10">
        <v>0.34375</v>
      </c>
      <c r="D29" s="10">
        <v>1.8750000000000044E-2</v>
      </c>
      <c r="E29" s="10">
        <v>0.36875000000000002</v>
      </c>
      <c r="F29" s="10"/>
      <c r="G29" s="10">
        <v>0.41249999999999998</v>
      </c>
      <c r="H29" s="9">
        <v>4040</v>
      </c>
      <c r="I29" s="9" t="s">
        <v>31</v>
      </c>
      <c r="J29" s="10">
        <v>2.9861111111111109E-2</v>
      </c>
      <c r="K29" s="10"/>
      <c r="L29" s="9">
        <v>30</v>
      </c>
      <c r="M29" s="10">
        <v>0.52569444444444458</v>
      </c>
      <c r="N29" s="10">
        <v>0.54861111111111116</v>
      </c>
      <c r="O29" s="9">
        <v>140</v>
      </c>
      <c r="P29" s="12">
        <v>0.20486111111111116</v>
      </c>
      <c r="Q29" s="9" t="s">
        <v>23</v>
      </c>
      <c r="R29" s="13"/>
      <c r="S29" s="14">
        <f>SUM(N32-C29)</f>
        <v>0.53888888888888886</v>
      </c>
    </row>
    <row r="30" spans="1:19" x14ac:dyDescent="0.25">
      <c r="A30" s="15"/>
      <c r="B30" s="15"/>
      <c r="C30" s="17"/>
      <c r="D30" s="17"/>
      <c r="E30" s="17"/>
      <c r="F30" s="17"/>
      <c r="G30" s="17">
        <v>0.4513888888888889</v>
      </c>
      <c r="H30" s="15">
        <v>4039</v>
      </c>
      <c r="I30" s="15" t="s">
        <v>31</v>
      </c>
      <c r="J30" s="17">
        <v>2.6388888888888885E-2</v>
      </c>
      <c r="K30" s="17"/>
      <c r="L30" s="15">
        <v>20</v>
      </c>
      <c r="M30" s="17"/>
      <c r="N30" s="17"/>
      <c r="O30" s="15"/>
      <c r="P30" s="18"/>
      <c r="Q30" s="15"/>
      <c r="R30" s="19"/>
      <c r="S30" s="20"/>
    </row>
    <row r="31" spans="1:19" x14ac:dyDescent="0.25">
      <c r="A31" s="15">
        <v>198</v>
      </c>
      <c r="B31" s="15">
        <v>7</v>
      </c>
      <c r="C31" s="17">
        <v>0.59027777777777768</v>
      </c>
      <c r="D31" s="17">
        <v>1.8750000000000155E-2</v>
      </c>
      <c r="E31" s="17">
        <v>0.61597222222222225</v>
      </c>
      <c r="F31" s="17"/>
      <c r="G31" s="17">
        <v>0.625</v>
      </c>
      <c r="H31" s="15">
        <v>1355</v>
      </c>
      <c r="I31" s="15" t="s">
        <v>22</v>
      </c>
      <c r="J31" s="17">
        <v>2.7777777777777776E-2</v>
      </c>
      <c r="K31" s="17"/>
      <c r="L31" s="15">
        <v>45</v>
      </c>
      <c r="M31" s="17">
        <v>0.66111111111111132</v>
      </c>
      <c r="N31" s="17">
        <v>0.68541666666666679</v>
      </c>
      <c r="O31" s="15">
        <v>26</v>
      </c>
      <c r="P31" s="18">
        <v>9.5138888888889106E-2</v>
      </c>
      <c r="Q31" s="15" t="s">
        <v>21</v>
      </c>
      <c r="R31" s="19"/>
      <c r="S31" s="20"/>
    </row>
    <row r="32" spans="1:19" x14ac:dyDescent="0.25">
      <c r="A32" s="15">
        <v>581</v>
      </c>
      <c r="B32" s="15">
        <v>109</v>
      </c>
      <c r="C32" s="17">
        <v>0.70277777777777783</v>
      </c>
      <c r="D32" s="17">
        <v>2.1527777777777923E-2</v>
      </c>
      <c r="E32" s="17">
        <v>0.73055555555555562</v>
      </c>
      <c r="F32" s="17"/>
      <c r="G32" s="17">
        <v>0.75694444444444442</v>
      </c>
      <c r="H32" s="15">
        <v>1209</v>
      </c>
      <c r="I32" s="15" t="s">
        <v>32</v>
      </c>
      <c r="J32" s="17">
        <v>3.1944444444444442E-2</v>
      </c>
      <c r="K32" s="17"/>
      <c r="L32" s="15">
        <v>36</v>
      </c>
      <c r="M32" s="17">
        <v>0.86041666666666672</v>
      </c>
      <c r="N32" s="17">
        <v>0.88263888888888886</v>
      </c>
      <c r="O32" s="15">
        <v>109</v>
      </c>
      <c r="P32" s="18">
        <v>0.17986111111111103</v>
      </c>
      <c r="Q32" s="15" t="s">
        <v>23</v>
      </c>
      <c r="R32" s="19"/>
      <c r="S32" s="20"/>
    </row>
    <row r="33" spans="1:19" ht="15.75" thickBot="1" x14ac:dyDescent="0.3">
      <c r="A33" s="21"/>
      <c r="B33" s="21"/>
      <c r="C33" s="22"/>
      <c r="D33" s="22"/>
      <c r="E33" s="22"/>
      <c r="F33" s="22"/>
      <c r="G33" s="22">
        <v>0.80833333333333335</v>
      </c>
      <c r="H33" s="21">
        <v>1571</v>
      </c>
      <c r="I33" s="21" t="s">
        <v>33</v>
      </c>
      <c r="J33" s="22">
        <v>2.6388888888888889E-2</v>
      </c>
      <c r="K33" s="22"/>
      <c r="L33" s="21">
        <v>25</v>
      </c>
      <c r="M33" s="22"/>
      <c r="N33" s="22"/>
      <c r="O33" s="21"/>
      <c r="P33" s="24"/>
      <c r="Q33" s="21"/>
      <c r="R33" s="25">
        <f>SUM(P29:P32)</f>
        <v>0.47986111111111129</v>
      </c>
      <c r="S33" s="26"/>
    </row>
    <row r="36" spans="1:19" ht="18.75" x14ac:dyDescent="0.3">
      <c r="A36" s="41" t="s">
        <v>34</v>
      </c>
      <c r="B36" s="41"/>
      <c r="C36" s="41"/>
      <c r="D36" s="42"/>
    </row>
    <row r="38" spans="1:19" ht="15.75" thickBo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8"/>
    </row>
    <row r="39" spans="1:19" ht="15.75" thickBot="1" x14ac:dyDescent="0.3">
      <c r="A39" s="29" t="s">
        <v>35</v>
      </c>
      <c r="B39" s="30" t="s">
        <v>36</v>
      </c>
      <c r="C39" s="30" t="s">
        <v>37</v>
      </c>
      <c r="D39" s="30" t="s">
        <v>38</v>
      </c>
      <c r="E39" s="30" t="s">
        <v>39</v>
      </c>
      <c r="F39" s="30" t="s">
        <v>40</v>
      </c>
      <c r="G39" s="30" t="s">
        <v>41</v>
      </c>
      <c r="H39" s="30" t="s">
        <v>42</v>
      </c>
      <c r="I39" s="30" t="s">
        <v>43</v>
      </c>
      <c r="J39" s="30" t="s">
        <v>44</v>
      </c>
      <c r="K39" s="30" t="s">
        <v>45</v>
      </c>
      <c r="L39" s="30" t="s">
        <v>46</v>
      </c>
      <c r="M39" s="30" t="s">
        <v>47</v>
      </c>
      <c r="N39" s="31" t="s">
        <v>48</v>
      </c>
      <c r="O39" s="8"/>
    </row>
    <row r="40" spans="1:19" x14ac:dyDescent="0.25">
      <c r="A40" s="32">
        <v>44858</v>
      </c>
      <c r="B40" s="33" t="s">
        <v>49</v>
      </c>
      <c r="C40" s="33" t="s">
        <v>50</v>
      </c>
      <c r="D40" s="33">
        <v>1224182</v>
      </c>
      <c r="E40" s="34">
        <v>0.20833333333333334</v>
      </c>
      <c r="F40" s="34">
        <v>0.22847222222222222</v>
      </c>
      <c r="G40" s="33" t="s">
        <v>51</v>
      </c>
      <c r="H40" s="33" t="s">
        <v>52</v>
      </c>
      <c r="I40" s="33" t="s">
        <v>53</v>
      </c>
      <c r="J40" s="33" t="s">
        <v>54</v>
      </c>
      <c r="K40" s="33" t="s">
        <v>55</v>
      </c>
      <c r="L40" s="33" t="s">
        <v>56</v>
      </c>
      <c r="M40" s="33">
        <v>262</v>
      </c>
      <c r="N40" s="35">
        <v>0.35625000000000001</v>
      </c>
      <c r="O40" s="8"/>
    </row>
    <row r="41" spans="1:19" x14ac:dyDescent="0.25">
      <c r="A41" s="32">
        <v>44858</v>
      </c>
      <c r="B41" s="33" t="s">
        <v>49</v>
      </c>
      <c r="C41" s="33" t="s">
        <v>50</v>
      </c>
      <c r="D41" s="33">
        <v>1224182</v>
      </c>
      <c r="E41" s="34">
        <v>0.31527777777777777</v>
      </c>
      <c r="F41" s="34">
        <v>0.32361111111111113</v>
      </c>
      <c r="G41" s="33">
        <v>6341</v>
      </c>
      <c r="H41" s="33" t="s">
        <v>57</v>
      </c>
      <c r="I41" s="33" t="s">
        <v>58</v>
      </c>
      <c r="J41" s="33" t="s">
        <v>59</v>
      </c>
      <c r="K41" s="33" t="s">
        <v>55</v>
      </c>
      <c r="L41" s="33" t="s">
        <v>60</v>
      </c>
      <c r="M41" s="33">
        <v>262</v>
      </c>
      <c r="N41" s="35">
        <v>0.35625000000000001</v>
      </c>
      <c r="O41" s="8"/>
    </row>
    <row r="42" spans="1:19" x14ac:dyDescent="0.25">
      <c r="A42" s="32">
        <v>44858</v>
      </c>
      <c r="B42" s="33" t="s">
        <v>49</v>
      </c>
      <c r="C42" s="33" t="s">
        <v>50</v>
      </c>
      <c r="D42" s="33">
        <v>1224182</v>
      </c>
      <c r="E42" s="34">
        <v>0.34097222222222223</v>
      </c>
      <c r="F42" s="34">
        <v>0.34930555555555554</v>
      </c>
      <c r="G42" s="33">
        <v>4889</v>
      </c>
      <c r="H42" s="33" t="s">
        <v>61</v>
      </c>
      <c r="I42" s="33" t="s">
        <v>58</v>
      </c>
      <c r="J42" s="33" t="s">
        <v>62</v>
      </c>
      <c r="K42" s="33" t="s">
        <v>55</v>
      </c>
      <c r="L42" s="33" t="s">
        <v>63</v>
      </c>
      <c r="M42" s="33">
        <v>262</v>
      </c>
      <c r="N42" s="35">
        <v>0.35625000000000001</v>
      </c>
      <c r="O42" s="8"/>
    </row>
    <row r="43" spans="1:19" x14ac:dyDescent="0.25">
      <c r="A43" s="32">
        <v>44858</v>
      </c>
      <c r="B43" s="33" t="s">
        <v>49</v>
      </c>
      <c r="C43" s="33" t="s">
        <v>50</v>
      </c>
      <c r="D43" s="33">
        <v>1224182</v>
      </c>
      <c r="E43" s="34">
        <v>0.37013888888888885</v>
      </c>
      <c r="F43" s="34">
        <v>0.37777777777777777</v>
      </c>
      <c r="G43" s="33">
        <v>3110</v>
      </c>
      <c r="H43" s="33" t="s">
        <v>64</v>
      </c>
      <c r="I43" s="33" t="s">
        <v>58</v>
      </c>
      <c r="J43" s="33" t="s">
        <v>65</v>
      </c>
      <c r="K43" s="33" t="s">
        <v>55</v>
      </c>
      <c r="L43" s="33" t="s">
        <v>66</v>
      </c>
      <c r="M43" s="33">
        <v>262</v>
      </c>
      <c r="N43" s="35">
        <v>0.35625000000000001</v>
      </c>
      <c r="O43" s="8"/>
    </row>
    <row r="44" spans="1:19" x14ac:dyDescent="0.25">
      <c r="A44" s="32">
        <v>44858</v>
      </c>
      <c r="B44" s="33" t="s">
        <v>49</v>
      </c>
      <c r="C44" s="33" t="s">
        <v>50</v>
      </c>
      <c r="D44" s="33">
        <v>1224182</v>
      </c>
      <c r="E44" s="34">
        <v>0.39374999999999999</v>
      </c>
      <c r="F44" s="34">
        <v>0.40208333333333335</v>
      </c>
      <c r="G44" s="33">
        <v>6409</v>
      </c>
      <c r="H44" s="33" t="s">
        <v>67</v>
      </c>
      <c r="I44" s="33" t="s">
        <v>58</v>
      </c>
      <c r="J44" s="33" t="s">
        <v>68</v>
      </c>
      <c r="K44" s="33" t="s">
        <v>55</v>
      </c>
      <c r="L44" s="33" t="s">
        <v>69</v>
      </c>
      <c r="M44" s="33">
        <v>262</v>
      </c>
      <c r="N44" s="35">
        <v>0.35625000000000001</v>
      </c>
      <c r="O44" s="8"/>
    </row>
    <row r="45" spans="1:19" x14ac:dyDescent="0.25">
      <c r="A45" s="32">
        <v>44858</v>
      </c>
      <c r="B45" s="33" t="s">
        <v>49</v>
      </c>
      <c r="C45" s="33" t="s">
        <v>50</v>
      </c>
      <c r="D45" s="33">
        <v>1224182</v>
      </c>
      <c r="E45" s="34">
        <v>0.41597222222222219</v>
      </c>
      <c r="F45" s="34">
        <v>0.4236111111111111</v>
      </c>
      <c r="G45" s="33">
        <v>5021</v>
      </c>
      <c r="H45" s="33" t="s">
        <v>70</v>
      </c>
      <c r="I45" s="33" t="s">
        <v>58</v>
      </c>
      <c r="J45" s="33" t="s">
        <v>71</v>
      </c>
      <c r="K45" s="33" t="s">
        <v>55</v>
      </c>
      <c r="L45" s="33" t="s">
        <v>72</v>
      </c>
      <c r="M45" s="33">
        <v>262</v>
      </c>
      <c r="N45" s="35">
        <v>0.35625000000000001</v>
      </c>
      <c r="O45" s="8"/>
    </row>
    <row r="46" spans="1:19" x14ac:dyDescent="0.25">
      <c r="A46" s="32">
        <v>44858</v>
      </c>
      <c r="B46" s="33" t="s">
        <v>49</v>
      </c>
      <c r="C46" s="33" t="s">
        <v>50</v>
      </c>
      <c r="D46" s="33">
        <v>1224182</v>
      </c>
      <c r="E46" s="34">
        <v>0.46180555555555558</v>
      </c>
      <c r="F46" s="34">
        <v>0.47013888888888888</v>
      </c>
      <c r="G46" s="33">
        <v>3645</v>
      </c>
      <c r="H46" s="33" t="s">
        <v>73</v>
      </c>
      <c r="I46" s="33" t="s">
        <v>58</v>
      </c>
      <c r="J46" s="33" t="s">
        <v>74</v>
      </c>
      <c r="K46" s="33" t="s">
        <v>55</v>
      </c>
      <c r="L46" s="33" t="s">
        <v>72</v>
      </c>
      <c r="M46" s="33">
        <v>262</v>
      </c>
      <c r="N46" s="35">
        <v>0.35625000000000001</v>
      </c>
      <c r="O46" s="8"/>
    </row>
    <row r="47" spans="1:19" x14ac:dyDescent="0.25">
      <c r="A47" s="32">
        <v>44858</v>
      </c>
      <c r="B47" s="33" t="s">
        <v>49</v>
      </c>
      <c r="C47" s="33" t="s">
        <v>50</v>
      </c>
      <c r="D47" s="33">
        <v>1224182</v>
      </c>
      <c r="E47" s="34">
        <v>0.47430555555555554</v>
      </c>
      <c r="F47" s="34">
        <v>0.48125000000000001</v>
      </c>
      <c r="G47" s="33">
        <v>4712</v>
      </c>
      <c r="H47" s="33" t="s">
        <v>75</v>
      </c>
      <c r="I47" s="33" t="s">
        <v>58</v>
      </c>
      <c r="J47" s="33" t="s">
        <v>76</v>
      </c>
      <c r="K47" s="33" t="s">
        <v>55</v>
      </c>
      <c r="L47" s="33" t="s">
        <v>72</v>
      </c>
      <c r="M47" s="33">
        <v>262</v>
      </c>
      <c r="N47" s="35">
        <v>0.35625000000000001</v>
      </c>
      <c r="O47" s="8"/>
    </row>
    <row r="48" spans="1:19" x14ac:dyDescent="0.25">
      <c r="A48" s="32">
        <v>44858</v>
      </c>
      <c r="B48" s="33" t="s">
        <v>49</v>
      </c>
      <c r="C48" s="33" t="s">
        <v>50</v>
      </c>
      <c r="D48" s="33">
        <v>1224182</v>
      </c>
      <c r="E48" s="34">
        <v>0.48125000000000001</v>
      </c>
      <c r="F48" s="34">
        <v>0.48472222222222222</v>
      </c>
      <c r="G48" s="33">
        <v>4750</v>
      </c>
      <c r="H48" s="33" t="s">
        <v>77</v>
      </c>
      <c r="I48" s="33" t="s">
        <v>58</v>
      </c>
      <c r="J48" s="33" t="s">
        <v>76</v>
      </c>
      <c r="K48" s="33" t="s">
        <v>55</v>
      </c>
      <c r="L48" s="33" t="s">
        <v>72</v>
      </c>
      <c r="M48" s="33">
        <v>262</v>
      </c>
      <c r="N48" s="35">
        <v>0.35625000000000001</v>
      </c>
      <c r="O48" s="8"/>
    </row>
    <row r="49" spans="1:15" x14ac:dyDescent="0.25">
      <c r="A49" s="32">
        <v>44858</v>
      </c>
      <c r="B49" s="33" t="s">
        <v>49</v>
      </c>
      <c r="C49" s="33" t="s">
        <v>50</v>
      </c>
      <c r="D49" s="33">
        <v>1224182</v>
      </c>
      <c r="E49" s="34">
        <v>0.50902777777777775</v>
      </c>
      <c r="F49" s="34">
        <v>0.51666666666666672</v>
      </c>
      <c r="G49" s="33">
        <v>3459</v>
      </c>
      <c r="H49" s="33" t="s">
        <v>78</v>
      </c>
      <c r="I49" s="33" t="s">
        <v>58</v>
      </c>
      <c r="J49" s="33" t="s">
        <v>79</v>
      </c>
      <c r="K49" s="33" t="s">
        <v>55</v>
      </c>
      <c r="L49" s="33" t="s">
        <v>80</v>
      </c>
      <c r="M49" s="33">
        <v>262</v>
      </c>
      <c r="N49" s="35">
        <v>0.35625000000000001</v>
      </c>
      <c r="O49" s="8"/>
    </row>
    <row r="50" spans="1:15" x14ac:dyDescent="0.25">
      <c r="A50" s="32">
        <v>44858</v>
      </c>
      <c r="B50" s="33" t="s">
        <v>49</v>
      </c>
      <c r="C50" s="33" t="s">
        <v>50</v>
      </c>
      <c r="D50" s="33">
        <v>1224182</v>
      </c>
      <c r="E50" s="34">
        <v>0.52916666666666667</v>
      </c>
      <c r="F50" s="34">
        <v>0.53680555555555554</v>
      </c>
      <c r="G50" s="33">
        <v>3579</v>
      </c>
      <c r="H50" s="33" t="s">
        <v>81</v>
      </c>
      <c r="I50" s="33" t="s">
        <v>58</v>
      </c>
      <c r="J50" s="33" t="s">
        <v>82</v>
      </c>
      <c r="K50" s="33" t="s">
        <v>55</v>
      </c>
      <c r="L50" s="33" t="s">
        <v>83</v>
      </c>
      <c r="M50" s="33">
        <v>262</v>
      </c>
      <c r="N50" s="35">
        <v>0.35625000000000001</v>
      </c>
      <c r="O50" s="8"/>
    </row>
    <row r="51" spans="1:15" ht="15.75" thickBot="1" x14ac:dyDescent="0.3">
      <c r="A51" s="36">
        <v>44858</v>
      </c>
      <c r="B51" s="37" t="s">
        <v>49</v>
      </c>
      <c r="C51" s="37" t="s">
        <v>50</v>
      </c>
      <c r="D51" s="37">
        <v>1224182</v>
      </c>
      <c r="E51" s="38">
        <v>0.55625000000000002</v>
      </c>
      <c r="F51" s="38">
        <v>0.56458333333333333</v>
      </c>
      <c r="G51" s="37">
        <v>4903</v>
      </c>
      <c r="H51" s="37" t="s">
        <v>84</v>
      </c>
      <c r="I51" s="37" t="s">
        <v>58</v>
      </c>
      <c r="J51" s="37" t="s">
        <v>85</v>
      </c>
      <c r="K51" s="37" t="s">
        <v>55</v>
      </c>
      <c r="L51" s="37" t="s">
        <v>86</v>
      </c>
      <c r="M51" s="37">
        <v>262</v>
      </c>
      <c r="N51" s="39">
        <v>0.35625000000000001</v>
      </c>
      <c r="O51" s="8"/>
    </row>
    <row r="52" spans="1:15" ht="15.75" thickBot="1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8"/>
    </row>
    <row r="53" spans="1:15" ht="15.75" thickBot="1" x14ac:dyDescent="0.3">
      <c r="A53" s="29" t="s">
        <v>35</v>
      </c>
      <c r="B53" s="30" t="s">
        <v>36</v>
      </c>
      <c r="C53" s="30" t="s">
        <v>37</v>
      </c>
      <c r="D53" s="30" t="s">
        <v>38</v>
      </c>
      <c r="E53" s="30" t="s">
        <v>39</v>
      </c>
      <c r="F53" s="30" t="s">
        <v>40</v>
      </c>
      <c r="G53" s="30" t="s">
        <v>41</v>
      </c>
      <c r="H53" s="30" t="s">
        <v>42</v>
      </c>
      <c r="I53" s="30" t="s">
        <v>43</v>
      </c>
      <c r="J53" s="30" t="s">
        <v>44</v>
      </c>
      <c r="K53" s="30" t="s">
        <v>45</v>
      </c>
      <c r="L53" s="30" t="s">
        <v>46</v>
      </c>
      <c r="M53" s="30" t="s">
        <v>47</v>
      </c>
      <c r="N53" s="31" t="s">
        <v>48</v>
      </c>
      <c r="O53" s="8"/>
    </row>
    <row r="54" spans="1:15" x14ac:dyDescent="0.25">
      <c r="A54" s="32">
        <v>44858</v>
      </c>
      <c r="B54" s="33" t="s">
        <v>49</v>
      </c>
      <c r="C54" s="33" t="s">
        <v>87</v>
      </c>
      <c r="D54" s="33">
        <v>1224183</v>
      </c>
      <c r="E54" s="34">
        <v>0.53125</v>
      </c>
      <c r="F54" s="34">
        <v>0.55069444444444449</v>
      </c>
      <c r="G54" s="33" t="s">
        <v>51</v>
      </c>
      <c r="H54" s="33" t="s">
        <v>52</v>
      </c>
      <c r="I54" s="33" t="s">
        <v>53</v>
      </c>
      <c r="J54" s="33" t="s">
        <v>54</v>
      </c>
      <c r="K54" s="33" t="s">
        <v>55</v>
      </c>
      <c r="L54" s="33" t="s">
        <v>56</v>
      </c>
      <c r="M54" s="33">
        <v>168</v>
      </c>
      <c r="N54" s="35">
        <v>0.26319444444444445</v>
      </c>
      <c r="O54" s="8"/>
    </row>
    <row r="55" spans="1:15" x14ac:dyDescent="0.25">
      <c r="A55" s="32">
        <v>44858</v>
      </c>
      <c r="B55" s="33" t="s">
        <v>49</v>
      </c>
      <c r="C55" s="33" t="s">
        <v>87</v>
      </c>
      <c r="D55" s="33">
        <v>1224183</v>
      </c>
      <c r="E55" s="34">
        <v>0.59722222222222221</v>
      </c>
      <c r="F55" s="34">
        <v>0.60555555555555551</v>
      </c>
      <c r="G55" s="33">
        <v>3494</v>
      </c>
      <c r="H55" s="33" t="s">
        <v>88</v>
      </c>
      <c r="I55" s="33" t="s">
        <v>58</v>
      </c>
      <c r="J55" s="33" t="s">
        <v>89</v>
      </c>
      <c r="K55" s="33" t="s">
        <v>55</v>
      </c>
      <c r="L55" s="33" t="s">
        <v>90</v>
      </c>
      <c r="M55" s="33">
        <v>168</v>
      </c>
      <c r="N55" s="35">
        <v>0.26319444444444445</v>
      </c>
      <c r="O55" s="8"/>
    </row>
    <row r="56" spans="1:15" x14ac:dyDescent="0.25">
      <c r="A56" s="32">
        <v>44858</v>
      </c>
      <c r="B56" s="33" t="s">
        <v>49</v>
      </c>
      <c r="C56" s="33" t="s">
        <v>87</v>
      </c>
      <c r="D56" s="33">
        <v>1224183</v>
      </c>
      <c r="E56" s="34">
        <v>0.61944444444444446</v>
      </c>
      <c r="F56" s="34">
        <v>0.62847222222222221</v>
      </c>
      <c r="G56" s="33">
        <v>6414</v>
      </c>
      <c r="H56" s="33" t="s">
        <v>91</v>
      </c>
      <c r="I56" s="33" t="s">
        <v>58</v>
      </c>
      <c r="J56" s="33" t="s">
        <v>92</v>
      </c>
      <c r="K56" s="33" t="s">
        <v>55</v>
      </c>
      <c r="L56" s="33" t="s">
        <v>93</v>
      </c>
      <c r="M56" s="33">
        <v>168</v>
      </c>
      <c r="N56" s="35">
        <v>0.26319444444444445</v>
      </c>
      <c r="O56" s="8"/>
    </row>
    <row r="57" spans="1:15" x14ac:dyDescent="0.25">
      <c r="A57" s="32">
        <v>44858</v>
      </c>
      <c r="B57" s="33" t="s">
        <v>49</v>
      </c>
      <c r="C57" s="33" t="s">
        <v>87</v>
      </c>
      <c r="D57" s="33">
        <v>1224183</v>
      </c>
      <c r="E57" s="34">
        <v>0.64722222222222225</v>
      </c>
      <c r="F57" s="34">
        <v>0.65486111111111112</v>
      </c>
      <c r="G57" s="33">
        <v>3181</v>
      </c>
      <c r="H57" s="33" t="s">
        <v>94</v>
      </c>
      <c r="I57" s="33" t="s">
        <v>58</v>
      </c>
      <c r="J57" s="33" t="s">
        <v>95</v>
      </c>
      <c r="K57" s="33" t="s">
        <v>55</v>
      </c>
      <c r="L57" s="33" t="s">
        <v>96</v>
      </c>
      <c r="M57" s="33">
        <v>168</v>
      </c>
      <c r="N57" s="35">
        <v>0.26319444444444445</v>
      </c>
      <c r="O57" s="8"/>
    </row>
    <row r="58" spans="1:15" x14ac:dyDescent="0.25">
      <c r="A58" s="32">
        <v>44858</v>
      </c>
      <c r="B58" s="33" t="s">
        <v>49</v>
      </c>
      <c r="C58" s="33" t="s">
        <v>87</v>
      </c>
      <c r="D58" s="33">
        <v>1224183</v>
      </c>
      <c r="E58" s="34">
        <v>0.66875000000000007</v>
      </c>
      <c r="F58" s="34">
        <v>0.67708333333333337</v>
      </c>
      <c r="G58" s="33">
        <v>3758</v>
      </c>
      <c r="H58" s="33" t="s">
        <v>97</v>
      </c>
      <c r="I58" s="33" t="s">
        <v>58</v>
      </c>
      <c r="J58" s="33" t="s">
        <v>98</v>
      </c>
      <c r="K58" s="33" t="s">
        <v>55</v>
      </c>
      <c r="L58" s="33" t="s">
        <v>99</v>
      </c>
      <c r="M58" s="33">
        <v>168</v>
      </c>
      <c r="N58" s="35">
        <v>0.26319444444444445</v>
      </c>
      <c r="O58" s="8"/>
    </row>
    <row r="59" spans="1:15" x14ac:dyDescent="0.25">
      <c r="A59" s="32">
        <v>44858</v>
      </c>
      <c r="B59" s="33" t="s">
        <v>49</v>
      </c>
      <c r="C59" s="33" t="s">
        <v>87</v>
      </c>
      <c r="D59" s="33">
        <v>1224183</v>
      </c>
      <c r="E59" s="34">
        <v>0.68680555555555556</v>
      </c>
      <c r="F59" s="34">
        <v>0.6958333333333333</v>
      </c>
      <c r="G59" s="33">
        <v>6500</v>
      </c>
      <c r="H59" s="33" t="s">
        <v>100</v>
      </c>
      <c r="I59" s="33" t="s">
        <v>58</v>
      </c>
      <c r="J59" s="33" t="s">
        <v>101</v>
      </c>
      <c r="K59" s="33" t="s">
        <v>55</v>
      </c>
      <c r="L59" s="33" t="s">
        <v>99</v>
      </c>
      <c r="M59" s="33">
        <v>168</v>
      </c>
      <c r="N59" s="35">
        <v>0.26319444444444445</v>
      </c>
      <c r="O59" s="8"/>
    </row>
    <row r="60" spans="1:15" x14ac:dyDescent="0.25">
      <c r="A60" s="32">
        <v>44858</v>
      </c>
      <c r="B60" s="33" t="s">
        <v>49</v>
      </c>
      <c r="C60" s="33" t="s">
        <v>87</v>
      </c>
      <c r="D60" s="33">
        <v>1224183</v>
      </c>
      <c r="E60" s="34">
        <v>0.71250000000000002</v>
      </c>
      <c r="F60" s="34">
        <v>0.72152777777777777</v>
      </c>
      <c r="G60" s="33">
        <v>7034</v>
      </c>
      <c r="H60" s="33" t="s">
        <v>102</v>
      </c>
      <c r="I60" s="33" t="s">
        <v>58</v>
      </c>
      <c r="J60" s="33" t="s">
        <v>103</v>
      </c>
      <c r="K60" s="33" t="s">
        <v>55</v>
      </c>
      <c r="L60" s="33" t="s">
        <v>104</v>
      </c>
      <c r="M60" s="33">
        <v>168</v>
      </c>
      <c r="N60" s="35">
        <v>0.26319444444444445</v>
      </c>
      <c r="O60" s="8"/>
    </row>
    <row r="61" spans="1:15" ht="15.75" thickBot="1" x14ac:dyDescent="0.3">
      <c r="A61" s="36">
        <v>44858</v>
      </c>
      <c r="B61" s="37" t="s">
        <v>49</v>
      </c>
      <c r="C61" s="37" t="s">
        <v>87</v>
      </c>
      <c r="D61" s="37">
        <v>1224183</v>
      </c>
      <c r="E61" s="38">
        <v>0.78333333333333333</v>
      </c>
      <c r="F61" s="38">
        <v>0.7944444444444444</v>
      </c>
      <c r="G61" s="37">
        <v>6465</v>
      </c>
      <c r="H61" s="37" t="s">
        <v>105</v>
      </c>
      <c r="I61" s="37" t="s">
        <v>58</v>
      </c>
      <c r="J61" s="37" t="s">
        <v>106</v>
      </c>
      <c r="K61" s="37" t="s">
        <v>55</v>
      </c>
      <c r="L61" s="37" t="s">
        <v>107</v>
      </c>
      <c r="M61" s="37">
        <v>168</v>
      </c>
      <c r="N61" s="39">
        <v>0.26319444444444445</v>
      </c>
      <c r="O61" s="8"/>
    </row>
    <row r="62" spans="1:15" ht="15.75" thickBot="1" x14ac:dyDescent="0.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8"/>
    </row>
    <row r="63" spans="1:15" ht="15.75" thickBot="1" x14ac:dyDescent="0.3">
      <c r="A63" s="29" t="s">
        <v>35</v>
      </c>
      <c r="B63" s="30" t="s">
        <v>36</v>
      </c>
      <c r="C63" s="30" t="s">
        <v>37</v>
      </c>
      <c r="D63" s="30" t="s">
        <v>38</v>
      </c>
      <c r="E63" s="30" t="s">
        <v>39</v>
      </c>
      <c r="F63" s="30" t="s">
        <v>40</v>
      </c>
      <c r="G63" s="30" t="s">
        <v>41</v>
      </c>
      <c r="H63" s="30" t="s">
        <v>42</v>
      </c>
      <c r="I63" s="30" t="s">
        <v>43</v>
      </c>
      <c r="J63" s="30" t="s">
        <v>44</v>
      </c>
      <c r="K63" s="30" t="s">
        <v>45</v>
      </c>
      <c r="L63" s="30" t="s">
        <v>46</v>
      </c>
      <c r="M63" s="30" t="s">
        <v>47</v>
      </c>
      <c r="N63" s="31" t="s">
        <v>48</v>
      </c>
      <c r="O63" s="8"/>
    </row>
    <row r="64" spans="1:15" x14ac:dyDescent="0.25">
      <c r="A64" s="32">
        <v>44858</v>
      </c>
      <c r="B64" s="33" t="s">
        <v>49</v>
      </c>
      <c r="C64" s="33" t="s">
        <v>108</v>
      </c>
      <c r="D64" s="33">
        <v>1224186</v>
      </c>
      <c r="E64" s="34">
        <v>0.375</v>
      </c>
      <c r="F64" s="34">
        <v>0.39583333333333331</v>
      </c>
      <c r="G64" s="33" t="s">
        <v>51</v>
      </c>
      <c r="H64" s="33" t="s">
        <v>52</v>
      </c>
      <c r="I64" s="33" t="s">
        <v>53</v>
      </c>
      <c r="J64" s="33" t="s">
        <v>54</v>
      </c>
      <c r="K64" s="33" t="s">
        <v>55</v>
      </c>
      <c r="L64" s="33" t="s">
        <v>56</v>
      </c>
      <c r="M64" s="33">
        <v>204</v>
      </c>
      <c r="N64" s="35">
        <v>0.3611111111111111</v>
      </c>
      <c r="O64" s="8"/>
    </row>
    <row r="65" spans="1:15" x14ac:dyDescent="0.25">
      <c r="A65" s="32">
        <v>44858</v>
      </c>
      <c r="B65" s="33" t="s">
        <v>49</v>
      </c>
      <c r="C65" s="33" t="s">
        <v>108</v>
      </c>
      <c r="D65" s="33">
        <v>1224186</v>
      </c>
      <c r="E65" s="34">
        <v>0.44236111111111115</v>
      </c>
      <c r="F65" s="34">
        <v>0.45</v>
      </c>
      <c r="G65" s="33">
        <v>3508</v>
      </c>
      <c r="H65" s="33" t="s">
        <v>109</v>
      </c>
      <c r="I65" s="33" t="s">
        <v>58</v>
      </c>
      <c r="J65" s="33" t="s">
        <v>110</v>
      </c>
      <c r="K65" s="33" t="s">
        <v>55</v>
      </c>
      <c r="L65" s="33" t="s">
        <v>111</v>
      </c>
      <c r="M65" s="33">
        <v>204</v>
      </c>
      <c r="N65" s="35">
        <v>0.3611111111111111</v>
      </c>
      <c r="O65" s="8"/>
    </row>
    <row r="66" spans="1:15" x14ac:dyDescent="0.25">
      <c r="A66" s="32">
        <v>44858</v>
      </c>
      <c r="B66" s="33" t="s">
        <v>49</v>
      </c>
      <c r="C66" s="33" t="s">
        <v>108</v>
      </c>
      <c r="D66" s="33">
        <v>1224186</v>
      </c>
      <c r="E66" s="34">
        <v>0.4694444444444445</v>
      </c>
      <c r="F66" s="34">
        <v>0.4777777777777778</v>
      </c>
      <c r="G66" s="33">
        <v>3552</v>
      </c>
      <c r="H66" s="33" t="s">
        <v>112</v>
      </c>
      <c r="I66" s="33" t="s">
        <v>58</v>
      </c>
      <c r="J66" s="33" t="s">
        <v>113</v>
      </c>
      <c r="K66" s="33" t="s">
        <v>55</v>
      </c>
      <c r="L66" s="33" t="s">
        <v>114</v>
      </c>
      <c r="M66" s="33">
        <v>204</v>
      </c>
      <c r="N66" s="35">
        <v>0.3611111111111111</v>
      </c>
      <c r="O66" s="8"/>
    </row>
    <row r="67" spans="1:15" x14ac:dyDescent="0.25">
      <c r="A67" s="32">
        <v>44858</v>
      </c>
      <c r="B67" s="33" t="s">
        <v>49</v>
      </c>
      <c r="C67" s="33" t="s">
        <v>108</v>
      </c>
      <c r="D67" s="33">
        <v>1224186</v>
      </c>
      <c r="E67" s="34">
        <v>0.5</v>
      </c>
      <c r="F67" s="34">
        <v>0.50763888888888886</v>
      </c>
      <c r="G67" s="33">
        <v>3149</v>
      </c>
      <c r="H67" s="33" t="s">
        <v>115</v>
      </c>
      <c r="I67" s="33" t="s">
        <v>58</v>
      </c>
      <c r="J67" s="33" t="s">
        <v>116</v>
      </c>
      <c r="K67" s="33" t="s">
        <v>55</v>
      </c>
      <c r="L67" s="33" t="s">
        <v>117</v>
      </c>
      <c r="M67" s="33">
        <v>204</v>
      </c>
      <c r="N67" s="35">
        <v>0.3611111111111111</v>
      </c>
      <c r="O67" s="8"/>
    </row>
    <row r="68" spans="1:15" x14ac:dyDescent="0.25">
      <c r="A68" s="32">
        <v>44858</v>
      </c>
      <c r="B68" s="33" t="s">
        <v>49</v>
      </c>
      <c r="C68" s="33" t="s">
        <v>108</v>
      </c>
      <c r="D68" s="33">
        <v>1224186</v>
      </c>
      <c r="E68" s="34">
        <v>0.5131944444444444</v>
      </c>
      <c r="F68" s="34">
        <v>0.52222222222222225</v>
      </c>
      <c r="G68" s="33">
        <v>4805</v>
      </c>
      <c r="H68" s="33" t="s">
        <v>118</v>
      </c>
      <c r="I68" s="33" t="s">
        <v>58</v>
      </c>
      <c r="J68" s="33" t="s">
        <v>119</v>
      </c>
      <c r="K68" s="33" t="s">
        <v>55</v>
      </c>
      <c r="L68" s="33" t="s">
        <v>117</v>
      </c>
      <c r="M68" s="33">
        <v>204</v>
      </c>
      <c r="N68" s="35">
        <v>0.3611111111111111</v>
      </c>
      <c r="O68" s="8"/>
    </row>
    <row r="69" spans="1:15" x14ac:dyDescent="0.25">
      <c r="A69" s="32">
        <v>44858</v>
      </c>
      <c r="B69" s="33" t="s">
        <v>49</v>
      </c>
      <c r="C69" s="33" t="s">
        <v>108</v>
      </c>
      <c r="D69" s="33">
        <v>1224186</v>
      </c>
      <c r="E69" s="34">
        <v>0.53194444444444444</v>
      </c>
      <c r="F69" s="34">
        <v>0.5395833333333333</v>
      </c>
      <c r="G69" s="33">
        <v>4682</v>
      </c>
      <c r="H69" s="33" t="s">
        <v>120</v>
      </c>
      <c r="I69" s="33" t="s">
        <v>58</v>
      </c>
      <c r="J69" s="33" t="s">
        <v>121</v>
      </c>
      <c r="K69" s="33" t="s">
        <v>55</v>
      </c>
      <c r="L69" s="33" t="s">
        <v>117</v>
      </c>
      <c r="M69" s="33">
        <v>204</v>
      </c>
      <c r="N69" s="35">
        <v>0.3611111111111111</v>
      </c>
      <c r="O69" s="8"/>
    </row>
    <row r="70" spans="1:15" x14ac:dyDescent="0.25">
      <c r="A70" s="32">
        <v>44858</v>
      </c>
      <c r="B70" s="33" t="s">
        <v>49</v>
      </c>
      <c r="C70" s="33" t="s">
        <v>108</v>
      </c>
      <c r="D70" s="33">
        <v>1224186</v>
      </c>
      <c r="E70" s="34">
        <v>0.56874999999999998</v>
      </c>
      <c r="F70" s="34">
        <v>0.57708333333333328</v>
      </c>
      <c r="G70" s="33">
        <v>6430</v>
      </c>
      <c r="H70" s="33" t="s">
        <v>122</v>
      </c>
      <c r="I70" s="33" t="s">
        <v>58</v>
      </c>
      <c r="J70" s="33" t="s">
        <v>123</v>
      </c>
      <c r="K70" s="33" t="s">
        <v>55</v>
      </c>
      <c r="L70" s="33" t="s">
        <v>124</v>
      </c>
      <c r="M70" s="33">
        <v>204</v>
      </c>
      <c r="N70" s="35">
        <v>0.3611111111111111</v>
      </c>
      <c r="O70" s="8"/>
    </row>
    <row r="71" spans="1:15" x14ac:dyDescent="0.25">
      <c r="A71" s="32">
        <v>44858</v>
      </c>
      <c r="B71" s="33" t="s">
        <v>49</v>
      </c>
      <c r="C71" s="33" t="s">
        <v>108</v>
      </c>
      <c r="D71" s="33">
        <v>1224186</v>
      </c>
      <c r="E71" s="34">
        <v>0.58680555555555558</v>
      </c>
      <c r="F71" s="34">
        <v>0.59444444444444444</v>
      </c>
      <c r="G71" s="33">
        <v>6410</v>
      </c>
      <c r="H71" s="33" t="s">
        <v>125</v>
      </c>
      <c r="I71" s="33" t="s">
        <v>58</v>
      </c>
      <c r="J71" s="33" t="s">
        <v>126</v>
      </c>
      <c r="K71" s="33" t="s">
        <v>55</v>
      </c>
      <c r="L71" s="33" t="s">
        <v>127</v>
      </c>
      <c r="M71" s="33">
        <v>204</v>
      </c>
      <c r="N71" s="35">
        <v>0.3611111111111111</v>
      </c>
      <c r="O71" s="8"/>
    </row>
    <row r="72" spans="1:15" x14ac:dyDescent="0.25">
      <c r="A72" s="32">
        <v>44858</v>
      </c>
      <c r="B72" s="33" t="s">
        <v>49</v>
      </c>
      <c r="C72" s="33" t="s">
        <v>108</v>
      </c>
      <c r="D72" s="33">
        <v>1224186</v>
      </c>
      <c r="E72" s="34">
        <v>0.64583333333333337</v>
      </c>
      <c r="F72" s="34">
        <v>0.65347222222222223</v>
      </c>
      <c r="G72" s="33">
        <v>6389</v>
      </c>
      <c r="H72" s="33" t="s">
        <v>128</v>
      </c>
      <c r="I72" s="33" t="s">
        <v>58</v>
      </c>
      <c r="J72" s="33" t="s">
        <v>129</v>
      </c>
      <c r="K72" s="33" t="s">
        <v>55</v>
      </c>
      <c r="L72" s="33" t="s">
        <v>130</v>
      </c>
      <c r="M72" s="33">
        <v>204</v>
      </c>
      <c r="N72" s="35">
        <v>0.3611111111111111</v>
      </c>
      <c r="O72" s="8"/>
    </row>
    <row r="73" spans="1:15" x14ac:dyDescent="0.25">
      <c r="A73" s="32">
        <v>44858</v>
      </c>
      <c r="B73" s="33" t="s">
        <v>49</v>
      </c>
      <c r="C73" s="33" t="s">
        <v>108</v>
      </c>
      <c r="D73" s="33">
        <v>1224186</v>
      </c>
      <c r="E73" s="34">
        <v>0.6743055555555556</v>
      </c>
      <c r="F73" s="34">
        <v>0.68263888888888891</v>
      </c>
      <c r="G73" s="33">
        <v>6441</v>
      </c>
      <c r="H73" s="33" t="s">
        <v>131</v>
      </c>
      <c r="I73" s="33" t="s">
        <v>58</v>
      </c>
      <c r="J73" s="33" t="s">
        <v>132</v>
      </c>
      <c r="K73" s="33" t="s">
        <v>55</v>
      </c>
      <c r="L73" s="33" t="s">
        <v>133</v>
      </c>
      <c r="M73" s="33">
        <v>204</v>
      </c>
      <c r="N73" s="35">
        <v>0.3611111111111111</v>
      </c>
      <c r="O73" s="8"/>
    </row>
    <row r="74" spans="1:15" x14ac:dyDescent="0.25">
      <c r="A74" s="32">
        <v>44858</v>
      </c>
      <c r="B74" s="33" t="s">
        <v>49</v>
      </c>
      <c r="C74" s="33" t="s">
        <v>108</v>
      </c>
      <c r="D74" s="33">
        <v>1224186</v>
      </c>
      <c r="E74" s="34">
        <v>0.70277777777777783</v>
      </c>
      <c r="F74" s="34">
        <v>0.71111111111111114</v>
      </c>
      <c r="G74" s="33">
        <v>3774</v>
      </c>
      <c r="H74" s="33" t="s">
        <v>134</v>
      </c>
      <c r="I74" s="33" t="s">
        <v>58</v>
      </c>
      <c r="J74" s="33" t="s">
        <v>135</v>
      </c>
      <c r="K74" s="33" t="s">
        <v>55</v>
      </c>
      <c r="L74" s="33" t="s">
        <v>136</v>
      </c>
      <c r="M74" s="33">
        <v>204</v>
      </c>
      <c r="N74" s="35">
        <v>0.3611111111111111</v>
      </c>
      <c r="O74" s="8"/>
    </row>
    <row r="75" spans="1:15" ht="15.75" thickBot="1" x14ac:dyDescent="0.3">
      <c r="A75" s="36">
        <v>44858</v>
      </c>
      <c r="B75" s="37" t="s">
        <v>49</v>
      </c>
      <c r="C75" s="37" t="s">
        <v>108</v>
      </c>
      <c r="D75" s="37">
        <v>1224186</v>
      </c>
      <c r="E75" s="38">
        <v>0.72777777777777775</v>
      </c>
      <c r="F75" s="38">
        <v>0.73611111111111116</v>
      </c>
      <c r="G75" s="37">
        <v>6569</v>
      </c>
      <c r="H75" s="37" t="s">
        <v>137</v>
      </c>
      <c r="I75" s="37" t="s">
        <v>58</v>
      </c>
      <c r="J75" s="37" t="s">
        <v>138</v>
      </c>
      <c r="K75" s="37" t="s">
        <v>55</v>
      </c>
      <c r="L75" s="37" t="s">
        <v>139</v>
      </c>
      <c r="M75" s="37">
        <v>204</v>
      </c>
      <c r="N75" s="39">
        <v>0.3611111111111111</v>
      </c>
      <c r="O75" s="8"/>
    </row>
  </sheetData>
  <mergeCells count="1">
    <mergeCell ref="A1:C1"/>
  </mergeCells>
  <conditionalFormatting sqref="I38:I52 I54:I62 I64:I75">
    <cfRule type="containsText" dxfId="2" priority="3" stopIfTrue="1" operator="containsText" text="Laden">
      <formula>NOT(ISERROR(SEARCH("Laden",I38)))</formula>
    </cfRule>
  </conditionalFormatting>
  <conditionalFormatting sqref="I53">
    <cfRule type="containsText" dxfId="1" priority="2" stopIfTrue="1" operator="containsText" text="Laden">
      <formula>NOT(ISERROR(SEARCH("Laden",I53)))</formula>
    </cfRule>
  </conditionalFormatting>
  <conditionalFormatting sqref="I63">
    <cfRule type="containsText" dxfId="0" priority="1" stopIfTrue="1" operator="containsText" text="Laden">
      <formula>NOT(ISERROR(SEARCH("Laden",I63)))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van Pijkeren</dc:creator>
  <cp:lastModifiedBy>Lieke van Pijkeren</cp:lastModifiedBy>
  <dcterms:created xsi:type="dcterms:W3CDTF">2022-10-19T11:38:12Z</dcterms:created>
  <dcterms:modified xsi:type="dcterms:W3CDTF">2022-10-19T11:44:00Z</dcterms:modified>
</cp:coreProperties>
</file>