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mmin\Desktop\Canle\oeeserviceapps\SynCheckWeigherLogger\SynCheckWeigherLoggerApp\bin\Debug\TemplatePath\"/>
    </mc:Choice>
  </mc:AlternateContent>
  <xr:revisionPtr revIDLastSave="0" documentId="13_ncr:1_{55E69F8E-BC5D-451F-A782-20579BBD7779}" xr6:coauthVersionLast="47" xr6:coauthVersionMax="47" xr10:uidLastSave="{00000000-0000-0000-0000-000000000000}"/>
  <bookViews>
    <workbookView xWindow="-120" yWindow="-120" windowWidth="29040" windowHeight="17520" activeTab="9" xr2:uid="{00000000-000D-0000-FFFF-FFFF00000000}"/>
  </bookViews>
  <sheets>
    <sheet name="Report1" sheetId="3" r:id="rId1"/>
    <sheet name="Report2" sheetId="5" r:id="rId2"/>
    <sheet name="Report3" sheetId="6" r:id="rId3"/>
    <sheet name="Report4" sheetId="7" r:id="rId4"/>
    <sheet name="Report5" sheetId="1" r:id="rId5"/>
    <sheet name="Report6" sheetId="8" r:id="rId6"/>
    <sheet name="Report7" sheetId="9" r:id="rId7"/>
    <sheet name="Report8" sheetId="10" r:id="rId8"/>
    <sheet name="Report9" sheetId="11" r:id="rId9"/>
    <sheet name="Report10" sheetId="12" r:id="rId10"/>
  </sheets>
  <definedNames>
    <definedName name="acs" localSheetId="0">Report1!$G$35:$N$44</definedName>
    <definedName name="acs" localSheetId="9">Report10!$G$35:$N$44</definedName>
    <definedName name="acs" localSheetId="1">Report2!$G$35:$N$44</definedName>
    <definedName name="acs" localSheetId="2">Report3!$G$35:$N$44</definedName>
    <definedName name="acs" localSheetId="3">Report4!$G$35:$N$44</definedName>
    <definedName name="acs" localSheetId="5">Report6!$G$35:$N$44</definedName>
    <definedName name="acs" localSheetId="6">Report7!$G$35:$N$44</definedName>
    <definedName name="acs" localSheetId="7">Report8!$G$35:$N$44</definedName>
    <definedName name="acs" localSheetId="8">Report9!$G$35:$N$44</definedName>
    <definedName name="acs">Report5!$G$35:$N$44</definedName>
    <definedName name="Data" localSheetId="0">Report1!$G$35:$R$79</definedName>
    <definedName name="Data" localSheetId="9">Report10!$G$35:$R$79</definedName>
    <definedName name="Data" localSheetId="1">Report2!$G$35:$R$79</definedName>
    <definedName name="Data" localSheetId="2">Report3!$G$35:$R$79</definedName>
    <definedName name="Data" localSheetId="3">Report4!$G$35:$R$79</definedName>
    <definedName name="Data" localSheetId="5">Report6!$G$35:$R$79</definedName>
    <definedName name="Data" localSheetId="6">Report7!$G$35:$R$79</definedName>
    <definedName name="Data" localSheetId="7">Report8!$G$35:$R$79</definedName>
    <definedName name="Data" localSheetId="8">Report9!$G$35:$R$79</definedName>
    <definedName name="Data">Report5!$G$35:$R$79</definedName>
    <definedName name="Haha" localSheetId="0">Report1!$G$35:$R$44</definedName>
    <definedName name="Haha" localSheetId="9">Report10!$G$35:$R$44</definedName>
    <definedName name="Haha" localSheetId="1">Report2!$G$35:$R$44</definedName>
    <definedName name="Haha" localSheetId="2">Report3!$G$35:$R$44</definedName>
    <definedName name="Haha" localSheetId="3">Report4!$G$35:$R$44</definedName>
    <definedName name="Haha" localSheetId="5">Report6!$G$35:$R$44</definedName>
    <definedName name="Haha" localSheetId="6">Report7!$G$35:$R$44</definedName>
    <definedName name="Haha" localSheetId="7">Report8!$G$35:$R$44</definedName>
    <definedName name="Haha" localSheetId="8">Report9!$G$35:$R$44</definedName>
    <definedName name="Haha">Report5!$G$35:$R$44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9" i="12" l="1"/>
  <c r="X79" i="12"/>
  <c r="W79" i="12"/>
  <c r="V79" i="12"/>
  <c r="U79" i="12"/>
  <c r="T79" i="12"/>
  <c r="S79" i="12"/>
  <c r="D79" i="12"/>
  <c r="Y78" i="12"/>
  <c r="X78" i="12"/>
  <c r="W78" i="12"/>
  <c r="V78" i="12"/>
  <c r="U78" i="12"/>
  <c r="T78" i="12"/>
  <c r="S78" i="12"/>
  <c r="D78" i="12"/>
  <c r="Y77" i="12"/>
  <c r="X77" i="12"/>
  <c r="W77" i="12"/>
  <c r="V77" i="12"/>
  <c r="U77" i="12"/>
  <c r="T77" i="12"/>
  <c r="S77" i="12"/>
  <c r="D77" i="12"/>
  <c r="Y76" i="12"/>
  <c r="X76" i="12"/>
  <c r="W76" i="12"/>
  <c r="V76" i="12"/>
  <c r="U76" i="12"/>
  <c r="T76" i="12"/>
  <c r="S76" i="12"/>
  <c r="D76" i="12"/>
  <c r="Y75" i="12"/>
  <c r="X75" i="12"/>
  <c r="W75" i="12"/>
  <c r="V75" i="12"/>
  <c r="U75" i="12"/>
  <c r="T75" i="12"/>
  <c r="S75" i="12"/>
  <c r="D75" i="12"/>
  <c r="Y74" i="12"/>
  <c r="X74" i="12"/>
  <c r="W74" i="12"/>
  <c r="V74" i="12"/>
  <c r="U74" i="12"/>
  <c r="T74" i="12"/>
  <c r="S74" i="12"/>
  <c r="D74" i="12"/>
  <c r="Y73" i="12"/>
  <c r="X73" i="12"/>
  <c r="W73" i="12"/>
  <c r="V73" i="12"/>
  <c r="U73" i="12"/>
  <c r="T73" i="12"/>
  <c r="S73" i="12"/>
  <c r="D73" i="12"/>
  <c r="Y72" i="12"/>
  <c r="X72" i="12"/>
  <c r="W72" i="12"/>
  <c r="V72" i="12"/>
  <c r="U72" i="12"/>
  <c r="T72" i="12"/>
  <c r="S72" i="12"/>
  <c r="D72" i="12"/>
  <c r="Y71" i="12"/>
  <c r="X71" i="12"/>
  <c r="W71" i="12"/>
  <c r="V71" i="12"/>
  <c r="U71" i="12"/>
  <c r="T71" i="12"/>
  <c r="S71" i="12"/>
  <c r="D71" i="12"/>
  <c r="Y70" i="12"/>
  <c r="X70" i="12"/>
  <c r="W70" i="12"/>
  <c r="V70" i="12"/>
  <c r="U70" i="12"/>
  <c r="T70" i="12"/>
  <c r="S70" i="12"/>
  <c r="D70" i="12"/>
  <c r="Y69" i="12"/>
  <c r="X69" i="12"/>
  <c r="W69" i="12"/>
  <c r="V69" i="12"/>
  <c r="U69" i="12"/>
  <c r="T69" i="12"/>
  <c r="S69" i="12"/>
  <c r="D69" i="12"/>
  <c r="Y68" i="12"/>
  <c r="X68" i="12"/>
  <c r="W68" i="12"/>
  <c r="V68" i="12"/>
  <c r="U68" i="12"/>
  <c r="T68" i="12"/>
  <c r="S68" i="12"/>
  <c r="D68" i="12"/>
  <c r="Y67" i="12"/>
  <c r="X67" i="12"/>
  <c r="W67" i="12"/>
  <c r="V67" i="12"/>
  <c r="U67" i="12"/>
  <c r="T67" i="12"/>
  <c r="S67" i="12"/>
  <c r="D67" i="12"/>
  <c r="Y66" i="12"/>
  <c r="X66" i="12"/>
  <c r="W66" i="12"/>
  <c r="V66" i="12"/>
  <c r="U66" i="12"/>
  <c r="T66" i="12"/>
  <c r="S66" i="12"/>
  <c r="D66" i="12"/>
  <c r="Y65" i="12"/>
  <c r="X65" i="12"/>
  <c r="W65" i="12"/>
  <c r="V65" i="12"/>
  <c r="U65" i="12"/>
  <c r="T65" i="12"/>
  <c r="S65" i="12"/>
  <c r="D65" i="12"/>
  <c r="Y64" i="12"/>
  <c r="X64" i="12"/>
  <c r="W64" i="12"/>
  <c r="V64" i="12"/>
  <c r="U64" i="12"/>
  <c r="T64" i="12"/>
  <c r="S64" i="12"/>
  <c r="D64" i="12"/>
  <c r="Y63" i="12"/>
  <c r="X63" i="12"/>
  <c r="W63" i="12"/>
  <c r="V63" i="12"/>
  <c r="U63" i="12"/>
  <c r="T63" i="12"/>
  <c r="S63" i="12"/>
  <c r="D63" i="12"/>
  <c r="Y62" i="12"/>
  <c r="X62" i="12"/>
  <c r="W62" i="12"/>
  <c r="V62" i="12"/>
  <c r="U62" i="12"/>
  <c r="T62" i="12"/>
  <c r="S62" i="12"/>
  <c r="D62" i="12"/>
  <c r="Y61" i="12"/>
  <c r="X61" i="12"/>
  <c r="W61" i="12"/>
  <c r="V61" i="12"/>
  <c r="U61" i="12"/>
  <c r="T61" i="12"/>
  <c r="S61" i="12"/>
  <c r="D61" i="12"/>
  <c r="Y60" i="12"/>
  <c r="X60" i="12"/>
  <c r="W60" i="12"/>
  <c r="V60" i="12"/>
  <c r="U60" i="12"/>
  <c r="T60" i="12"/>
  <c r="S60" i="12"/>
  <c r="D60" i="12"/>
  <c r="Y59" i="12"/>
  <c r="X59" i="12"/>
  <c r="W59" i="12"/>
  <c r="V59" i="12"/>
  <c r="U59" i="12"/>
  <c r="T59" i="12"/>
  <c r="S59" i="12"/>
  <c r="D59" i="12"/>
  <c r="Y58" i="12"/>
  <c r="X58" i="12"/>
  <c r="W58" i="12"/>
  <c r="V58" i="12"/>
  <c r="U58" i="12"/>
  <c r="T58" i="12"/>
  <c r="S58" i="12"/>
  <c r="D58" i="12"/>
  <c r="Y57" i="12"/>
  <c r="X57" i="12"/>
  <c r="W57" i="12"/>
  <c r="V57" i="12"/>
  <c r="U57" i="12"/>
  <c r="T57" i="12"/>
  <c r="S57" i="12"/>
  <c r="D57" i="12"/>
  <c r="Y56" i="12"/>
  <c r="X56" i="12"/>
  <c r="W56" i="12"/>
  <c r="V56" i="12"/>
  <c r="U56" i="12"/>
  <c r="T56" i="12"/>
  <c r="S56" i="12"/>
  <c r="D56" i="12"/>
  <c r="Y55" i="12"/>
  <c r="X55" i="12"/>
  <c r="W55" i="12"/>
  <c r="V55" i="12"/>
  <c r="U55" i="12"/>
  <c r="T55" i="12"/>
  <c r="S55" i="12"/>
  <c r="D55" i="12"/>
  <c r="Y54" i="12"/>
  <c r="X54" i="12"/>
  <c r="W54" i="12"/>
  <c r="V54" i="12"/>
  <c r="U54" i="12"/>
  <c r="T54" i="12"/>
  <c r="S54" i="12"/>
  <c r="D54" i="12"/>
  <c r="Y53" i="12"/>
  <c r="X53" i="12"/>
  <c r="W53" i="12"/>
  <c r="V53" i="12"/>
  <c r="U53" i="12"/>
  <c r="T53" i="12"/>
  <c r="S53" i="12"/>
  <c r="D53" i="12"/>
  <c r="Y52" i="12"/>
  <c r="X52" i="12"/>
  <c r="W52" i="12"/>
  <c r="V52" i="12"/>
  <c r="U52" i="12"/>
  <c r="T52" i="12"/>
  <c r="S52" i="12"/>
  <c r="D52" i="12"/>
  <c r="Y51" i="12"/>
  <c r="X51" i="12"/>
  <c r="W51" i="12"/>
  <c r="V51" i="12"/>
  <c r="U51" i="12"/>
  <c r="T51" i="12"/>
  <c r="S51" i="12"/>
  <c r="D51" i="12"/>
  <c r="Y50" i="12"/>
  <c r="X50" i="12"/>
  <c r="W50" i="12"/>
  <c r="V50" i="12"/>
  <c r="U50" i="12"/>
  <c r="T50" i="12"/>
  <c r="S50" i="12"/>
  <c r="D50" i="12"/>
  <c r="Y49" i="12"/>
  <c r="X49" i="12"/>
  <c r="W49" i="12"/>
  <c r="V49" i="12"/>
  <c r="U49" i="12"/>
  <c r="T49" i="12"/>
  <c r="S49" i="12"/>
  <c r="D49" i="12"/>
  <c r="Y48" i="12"/>
  <c r="X48" i="12"/>
  <c r="W48" i="12"/>
  <c r="V48" i="12"/>
  <c r="U48" i="12"/>
  <c r="T48" i="12"/>
  <c r="S48" i="12"/>
  <c r="D48" i="12"/>
  <c r="Y47" i="12"/>
  <c r="X47" i="12"/>
  <c r="W47" i="12"/>
  <c r="V47" i="12"/>
  <c r="U47" i="12"/>
  <c r="T47" i="12"/>
  <c r="S47" i="12"/>
  <c r="D47" i="12"/>
  <c r="Y46" i="12"/>
  <c r="X46" i="12"/>
  <c r="W46" i="12"/>
  <c r="V46" i="12"/>
  <c r="U46" i="12"/>
  <c r="T46" i="12"/>
  <c r="S46" i="12"/>
  <c r="D46" i="12"/>
  <c r="Y45" i="12"/>
  <c r="X45" i="12"/>
  <c r="W45" i="12"/>
  <c r="V45" i="12"/>
  <c r="U45" i="12"/>
  <c r="T45" i="12"/>
  <c r="S45" i="12"/>
  <c r="D45" i="12"/>
  <c r="Y44" i="12"/>
  <c r="X44" i="12"/>
  <c r="W44" i="12"/>
  <c r="V44" i="12"/>
  <c r="U44" i="12"/>
  <c r="T44" i="12"/>
  <c r="S44" i="12"/>
  <c r="D44" i="12"/>
  <c r="Y43" i="12"/>
  <c r="X43" i="12"/>
  <c r="W43" i="12"/>
  <c r="V43" i="12"/>
  <c r="U43" i="12"/>
  <c r="T43" i="12"/>
  <c r="S43" i="12"/>
  <c r="D43" i="12"/>
  <c r="Y42" i="12"/>
  <c r="X42" i="12"/>
  <c r="W42" i="12"/>
  <c r="V42" i="12"/>
  <c r="U42" i="12"/>
  <c r="T42" i="12"/>
  <c r="S42" i="12"/>
  <c r="D42" i="12"/>
  <c r="Y41" i="12"/>
  <c r="X41" i="12"/>
  <c r="W41" i="12"/>
  <c r="V41" i="12"/>
  <c r="U41" i="12"/>
  <c r="T41" i="12"/>
  <c r="S41" i="12"/>
  <c r="D41" i="12"/>
  <c r="Y40" i="12"/>
  <c r="X40" i="12"/>
  <c r="W40" i="12"/>
  <c r="V40" i="12"/>
  <c r="U40" i="12"/>
  <c r="T40" i="12"/>
  <c r="S40" i="12"/>
  <c r="D40" i="12"/>
  <c r="Y39" i="12"/>
  <c r="X39" i="12"/>
  <c r="W39" i="12"/>
  <c r="V39" i="12"/>
  <c r="U39" i="12"/>
  <c r="T39" i="12"/>
  <c r="S39" i="12"/>
  <c r="D39" i="12"/>
  <c r="Y38" i="12"/>
  <c r="X38" i="12"/>
  <c r="W38" i="12"/>
  <c r="V38" i="12"/>
  <c r="U38" i="12"/>
  <c r="T38" i="12"/>
  <c r="S38" i="12"/>
  <c r="D38" i="12"/>
  <c r="Y37" i="12"/>
  <c r="X37" i="12"/>
  <c r="W37" i="12"/>
  <c r="V37" i="12"/>
  <c r="U37" i="12"/>
  <c r="T37" i="12"/>
  <c r="S37" i="12"/>
  <c r="D37" i="12"/>
  <c r="AC36" i="12"/>
  <c r="Y36" i="12"/>
  <c r="X36" i="12"/>
  <c r="W36" i="12"/>
  <c r="V36" i="12"/>
  <c r="U36" i="12"/>
  <c r="T36" i="12"/>
  <c r="S36" i="12"/>
  <c r="D36" i="12"/>
  <c r="AC35" i="12"/>
  <c r="AC38" i="12" s="1"/>
  <c r="C16" i="12" s="1"/>
  <c r="Y35" i="12"/>
  <c r="X35" i="12"/>
  <c r="W35" i="12"/>
  <c r="V35" i="12"/>
  <c r="U35" i="12"/>
  <c r="T35" i="12"/>
  <c r="S35" i="12"/>
  <c r="D35" i="12"/>
  <c r="I13" i="12"/>
  <c r="G13" i="12"/>
  <c r="Q6" i="12" s="1"/>
  <c r="E13" i="12"/>
  <c r="B13" i="12"/>
  <c r="Y13" i="12" s="1"/>
  <c r="Y79" i="11"/>
  <c r="X79" i="11"/>
  <c r="W79" i="11"/>
  <c r="V79" i="11"/>
  <c r="U79" i="11"/>
  <c r="T79" i="11"/>
  <c r="S79" i="11"/>
  <c r="D79" i="11"/>
  <c r="Y78" i="11"/>
  <c r="X78" i="11"/>
  <c r="W78" i="11"/>
  <c r="V78" i="11"/>
  <c r="U78" i="11"/>
  <c r="T78" i="11"/>
  <c r="S78" i="11"/>
  <c r="D78" i="11"/>
  <c r="Y77" i="11"/>
  <c r="X77" i="11"/>
  <c r="W77" i="11"/>
  <c r="V77" i="11"/>
  <c r="U77" i="11"/>
  <c r="T77" i="11"/>
  <c r="S77" i="11"/>
  <c r="D77" i="11"/>
  <c r="Y76" i="11"/>
  <c r="X76" i="11"/>
  <c r="W76" i="11"/>
  <c r="V76" i="11"/>
  <c r="U76" i="11"/>
  <c r="T76" i="11"/>
  <c r="S76" i="11"/>
  <c r="D76" i="11"/>
  <c r="Y75" i="11"/>
  <c r="X75" i="11"/>
  <c r="W75" i="11"/>
  <c r="V75" i="11"/>
  <c r="U75" i="11"/>
  <c r="T75" i="11"/>
  <c r="S75" i="11"/>
  <c r="D75" i="11"/>
  <c r="Y74" i="11"/>
  <c r="X74" i="11"/>
  <c r="W74" i="11"/>
  <c r="V74" i="11"/>
  <c r="U74" i="11"/>
  <c r="T74" i="11"/>
  <c r="S74" i="11"/>
  <c r="D74" i="11"/>
  <c r="Y73" i="11"/>
  <c r="X73" i="11"/>
  <c r="W73" i="11"/>
  <c r="V73" i="11"/>
  <c r="U73" i="11"/>
  <c r="T73" i="11"/>
  <c r="S73" i="11"/>
  <c r="D73" i="11"/>
  <c r="Y72" i="11"/>
  <c r="X72" i="11"/>
  <c r="W72" i="11"/>
  <c r="V72" i="11"/>
  <c r="U72" i="11"/>
  <c r="T72" i="11"/>
  <c r="S72" i="11"/>
  <c r="D72" i="11"/>
  <c r="Y71" i="11"/>
  <c r="X71" i="11"/>
  <c r="W71" i="11"/>
  <c r="V71" i="11"/>
  <c r="U71" i="11"/>
  <c r="T71" i="11"/>
  <c r="S71" i="11"/>
  <c r="D71" i="11"/>
  <c r="Y70" i="11"/>
  <c r="X70" i="11"/>
  <c r="W70" i="11"/>
  <c r="V70" i="11"/>
  <c r="U70" i="11"/>
  <c r="T70" i="11"/>
  <c r="S70" i="11"/>
  <c r="D70" i="11"/>
  <c r="Y69" i="11"/>
  <c r="X69" i="11"/>
  <c r="W69" i="11"/>
  <c r="V69" i="11"/>
  <c r="U69" i="11"/>
  <c r="T69" i="11"/>
  <c r="S69" i="11"/>
  <c r="D69" i="11"/>
  <c r="Y68" i="11"/>
  <c r="X68" i="11"/>
  <c r="W68" i="11"/>
  <c r="V68" i="11"/>
  <c r="U68" i="11"/>
  <c r="T68" i="11"/>
  <c r="S68" i="11"/>
  <c r="D68" i="11"/>
  <c r="Y67" i="11"/>
  <c r="X67" i="11"/>
  <c r="W67" i="11"/>
  <c r="V67" i="11"/>
  <c r="U67" i="11"/>
  <c r="T67" i="11"/>
  <c r="S67" i="11"/>
  <c r="D67" i="11"/>
  <c r="Y66" i="11"/>
  <c r="X66" i="11"/>
  <c r="W66" i="11"/>
  <c r="V66" i="11"/>
  <c r="U66" i="11"/>
  <c r="T66" i="11"/>
  <c r="S66" i="11"/>
  <c r="D66" i="11"/>
  <c r="Y65" i="11"/>
  <c r="X65" i="11"/>
  <c r="W65" i="11"/>
  <c r="V65" i="11"/>
  <c r="U65" i="11"/>
  <c r="T65" i="11"/>
  <c r="S65" i="11"/>
  <c r="D65" i="11"/>
  <c r="Y64" i="11"/>
  <c r="X64" i="11"/>
  <c r="W64" i="11"/>
  <c r="V64" i="11"/>
  <c r="U64" i="11"/>
  <c r="T64" i="11"/>
  <c r="S64" i="11"/>
  <c r="D64" i="11"/>
  <c r="Y63" i="11"/>
  <c r="X63" i="11"/>
  <c r="W63" i="11"/>
  <c r="V63" i="11"/>
  <c r="U63" i="11"/>
  <c r="T63" i="11"/>
  <c r="S63" i="11"/>
  <c r="D63" i="11"/>
  <c r="Y62" i="11"/>
  <c r="X62" i="11"/>
  <c r="W62" i="11"/>
  <c r="V62" i="11"/>
  <c r="U62" i="11"/>
  <c r="T62" i="11"/>
  <c r="S62" i="11"/>
  <c r="D62" i="11"/>
  <c r="Y61" i="11"/>
  <c r="X61" i="11"/>
  <c r="W61" i="11"/>
  <c r="V61" i="11"/>
  <c r="U61" i="11"/>
  <c r="T61" i="11"/>
  <c r="S61" i="11"/>
  <c r="D61" i="11"/>
  <c r="Y60" i="11"/>
  <c r="X60" i="11"/>
  <c r="W60" i="11"/>
  <c r="V60" i="11"/>
  <c r="U60" i="11"/>
  <c r="T60" i="11"/>
  <c r="S60" i="11"/>
  <c r="D60" i="11"/>
  <c r="Y59" i="11"/>
  <c r="X59" i="11"/>
  <c r="W59" i="11"/>
  <c r="V59" i="11"/>
  <c r="U59" i="11"/>
  <c r="T59" i="11"/>
  <c r="S59" i="11"/>
  <c r="D59" i="11"/>
  <c r="Y58" i="11"/>
  <c r="X58" i="11"/>
  <c r="W58" i="11"/>
  <c r="V58" i="11"/>
  <c r="U58" i="11"/>
  <c r="T58" i="11"/>
  <c r="S58" i="11"/>
  <c r="D58" i="11"/>
  <c r="Y57" i="11"/>
  <c r="X57" i="11"/>
  <c r="W57" i="11"/>
  <c r="V57" i="11"/>
  <c r="U57" i="11"/>
  <c r="T57" i="11"/>
  <c r="S57" i="11"/>
  <c r="D57" i="11"/>
  <c r="Y56" i="11"/>
  <c r="X56" i="11"/>
  <c r="W56" i="11"/>
  <c r="V56" i="11"/>
  <c r="U56" i="11"/>
  <c r="T56" i="11"/>
  <c r="S56" i="11"/>
  <c r="D56" i="11"/>
  <c r="Y55" i="11"/>
  <c r="X55" i="11"/>
  <c r="W55" i="11"/>
  <c r="V55" i="11"/>
  <c r="U55" i="11"/>
  <c r="T55" i="11"/>
  <c r="S55" i="11"/>
  <c r="D55" i="11"/>
  <c r="Y54" i="11"/>
  <c r="X54" i="11"/>
  <c r="W54" i="11"/>
  <c r="V54" i="11"/>
  <c r="U54" i="11"/>
  <c r="T54" i="11"/>
  <c r="S54" i="11"/>
  <c r="D54" i="11"/>
  <c r="Y53" i="11"/>
  <c r="X53" i="11"/>
  <c r="W53" i="11"/>
  <c r="V53" i="11"/>
  <c r="U53" i="11"/>
  <c r="T53" i="11"/>
  <c r="S53" i="11"/>
  <c r="D53" i="11"/>
  <c r="Y52" i="11"/>
  <c r="X52" i="11"/>
  <c r="W52" i="11"/>
  <c r="V52" i="11"/>
  <c r="U52" i="11"/>
  <c r="T52" i="11"/>
  <c r="S52" i="11"/>
  <c r="D52" i="11"/>
  <c r="Y51" i="11"/>
  <c r="X51" i="11"/>
  <c r="W51" i="11"/>
  <c r="V51" i="11"/>
  <c r="U51" i="11"/>
  <c r="T51" i="11"/>
  <c r="S51" i="11"/>
  <c r="D51" i="11"/>
  <c r="Y50" i="11"/>
  <c r="X50" i="11"/>
  <c r="W50" i="11"/>
  <c r="V50" i="11"/>
  <c r="U50" i="11"/>
  <c r="T50" i="11"/>
  <c r="S50" i="11"/>
  <c r="D50" i="11"/>
  <c r="Y49" i="11"/>
  <c r="X49" i="11"/>
  <c r="W49" i="11"/>
  <c r="V49" i="11"/>
  <c r="U49" i="11"/>
  <c r="T49" i="11"/>
  <c r="S49" i="11"/>
  <c r="D49" i="11"/>
  <c r="Y48" i="11"/>
  <c r="X48" i="11"/>
  <c r="W48" i="11"/>
  <c r="V48" i="11"/>
  <c r="U48" i="11"/>
  <c r="T48" i="11"/>
  <c r="S48" i="11"/>
  <c r="D48" i="11"/>
  <c r="Y47" i="11"/>
  <c r="X47" i="11"/>
  <c r="W47" i="11"/>
  <c r="V47" i="11"/>
  <c r="U47" i="11"/>
  <c r="T47" i="11"/>
  <c r="S47" i="11"/>
  <c r="D47" i="11"/>
  <c r="Y46" i="11"/>
  <c r="X46" i="11"/>
  <c r="W46" i="11"/>
  <c r="V46" i="11"/>
  <c r="U46" i="11"/>
  <c r="T46" i="11"/>
  <c r="S46" i="11"/>
  <c r="D46" i="11"/>
  <c r="Y45" i="11"/>
  <c r="X45" i="11"/>
  <c r="W45" i="11"/>
  <c r="V45" i="11"/>
  <c r="U45" i="11"/>
  <c r="T45" i="11"/>
  <c r="S45" i="11"/>
  <c r="D45" i="11"/>
  <c r="Y44" i="11"/>
  <c r="X44" i="11"/>
  <c r="W44" i="11"/>
  <c r="V44" i="11"/>
  <c r="U44" i="11"/>
  <c r="T44" i="11"/>
  <c r="S44" i="11"/>
  <c r="D44" i="11"/>
  <c r="Y43" i="11"/>
  <c r="X43" i="11"/>
  <c r="W43" i="11"/>
  <c r="V43" i="11"/>
  <c r="U43" i="11"/>
  <c r="T43" i="11"/>
  <c r="S43" i="11"/>
  <c r="D43" i="11"/>
  <c r="Y42" i="11"/>
  <c r="X42" i="11"/>
  <c r="W42" i="11"/>
  <c r="V42" i="11"/>
  <c r="U42" i="11"/>
  <c r="T42" i="11"/>
  <c r="S42" i="11"/>
  <c r="D42" i="11"/>
  <c r="Y41" i="11"/>
  <c r="X41" i="11"/>
  <c r="W41" i="11"/>
  <c r="V41" i="11"/>
  <c r="U41" i="11"/>
  <c r="T41" i="11"/>
  <c r="S41" i="11"/>
  <c r="D41" i="11"/>
  <c r="Y40" i="11"/>
  <c r="X40" i="11"/>
  <c r="W40" i="11"/>
  <c r="V40" i="11"/>
  <c r="U40" i="11"/>
  <c r="T40" i="11"/>
  <c r="S40" i="11"/>
  <c r="D40" i="11"/>
  <c r="Y39" i="11"/>
  <c r="X39" i="11"/>
  <c r="W39" i="11"/>
  <c r="V39" i="11"/>
  <c r="U39" i="11"/>
  <c r="T39" i="11"/>
  <c r="S39" i="11"/>
  <c r="D39" i="11"/>
  <c r="Y38" i="11"/>
  <c r="X38" i="11"/>
  <c r="W38" i="11"/>
  <c r="V38" i="11"/>
  <c r="U38" i="11"/>
  <c r="T38" i="11"/>
  <c r="S38" i="11"/>
  <c r="D38" i="11"/>
  <c r="Y37" i="11"/>
  <c r="X37" i="11"/>
  <c r="W37" i="11"/>
  <c r="V37" i="11"/>
  <c r="U37" i="11"/>
  <c r="T37" i="11"/>
  <c r="S37" i="11"/>
  <c r="D37" i="11"/>
  <c r="AC36" i="11"/>
  <c r="Y36" i="11"/>
  <c r="X36" i="11"/>
  <c r="W36" i="11"/>
  <c r="V36" i="11"/>
  <c r="U36" i="11"/>
  <c r="T36" i="11"/>
  <c r="S36" i="11"/>
  <c r="D36" i="11"/>
  <c r="AC35" i="11"/>
  <c r="AC38" i="11" s="1"/>
  <c r="C16" i="11" s="1"/>
  <c r="Y35" i="11"/>
  <c r="X35" i="11"/>
  <c r="W35" i="11"/>
  <c r="E13" i="11" s="1"/>
  <c r="V35" i="11"/>
  <c r="U35" i="11"/>
  <c r="T35" i="11"/>
  <c r="S35" i="11"/>
  <c r="D35" i="11"/>
  <c r="AC34" i="11"/>
  <c r="AC37" i="11" s="1"/>
  <c r="Y13" i="11"/>
  <c r="W13" i="11"/>
  <c r="U13" i="11"/>
  <c r="S13" i="11"/>
  <c r="Q13" i="11"/>
  <c r="O13" i="11"/>
  <c r="M13" i="11"/>
  <c r="K13" i="11"/>
  <c r="I13" i="11"/>
  <c r="G13" i="11"/>
  <c r="Q6" i="11" s="1"/>
  <c r="B13" i="11"/>
  <c r="Y79" i="10"/>
  <c r="X79" i="10"/>
  <c r="W79" i="10"/>
  <c r="V79" i="10"/>
  <c r="U79" i="10"/>
  <c r="T79" i="10"/>
  <c r="S79" i="10"/>
  <c r="D79" i="10"/>
  <c r="Y78" i="10"/>
  <c r="X78" i="10"/>
  <c r="W78" i="10"/>
  <c r="V78" i="10"/>
  <c r="U78" i="10"/>
  <c r="T78" i="10"/>
  <c r="S78" i="10"/>
  <c r="D78" i="10"/>
  <c r="Y77" i="10"/>
  <c r="X77" i="10"/>
  <c r="W77" i="10"/>
  <c r="V77" i="10"/>
  <c r="U77" i="10"/>
  <c r="T77" i="10"/>
  <c r="S77" i="10"/>
  <c r="D77" i="10"/>
  <c r="Y76" i="10"/>
  <c r="X76" i="10"/>
  <c r="W76" i="10"/>
  <c r="V76" i="10"/>
  <c r="U76" i="10"/>
  <c r="T76" i="10"/>
  <c r="S76" i="10"/>
  <c r="D76" i="10"/>
  <c r="Y75" i="10"/>
  <c r="X75" i="10"/>
  <c r="W75" i="10"/>
  <c r="V75" i="10"/>
  <c r="U75" i="10"/>
  <c r="T75" i="10"/>
  <c r="S75" i="10"/>
  <c r="D75" i="10"/>
  <c r="Y74" i="10"/>
  <c r="X74" i="10"/>
  <c r="W74" i="10"/>
  <c r="V74" i="10"/>
  <c r="U74" i="10"/>
  <c r="T74" i="10"/>
  <c r="S74" i="10"/>
  <c r="D74" i="10"/>
  <c r="Y73" i="10"/>
  <c r="X73" i="10"/>
  <c r="W73" i="10"/>
  <c r="V73" i="10"/>
  <c r="U73" i="10"/>
  <c r="T73" i="10"/>
  <c r="S73" i="10"/>
  <c r="D73" i="10"/>
  <c r="Y72" i="10"/>
  <c r="X72" i="10"/>
  <c r="W72" i="10"/>
  <c r="V72" i="10"/>
  <c r="U72" i="10"/>
  <c r="T72" i="10"/>
  <c r="S72" i="10"/>
  <c r="D72" i="10"/>
  <c r="Y71" i="10"/>
  <c r="X71" i="10"/>
  <c r="W71" i="10"/>
  <c r="V71" i="10"/>
  <c r="U71" i="10"/>
  <c r="T71" i="10"/>
  <c r="S71" i="10"/>
  <c r="D71" i="10"/>
  <c r="Y70" i="10"/>
  <c r="X70" i="10"/>
  <c r="W70" i="10"/>
  <c r="V70" i="10"/>
  <c r="U70" i="10"/>
  <c r="T70" i="10"/>
  <c r="S70" i="10"/>
  <c r="D70" i="10"/>
  <c r="Y69" i="10"/>
  <c r="X69" i="10"/>
  <c r="W69" i="10"/>
  <c r="V69" i="10"/>
  <c r="U69" i="10"/>
  <c r="T69" i="10"/>
  <c r="S69" i="10"/>
  <c r="D69" i="10"/>
  <c r="Y68" i="10"/>
  <c r="X68" i="10"/>
  <c r="W68" i="10"/>
  <c r="V68" i="10"/>
  <c r="U68" i="10"/>
  <c r="T68" i="10"/>
  <c r="S68" i="10"/>
  <c r="D68" i="10"/>
  <c r="Y67" i="10"/>
  <c r="X67" i="10"/>
  <c r="W67" i="10"/>
  <c r="V67" i="10"/>
  <c r="U67" i="10"/>
  <c r="T67" i="10"/>
  <c r="S67" i="10"/>
  <c r="D67" i="10"/>
  <c r="Y66" i="10"/>
  <c r="X66" i="10"/>
  <c r="W66" i="10"/>
  <c r="V66" i="10"/>
  <c r="U66" i="10"/>
  <c r="T66" i="10"/>
  <c r="S66" i="10"/>
  <c r="D66" i="10"/>
  <c r="Y65" i="10"/>
  <c r="X65" i="10"/>
  <c r="W65" i="10"/>
  <c r="V65" i="10"/>
  <c r="U65" i="10"/>
  <c r="T65" i="10"/>
  <c r="S65" i="10"/>
  <c r="D65" i="10"/>
  <c r="Y64" i="10"/>
  <c r="X64" i="10"/>
  <c r="W64" i="10"/>
  <c r="V64" i="10"/>
  <c r="U64" i="10"/>
  <c r="T64" i="10"/>
  <c r="S64" i="10"/>
  <c r="D64" i="10"/>
  <c r="Y63" i="10"/>
  <c r="X63" i="10"/>
  <c r="W63" i="10"/>
  <c r="V63" i="10"/>
  <c r="U63" i="10"/>
  <c r="T63" i="10"/>
  <c r="S63" i="10"/>
  <c r="D63" i="10"/>
  <c r="Y62" i="10"/>
  <c r="X62" i="10"/>
  <c r="W62" i="10"/>
  <c r="V62" i="10"/>
  <c r="U62" i="10"/>
  <c r="T62" i="10"/>
  <c r="S62" i="10"/>
  <c r="D62" i="10"/>
  <c r="Y61" i="10"/>
  <c r="X61" i="10"/>
  <c r="W61" i="10"/>
  <c r="V61" i="10"/>
  <c r="U61" i="10"/>
  <c r="T61" i="10"/>
  <c r="S61" i="10"/>
  <c r="D61" i="10"/>
  <c r="Y60" i="10"/>
  <c r="X60" i="10"/>
  <c r="W60" i="10"/>
  <c r="V60" i="10"/>
  <c r="U60" i="10"/>
  <c r="T60" i="10"/>
  <c r="S60" i="10"/>
  <c r="D60" i="10"/>
  <c r="Y59" i="10"/>
  <c r="X59" i="10"/>
  <c r="W59" i="10"/>
  <c r="V59" i="10"/>
  <c r="U59" i="10"/>
  <c r="T59" i="10"/>
  <c r="S59" i="10"/>
  <c r="D59" i="10"/>
  <c r="Y58" i="10"/>
  <c r="X58" i="10"/>
  <c r="W58" i="10"/>
  <c r="V58" i="10"/>
  <c r="U58" i="10"/>
  <c r="T58" i="10"/>
  <c r="S58" i="10"/>
  <c r="D58" i="10"/>
  <c r="Y57" i="10"/>
  <c r="X57" i="10"/>
  <c r="W57" i="10"/>
  <c r="V57" i="10"/>
  <c r="U57" i="10"/>
  <c r="T57" i="10"/>
  <c r="S57" i="10"/>
  <c r="D57" i="10"/>
  <c r="Y56" i="10"/>
  <c r="X56" i="10"/>
  <c r="W56" i="10"/>
  <c r="V56" i="10"/>
  <c r="U56" i="10"/>
  <c r="T56" i="10"/>
  <c r="S56" i="10"/>
  <c r="D56" i="10"/>
  <c r="Y55" i="10"/>
  <c r="X55" i="10"/>
  <c r="W55" i="10"/>
  <c r="V55" i="10"/>
  <c r="U55" i="10"/>
  <c r="T55" i="10"/>
  <c r="S55" i="10"/>
  <c r="D55" i="10"/>
  <c r="Y54" i="10"/>
  <c r="X54" i="10"/>
  <c r="W54" i="10"/>
  <c r="V54" i="10"/>
  <c r="U54" i="10"/>
  <c r="T54" i="10"/>
  <c r="S54" i="10"/>
  <c r="D54" i="10"/>
  <c r="Y53" i="10"/>
  <c r="X53" i="10"/>
  <c r="W53" i="10"/>
  <c r="V53" i="10"/>
  <c r="U53" i="10"/>
  <c r="T53" i="10"/>
  <c r="S53" i="10"/>
  <c r="D53" i="10"/>
  <c r="Y52" i="10"/>
  <c r="X52" i="10"/>
  <c r="W52" i="10"/>
  <c r="V52" i="10"/>
  <c r="U52" i="10"/>
  <c r="T52" i="10"/>
  <c r="S52" i="10"/>
  <c r="D52" i="10"/>
  <c r="Y51" i="10"/>
  <c r="X51" i="10"/>
  <c r="W51" i="10"/>
  <c r="V51" i="10"/>
  <c r="U51" i="10"/>
  <c r="T51" i="10"/>
  <c r="S51" i="10"/>
  <c r="D51" i="10"/>
  <c r="Y50" i="10"/>
  <c r="X50" i="10"/>
  <c r="W50" i="10"/>
  <c r="V50" i="10"/>
  <c r="U50" i="10"/>
  <c r="T50" i="10"/>
  <c r="S50" i="10"/>
  <c r="D50" i="10"/>
  <c r="Y49" i="10"/>
  <c r="X49" i="10"/>
  <c r="W49" i="10"/>
  <c r="V49" i="10"/>
  <c r="U49" i="10"/>
  <c r="T49" i="10"/>
  <c r="S49" i="10"/>
  <c r="D49" i="10"/>
  <c r="Y48" i="10"/>
  <c r="X48" i="10"/>
  <c r="W48" i="10"/>
  <c r="V48" i="10"/>
  <c r="U48" i="10"/>
  <c r="T48" i="10"/>
  <c r="S48" i="10"/>
  <c r="D48" i="10"/>
  <c r="Y47" i="10"/>
  <c r="X47" i="10"/>
  <c r="W47" i="10"/>
  <c r="V47" i="10"/>
  <c r="U47" i="10"/>
  <c r="T47" i="10"/>
  <c r="S47" i="10"/>
  <c r="D47" i="10"/>
  <c r="Y46" i="10"/>
  <c r="X46" i="10"/>
  <c r="W46" i="10"/>
  <c r="V46" i="10"/>
  <c r="U46" i="10"/>
  <c r="T46" i="10"/>
  <c r="S46" i="10"/>
  <c r="D46" i="10"/>
  <c r="Y45" i="10"/>
  <c r="X45" i="10"/>
  <c r="W45" i="10"/>
  <c r="V45" i="10"/>
  <c r="U45" i="10"/>
  <c r="T45" i="10"/>
  <c r="S45" i="10"/>
  <c r="D45" i="10"/>
  <c r="Y44" i="10"/>
  <c r="X44" i="10"/>
  <c r="W44" i="10"/>
  <c r="V44" i="10"/>
  <c r="U44" i="10"/>
  <c r="T44" i="10"/>
  <c r="S44" i="10"/>
  <c r="D44" i="10"/>
  <c r="Y43" i="10"/>
  <c r="X43" i="10"/>
  <c r="W43" i="10"/>
  <c r="V43" i="10"/>
  <c r="U43" i="10"/>
  <c r="T43" i="10"/>
  <c r="S43" i="10"/>
  <c r="D43" i="10"/>
  <c r="Y42" i="10"/>
  <c r="X42" i="10"/>
  <c r="W42" i="10"/>
  <c r="V42" i="10"/>
  <c r="U42" i="10"/>
  <c r="T42" i="10"/>
  <c r="S42" i="10"/>
  <c r="D42" i="10"/>
  <c r="Y41" i="10"/>
  <c r="X41" i="10"/>
  <c r="W41" i="10"/>
  <c r="V41" i="10"/>
  <c r="U41" i="10"/>
  <c r="T41" i="10"/>
  <c r="S41" i="10"/>
  <c r="D41" i="10"/>
  <c r="Y40" i="10"/>
  <c r="X40" i="10"/>
  <c r="W40" i="10"/>
  <c r="V40" i="10"/>
  <c r="U40" i="10"/>
  <c r="T40" i="10"/>
  <c r="S40" i="10"/>
  <c r="D40" i="10"/>
  <c r="Y39" i="10"/>
  <c r="X39" i="10"/>
  <c r="W39" i="10"/>
  <c r="V39" i="10"/>
  <c r="U39" i="10"/>
  <c r="T39" i="10"/>
  <c r="S39" i="10"/>
  <c r="D39" i="10"/>
  <c r="Y38" i="10"/>
  <c r="X38" i="10"/>
  <c r="W38" i="10"/>
  <c r="V38" i="10"/>
  <c r="U38" i="10"/>
  <c r="T38" i="10"/>
  <c r="S38" i="10"/>
  <c r="D38" i="10"/>
  <c r="Y37" i="10"/>
  <c r="X37" i="10"/>
  <c r="W37" i="10"/>
  <c r="V37" i="10"/>
  <c r="U37" i="10"/>
  <c r="T37" i="10"/>
  <c r="S37" i="10"/>
  <c r="D37" i="10"/>
  <c r="AC36" i="10"/>
  <c r="Y36" i="10"/>
  <c r="X36" i="10"/>
  <c r="W36" i="10"/>
  <c r="V36" i="10"/>
  <c r="U36" i="10"/>
  <c r="T36" i="10"/>
  <c r="S36" i="10"/>
  <c r="D36" i="10"/>
  <c r="AC35" i="10"/>
  <c r="AC38" i="10" s="1"/>
  <c r="C16" i="10" s="1"/>
  <c r="Y35" i="10"/>
  <c r="X35" i="10"/>
  <c r="W35" i="10"/>
  <c r="V35" i="10"/>
  <c r="U35" i="10"/>
  <c r="T35" i="10"/>
  <c r="S35" i="10"/>
  <c r="D35" i="10"/>
  <c r="I13" i="10"/>
  <c r="G13" i="10"/>
  <c r="Q6" i="10" s="1"/>
  <c r="E13" i="10"/>
  <c r="B13" i="10"/>
  <c r="M13" i="10" s="1"/>
  <c r="Y79" i="9"/>
  <c r="X79" i="9"/>
  <c r="W79" i="9"/>
  <c r="V79" i="9"/>
  <c r="U79" i="9"/>
  <c r="T79" i="9"/>
  <c r="S79" i="9"/>
  <c r="D79" i="9"/>
  <c r="Y78" i="9"/>
  <c r="X78" i="9"/>
  <c r="W78" i="9"/>
  <c r="V78" i="9"/>
  <c r="U78" i="9"/>
  <c r="T78" i="9"/>
  <c r="S78" i="9"/>
  <c r="D78" i="9"/>
  <c r="Y77" i="9"/>
  <c r="X77" i="9"/>
  <c r="W77" i="9"/>
  <c r="V77" i="9"/>
  <c r="U77" i="9"/>
  <c r="T77" i="9"/>
  <c r="S77" i="9"/>
  <c r="D77" i="9"/>
  <c r="Y76" i="9"/>
  <c r="X76" i="9"/>
  <c r="W76" i="9"/>
  <c r="V76" i="9"/>
  <c r="U76" i="9"/>
  <c r="T76" i="9"/>
  <c r="S76" i="9"/>
  <c r="D76" i="9"/>
  <c r="Y75" i="9"/>
  <c r="X75" i="9"/>
  <c r="W75" i="9"/>
  <c r="V75" i="9"/>
  <c r="U75" i="9"/>
  <c r="T75" i="9"/>
  <c r="S75" i="9"/>
  <c r="D75" i="9"/>
  <c r="Y74" i="9"/>
  <c r="X74" i="9"/>
  <c r="W74" i="9"/>
  <c r="V74" i="9"/>
  <c r="U74" i="9"/>
  <c r="T74" i="9"/>
  <c r="S74" i="9"/>
  <c r="D74" i="9"/>
  <c r="Y73" i="9"/>
  <c r="X73" i="9"/>
  <c r="W73" i="9"/>
  <c r="V73" i="9"/>
  <c r="U73" i="9"/>
  <c r="T73" i="9"/>
  <c r="S73" i="9"/>
  <c r="D73" i="9"/>
  <c r="Y72" i="9"/>
  <c r="X72" i="9"/>
  <c r="W72" i="9"/>
  <c r="V72" i="9"/>
  <c r="U72" i="9"/>
  <c r="T72" i="9"/>
  <c r="S72" i="9"/>
  <c r="D72" i="9"/>
  <c r="Y71" i="9"/>
  <c r="X71" i="9"/>
  <c r="W71" i="9"/>
  <c r="V71" i="9"/>
  <c r="U71" i="9"/>
  <c r="T71" i="9"/>
  <c r="S71" i="9"/>
  <c r="D71" i="9"/>
  <c r="Y70" i="9"/>
  <c r="X70" i="9"/>
  <c r="W70" i="9"/>
  <c r="V70" i="9"/>
  <c r="U70" i="9"/>
  <c r="T70" i="9"/>
  <c r="S70" i="9"/>
  <c r="D70" i="9"/>
  <c r="Y69" i="9"/>
  <c r="X69" i="9"/>
  <c r="W69" i="9"/>
  <c r="V69" i="9"/>
  <c r="U69" i="9"/>
  <c r="T69" i="9"/>
  <c r="S69" i="9"/>
  <c r="D69" i="9"/>
  <c r="Y68" i="9"/>
  <c r="X68" i="9"/>
  <c r="W68" i="9"/>
  <c r="V68" i="9"/>
  <c r="U68" i="9"/>
  <c r="T68" i="9"/>
  <c r="S68" i="9"/>
  <c r="D68" i="9"/>
  <c r="Y67" i="9"/>
  <c r="X67" i="9"/>
  <c r="W67" i="9"/>
  <c r="V67" i="9"/>
  <c r="U67" i="9"/>
  <c r="T67" i="9"/>
  <c r="S67" i="9"/>
  <c r="D67" i="9"/>
  <c r="Y66" i="9"/>
  <c r="X66" i="9"/>
  <c r="W66" i="9"/>
  <c r="V66" i="9"/>
  <c r="U66" i="9"/>
  <c r="T66" i="9"/>
  <c r="S66" i="9"/>
  <c r="D66" i="9"/>
  <c r="Y65" i="9"/>
  <c r="X65" i="9"/>
  <c r="W65" i="9"/>
  <c r="V65" i="9"/>
  <c r="U65" i="9"/>
  <c r="T65" i="9"/>
  <c r="S65" i="9"/>
  <c r="D65" i="9"/>
  <c r="Y64" i="9"/>
  <c r="X64" i="9"/>
  <c r="W64" i="9"/>
  <c r="V64" i="9"/>
  <c r="U64" i="9"/>
  <c r="T64" i="9"/>
  <c r="S64" i="9"/>
  <c r="D64" i="9"/>
  <c r="Y63" i="9"/>
  <c r="X63" i="9"/>
  <c r="W63" i="9"/>
  <c r="V63" i="9"/>
  <c r="U63" i="9"/>
  <c r="T63" i="9"/>
  <c r="S63" i="9"/>
  <c r="D63" i="9"/>
  <c r="Y62" i="9"/>
  <c r="X62" i="9"/>
  <c r="W62" i="9"/>
  <c r="V62" i="9"/>
  <c r="U62" i="9"/>
  <c r="T62" i="9"/>
  <c r="S62" i="9"/>
  <c r="D62" i="9"/>
  <c r="Y61" i="9"/>
  <c r="X61" i="9"/>
  <c r="W61" i="9"/>
  <c r="V61" i="9"/>
  <c r="U61" i="9"/>
  <c r="T61" i="9"/>
  <c r="S61" i="9"/>
  <c r="D61" i="9"/>
  <c r="Y60" i="9"/>
  <c r="X60" i="9"/>
  <c r="W60" i="9"/>
  <c r="V60" i="9"/>
  <c r="U60" i="9"/>
  <c r="T60" i="9"/>
  <c r="S60" i="9"/>
  <c r="D60" i="9"/>
  <c r="Y59" i="9"/>
  <c r="X59" i="9"/>
  <c r="W59" i="9"/>
  <c r="V59" i="9"/>
  <c r="U59" i="9"/>
  <c r="T59" i="9"/>
  <c r="S59" i="9"/>
  <c r="D59" i="9"/>
  <c r="Y58" i="9"/>
  <c r="X58" i="9"/>
  <c r="W58" i="9"/>
  <c r="V58" i="9"/>
  <c r="U58" i="9"/>
  <c r="T58" i="9"/>
  <c r="S58" i="9"/>
  <c r="D58" i="9"/>
  <c r="Y57" i="9"/>
  <c r="X57" i="9"/>
  <c r="W57" i="9"/>
  <c r="V57" i="9"/>
  <c r="U57" i="9"/>
  <c r="T57" i="9"/>
  <c r="S57" i="9"/>
  <c r="D57" i="9"/>
  <c r="Y56" i="9"/>
  <c r="X56" i="9"/>
  <c r="W56" i="9"/>
  <c r="V56" i="9"/>
  <c r="U56" i="9"/>
  <c r="T56" i="9"/>
  <c r="S56" i="9"/>
  <c r="D56" i="9"/>
  <c r="Y55" i="9"/>
  <c r="X55" i="9"/>
  <c r="W55" i="9"/>
  <c r="V55" i="9"/>
  <c r="U55" i="9"/>
  <c r="T55" i="9"/>
  <c r="S55" i="9"/>
  <c r="D55" i="9"/>
  <c r="Y54" i="9"/>
  <c r="X54" i="9"/>
  <c r="W54" i="9"/>
  <c r="V54" i="9"/>
  <c r="U54" i="9"/>
  <c r="T54" i="9"/>
  <c r="S54" i="9"/>
  <c r="D54" i="9"/>
  <c r="Y53" i="9"/>
  <c r="X53" i="9"/>
  <c r="W53" i="9"/>
  <c r="V53" i="9"/>
  <c r="U53" i="9"/>
  <c r="T53" i="9"/>
  <c r="S53" i="9"/>
  <c r="D53" i="9"/>
  <c r="Y52" i="9"/>
  <c r="X52" i="9"/>
  <c r="W52" i="9"/>
  <c r="V52" i="9"/>
  <c r="U52" i="9"/>
  <c r="T52" i="9"/>
  <c r="S52" i="9"/>
  <c r="D52" i="9"/>
  <c r="Y51" i="9"/>
  <c r="X51" i="9"/>
  <c r="W51" i="9"/>
  <c r="V51" i="9"/>
  <c r="U51" i="9"/>
  <c r="T51" i="9"/>
  <c r="S51" i="9"/>
  <c r="D51" i="9"/>
  <c r="Y50" i="9"/>
  <c r="X50" i="9"/>
  <c r="W50" i="9"/>
  <c r="V50" i="9"/>
  <c r="U50" i="9"/>
  <c r="T50" i="9"/>
  <c r="S50" i="9"/>
  <c r="D50" i="9"/>
  <c r="Y49" i="9"/>
  <c r="X49" i="9"/>
  <c r="W49" i="9"/>
  <c r="V49" i="9"/>
  <c r="U49" i="9"/>
  <c r="T49" i="9"/>
  <c r="S49" i="9"/>
  <c r="D49" i="9"/>
  <c r="Y48" i="9"/>
  <c r="X48" i="9"/>
  <c r="W48" i="9"/>
  <c r="V48" i="9"/>
  <c r="U48" i="9"/>
  <c r="T48" i="9"/>
  <c r="S48" i="9"/>
  <c r="D48" i="9"/>
  <c r="Y47" i="9"/>
  <c r="X47" i="9"/>
  <c r="W47" i="9"/>
  <c r="V47" i="9"/>
  <c r="U47" i="9"/>
  <c r="T47" i="9"/>
  <c r="S47" i="9"/>
  <c r="D47" i="9"/>
  <c r="Y46" i="9"/>
  <c r="X46" i="9"/>
  <c r="W46" i="9"/>
  <c r="V46" i="9"/>
  <c r="U46" i="9"/>
  <c r="T46" i="9"/>
  <c r="S46" i="9"/>
  <c r="D46" i="9"/>
  <c r="Y45" i="9"/>
  <c r="X45" i="9"/>
  <c r="W45" i="9"/>
  <c r="V45" i="9"/>
  <c r="U45" i="9"/>
  <c r="T45" i="9"/>
  <c r="S45" i="9"/>
  <c r="D45" i="9"/>
  <c r="Y44" i="9"/>
  <c r="X44" i="9"/>
  <c r="W44" i="9"/>
  <c r="V44" i="9"/>
  <c r="U44" i="9"/>
  <c r="T44" i="9"/>
  <c r="S44" i="9"/>
  <c r="D44" i="9"/>
  <c r="Y43" i="9"/>
  <c r="X43" i="9"/>
  <c r="W43" i="9"/>
  <c r="V43" i="9"/>
  <c r="U43" i="9"/>
  <c r="T43" i="9"/>
  <c r="S43" i="9"/>
  <c r="D43" i="9"/>
  <c r="Y42" i="9"/>
  <c r="X42" i="9"/>
  <c r="W42" i="9"/>
  <c r="V42" i="9"/>
  <c r="U42" i="9"/>
  <c r="T42" i="9"/>
  <c r="S42" i="9"/>
  <c r="D42" i="9"/>
  <c r="Y41" i="9"/>
  <c r="X41" i="9"/>
  <c r="W41" i="9"/>
  <c r="V41" i="9"/>
  <c r="U41" i="9"/>
  <c r="T41" i="9"/>
  <c r="S41" i="9"/>
  <c r="D41" i="9"/>
  <c r="Y40" i="9"/>
  <c r="X40" i="9"/>
  <c r="W40" i="9"/>
  <c r="V40" i="9"/>
  <c r="U40" i="9"/>
  <c r="T40" i="9"/>
  <c r="S40" i="9"/>
  <c r="D40" i="9"/>
  <c r="Y39" i="9"/>
  <c r="X39" i="9"/>
  <c r="W39" i="9"/>
  <c r="V39" i="9"/>
  <c r="U39" i="9"/>
  <c r="T39" i="9"/>
  <c r="S39" i="9"/>
  <c r="D39" i="9"/>
  <c r="Y38" i="9"/>
  <c r="X38" i="9"/>
  <c r="W38" i="9"/>
  <c r="V38" i="9"/>
  <c r="U38" i="9"/>
  <c r="T38" i="9"/>
  <c r="S38" i="9"/>
  <c r="D38" i="9"/>
  <c r="Y37" i="9"/>
  <c r="X37" i="9"/>
  <c r="W37" i="9"/>
  <c r="V37" i="9"/>
  <c r="U37" i="9"/>
  <c r="T37" i="9"/>
  <c r="S37" i="9"/>
  <c r="D37" i="9"/>
  <c r="AC36" i="9"/>
  <c r="Y36" i="9"/>
  <c r="X36" i="9"/>
  <c r="W36" i="9"/>
  <c r="V36" i="9"/>
  <c r="U36" i="9"/>
  <c r="T36" i="9"/>
  <c r="S36" i="9"/>
  <c r="D36" i="9"/>
  <c r="AC35" i="9"/>
  <c r="AC38" i="9" s="1"/>
  <c r="C16" i="9" s="1"/>
  <c r="Y35" i="9"/>
  <c r="X35" i="9"/>
  <c r="W35" i="9"/>
  <c r="V35" i="9"/>
  <c r="U35" i="9"/>
  <c r="T35" i="9"/>
  <c r="S35" i="9"/>
  <c r="G13" i="9" s="1"/>
  <c r="Q6" i="9" s="1"/>
  <c r="D35" i="9"/>
  <c r="S13" i="9"/>
  <c r="Q13" i="9"/>
  <c r="O13" i="9"/>
  <c r="I13" i="9"/>
  <c r="E13" i="9"/>
  <c r="B13" i="9"/>
  <c r="Y13" i="9" s="1"/>
  <c r="Y79" i="8"/>
  <c r="X79" i="8"/>
  <c r="W79" i="8"/>
  <c r="V79" i="8"/>
  <c r="U79" i="8"/>
  <c r="T79" i="8"/>
  <c r="S79" i="8"/>
  <c r="D79" i="8"/>
  <c r="Y78" i="8"/>
  <c r="X78" i="8"/>
  <c r="W78" i="8"/>
  <c r="V78" i="8"/>
  <c r="U78" i="8"/>
  <c r="T78" i="8"/>
  <c r="S78" i="8"/>
  <c r="D78" i="8"/>
  <c r="Y77" i="8"/>
  <c r="X77" i="8"/>
  <c r="W77" i="8"/>
  <c r="V77" i="8"/>
  <c r="U77" i="8"/>
  <c r="T77" i="8"/>
  <c r="S77" i="8"/>
  <c r="D77" i="8"/>
  <c r="Y76" i="8"/>
  <c r="X76" i="8"/>
  <c r="W76" i="8"/>
  <c r="V76" i="8"/>
  <c r="U76" i="8"/>
  <c r="T76" i="8"/>
  <c r="S76" i="8"/>
  <c r="D76" i="8"/>
  <c r="Y75" i="8"/>
  <c r="X75" i="8"/>
  <c r="W75" i="8"/>
  <c r="V75" i="8"/>
  <c r="U75" i="8"/>
  <c r="T75" i="8"/>
  <c r="S75" i="8"/>
  <c r="D75" i="8"/>
  <c r="Y74" i="8"/>
  <c r="X74" i="8"/>
  <c r="W74" i="8"/>
  <c r="V74" i="8"/>
  <c r="U74" i="8"/>
  <c r="T74" i="8"/>
  <c r="S74" i="8"/>
  <c r="D74" i="8"/>
  <c r="Y73" i="8"/>
  <c r="X73" i="8"/>
  <c r="W73" i="8"/>
  <c r="V73" i="8"/>
  <c r="U73" i="8"/>
  <c r="T73" i="8"/>
  <c r="S73" i="8"/>
  <c r="D73" i="8"/>
  <c r="Y72" i="8"/>
  <c r="X72" i="8"/>
  <c r="W72" i="8"/>
  <c r="V72" i="8"/>
  <c r="U72" i="8"/>
  <c r="T72" i="8"/>
  <c r="S72" i="8"/>
  <c r="D72" i="8"/>
  <c r="Y71" i="8"/>
  <c r="X71" i="8"/>
  <c r="W71" i="8"/>
  <c r="V71" i="8"/>
  <c r="U71" i="8"/>
  <c r="T71" i="8"/>
  <c r="S71" i="8"/>
  <c r="D71" i="8"/>
  <c r="Y70" i="8"/>
  <c r="X70" i="8"/>
  <c r="W70" i="8"/>
  <c r="V70" i="8"/>
  <c r="U70" i="8"/>
  <c r="T70" i="8"/>
  <c r="S70" i="8"/>
  <c r="D70" i="8"/>
  <c r="Y69" i="8"/>
  <c r="X69" i="8"/>
  <c r="W69" i="8"/>
  <c r="V69" i="8"/>
  <c r="U69" i="8"/>
  <c r="T69" i="8"/>
  <c r="S69" i="8"/>
  <c r="D69" i="8"/>
  <c r="Y68" i="8"/>
  <c r="X68" i="8"/>
  <c r="W68" i="8"/>
  <c r="V68" i="8"/>
  <c r="U68" i="8"/>
  <c r="T68" i="8"/>
  <c r="S68" i="8"/>
  <c r="D68" i="8"/>
  <c r="Y67" i="8"/>
  <c r="X67" i="8"/>
  <c r="W67" i="8"/>
  <c r="V67" i="8"/>
  <c r="U67" i="8"/>
  <c r="T67" i="8"/>
  <c r="S67" i="8"/>
  <c r="D67" i="8"/>
  <c r="Y66" i="8"/>
  <c r="X66" i="8"/>
  <c r="W66" i="8"/>
  <c r="V66" i="8"/>
  <c r="U66" i="8"/>
  <c r="T66" i="8"/>
  <c r="S66" i="8"/>
  <c r="D66" i="8"/>
  <c r="Y65" i="8"/>
  <c r="X65" i="8"/>
  <c r="W65" i="8"/>
  <c r="V65" i="8"/>
  <c r="U65" i="8"/>
  <c r="T65" i="8"/>
  <c r="S65" i="8"/>
  <c r="D65" i="8"/>
  <c r="Y64" i="8"/>
  <c r="X64" i="8"/>
  <c r="W64" i="8"/>
  <c r="V64" i="8"/>
  <c r="U64" i="8"/>
  <c r="T64" i="8"/>
  <c r="S64" i="8"/>
  <c r="D64" i="8"/>
  <c r="Y63" i="8"/>
  <c r="X63" i="8"/>
  <c r="W63" i="8"/>
  <c r="V63" i="8"/>
  <c r="U63" i="8"/>
  <c r="T63" i="8"/>
  <c r="S63" i="8"/>
  <c r="D63" i="8"/>
  <c r="Y62" i="8"/>
  <c r="X62" i="8"/>
  <c r="W62" i="8"/>
  <c r="V62" i="8"/>
  <c r="U62" i="8"/>
  <c r="T62" i="8"/>
  <c r="S62" i="8"/>
  <c r="D62" i="8"/>
  <c r="Y61" i="8"/>
  <c r="X61" i="8"/>
  <c r="W61" i="8"/>
  <c r="V61" i="8"/>
  <c r="U61" i="8"/>
  <c r="T61" i="8"/>
  <c r="S61" i="8"/>
  <c r="D61" i="8"/>
  <c r="Y60" i="8"/>
  <c r="X60" i="8"/>
  <c r="W60" i="8"/>
  <c r="V60" i="8"/>
  <c r="U60" i="8"/>
  <c r="T60" i="8"/>
  <c r="S60" i="8"/>
  <c r="D60" i="8"/>
  <c r="Y59" i="8"/>
  <c r="X59" i="8"/>
  <c r="W59" i="8"/>
  <c r="V59" i="8"/>
  <c r="U59" i="8"/>
  <c r="T59" i="8"/>
  <c r="S59" i="8"/>
  <c r="D59" i="8"/>
  <c r="Y58" i="8"/>
  <c r="X58" i="8"/>
  <c r="W58" i="8"/>
  <c r="V58" i="8"/>
  <c r="U58" i="8"/>
  <c r="T58" i="8"/>
  <c r="S58" i="8"/>
  <c r="D58" i="8"/>
  <c r="Y57" i="8"/>
  <c r="X57" i="8"/>
  <c r="W57" i="8"/>
  <c r="V57" i="8"/>
  <c r="U57" i="8"/>
  <c r="T57" i="8"/>
  <c r="S57" i="8"/>
  <c r="D57" i="8"/>
  <c r="Y56" i="8"/>
  <c r="X56" i="8"/>
  <c r="W56" i="8"/>
  <c r="V56" i="8"/>
  <c r="U56" i="8"/>
  <c r="T56" i="8"/>
  <c r="S56" i="8"/>
  <c r="D56" i="8"/>
  <c r="Y55" i="8"/>
  <c r="X55" i="8"/>
  <c r="W55" i="8"/>
  <c r="V55" i="8"/>
  <c r="U55" i="8"/>
  <c r="T55" i="8"/>
  <c r="S55" i="8"/>
  <c r="D55" i="8"/>
  <c r="Y54" i="8"/>
  <c r="X54" i="8"/>
  <c r="W54" i="8"/>
  <c r="V54" i="8"/>
  <c r="U54" i="8"/>
  <c r="T54" i="8"/>
  <c r="S54" i="8"/>
  <c r="D54" i="8"/>
  <c r="Y53" i="8"/>
  <c r="X53" i="8"/>
  <c r="W53" i="8"/>
  <c r="V53" i="8"/>
  <c r="U53" i="8"/>
  <c r="T53" i="8"/>
  <c r="S53" i="8"/>
  <c r="D53" i="8"/>
  <c r="Y52" i="8"/>
  <c r="X52" i="8"/>
  <c r="W52" i="8"/>
  <c r="V52" i="8"/>
  <c r="U52" i="8"/>
  <c r="T52" i="8"/>
  <c r="S52" i="8"/>
  <c r="D52" i="8"/>
  <c r="Y51" i="8"/>
  <c r="X51" i="8"/>
  <c r="W51" i="8"/>
  <c r="V51" i="8"/>
  <c r="U51" i="8"/>
  <c r="T51" i="8"/>
  <c r="S51" i="8"/>
  <c r="D51" i="8"/>
  <c r="Y50" i="8"/>
  <c r="X50" i="8"/>
  <c r="W50" i="8"/>
  <c r="V50" i="8"/>
  <c r="U50" i="8"/>
  <c r="T50" i="8"/>
  <c r="S50" i="8"/>
  <c r="D50" i="8"/>
  <c r="Y49" i="8"/>
  <c r="X49" i="8"/>
  <c r="W49" i="8"/>
  <c r="V49" i="8"/>
  <c r="U49" i="8"/>
  <c r="T49" i="8"/>
  <c r="S49" i="8"/>
  <c r="D49" i="8"/>
  <c r="Y48" i="8"/>
  <c r="X48" i="8"/>
  <c r="W48" i="8"/>
  <c r="V48" i="8"/>
  <c r="U48" i="8"/>
  <c r="T48" i="8"/>
  <c r="S48" i="8"/>
  <c r="D48" i="8"/>
  <c r="Y47" i="8"/>
  <c r="X47" i="8"/>
  <c r="W47" i="8"/>
  <c r="V47" i="8"/>
  <c r="U47" i="8"/>
  <c r="T47" i="8"/>
  <c r="S47" i="8"/>
  <c r="D47" i="8"/>
  <c r="Y46" i="8"/>
  <c r="X46" i="8"/>
  <c r="W46" i="8"/>
  <c r="V46" i="8"/>
  <c r="U46" i="8"/>
  <c r="T46" i="8"/>
  <c r="S46" i="8"/>
  <c r="D46" i="8"/>
  <c r="Y45" i="8"/>
  <c r="X45" i="8"/>
  <c r="W45" i="8"/>
  <c r="V45" i="8"/>
  <c r="U45" i="8"/>
  <c r="T45" i="8"/>
  <c r="S45" i="8"/>
  <c r="D45" i="8"/>
  <c r="Y44" i="8"/>
  <c r="X44" i="8"/>
  <c r="W44" i="8"/>
  <c r="V44" i="8"/>
  <c r="U44" i="8"/>
  <c r="T44" i="8"/>
  <c r="S44" i="8"/>
  <c r="D44" i="8"/>
  <c r="Y43" i="8"/>
  <c r="X43" i="8"/>
  <c r="W43" i="8"/>
  <c r="V43" i="8"/>
  <c r="U43" i="8"/>
  <c r="T43" i="8"/>
  <c r="S43" i="8"/>
  <c r="D43" i="8"/>
  <c r="Y42" i="8"/>
  <c r="X42" i="8"/>
  <c r="W42" i="8"/>
  <c r="V42" i="8"/>
  <c r="U42" i="8"/>
  <c r="T42" i="8"/>
  <c r="S42" i="8"/>
  <c r="D42" i="8"/>
  <c r="Y41" i="8"/>
  <c r="X41" i="8"/>
  <c r="W41" i="8"/>
  <c r="V41" i="8"/>
  <c r="U41" i="8"/>
  <c r="T41" i="8"/>
  <c r="S41" i="8"/>
  <c r="D41" i="8"/>
  <c r="Y40" i="8"/>
  <c r="X40" i="8"/>
  <c r="W40" i="8"/>
  <c r="V40" i="8"/>
  <c r="U40" i="8"/>
  <c r="T40" i="8"/>
  <c r="S40" i="8"/>
  <c r="D40" i="8"/>
  <c r="Y39" i="8"/>
  <c r="X39" i="8"/>
  <c r="W39" i="8"/>
  <c r="V39" i="8"/>
  <c r="U39" i="8"/>
  <c r="T39" i="8"/>
  <c r="S39" i="8"/>
  <c r="D39" i="8"/>
  <c r="Y38" i="8"/>
  <c r="X38" i="8"/>
  <c r="W38" i="8"/>
  <c r="V38" i="8"/>
  <c r="U38" i="8"/>
  <c r="T38" i="8"/>
  <c r="S38" i="8"/>
  <c r="D38" i="8"/>
  <c r="Y37" i="8"/>
  <c r="X37" i="8"/>
  <c r="W37" i="8"/>
  <c r="V37" i="8"/>
  <c r="U37" i="8"/>
  <c r="T37" i="8"/>
  <c r="S37" i="8"/>
  <c r="D37" i="8"/>
  <c r="AC36" i="8"/>
  <c r="Y36" i="8"/>
  <c r="X36" i="8"/>
  <c r="W36" i="8"/>
  <c r="V36" i="8"/>
  <c r="U36" i="8"/>
  <c r="T36" i="8"/>
  <c r="S36" i="8"/>
  <c r="D36" i="8"/>
  <c r="AC35" i="8"/>
  <c r="AC38" i="8" s="1"/>
  <c r="C16" i="8" s="1"/>
  <c r="Y35" i="8"/>
  <c r="X35" i="8"/>
  <c r="W35" i="8"/>
  <c r="V35" i="8"/>
  <c r="U35" i="8"/>
  <c r="T35" i="8"/>
  <c r="S35" i="8"/>
  <c r="D35" i="8"/>
  <c r="AC34" i="8"/>
  <c r="AC37" i="8" s="1"/>
  <c r="B17" i="8" s="1"/>
  <c r="K13" i="8"/>
  <c r="I13" i="8"/>
  <c r="G13" i="8"/>
  <c r="Q6" i="8" s="1"/>
  <c r="E13" i="8"/>
  <c r="B13" i="8"/>
  <c r="Y13" i="8" s="1"/>
  <c r="Y79" i="7"/>
  <c r="X79" i="7"/>
  <c r="W79" i="7"/>
  <c r="V79" i="7"/>
  <c r="U79" i="7"/>
  <c r="T79" i="7"/>
  <c r="S79" i="7"/>
  <c r="D79" i="7"/>
  <c r="Y78" i="7"/>
  <c r="X78" i="7"/>
  <c r="W78" i="7"/>
  <c r="V78" i="7"/>
  <c r="U78" i="7"/>
  <c r="T78" i="7"/>
  <c r="S78" i="7"/>
  <c r="D78" i="7"/>
  <c r="Y77" i="7"/>
  <c r="X77" i="7"/>
  <c r="W77" i="7"/>
  <c r="V77" i="7"/>
  <c r="U77" i="7"/>
  <c r="T77" i="7"/>
  <c r="S77" i="7"/>
  <c r="D77" i="7"/>
  <c r="Y76" i="7"/>
  <c r="X76" i="7"/>
  <c r="W76" i="7"/>
  <c r="V76" i="7"/>
  <c r="U76" i="7"/>
  <c r="T76" i="7"/>
  <c r="S76" i="7"/>
  <c r="D76" i="7"/>
  <c r="Y75" i="7"/>
  <c r="X75" i="7"/>
  <c r="W75" i="7"/>
  <c r="V75" i="7"/>
  <c r="U75" i="7"/>
  <c r="T75" i="7"/>
  <c r="S75" i="7"/>
  <c r="D75" i="7"/>
  <c r="Y74" i="7"/>
  <c r="X74" i="7"/>
  <c r="W74" i="7"/>
  <c r="V74" i="7"/>
  <c r="U74" i="7"/>
  <c r="T74" i="7"/>
  <c r="S74" i="7"/>
  <c r="D74" i="7"/>
  <c r="Y73" i="7"/>
  <c r="X73" i="7"/>
  <c r="W73" i="7"/>
  <c r="V73" i="7"/>
  <c r="U73" i="7"/>
  <c r="T73" i="7"/>
  <c r="S73" i="7"/>
  <c r="D73" i="7"/>
  <c r="Y72" i="7"/>
  <c r="X72" i="7"/>
  <c r="W72" i="7"/>
  <c r="V72" i="7"/>
  <c r="U72" i="7"/>
  <c r="T72" i="7"/>
  <c r="S72" i="7"/>
  <c r="D72" i="7"/>
  <c r="Y71" i="7"/>
  <c r="X71" i="7"/>
  <c r="W71" i="7"/>
  <c r="V71" i="7"/>
  <c r="U71" i="7"/>
  <c r="T71" i="7"/>
  <c r="S71" i="7"/>
  <c r="D71" i="7"/>
  <c r="Y70" i="7"/>
  <c r="X70" i="7"/>
  <c r="W70" i="7"/>
  <c r="V70" i="7"/>
  <c r="U70" i="7"/>
  <c r="T70" i="7"/>
  <c r="S70" i="7"/>
  <c r="D70" i="7"/>
  <c r="Y69" i="7"/>
  <c r="X69" i="7"/>
  <c r="W69" i="7"/>
  <c r="V69" i="7"/>
  <c r="U69" i="7"/>
  <c r="T69" i="7"/>
  <c r="S69" i="7"/>
  <c r="D69" i="7"/>
  <c r="Y68" i="7"/>
  <c r="X68" i="7"/>
  <c r="W68" i="7"/>
  <c r="V68" i="7"/>
  <c r="U68" i="7"/>
  <c r="T68" i="7"/>
  <c r="S68" i="7"/>
  <c r="D68" i="7"/>
  <c r="Y67" i="7"/>
  <c r="X67" i="7"/>
  <c r="W67" i="7"/>
  <c r="V67" i="7"/>
  <c r="U67" i="7"/>
  <c r="T67" i="7"/>
  <c r="S67" i="7"/>
  <c r="D67" i="7"/>
  <c r="Y66" i="7"/>
  <c r="X66" i="7"/>
  <c r="W66" i="7"/>
  <c r="V66" i="7"/>
  <c r="U66" i="7"/>
  <c r="T66" i="7"/>
  <c r="S66" i="7"/>
  <c r="D66" i="7"/>
  <c r="Y65" i="7"/>
  <c r="X65" i="7"/>
  <c r="W65" i="7"/>
  <c r="V65" i="7"/>
  <c r="U65" i="7"/>
  <c r="T65" i="7"/>
  <c r="S65" i="7"/>
  <c r="D65" i="7"/>
  <c r="Y64" i="7"/>
  <c r="X64" i="7"/>
  <c r="W64" i="7"/>
  <c r="V64" i="7"/>
  <c r="U64" i="7"/>
  <c r="T64" i="7"/>
  <c r="S64" i="7"/>
  <c r="D64" i="7"/>
  <c r="Y63" i="7"/>
  <c r="X63" i="7"/>
  <c r="W63" i="7"/>
  <c r="V63" i="7"/>
  <c r="U63" i="7"/>
  <c r="T63" i="7"/>
  <c r="S63" i="7"/>
  <c r="D63" i="7"/>
  <c r="Y62" i="7"/>
  <c r="X62" i="7"/>
  <c r="W62" i="7"/>
  <c r="V62" i="7"/>
  <c r="U62" i="7"/>
  <c r="T62" i="7"/>
  <c r="S62" i="7"/>
  <c r="D62" i="7"/>
  <c r="Y61" i="7"/>
  <c r="X61" i="7"/>
  <c r="W61" i="7"/>
  <c r="V61" i="7"/>
  <c r="U61" i="7"/>
  <c r="T61" i="7"/>
  <c r="S61" i="7"/>
  <c r="D61" i="7"/>
  <c r="Y60" i="7"/>
  <c r="X60" i="7"/>
  <c r="W60" i="7"/>
  <c r="V60" i="7"/>
  <c r="U60" i="7"/>
  <c r="T60" i="7"/>
  <c r="S60" i="7"/>
  <c r="D60" i="7"/>
  <c r="Y59" i="7"/>
  <c r="X59" i="7"/>
  <c r="W59" i="7"/>
  <c r="V59" i="7"/>
  <c r="U59" i="7"/>
  <c r="T59" i="7"/>
  <c r="S59" i="7"/>
  <c r="D59" i="7"/>
  <c r="Y58" i="7"/>
  <c r="X58" i="7"/>
  <c r="W58" i="7"/>
  <c r="V58" i="7"/>
  <c r="U58" i="7"/>
  <c r="T58" i="7"/>
  <c r="S58" i="7"/>
  <c r="D58" i="7"/>
  <c r="Y57" i="7"/>
  <c r="X57" i="7"/>
  <c r="W57" i="7"/>
  <c r="V57" i="7"/>
  <c r="U57" i="7"/>
  <c r="T57" i="7"/>
  <c r="S57" i="7"/>
  <c r="D57" i="7"/>
  <c r="Y56" i="7"/>
  <c r="X56" i="7"/>
  <c r="W56" i="7"/>
  <c r="V56" i="7"/>
  <c r="U56" i="7"/>
  <c r="T56" i="7"/>
  <c r="S56" i="7"/>
  <c r="D56" i="7"/>
  <c r="Y55" i="7"/>
  <c r="X55" i="7"/>
  <c r="W55" i="7"/>
  <c r="V55" i="7"/>
  <c r="U55" i="7"/>
  <c r="T55" i="7"/>
  <c r="S55" i="7"/>
  <c r="D55" i="7"/>
  <c r="Y54" i="7"/>
  <c r="X54" i="7"/>
  <c r="W54" i="7"/>
  <c r="V54" i="7"/>
  <c r="U54" i="7"/>
  <c r="T54" i="7"/>
  <c r="S54" i="7"/>
  <c r="D54" i="7"/>
  <c r="Y53" i="7"/>
  <c r="X53" i="7"/>
  <c r="W53" i="7"/>
  <c r="V53" i="7"/>
  <c r="U53" i="7"/>
  <c r="T53" i="7"/>
  <c r="S53" i="7"/>
  <c r="D53" i="7"/>
  <c r="Y52" i="7"/>
  <c r="X52" i="7"/>
  <c r="W52" i="7"/>
  <c r="V52" i="7"/>
  <c r="U52" i="7"/>
  <c r="T52" i="7"/>
  <c r="S52" i="7"/>
  <c r="D52" i="7"/>
  <c r="Y51" i="7"/>
  <c r="X51" i="7"/>
  <c r="W51" i="7"/>
  <c r="V51" i="7"/>
  <c r="U51" i="7"/>
  <c r="T51" i="7"/>
  <c r="S51" i="7"/>
  <c r="D51" i="7"/>
  <c r="Y50" i="7"/>
  <c r="X50" i="7"/>
  <c r="W50" i="7"/>
  <c r="V50" i="7"/>
  <c r="U50" i="7"/>
  <c r="T50" i="7"/>
  <c r="S50" i="7"/>
  <c r="D50" i="7"/>
  <c r="Y49" i="7"/>
  <c r="X49" i="7"/>
  <c r="W49" i="7"/>
  <c r="V49" i="7"/>
  <c r="U49" i="7"/>
  <c r="T49" i="7"/>
  <c r="S49" i="7"/>
  <c r="D49" i="7"/>
  <c r="Y48" i="7"/>
  <c r="X48" i="7"/>
  <c r="W48" i="7"/>
  <c r="V48" i="7"/>
  <c r="U48" i="7"/>
  <c r="T48" i="7"/>
  <c r="S48" i="7"/>
  <c r="D48" i="7"/>
  <c r="Y47" i="7"/>
  <c r="X47" i="7"/>
  <c r="W47" i="7"/>
  <c r="V47" i="7"/>
  <c r="U47" i="7"/>
  <c r="T47" i="7"/>
  <c r="S47" i="7"/>
  <c r="D47" i="7"/>
  <c r="Y46" i="7"/>
  <c r="X46" i="7"/>
  <c r="W46" i="7"/>
  <c r="V46" i="7"/>
  <c r="U46" i="7"/>
  <c r="T46" i="7"/>
  <c r="S46" i="7"/>
  <c r="D46" i="7"/>
  <c r="Y45" i="7"/>
  <c r="X45" i="7"/>
  <c r="W45" i="7"/>
  <c r="V45" i="7"/>
  <c r="U45" i="7"/>
  <c r="T45" i="7"/>
  <c r="S45" i="7"/>
  <c r="D45" i="7"/>
  <c r="Y44" i="7"/>
  <c r="X44" i="7"/>
  <c r="W44" i="7"/>
  <c r="V44" i="7"/>
  <c r="U44" i="7"/>
  <c r="T44" i="7"/>
  <c r="S44" i="7"/>
  <c r="D44" i="7"/>
  <c r="Y43" i="7"/>
  <c r="X43" i="7"/>
  <c r="W43" i="7"/>
  <c r="V43" i="7"/>
  <c r="U43" i="7"/>
  <c r="T43" i="7"/>
  <c r="S43" i="7"/>
  <c r="D43" i="7"/>
  <c r="Y42" i="7"/>
  <c r="X42" i="7"/>
  <c r="W42" i="7"/>
  <c r="V42" i="7"/>
  <c r="U42" i="7"/>
  <c r="T42" i="7"/>
  <c r="S42" i="7"/>
  <c r="D42" i="7"/>
  <c r="Y41" i="7"/>
  <c r="X41" i="7"/>
  <c r="W41" i="7"/>
  <c r="V41" i="7"/>
  <c r="U41" i="7"/>
  <c r="T41" i="7"/>
  <c r="S41" i="7"/>
  <c r="D41" i="7"/>
  <c r="Y40" i="7"/>
  <c r="X40" i="7"/>
  <c r="W40" i="7"/>
  <c r="V40" i="7"/>
  <c r="U40" i="7"/>
  <c r="T40" i="7"/>
  <c r="S40" i="7"/>
  <c r="D40" i="7"/>
  <c r="Y39" i="7"/>
  <c r="X39" i="7"/>
  <c r="W39" i="7"/>
  <c r="V39" i="7"/>
  <c r="U39" i="7"/>
  <c r="T39" i="7"/>
  <c r="S39" i="7"/>
  <c r="D39" i="7"/>
  <c r="Y38" i="7"/>
  <c r="X38" i="7"/>
  <c r="W38" i="7"/>
  <c r="V38" i="7"/>
  <c r="U38" i="7"/>
  <c r="T38" i="7"/>
  <c r="S38" i="7"/>
  <c r="D38" i="7"/>
  <c r="Y37" i="7"/>
  <c r="X37" i="7"/>
  <c r="W37" i="7"/>
  <c r="V37" i="7"/>
  <c r="U37" i="7"/>
  <c r="T37" i="7"/>
  <c r="S37" i="7"/>
  <c r="D37" i="7"/>
  <c r="AC36" i="7"/>
  <c r="Y36" i="7"/>
  <c r="X36" i="7"/>
  <c r="W36" i="7"/>
  <c r="V36" i="7"/>
  <c r="U36" i="7"/>
  <c r="T36" i="7"/>
  <c r="S36" i="7"/>
  <c r="D36" i="7"/>
  <c r="AC35" i="7"/>
  <c r="AC38" i="7" s="1"/>
  <c r="C16" i="7" s="1"/>
  <c r="Y35" i="7"/>
  <c r="X35" i="7"/>
  <c r="W35" i="7"/>
  <c r="V35" i="7"/>
  <c r="U35" i="7"/>
  <c r="T35" i="7"/>
  <c r="S35" i="7"/>
  <c r="D35" i="7"/>
  <c r="AC34" i="7"/>
  <c r="AC37" i="7" s="1"/>
  <c r="U13" i="7"/>
  <c r="M13" i="7"/>
  <c r="K13" i="7"/>
  <c r="I13" i="7"/>
  <c r="G13" i="7"/>
  <c r="Q6" i="7" s="1"/>
  <c r="E13" i="7"/>
  <c r="B13" i="7"/>
  <c r="W13" i="7" s="1"/>
  <c r="Y79" i="6"/>
  <c r="X79" i="6"/>
  <c r="W79" i="6"/>
  <c r="V79" i="6"/>
  <c r="U79" i="6"/>
  <c r="T79" i="6"/>
  <c r="S79" i="6"/>
  <c r="D79" i="6"/>
  <c r="Y78" i="6"/>
  <c r="X78" i="6"/>
  <c r="W78" i="6"/>
  <c r="V78" i="6"/>
  <c r="U78" i="6"/>
  <c r="T78" i="6"/>
  <c r="S78" i="6"/>
  <c r="D78" i="6"/>
  <c r="Y77" i="6"/>
  <c r="X77" i="6"/>
  <c r="W77" i="6"/>
  <c r="V77" i="6"/>
  <c r="U77" i="6"/>
  <c r="T77" i="6"/>
  <c r="S77" i="6"/>
  <c r="D77" i="6"/>
  <c r="Y76" i="6"/>
  <c r="X76" i="6"/>
  <c r="W76" i="6"/>
  <c r="V76" i="6"/>
  <c r="U76" i="6"/>
  <c r="T76" i="6"/>
  <c r="S76" i="6"/>
  <c r="D76" i="6"/>
  <c r="Y75" i="6"/>
  <c r="X75" i="6"/>
  <c r="W75" i="6"/>
  <c r="V75" i="6"/>
  <c r="U75" i="6"/>
  <c r="T75" i="6"/>
  <c r="S75" i="6"/>
  <c r="D75" i="6"/>
  <c r="Y74" i="6"/>
  <c r="X74" i="6"/>
  <c r="W74" i="6"/>
  <c r="V74" i="6"/>
  <c r="U74" i="6"/>
  <c r="T74" i="6"/>
  <c r="S74" i="6"/>
  <c r="D74" i="6"/>
  <c r="Y73" i="6"/>
  <c r="X73" i="6"/>
  <c r="W73" i="6"/>
  <c r="V73" i="6"/>
  <c r="U73" i="6"/>
  <c r="T73" i="6"/>
  <c r="S73" i="6"/>
  <c r="D73" i="6"/>
  <c r="Y72" i="6"/>
  <c r="X72" i="6"/>
  <c r="W72" i="6"/>
  <c r="V72" i="6"/>
  <c r="U72" i="6"/>
  <c r="T72" i="6"/>
  <c r="S72" i="6"/>
  <c r="D72" i="6"/>
  <c r="Y71" i="6"/>
  <c r="X71" i="6"/>
  <c r="W71" i="6"/>
  <c r="V71" i="6"/>
  <c r="U71" i="6"/>
  <c r="T71" i="6"/>
  <c r="S71" i="6"/>
  <c r="D71" i="6"/>
  <c r="Y70" i="6"/>
  <c r="X70" i="6"/>
  <c r="W70" i="6"/>
  <c r="V70" i="6"/>
  <c r="U70" i="6"/>
  <c r="T70" i="6"/>
  <c r="S70" i="6"/>
  <c r="D70" i="6"/>
  <c r="Y69" i="6"/>
  <c r="X69" i="6"/>
  <c r="W69" i="6"/>
  <c r="V69" i="6"/>
  <c r="U69" i="6"/>
  <c r="T69" i="6"/>
  <c r="S69" i="6"/>
  <c r="D69" i="6"/>
  <c r="Y68" i="6"/>
  <c r="X68" i="6"/>
  <c r="W68" i="6"/>
  <c r="V68" i="6"/>
  <c r="U68" i="6"/>
  <c r="T68" i="6"/>
  <c r="S68" i="6"/>
  <c r="D68" i="6"/>
  <c r="Y67" i="6"/>
  <c r="X67" i="6"/>
  <c r="W67" i="6"/>
  <c r="V67" i="6"/>
  <c r="U67" i="6"/>
  <c r="T67" i="6"/>
  <c r="S67" i="6"/>
  <c r="D67" i="6"/>
  <c r="Y66" i="6"/>
  <c r="X66" i="6"/>
  <c r="W66" i="6"/>
  <c r="V66" i="6"/>
  <c r="U66" i="6"/>
  <c r="T66" i="6"/>
  <c r="S66" i="6"/>
  <c r="D66" i="6"/>
  <c r="Y65" i="6"/>
  <c r="X65" i="6"/>
  <c r="W65" i="6"/>
  <c r="V65" i="6"/>
  <c r="U65" i="6"/>
  <c r="T65" i="6"/>
  <c r="S65" i="6"/>
  <c r="D65" i="6"/>
  <c r="Y64" i="6"/>
  <c r="X64" i="6"/>
  <c r="W64" i="6"/>
  <c r="V64" i="6"/>
  <c r="U64" i="6"/>
  <c r="T64" i="6"/>
  <c r="S64" i="6"/>
  <c r="D64" i="6"/>
  <c r="Y63" i="6"/>
  <c r="X63" i="6"/>
  <c r="W63" i="6"/>
  <c r="V63" i="6"/>
  <c r="U63" i="6"/>
  <c r="T63" i="6"/>
  <c r="S63" i="6"/>
  <c r="D63" i="6"/>
  <c r="Y62" i="6"/>
  <c r="X62" i="6"/>
  <c r="W62" i="6"/>
  <c r="V62" i="6"/>
  <c r="U62" i="6"/>
  <c r="T62" i="6"/>
  <c r="S62" i="6"/>
  <c r="D62" i="6"/>
  <c r="Y61" i="6"/>
  <c r="X61" i="6"/>
  <c r="W61" i="6"/>
  <c r="V61" i="6"/>
  <c r="U61" i="6"/>
  <c r="T61" i="6"/>
  <c r="S61" i="6"/>
  <c r="D61" i="6"/>
  <c r="Y60" i="6"/>
  <c r="X60" i="6"/>
  <c r="W60" i="6"/>
  <c r="V60" i="6"/>
  <c r="U60" i="6"/>
  <c r="T60" i="6"/>
  <c r="S60" i="6"/>
  <c r="D60" i="6"/>
  <c r="Y59" i="6"/>
  <c r="X59" i="6"/>
  <c r="W59" i="6"/>
  <c r="V59" i="6"/>
  <c r="U59" i="6"/>
  <c r="T59" i="6"/>
  <c r="S59" i="6"/>
  <c r="D59" i="6"/>
  <c r="Y58" i="6"/>
  <c r="X58" i="6"/>
  <c r="W58" i="6"/>
  <c r="V58" i="6"/>
  <c r="U58" i="6"/>
  <c r="T58" i="6"/>
  <c r="S58" i="6"/>
  <c r="D58" i="6"/>
  <c r="Y57" i="6"/>
  <c r="X57" i="6"/>
  <c r="W57" i="6"/>
  <c r="V57" i="6"/>
  <c r="U57" i="6"/>
  <c r="T57" i="6"/>
  <c r="S57" i="6"/>
  <c r="D57" i="6"/>
  <c r="Y56" i="6"/>
  <c r="X56" i="6"/>
  <c r="W56" i="6"/>
  <c r="V56" i="6"/>
  <c r="U56" i="6"/>
  <c r="T56" i="6"/>
  <c r="S56" i="6"/>
  <c r="D56" i="6"/>
  <c r="Y55" i="6"/>
  <c r="X55" i="6"/>
  <c r="W55" i="6"/>
  <c r="V55" i="6"/>
  <c r="U55" i="6"/>
  <c r="T55" i="6"/>
  <c r="S55" i="6"/>
  <c r="D55" i="6"/>
  <c r="Y54" i="6"/>
  <c r="X54" i="6"/>
  <c r="W54" i="6"/>
  <c r="V54" i="6"/>
  <c r="U54" i="6"/>
  <c r="T54" i="6"/>
  <c r="S54" i="6"/>
  <c r="D54" i="6"/>
  <c r="Y53" i="6"/>
  <c r="X53" i="6"/>
  <c r="W53" i="6"/>
  <c r="V53" i="6"/>
  <c r="U53" i="6"/>
  <c r="T53" i="6"/>
  <c r="S53" i="6"/>
  <c r="D53" i="6"/>
  <c r="Y52" i="6"/>
  <c r="X52" i="6"/>
  <c r="W52" i="6"/>
  <c r="V52" i="6"/>
  <c r="U52" i="6"/>
  <c r="T52" i="6"/>
  <c r="S52" i="6"/>
  <c r="D52" i="6"/>
  <c r="Y51" i="6"/>
  <c r="X51" i="6"/>
  <c r="W51" i="6"/>
  <c r="V51" i="6"/>
  <c r="U51" i="6"/>
  <c r="T51" i="6"/>
  <c r="S51" i="6"/>
  <c r="D51" i="6"/>
  <c r="Y50" i="6"/>
  <c r="X50" i="6"/>
  <c r="W50" i="6"/>
  <c r="V50" i="6"/>
  <c r="U50" i="6"/>
  <c r="T50" i="6"/>
  <c r="S50" i="6"/>
  <c r="D50" i="6"/>
  <c r="Y49" i="6"/>
  <c r="X49" i="6"/>
  <c r="W49" i="6"/>
  <c r="V49" i="6"/>
  <c r="U49" i="6"/>
  <c r="T49" i="6"/>
  <c r="S49" i="6"/>
  <c r="D49" i="6"/>
  <c r="Y48" i="6"/>
  <c r="X48" i="6"/>
  <c r="W48" i="6"/>
  <c r="V48" i="6"/>
  <c r="U48" i="6"/>
  <c r="T48" i="6"/>
  <c r="S48" i="6"/>
  <c r="D48" i="6"/>
  <c r="Y47" i="6"/>
  <c r="X47" i="6"/>
  <c r="W47" i="6"/>
  <c r="V47" i="6"/>
  <c r="U47" i="6"/>
  <c r="T47" i="6"/>
  <c r="S47" i="6"/>
  <c r="D47" i="6"/>
  <c r="Y46" i="6"/>
  <c r="X46" i="6"/>
  <c r="W46" i="6"/>
  <c r="V46" i="6"/>
  <c r="U46" i="6"/>
  <c r="T46" i="6"/>
  <c r="S46" i="6"/>
  <c r="D46" i="6"/>
  <c r="Y45" i="6"/>
  <c r="X45" i="6"/>
  <c r="W45" i="6"/>
  <c r="V45" i="6"/>
  <c r="U45" i="6"/>
  <c r="T45" i="6"/>
  <c r="S45" i="6"/>
  <c r="D45" i="6"/>
  <c r="Y44" i="6"/>
  <c r="X44" i="6"/>
  <c r="W44" i="6"/>
  <c r="V44" i="6"/>
  <c r="U44" i="6"/>
  <c r="T44" i="6"/>
  <c r="S44" i="6"/>
  <c r="D44" i="6"/>
  <c r="Y43" i="6"/>
  <c r="X43" i="6"/>
  <c r="W43" i="6"/>
  <c r="V43" i="6"/>
  <c r="U43" i="6"/>
  <c r="T43" i="6"/>
  <c r="S43" i="6"/>
  <c r="D43" i="6"/>
  <c r="Y42" i="6"/>
  <c r="X42" i="6"/>
  <c r="W42" i="6"/>
  <c r="V42" i="6"/>
  <c r="U42" i="6"/>
  <c r="T42" i="6"/>
  <c r="S42" i="6"/>
  <c r="D42" i="6"/>
  <c r="Y41" i="6"/>
  <c r="X41" i="6"/>
  <c r="W41" i="6"/>
  <c r="V41" i="6"/>
  <c r="U41" i="6"/>
  <c r="T41" i="6"/>
  <c r="S41" i="6"/>
  <c r="D41" i="6"/>
  <c r="Y40" i="6"/>
  <c r="X40" i="6"/>
  <c r="W40" i="6"/>
  <c r="V40" i="6"/>
  <c r="U40" i="6"/>
  <c r="T40" i="6"/>
  <c r="S40" i="6"/>
  <c r="D40" i="6"/>
  <c r="Y39" i="6"/>
  <c r="X39" i="6"/>
  <c r="W39" i="6"/>
  <c r="V39" i="6"/>
  <c r="U39" i="6"/>
  <c r="T39" i="6"/>
  <c r="S39" i="6"/>
  <c r="D39" i="6"/>
  <c r="Y38" i="6"/>
  <c r="X38" i="6"/>
  <c r="W38" i="6"/>
  <c r="V38" i="6"/>
  <c r="U38" i="6"/>
  <c r="T38" i="6"/>
  <c r="S38" i="6"/>
  <c r="D38" i="6"/>
  <c r="Y37" i="6"/>
  <c r="X37" i="6"/>
  <c r="W37" i="6"/>
  <c r="V37" i="6"/>
  <c r="U37" i="6"/>
  <c r="T37" i="6"/>
  <c r="S37" i="6"/>
  <c r="D37" i="6"/>
  <c r="AC36" i="6"/>
  <c r="Y36" i="6"/>
  <c r="X36" i="6"/>
  <c r="W36" i="6"/>
  <c r="V36" i="6"/>
  <c r="U36" i="6"/>
  <c r="T36" i="6"/>
  <c r="S36" i="6"/>
  <c r="D36" i="6"/>
  <c r="AC35" i="6"/>
  <c r="AC38" i="6" s="1"/>
  <c r="C16" i="6" s="1"/>
  <c r="Y35" i="6"/>
  <c r="X35" i="6"/>
  <c r="W35" i="6"/>
  <c r="V35" i="6"/>
  <c r="U35" i="6"/>
  <c r="T35" i="6"/>
  <c r="S35" i="6"/>
  <c r="D35" i="6"/>
  <c r="AC34" i="6"/>
  <c r="AC37" i="6" s="1"/>
  <c r="W13" i="6"/>
  <c r="U13" i="6"/>
  <c r="Q13" i="6"/>
  <c r="M13" i="6"/>
  <c r="K13" i="6"/>
  <c r="I13" i="6"/>
  <c r="G13" i="6"/>
  <c r="Q6" i="6" s="1"/>
  <c r="E13" i="6"/>
  <c r="B13" i="6"/>
  <c r="Y13" i="6" s="1"/>
  <c r="Y79" i="5"/>
  <c r="X79" i="5"/>
  <c r="W79" i="5"/>
  <c r="V79" i="5"/>
  <c r="U79" i="5"/>
  <c r="T79" i="5"/>
  <c r="S79" i="5"/>
  <c r="D79" i="5"/>
  <c r="Y78" i="5"/>
  <c r="X78" i="5"/>
  <c r="W78" i="5"/>
  <c r="V78" i="5"/>
  <c r="U78" i="5"/>
  <c r="T78" i="5"/>
  <c r="S78" i="5"/>
  <c r="D78" i="5"/>
  <c r="Y77" i="5"/>
  <c r="X77" i="5"/>
  <c r="W77" i="5"/>
  <c r="V77" i="5"/>
  <c r="U77" i="5"/>
  <c r="T77" i="5"/>
  <c r="S77" i="5"/>
  <c r="D77" i="5"/>
  <c r="Y76" i="5"/>
  <c r="X76" i="5"/>
  <c r="W76" i="5"/>
  <c r="V76" i="5"/>
  <c r="U76" i="5"/>
  <c r="T76" i="5"/>
  <c r="S76" i="5"/>
  <c r="D76" i="5"/>
  <c r="Y75" i="5"/>
  <c r="X75" i="5"/>
  <c r="W75" i="5"/>
  <c r="V75" i="5"/>
  <c r="U75" i="5"/>
  <c r="T75" i="5"/>
  <c r="S75" i="5"/>
  <c r="D75" i="5"/>
  <c r="Y74" i="5"/>
  <c r="X74" i="5"/>
  <c r="W74" i="5"/>
  <c r="V74" i="5"/>
  <c r="U74" i="5"/>
  <c r="T74" i="5"/>
  <c r="S74" i="5"/>
  <c r="D74" i="5"/>
  <c r="Y73" i="5"/>
  <c r="X73" i="5"/>
  <c r="W73" i="5"/>
  <c r="V73" i="5"/>
  <c r="U73" i="5"/>
  <c r="T73" i="5"/>
  <c r="S73" i="5"/>
  <c r="D73" i="5"/>
  <c r="Y72" i="5"/>
  <c r="X72" i="5"/>
  <c r="W72" i="5"/>
  <c r="V72" i="5"/>
  <c r="U72" i="5"/>
  <c r="T72" i="5"/>
  <c r="S72" i="5"/>
  <c r="D72" i="5"/>
  <c r="Y71" i="5"/>
  <c r="X71" i="5"/>
  <c r="W71" i="5"/>
  <c r="V71" i="5"/>
  <c r="U71" i="5"/>
  <c r="T71" i="5"/>
  <c r="S71" i="5"/>
  <c r="D71" i="5"/>
  <c r="Y70" i="5"/>
  <c r="X70" i="5"/>
  <c r="W70" i="5"/>
  <c r="V70" i="5"/>
  <c r="U70" i="5"/>
  <c r="T70" i="5"/>
  <c r="S70" i="5"/>
  <c r="D70" i="5"/>
  <c r="Y69" i="5"/>
  <c r="X69" i="5"/>
  <c r="W69" i="5"/>
  <c r="V69" i="5"/>
  <c r="U69" i="5"/>
  <c r="T69" i="5"/>
  <c r="S69" i="5"/>
  <c r="D69" i="5"/>
  <c r="Y68" i="5"/>
  <c r="X68" i="5"/>
  <c r="W68" i="5"/>
  <c r="V68" i="5"/>
  <c r="U68" i="5"/>
  <c r="T68" i="5"/>
  <c r="S68" i="5"/>
  <c r="D68" i="5"/>
  <c r="Y67" i="5"/>
  <c r="X67" i="5"/>
  <c r="W67" i="5"/>
  <c r="V67" i="5"/>
  <c r="U67" i="5"/>
  <c r="T67" i="5"/>
  <c r="S67" i="5"/>
  <c r="D67" i="5"/>
  <c r="Y66" i="5"/>
  <c r="X66" i="5"/>
  <c r="W66" i="5"/>
  <c r="V66" i="5"/>
  <c r="U66" i="5"/>
  <c r="T66" i="5"/>
  <c r="S66" i="5"/>
  <c r="D66" i="5"/>
  <c r="Y65" i="5"/>
  <c r="X65" i="5"/>
  <c r="W65" i="5"/>
  <c r="V65" i="5"/>
  <c r="U65" i="5"/>
  <c r="T65" i="5"/>
  <c r="S65" i="5"/>
  <c r="D65" i="5"/>
  <c r="Y64" i="5"/>
  <c r="X64" i="5"/>
  <c r="W64" i="5"/>
  <c r="V64" i="5"/>
  <c r="U64" i="5"/>
  <c r="T64" i="5"/>
  <c r="S64" i="5"/>
  <c r="D64" i="5"/>
  <c r="Y63" i="5"/>
  <c r="X63" i="5"/>
  <c r="W63" i="5"/>
  <c r="V63" i="5"/>
  <c r="U63" i="5"/>
  <c r="T63" i="5"/>
  <c r="S63" i="5"/>
  <c r="D63" i="5"/>
  <c r="Y62" i="5"/>
  <c r="X62" i="5"/>
  <c r="W62" i="5"/>
  <c r="V62" i="5"/>
  <c r="U62" i="5"/>
  <c r="T62" i="5"/>
  <c r="S62" i="5"/>
  <c r="D62" i="5"/>
  <c r="Y61" i="5"/>
  <c r="X61" i="5"/>
  <c r="W61" i="5"/>
  <c r="V61" i="5"/>
  <c r="U61" i="5"/>
  <c r="T61" i="5"/>
  <c r="S61" i="5"/>
  <c r="D61" i="5"/>
  <c r="Y60" i="5"/>
  <c r="X60" i="5"/>
  <c r="W60" i="5"/>
  <c r="V60" i="5"/>
  <c r="U60" i="5"/>
  <c r="T60" i="5"/>
  <c r="S60" i="5"/>
  <c r="D60" i="5"/>
  <c r="Y59" i="5"/>
  <c r="X59" i="5"/>
  <c r="W59" i="5"/>
  <c r="V59" i="5"/>
  <c r="U59" i="5"/>
  <c r="T59" i="5"/>
  <c r="S59" i="5"/>
  <c r="D59" i="5"/>
  <c r="Y58" i="5"/>
  <c r="X58" i="5"/>
  <c r="W58" i="5"/>
  <c r="V58" i="5"/>
  <c r="U58" i="5"/>
  <c r="T58" i="5"/>
  <c r="S58" i="5"/>
  <c r="D58" i="5"/>
  <c r="Y57" i="5"/>
  <c r="X57" i="5"/>
  <c r="W57" i="5"/>
  <c r="V57" i="5"/>
  <c r="U57" i="5"/>
  <c r="T57" i="5"/>
  <c r="S57" i="5"/>
  <c r="D57" i="5"/>
  <c r="Y56" i="5"/>
  <c r="X56" i="5"/>
  <c r="W56" i="5"/>
  <c r="V56" i="5"/>
  <c r="U56" i="5"/>
  <c r="T56" i="5"/>
  <c r="S56" i="5"/>
  <c r="D56" i="5"/>
  <c r="Y55" i="5"/>
  <c r="X55" i="5"/>
  <c r="W55" i="5"/>
  <c r="V55" i="5"/>
  <c r="U55" i="5"/>
  <c r="T55" i="5"/>
  <c r="S55" i="5"/>
  <c r="D55" i="5"/>
  <c r="Y54" i="5"/>
  <c r="X54" i="5"/>
  <c r="W54" i="5"/>
  <c r="V54" i="5"/>
  <c r="U54" i="5"/>
  <c r="T54" i="5"/>
  <c r="S54" i="5"/>
  <c r="D54" i="5"/>
  <c r="Y53" i="5"/>
  <c r="X53" i="5"/>
  <c r="W53" i="5"/>
  <c r="V53" i="5"/>
  <c r="U53" i="5"/>
  <c r="T53" i="5"/>
  <c r="S53" i="5"/>
  <c r="D53" i="5"/>
  <c r="Y52" i="5"/>
  <c r="X52" i="5"/>
  <c r="W52" i="5"/>
  <c r="V52" i="5"/>
  <c r="U52" i="5"/>
  <c r="T52" i="5"/>
  <c r="S52" i="5"/>
  <c r="D52" i="5"/>
  <c r="Y51" i="5"/>
  <c r="X51" i="5"/>
  <c r="W51" i="5"/>
  <c r="V51" i="5"/>
  <c r="U51" i="5"/>
  <c r="T51" i="5"/>
  <c r="S51" i="5"/>
  <c r="D51" i="5"/>
  <c r="Y50" i="5"/>
  <c r="X50" i="5"/>
  <c r="W50" i="5"/>
  <c r="V50" i="5"/>
  <c r="U50" i="5"/>
  <c r="T50" i="5"/>
  <c r="S50" i="5"/>
  <c r="D50" i="5"/>
  <c r="Y49" i="5"/>
  <c r="X49" i="5"/>
  <c r="W49" i="5"/>
  <c r="V49" i="5"/>
  <c r="U49" i="5"/>
  <c r="T49" i="5"/>
  <c r="S49" i="5"/>
  <c r="D49" i="5"/>
  <c r="Y48" i="5"/>
  <c r="X48" i="5"/>
  <c r="W48" i="5"/>
  <c r="V48" i="5"/>
  <c r="U48" i="5"/>
  <c r="T48" i="5"/>
  <c r="S48" i="5"/>
  <c r="D48" i="5"/>
  <c r="Y47" i="5"/>
  <c r="X47" i="5"/>
  <c r="W47" i="5"/>
  <c r="V47" i="5"/>
  <c r="U47" i="5"/>
  <c r="T47" i="5"/>
  <c r="S47" i="5"/>
  <c r="D47" i="5"/>
  <c r="Y46" i="5"/>
  <c r="X46" i="5"/>
  <c r="W46" i="5"/>
  <c r="V46" i="5"/>
  <c r="U46" i="5"/>
  <c r="T46" i="5"/>
  <c r="S46" i="5"/>
  <c r="D46" i="5"/>
  <c r="Y45" i="5"/>
  <c r="X45" i="5"/>
  <c r="W45" i="5"/>
  <c r="V45" i="5"/>
  <c r="U45" i="5"/>
  <c r="T45" i="5"/>
  <c r="S45" i="5"/>
  <c r="D45" i="5"/>
  <c r="Y44" i="5"/>
  <c r="X44" i="5"/>
  <c r="W44" i="5"/>
  <c r="V44" i="5"/>
  <c r="U44" i="5"/>
  <c r="T44" i="5"/>
  <c r="S44" i="5"/>
  <c r="D44" i="5"/>
  <c r="Y43" i="5"/>
  <c r="X43" i="5"/>
  <c r="W43" i="5"/>
  <c r="V43" i="5"/>
  <c r="U43" i="5"/>
  <c r="T43" i="5"/>
  <c r="S43" i="5"/>
  <c r="D43" i="5"/>
  <c r="Y42" i="5"/>
  <c r="X42" i="5"/>
  <c r="W42" i="5"/>
  <c r="V42" i="5"/>
  <c r="U42" i="5"/>
  <c r="T42" i="5"/>
  <c r="S42" i="5"/>
  <c r="D42" i="5"/>
  <c r="Y41" i="5"/>
  <c r="X41" i="5"/>
  <c r="W41" i="5"/>
  <c r="V41" i="5"/>
  <c r="U41" i="5"/>
  <c r="T41" i="5"/>
  <c r="S41" i="5"/>
  <c r="D41" i="5"/>
  <c r="Y40" i="5"/>
  <c r="X40" i="5"/>
  <c r="W40" i="5"/>
  <c r="V40" i="5"/>
  <c r="U40" i="5"/>
  <c r="T40" i="5"/>
  <c r="S40" i="5"/>
  <c r="D40" i="5"/>
  <c r="Y39" i="5"/>
  <c r="X39" i="5"/>
  <c r="W39" i="5"/>
  <c r="V39" i="5"/>
  <c r="U39" i="5"/>
  <c r="T39" i="5"/>
  <c r="S39" i="5"/>
  <c r="D39" i="5"/>
  <c r="Y38" i="5"/>
  <c r="X38" i="5"/>
  <c r="W38" i="5"/>
  <c r="V38" i="5"/>
  <c r="U38" i="5"/>
  <c r="T38" i="5"/>
  <c r="S38" i="5"/>
  <c r="D38" i="5"/>
  <c r="Y37" i="5"/>
  <c r="X37" i="5"/>
  <c r="W37" i="5"/>
  <c r="V37" i="5"/>
  <c r="U37" i="5"/>
  <c r="T37" i="5"/>
  <c r="S37" i="5"/>
  <c r="D37" i="5"/>
  <c r="AC36" i="5"/>
  <c r="Y36" i="5"/>
  <c r="X36" i="5"/>
  <c r="W36" i="5"/>
  <c r="V36" i="5"/>
  <c r="U36" i="5"/>
  <c r="T36" i="5"/>
  <c r="S36" i="5"/>
  <c r="D36" i="5"/>
  <c r="AC35" i="5"/>
  <c r="AC38" i="5" s="1"/>
  <c r="C16" i="5" s="1"/>
  <c r="Y35" i="5"/>
  <c r="X35" i="5"/>
  <c r="W35" i="5"/>
  <c r="V35" i="5"/>
  <c r="U35" i="5"/>
  <c r="T35" i="5"/>
  <c r="S35" i="5"/>
  <c r="G13" i="5" s="1"/>
  <c r="Q6" i="5" s="1"/>
  <c r="D35" i="5"/>
  <c r="M13" i="5"/>
  <c r="I13" i="5"/>
  <c r="E13" i="5"/>
  <c r="B13" i="5"/>
  <c r="S13" i="5" s="1"/>
  <c r="Y79" i="3"/>
  <c r="X79" i="3"/>
  <c r="W79" i="3"/>
  <c r="V79" i="3"/>
  <c r="U79" i="3"/>
  <c r="T79" i="3"/>
  <c r="S79" i="3"/>
  <c r="D79" i="3"/>
  <c r="Y78" i="3"/>
  <c r="X78" i="3"/>
  <c r="W78" i="3"/>
  <c r="V78" i="3"/>
  <c r="U78" i="3"/>
  <c r="T78" i="3"/>
  <c r="S78" i="3"/>
  <c r="D78" i="3"/>
  <c r="Y77" i="3"/>
  <c r="X77" i="3"/>
  <c r="W77" i="3"/>
  <c r="V77" i="3"/>
  <c r="U77" i="3"/>
  <c r="T77" i="3"/>
  <c r="S77" i="3"/>
  <c r="D77" i="3"/>
  <c r="Y76" i="3"/>
  <c r="X76" i="3"/>
  <c r="W76" i="3"/>
  <c r="V76" i="3"/>
  <c r="U76" i="3"/>
  <c r="T76" i="3"/>
  <c r="S76" i="3"/>
  <c r="D76" i="3"/>
  <c r="Y75" i="3"/>
  <c r="X75" i="3"/>
  <c r="W75" i="3"/>
  <c r="V75" i="3"/>
  <c r="U75" i="3"/>
  <c r="T75" i="3"/>
  <c r="S75" i="3"/>
  <c r="D75" i="3"/>
  <c r="Y74" i="3"/>
  <c r="X74" i="3"/>
  <c r="W74" i="3"/>
  <c r="V74" i="3"/>
  <c r="U74" i="3"/>
  <c r="T74" i="3"/>
  <c r="S74" i="3"/>
  <c r="D74" i="3"/>
  <c r="Y73" i="3"/>
  <c r="X73" i="3"/>
  <c r="W73" i="3"/>
  <c r="V73" i="3"/>
  <c r="U73" i="3"/>
  <c r="T73" i="3"/>
  <c r="S73" i="3"/>
  <c r="D73" i="3"/>
  <c r="Y72" i="3"/>
  <c r="X72" i="3"/>
  <c r="W72" i="3"/>
  <c r="V72" i="3"/>
  <c r="U72" i="3"/>
  <c r="T72" i="3"/>
  <c r="S72" i="3"/>
  <c r="D72" i="3"/>
  <c r="Y71" i="3"/>
  <c r="X71" i="3"/>
  <c r="W71" i="3"/>
  <c r="V71" i="3"/>
  <c r="U71" i="3"/>
  <c r="T71" i="3"/>
  <c r="S71" i="3"/>
  <c r="D71" i="3"/>
  <c r="Y70" i="3"/>
  <c r="X70" i="3"/>
  <c r="W70" i="3"/>
  <c r="V70" i="3"/>
  <c r="U70" i="3"/>
  <c r="T70" i="3"/>
  <c r="S70" i="3"/>
  <c r="D70" i="3"/>
  <c r="Y69" i="3"/>
  <c r="X69" i="3"/>
  <c r="W69" i="3"/>
  <c r="V69" i="3"/>
  <c r="U69" i="3"/>
  <c r="T69" i="3"/>
  <c r="S69" i="3"/>
  <c r="D69" i="3"/>
  <c r="Y68" i="3"/>
  <c r="X68" i="3"/>
  <c r="W68" i="3"/>
  <c r="V68" i="3"/>
  <c r="U68" i="3"/>
  <c r="T68" i="3"/>
  <c r="S68" i="3"/>
  <c r="D68" i="3"/>
  <c r="Y67" i="3"/>
  <c r="X67" i="3"/>
  <c r="W67" i="3"/>
  <c r="V67" i="3"/>
  <c r="U67" i="3"/>
  <c r="T67" i="3"/>
  <c r="S67" i="3"/>
  <c r="D67" i="3"/>
  <c r="Y66" i="3"/>
  <c r="X66" i="3"/>
  <c r="W66" i="3"/>
  <c r="V66" i="3"/>
  <c r="U66" i="3"/>
  <c r="T66" i="3"/>
  <c r="S66" i="3"/>
  <c r="D66" i="3"/>
  <c r="Y65" i="3"/>
  <c r="X65" i="3"/>
  <c r="W65" i="3"/>
  <c r="V65" i="3"/>
  <c r="U65" i="3"/>
  <c r="T65" i="3"/>
  <c r="S65" i="3"/>
  <c r="D65" i="3"/>
  <c r="Y64" i="3"/>
  <c r="X64" i="3"/>
  <c r="W64" i="3"/>
  <c r="V64" i="3"/>
  <c r="U64" i="3"/>
  <c r="T64" i="3"/>
  <c r="S64" i="3"/>
  <c r="D64" i="3"/>
  <c r="Y63" i="3"/>
  <c r="X63" i="3"/>
  <c r="W63" i="3"/>
  <c r="V63" i="3"/>
  <c r="U63" i="3"/>
  <c r="T63" i="3"/>
  <c r="S63" i="3"/>
  <c r="D63" i="3"/>
  <c r="Y62" i="3"/>
  <c r="X62" i="3"/>
  <c r="W62" i="3"/>
  <c r="V62" i="3"/>
  <c r="U62" i="3"/>
  <c r="T62" i="3"/>
  <c r="S62" i="3"/>
  <c r="D62" i="3"/>
  <c r="Y61" i="3"/>
  <c r="X61" i="3"/>
  <c r="W61" i="3"/>
  <c r="V61" i="3"/>
  <c r="U61" i="3"/>
  <c r="T61" i="3"/>
  <c r="S61" i="3"/>
  <c r="D61" i="3"/>
  <c r="Y60" i="3"/>
  <c r="X60" i="3"/>
  <c r="W60" i="3"/>
  <c r="V60" i="3"/>
  <c r="U60" i="3"/>
  <c r="T60" i="3"/>
  <c r="S60" i="3"/>
  <c r="D60" i="3"/>
  <c r="Y59" i="3"/>
  <c r="X59" i="3"/>
  <c r="W59" i="3"/>
  <c r="V59" i="3"/>
  <c r="U59" i="3"/>
  <c r="T59" i="3"/>
  <c r="S59" i="3"/>
  <c r="D59" i="3"/>
  <c r="Y58" i="3"/>
  <c r="X58" i="3"/>
  <c r="W58" i="3"/>
  <c r="V58" i="3"/>
  <c r="U58" i="3"/>
  <c r="T58" i="3"/>
  <c r="S58" i="3"/>
  <c r="D58" i="3"/>
  <c r="Y57" i="3"/>
  <c r="X57" i="3"/>
  <c r="W57" i="3"/>
  <c r="V57" i="3"/>
  <c r="U57" i="3"/>
  <c r="T57" i="3"/>
  <c r="S57" i="3"/>
  <c r="D57" i="3"/>
  <c r="Y56" i="3"/>
  <c r="X56" i="3"/>
  <c r="W56" i="3"/>
  <c r="V56" i="3"/>
  <c r="U56" i="3"/>
  <c r="T56" i="3"/>
  <c r="S56" i="3"/>
  <c r="D56" i="3"/>
  <c r="Y55" i="3"/>
  <c r="X55" i="3"/>
  <c r="W55" i="3"/>
  <c r="V55" i="3"/>
  <c r="U55" i="3"/>
  <c r="T55" i="3"/>
  <c r="S55" i="3"/>
  <c r="D55" i="3"/>
  <c r="Y54" i="3"/>
  <c r="X54" i="3"/>
  <c r="W54" i="3"/>
  <c r="V54" i="3"/>
  <c r="U54" i="3"/>
  <c r="T54" i="3"/>
  <c r="S54" i="3"/>
  <c r="D54" i="3"/>
  <c r="Y53" i="3"/>
  <c r="X53" i="3"/>
  <c r="W53" i="3"/>
  <c r="V53" i="3"/>
  <c r="U53" i="3"/>
  <c r="T53" i="3"/>
  <c r="S53" i="3"/>
  <c r="D53" i="3"/>
  <c r="Y52" i="3"/>
  <c r="X52" i="3"/>
  <c r="W52" i="3"/>
  <c r="V52" i="3"/>
  <c r="U52" i="3"/>
  <c r="T52" i="3"/>
  <c r="S52" i="3"/>
  <c r="D52" i="3"/>
  <c r="Y51" i="3"/>
  <c r="X51" i="3"/>
  <c r="W51" i="3"/>
  <c r="V51" i="3"/>
  <c r="U51" i="3"/>
  <c r="T51" i="3"/>
  <c r="S51" i="3"/>
  <c r="D51" i="3"/>
  <c r="Y50" i="3"/>
  <c r="X50" i="3"/>
  <c r="W50" i="3"/>
  <c r="V50" i="3"/>
  <c r="U50" i="3"/>
  <c r="T50" i="3"/>
  <c r="S50" i="3"/>
  <c r="D50" i="3"/>
  <c r="Y49" i="3"/>
  <c r="X49" i="3"/>
  <c r="W49" i="3"/>
  <c r="V49" i="3"/>
  <c r="U49" i="3"/>
  <c r="T49" i="3"/>
  <c r="S49" i="3"/>
  <c r="D49" i="3"/>
  <c r="Y48" i="3"/>
  <c r="X48" i="3"/>
  <c r="W48" i="3"/>
  <c r="V48" i="3"/>
  <c r="U48" i="3"/>
  <c r="T48" i="3"/>
  <c r="S48" i="3"/>
  <c r="D48" i="3"/>
  <c r="Y47" i="3"/>
  <c r="X47" i="3"/>
  <c r="W47" i="3"/>
  <c r="V47" i="3"/>
  <c r="U47" i="3"/>
  <c r="T47" i="3"/>
  <c r="S47" i="3"/>
  <c r="D47" i="3"/>
  <c r="Y46" i="3"/>
  <c r="X46" i="3"/>
  <c r="W46" i="3"/>
  <c r="V46" i="3"/>
  <c r="U46" i="3"/>
  <c r="T46" i="3"/>
  <c r="S46" i="3"/>
  <c r="D46" i="3"/>
  <c r="Y45" i="3"/>
  <c r="X45" i="3"/>
  <c r="W45" i="3"/>
  <c r="V45" i="3"/>
  <c r="U45" i="3"/>
  <c r="T45" i="3"/>
  <c r="S45" i="3"/>
  <c r="D45" i="3"/>
  <c r="Y44" i="3"/>
  <c r="X44" i="3"/>
  <c r="W44" i="3"/>
  <c r="V44" i="3"/>
  <c r="U44" i="3"/>
  <c r="T44" i="3"/>
  <c r="S44" i="3"/>
  <c r="D44" i="3"/>
  <c r="Y43" i="3"/>
  <c r="X43" i="3"/>
  <c r="W43" i="3"/>
  <c r="V43" i="3"/>
  <c r="U43" i="3"/>
  <c r="T43" i="3"/>
  <c r="S43" i="3"/>
  <c r="D43" i="3"/>
  <c r="Y42" i="3"/>
  <c r="X42" i="3"/>
  <c r="W42" i="3"/>
  <c r="V42" i="3"/>
  <c r="U42" i="3"/>
  <c r="T42" i="3"/>
  <c r="S42" i="3"/>
  <c r="D42" i="3"/>
  <c r="Y41" i="3"/>
  <c r="X41" i="3"/>
  <c r="W41" i="3"/>
  <c r="V41" i="3"/>
  <c r="U41" i="3"/>
  <c r="T41" i="3"/>
  <c r="S41" i="3"/>
  <c r="D41" i="3"/>
  <c r="Y40" i="3"/>
  <c r="X40" i="3"/>
  <c r="W40" i="3"/>
  <c r="V40" i="3"/>
  <c r="U40" i="3"/>
  <c r="T40" i="3"/>
  <c r="S40" i="3"/>
  <c r="D40" i="3"/>
  <c r="Y39" i="3"/>
  <c r="X39" i="3"/>
  <c r="W39" i="3"/>
  <c r="V39" i="3"/>
  <c r="U39" i="3"/>
  <c r="T39" i="3"/>
  <c r="S39" i="3"/>
  <c r="D39" i="3"/>
  <c r="Y38" i="3"/>
  <c r="X38" i="3"/>
  <c r="W38" i="3"/>
  <c r="V38" i="3"/>
  <c r="U38" i="3"/>
  <c r="T38" i="3"/>
  <c r="S38" i="3"/>
  <c r="D38" i="3"/>
  <c r="Y37" i="3"/>
  <c r="X37" i="3"/>
  <c r="W37" i="3"/>
  <c r="V37" i="3"/>
  <c r="U37" i="3"/>
  <c r="T37" i="3"/>
  <c r="S37" i="3"/>
  <c r="D37" i="3"/>
  <c r="AC36" i="3"/>
  <c r="Y36" i="3"/>
  <c r="X36" i="3"/>
  <c r="W36" i="3"/>
  <c r="V36" i="3"/>
  <c r="U36" i="3"/>
  <c r="T36" i="3"/>
  <c r="S36" i="3"/>
  <c r="D36" i="3"/>
  <c r="AC35" i="3"/>
  <c r="AC38" i="3" s="1"/>
  <c r="C16" i="3" s="1"/>
  <c r="Y35" i="3"/>
  <c r="X35" i="3"/>
  <c r="W35" i="3"/>
  <c r="E13" i="3" s="1"/>
  <c r="V35" i="3"/>
  <c r="U35" i="3"/>
  <c r="T35" i="3"/>
  <c r="S35" i="3"/>
  <c r="G13" i="3" s="1"/>
  <c r="Q6" i="3" s="1"/>
  <c r="D35" i="3"/>
  <c r="Y13" i="3"/>
  <c r="W13" i="3"/>
  <c r="U13" i="3"/>
  <c r="S13" i="3"/>
  <c r="Q13" i="3"/>
  <c r="O13" i="3"/>
  <c r="I13" i="3"/>
  <c r="B13" i="3"/>
  <c r="M13" i="3" s="1"/>
  <c r="T37" i="1"/>
  <c r="U65" i="1"/>
  <c r="V45" i="1"/>
  <c r="V46" i="1"/>
  <c r="V47" i="1"/>
  <c r="V48" i="1"/>
  <c r="V49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B13" i="1"/>
  <c r="AC34" i="1" s="1"/>
  <c r="AC37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32" i="1" s="1"/>
  <c r="D32" i="1" s="1"/>
  <c r="S35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35" i="1"/>
  <c r="D36" i="1" s="1"/>
  <c r="D37" i="1" s="1"/>
  <c r="D38" i="1" s="1"/>
  <c r="D39" i="1" s="1"/>
  <c r="D40" i="1" s="1"/>
  <c r="D41" i="1" s="1"/>
  <c r="D42" i="1" s="1"/>
  <c r="D43" i="1" s="1"/>
  <c r="D44" i="1" s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AC36" i="1"/>
  <c r="AC35" i="1"/>
  <c r="AC38" i="1" s="1"/>
  <c r="C16" i="1" s="1"/>
  <c r="K13" i="12" l="1"/>
  <c r="AC34" i="12"/>
  <c r="AC37" i="12" s="1"/>
  <c r="M13" i="12"/>
  <c r="O13" i="12"/>
  <c r="Q13" i="12"/>
  <c r="S13" i="12"/>
  <c r="U13" i="12"/>
  <c r="W13" i="12"/>
  <c r="B17" i="11"/>
  <c r="AC39" i="11"/>
  <c r="D16" i="11" s="1"/>
  <c r="E16" i="11" s="1"/>
  <c r="F16" i="11" s="1"/>
  <c r="AC39" i="8"/>
  <c r="O13" i="10"/>
  <c r="U13" i="10"/>
  <c r="K13" i="10"/>
  <c r="AC34" i="10"/>
  <c r="AC37" i="10" s="1"/>
  <c r="Q13" i="10"/>
  <c r="S13" i="10"/>
  <c r="W13" i="10"/>
  <c r="Y13" i="10"/>
  <c r="K13" i="9"/>
  <c r="AC34" i="9"/>
  <c r="AC37" i="9" s="1"/>
  <c r="B17" i="9" s="1"/>
  <c r="M13" i="9"/>
  <c r="U13" i="9"/>
  <c r="W13" i="9"/>
  <c r="B18" i="8"/>
  <c r="E17" i="8"/>
  <c r="C17" i="8"/>
  <c r="D17" i="8" s="1"/>
  <c r="F17" i="8"/>
  <c r="D16" i="8"/>
  <c r="E16" i="8" s="1"/>
  <c r="F16" i="8" s="1"/>
  <c r="S13" i="8"/>
  <c r="U13" i="8"/>
  <c r="Q13" i="8"/>
  <c r="W13" i="8"/>
  <c r="M13" i="8"/>
  <c r="O13" i="8"/>
  <c r="B17" i="7"/>
  <c r="AC39" i="7"/>
  <c r="D16" i="7" s="1"/>
  <c r="E16" i="7" s="1"/>
  <c r="F16" i="7" s="1"/>
  <c r="O13" i="7"/>
  <c r="Q13" i="7"/>
  <c r="S13" i="7"/>
  <c r="Y13" i="7"/>
  <c r="AC39" i="6"/>
  <c r="D16" i="6" s="1"/>
  <c r="E16" i="6" s="1"/>
  <c r="F16" i="6" s="1"/>
  <c r="B17" i="6"/>
  <c r="O13" i="6"/>
  <c r="S13" i="6"/>
  <c r="K13" i="5"/>
  <c r="AC34" i="5"/>
  <c r="AC37" i="5" s="1"/>
  <c r="B17" i="5" s="1"/>
  <c r="Q13" i="5"/>
  <c r="U13" i="5"/>
  <c r="W13" i="5"/>
  <c r="O13" i="5"/>
  <c r="Y13" i="5"/>
  <c r="K13" i="3"/>
  <c r="AC34" i="3"/>
  <c r="AC37" i="3" s="1"/>
  <c r="B17" i="3" s="1"/>
  <c r="F28" i="1"/>
  <c r="F30" i="1"/>
  <c r="F32" i="1"/>
  <c r="F31" i="1"/>
  <c r="F29" i="1"/>
  <c r="F27" i="1"/>
  <c r="F26" i="1"/>
  <c r="F25" i="1"/>
  <c r="E27" i="1"/>
  <c r="E32" i="1"/>
  <c r="E31" i="1"/>
  <c r="E30" i="1"/>
  <c r="E29" i="1"/>
  <c r="E26" i="1"/>
  <c r="E25" i="1"/>
  <c r="E28" i="1"/>
  <c r="C31" i="1"/>
  <c r="D31" i="1" s="1"/>
  <c r="C30" i="1"/>
  <c r="D30" i="1" s="1"/>
  <c r="C29" i="1"/>
  <c r="D29" i="1" s="1"/>
  <c r="C26" i="1"/>
  <c r="D26" i="1" s="1"/>
  <c r="C25" i="1"/>
  <c r="D25" i="1" s="1"/>
  <c r="C28" i="1"/>
  <c r="D28" i="1" s="1"/>
  <c r="C27" i="1"/>
  <c r="D27" i="1" s="1"/>
  <c r="AC39" i="1"/>
  <c r="W13" i="1"/>
  <c r="S13" i="1"/>
  <c r="U13" i="1"/>
  <c r="B17" i="12" l="1"/>
  <c r="AC39" i="12"/>
  <c r="D16" i="12" s="1"/>
  <c r="E16" i="12" s="1"/>
  <c r="F16" i="12" s="1"/>
  <c r="B18" i="11"/>
  <c r="F17" i="11"/>
  <c r="E17" i="11"/>
  <c r="C17" i="11"/>
  <c r="D17" i="11" s="1"/>
  <c r="B17" i="10"/>
  <c r="AC39" i="10"/>
  <c r="D16" i="10" s="1"/>
  <c r="E16" i="10" s="1"/>
  <c r="F16" i="10" s="1"/>
  <c r="C17" i="9"/>
  <c r="D17" i="9" s="1"/>
  <c r="B18" i="9"/>
  <c r="E17" i="9"/>
  <c r="F17" i="9"/>
  <c r="AC39" i="9"/>
  <c r="D16" i="9" s="1"/>
  <c r="E16" i="9" s="1"/>
  <c r="F16" i="9" s="1"/>
  <c r="E18" i="8"/>
  <c r="C18" i="8"/>
  <c r="D18" i="8" s="1"/>
  <c r="F18" i="8"/>
  <c r="B19" i="8"/>
  <c r="B18" i="7"/>
  <c r="F17" i="7"/>
  <c r="E17" i="7"/>
  <c r="C17" i="7"/>
  <c r="D17" i="7" s="1"/>
  <c r="B18" i="6"/>
  <c r="F17" i="6"/>
  <c r="E17" i="6"/>
  <c r="C17" i="6"/>
  <c r="D17" i="6" s="1"/>
  <c r="B18" i="5"/>
  <c r="F17" i="5"/>
  <c r="E17" i="5"/>
  <c r="C17" i="5"/>
  <c r="D17" i="5" s="1"/>
  <c r="AC39" i="5"/>
  <c r="D16" i="5" s="1"/>
  <c r="E16" i="5" s="1"/>
  <c r="F16" i="5" s="1"/>
  <c r="B18" i="3"/>
  <c r="F17" i="3"/>
  <c r="E17" i="3"/>
  <c r="C17" i="3"/>
  <c r="D17" i="3" s="1"/>
  <c r="AC39" i="3"/>
  <c r="D16" i="3" s="1"/>
  <c r="E16" i="3" s="1"/>
  <c r="F16" i="3" s="1"/>
  <c r="D16" i="1"/>
  <c r="E16" i="1" s="1"/>
  <c r="C17" i="1"/>
  <c r="C18" i="1" s="1"/>
  <c r="C19" i="1" s="1"/>
  <c r="C20" i="1" s="1"/>
  <c r="C21" i="1" s="1"/>
  <c r="C22" i="1" s="1"/>
  <c r="C23" i="1" s="1"/>
  <c r="Y13" i="1"/>
  <c r="B18" i="12" l="1"/>
  <c r="F17" i="12"/>
  <c r="E17" i="12"/>
  <c r="C17" i="12"/>
  <c r="D17" i="12" s="1"/>
  <c r="E18" i="11"/>
  <c r="C18" i="11"/>
  <c r="D18" i="11" s="1"/>
  <c r="F18" i="11"/>
  <c r="B19" i="11"/>
  <c r="B18" i="10"/>
  <c r="F17" i="10"/>
  <c r="E17" i="10"/>
  <c r="C17" i="10"/>
  <c r="D17" i="10" s="1"/>
  <c r="E18" i="9"/>
  <c r="C18" i="9"/>
  <c r="D18" i="9" s="1"/>
  <c r="B19" i="9"/>
  <c r="F18" i="9"/>
  <c r="E19" i="8"/>
  <c r="C19" i="8"/>
  <c r="D19" i="8" s="1"/>
  <c r="B20" i="8"/>
  <c r="F19" i="8"/>
  <c r="E18" i="7"/>
  <c r="C18" i="7"/>
  <c r="D18" i="7" s="1"/>
  <c r="F18" i="7"/>
  <c r="B19" i="7"/>
  <c r="E18" i="6"/>
  <c r="C18" i="6"/>
  <c r="D18" i="6" s="1"/>
  <c r="F18" i="6"/>
  <c r="B19" i="6"/>
  <c r="C18" i="5"/>
  <c r="D18" i="5" s="1"/>
  <c r="B19" i="5"/>
  <c r="F18" i="5"/>
  <c r="E18" i="5"/>
  <c r="B19" i="3"/>
  <c r="F18" i="3"/>
  <c r="E18" i="3"/>
  <c r="C18" i="3"/>
  <c r="D18" i="3" s="1"/>
  <c r="D17" i="1"/>
  <c r="E17" i="1" s="1"/>
  <c r="E18" i="12" l="1"/>
  <c r="C18" i="12"/>
  <c r="D18" i="12" s="1"/>
  <c r="B19" i="12"/>
  <c r="F18" i="12"/>
  <c r="C19" i="11"/>
  <c r="D19" i="11" s="1"/>
  <c r="B20" i="11"/>
  <c r="F19" i="11"/>
  <c r="E19" i="11"/>
  <c r="E18" i="10"/>
  <c r="C18" i="10"/>
  <c r="D18" i="10" s="1"/>
  <c r="F18" i="10"/>
  <c r="B19" i="10"/>
  <c r="B20" i="9"/>
  <c r="F19" i="9"/>
  <c r="E19" i="9"/>
  <c r="C19" i="9"/>
  <c r="D19" i="9" s="1"/>
  <c r="F20" i="8"/>
  <c r="B21" i="8"/>
  <c r="E20" i="8"/>
  <c r="C20" i="8"/>
  <c r="D20" i="8" s="1"/>
  <c r="C19" i="7"/>
  <c r="D19" i="7" s="1"/>
  <c r="B20" i="7"/>
  <c r="F19" i="7"/>
  <c r="E19" i="7"/>
  <c r="B20" i="6"/>
  <c r="C19" i="6"/>
  <c r="D19" i="6" s="1"/>
  <c r="F19" i="6"/>
  <c r="E19" i="6"/>
  <c r="E19" i="5"/>
  <c r="B20" i="5"/>
  <c r="F19" i="5"/>
  <c r="C19" i="5"/>
  <c r="D19" i="5" s="1"/>
  <c r="B20" i="3"/>
  <c r="F19" i="3"/>
  <c r="E19" i="3"/>
  <c r="C19" i="3"/>
  <c r="D19" i="3" s="1"/>
  <c r="D18" i="1"/>
  <c r="E18" i="1" s="1"/>
  <c r="B20" i="12" l="1"/>
  <c r="F19" i="12"/>
  <c r="E19" i="12"/>
  <c r="C19" i="12"/>
  <c r="D19" i="12" s="1"/>
  <c r="C20" i="11"/>
  <c r="D20" i="11" s="1"/>
  <c r="B21" i="11"/>
  <c r="F20" i="11"/>
  <c r="E20" i="11"/>
  <c r="E19" i="10"/>
  <c r="C19" i="10"/>
  <c r="D19" i="10" s="1"/>
  <c r="B20" i="10"/>
  <c r="F19" i="10"/>
  <c r="B21" i="9"/>
  <c r="F20" i="9"/>
  <c r="E20" i="9"/>
  <c r="C20" i="9"/>
  <c r="D20" i="9" s="1"/>
  <c r="B22" i="8"/>
  <c r="F21" i="8"/>
  <c r="E21" i="8"/>
  <c r="C21" i="8"/>
  <c r="D21" i="8" s="1"/>
  <c r="C20" i="7"/>
  <c r="D20" i="7" s="1"/>
  <c r="E20" i="7"/>
  <c r="B21" i="7"/>
  <c r="F20" i="7"/>
  <c r="B21" i="6"/>
  <c r="F20" i="6"/>
  <c r="E20" i="6"/>
  <c r="C20" i="6"/>
  <c r="D20" i="6" s="1"/>
  <c r="E20" i="5"/>
  <c r="B21" i="5"/>
  <c r="C20" i="5"/>
  <c r="D20" i="5" s="1"/>
  <c r="F20" i="5"/>
  <c r="E20" i="3"/>
  <c r="F20" i="3"/>
  <c r="B21" i="3"/>
  <c r="C20" i="3"/>
  <c r="D20" i="3" s="1"/>
  <c r="D19" i="1"/>
  <c r="E19" i="1" s="1"/>
  <c r="B21" i="12" l="1"/>
  <c r="C20" i="12"/>
  <c r="D20" i="12" s="1"/>
  <c r="F20" i="12"/>
  <c r="E20" i="12"/>
  <c r="B22" i="11"/>
  <c r="F21" i="11"/>
  <c r="E21" i="11"/>
  <c r="C21" i="11"/>
  <c r="D21" i="11" s="1"/>
  <c r="F20" i="10"/>
  <c r="B21" i="10"/>
  <c r="E20" i="10"/>
  <c r="C20" i="10"/>
  <c r="D20" i="10" s="1"/>
  <c r="B22" i="9"/>
  <c r="E21" i="9"/>
  <c r="C21" i="9"/>
  <c r="D21" i="9" s="1"/>
  <c r="F21" i="9"/>
  <c r="B23" i="8"/>
  <c r="F22" i="8"/>
  <c r="C22" i="8"/>
  <c r="D22" i="8" s="1"/>
  <c r="E22" i="8"/>
  <c r="F21" i="7"/>
  <c r="B22" i="7"/>
  <c r="E21" i="7"/>
  <c r="C21" i="7"/>
  <c r="D21" i="7" s="1"/>
  <c r="B22" i="6"/>
  <c r="E21" i="6"/>
  <c r="C21" i="6"/>
  <c r="D21" i="6" s="1"/>
  <c r="F21" i="6"/>
  <c r="B22" i="5"/>
  <c r="C21" i="5"/>
  <c r="D21" i="5" s="1"/>
  <c r="F21" i="5"/>
  <c r="E21" i="5"/>
  <c r="C21" i="3"/>
  <c r="D21" i="3" s="1"/>
  <c r="B22" i="3"/>
  <c r="E21" i="3"/>
  <c r="F21" i="3"/>
  <c r="D20" i="1"/>
  <c r="E20" i="1" s="1"/>
  <c r="B22" i="12" l="1"/>
  <c r="F21" i="12"/>
  <c r="E21" i="12"/>
  <c r="C21" i="12"/>
  <c r="D21" i="12" s="1"/>
  <c r="B23" i="11"/>
  <c r="F22" i="11"/>
  <c r="E22" i="11"/>
  <c r="C22" i="11"/>
  <c r="D22" i="11" s="1"/>
  <c r="B22" i="10"/>
  <c r="F21" i="10"/>
  <c r="E21" i="10"/>
  <c r="C21" i="10"/>
  <c r="D21" i="10" s="1"/>
  <c r="B23" i="9"/>
  <c r="F22" i="9"/>
  <c r="E22" i="9"/>
  <c r="C22" i="9"/>
  <c r="D22" i="9" s="1"/>
  <c r="C23" i="8"/>
  <c r="D23" i="8" s="1"/>
  <c r="F23" i="8"/>
  <c r="E23" i="8"/>
  <c r="B24" i="8"/>
  <c r="B23" i="7"/>
  <c r="F22" i="7"/>
  <c r="E22" i="7"/>
  <c r="C22" i="7"/>
  <c r="D22" i="7" s="1"/>
  <c r="B23" i="6"/>
  <c r="C22" i="6"/>
  <c r="D22" i="6" s="1"/>
  <c r="F22" i="6"/>
  <c r="E22" i="6"/>
  <c r="F22" i="5"/>
  <c r="C22" i="5"/>
  <c r="D22" i="5" s="1"/>
  <c r="B23" i="5"/>
  <c r="E22" i="5"/>
  <c r="E22" i="3"/>
  <c r="C22" i="3"/>
  <c r="D22" i="3" s="1"/>
  <c r="B23" i="3"/>
  <c r="F22" i="3"/>
  <c r="D21" i="1"/>
  <c r="E21" i="1" s="1"/>
  <c r="I13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Y35" i="1"/>
  <c r="X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35" i="1"/>
  <c r="E13" i="1" s="1"/>
  <c r="U36" i="1"/>
  <c r="U37" i="1"/>
  <c r="U38" i="1"/>
  <c r="U39" i="1"/>
  <c r="U40" i="1"/>
  <c r="U41" i="1"/>
  <c r="V41" i="1" s="1"/>
  <c r="U42" i="1"/>
  <c r="U43" i="1"/>
  <c r="U44" i="1"/>
  <c r="V44" i="1" s="1"/>
  <c r="U45" i="1"/>
  <c r="U46" i="1"/>
  <c r="U47" i="1"/>
  <c r="U48" i="1"/>
  <c r="U49" i="1"/>
  <c r="U50" i="1"/>
  <c r="V50" i="1" s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35" i="1"/>
  <c r="S36" i="1"/>
  <c r="S37" i="1"/>
  <c r="S38" i="1"/>
  <c r="S39" i="1"/>
  <c r="S40" i="1"/>
  <c r="S41" i="1"/>
  <c r="S42" i="1"/>
  <c r="S43" i="1"/>
  <c r="S44" i="1"/>
  <c r="B23" i="12" l="1"/>
  <c r="F22" i="12"/>
  <c r="E22" i="12"/>
  <c r="C22" i="12"/>
  <c r="D22" i="12" s="1"/>
  <c r="C23" i="11"/>
  <c r="D23" i="11" s="1"/>
  <c r="B24" i="11"/>
  <c r="F23" i="11"/>
  <c r="E23" i="11"/>
  <c r="B23" i="10"/>
  <c r="F22" i="10"/>
  <c r="E22" i="10"/>
  <c r="C22" i="10"/>
  <c r="D22" i="10" s="1"/>
  <c r="C23" i="9"/>
  <c r="D23" i="9" s="1"/>
  <c r="B24" i="9"/>
  <c r="F23" i="9"/>
  <c r="E23" i="9"/>
  <c r="C24" i="8"/>
  <c r="D24" i="8" s="1"/>
  <c r="B25" i="8"/>
  <c r="F24" i="8"/>
  <c r="E24" i="8"/>
  <c r="C23" i="7"/>
  <c r="D23" i="7" s="1"/>
  <c r="F23" i="7"/>
  <c r="E23" i="7"/>
  <c r="B24" i="7"/>
  <c r="C23" i="6"/>
  <c r="D23" i="6" s="1"/>
  <c r="E23" i="6"/>
  <c r="F23" i="6"/>
  <c r="B24" i="6"/>
  <c r="B24" i="5"/>
  <c r="F23" i="5"/>
  <c r="E23" i="5"/>
  <c r="C23" i="5"/>
  <c r="D23" i="5" s="1"/>
  <c r="B24" i="3"/>
  <c r="F23" i="3"/>
  <c r="E23" i="3"/>
  <c r="C23" i="3"/>
  <c r="D23" i="3" s="1"/>
  <c r="V40" i="1"/>
  <c r="V37" i="1"/>
  <c r="V43" i="1"/>
  <c r="V39" i="1"/>
  <c r="V36" i="1"/>
  <c r="V38" i="1"/>
  <c r="V42" i="1"/>
  <c r="D22" i="1"/>
  <c r="E22" i="1" s="1"/>
  <c r="G13" i="1"/>
  <c r="Q6" i="1" s="1"/>
  <c r="T36" i="1"/>
  <c r="T35" i="1"/>
  <c r="T44" i="1"/>
  <c r="T43" i="1"/>
  <c r="T42" i="1"/>
  <c r="T41" i="1"/>
  <c r="T40" i="1"/>
  <c r="T39" i="1"/>
  <c r="T38" i="1"/>
  <c r="V35" i="1"/>
  <c r="C23" i="12" l="1"/>
  <c r="D23" i="12" s="1"/>
  <c r="B24" i="12"/>
  <c r="F23" i="12"/>
  <c r="E23" i="12"/>
  <c r="B25" i="11"/>
  <c r="F24" i="11"/>
  <c r="E24" i="11"/>
  <c r="C24" i="11"/>
  <c r="D24" i="11" s="1"/>
  <c r="C23" i="10"/>
  <c r="D23" i="10" s="1"/>
  <c r="E23" i="10"/>
  <c r="B24" i="10"/>
  <c r="F23" i="10"/>
  <c r="E24" i="9"/>
  <c r="B25" i="9"/>
  <c r="F24" i="9"/>
  <c r="C24" i="9"/>
  <c r="D24" i="9" s="1"/>
  <c r="B26" i="8"/>
  <c r="F25" i="8"/>
  <c r="E25" i="8"/>
  <c r="C25" i="8"/>
  <c r="D25" i="8" s="1"/>
  <c r="B25" i="7"/>
  <c r="F24" i="7"/>
  <c r="E24" i="7"/>
  <c r="C24" i="7"/>
  <c r="D24" i="7" s="1"/>
  <c r="B25" i="6"/>
  <c r="F24" i="6"/>
  <c r="E24" i="6"/>
  <c r="C24" i="6"/>
  <c r="D24" i="6" s="1"/>
  <c r="B25" i="5"/>
  <c r="F24" i="5"/>
  <c r="E24" i="5"/>
  <c r="C24" i="5"/>
  <c r="D24" i="5" s="1"/>
  <c r="B25" i="3"/>
  <c r="E24" i="3"/>
  <c r="C24" i="3"/>
  <c r="D24" i="3" s="1"/>
  <c r="F24" i="3"/>
  <c r="M13" i="1"/>
  <c r="K13" i="1"/>
  <c r="Q13" i="1"/>
  <c r="D23" i="1"/>
  <c r="E23" i="1" s="1"/>
  <c r="C24" i="1"/>
  <c r="B25" i="12" l="1"/>
  <c r="F24" i="12"/>
  <c r="E24" i="12"/>
  <c r="C24" i="12"/>
  <c r="D24" i="12" s="1"/>
  <c r="B26" i="11"/>
  <c r="F25" i="11"/>
  <c r="E25" i="11"/>
  <c r="C25" i="11"/>
  <c r="D25" i="11" s="1"/>
  <c r="C24" i="10"/>
  <c r="D24" i="10" s="1"/>
  <c r="B25" i="10"/>
  <c r="E24" i="10"/>
  <c r="F24" i="10"/>
  <c r="B26" i="9"/>
  <c r="F25" i="9"/>
  <c r="E25" i="9"/>
  <c r="C25" i="9"/>
  <c r="D25" i="9" s="1"/>
  <c r="B27" i="8"/>
  <c r="F26" i="8"/>
  <c r="E26" i="8"/>
  <c r="C26" i="8"/>
  <c r="D26" i="8" s="1"/>
  <c r="B26" i="7"/>
  <c r="F25" i="7"/>
  <c r="E25" i="7"/>
  <c r="C25" i="7"/>
  <c r="D25" i="7" s="1"/>
  <c r="F25" i="6"/>
  <c r="E25" i="6"/>
  <c r="C25" i="6"/>
  <c r="D25" i="6" s="1"/>
  <c r="B26" i="6"/>
  <c r="F25" i="5"/>
  <c r="E25" i="5"/>
  <c r="C25" i="5"/>
  <c r="D25" i="5" s="1"/>
  <c r="B26" i="5"/>
  <c r="B26" i="3"/>
  <c r="C25" i="3"/>
  <c r="D25" i="3" s="1"/>
  <c r="F25" i="3"/>
  <c r="E25" i="3"/>
  <c r="D24" i="1"/>
  <c r="E24" i="1" s="1"/>
  <c r="F23" i="1" s="1"/>
  <c r="O13" i="1"/>
  <c r="F25" i="12" l="1"/>
  <c r="B26" i="12"/>
  <c r="E25" i="12"/>
  <c r="C25" i="12"/>
  <c r="D25" i="12" s="1"/>
  <c r="B27" i="11"/>
  <c r="F26" i="11"/>
  <c r="E26" i="11"/>
  <c r="C26" i="11"/>
  <c r="D26" i="11" s="1"/>
  <c r="B26" i="10"/>
  <c r="E25" i="10"/>
  <c r="C25" i="10"/>
  <c r="D25" i="10" s="1"/>
  <c r="F25" i="10"/>
  <c r="C26" i="9"/>
  <c r="D26" i="9" s="1"/>
  <c r="B27" i="9"/>
  <c r="F26" i="9"/>
  <c r="E26" i="9"/>
  <c r="F27" i="8"/>
  <c r="E27" i="8"/>
  <c r="B28" i="8"/>
  <c r="C27" i="8"/>
  <c r="D27" i="8" s="1"/>
  <c r="B27" i="7"/>
  <c r="F26" i="7"/>
  <c r="C26" i="7"/>
  <c r="D26" i="7" s="1"/>
  <c r="E26" i="7"/>
  <c r="F26" i="6"/>
  <c r="E26" i="6"/>
  <c r="B27" i="6"/>
  <c r="C26" i="6"/>
  <c r="D26" i="6" s="1"/>
  <c r="B27" i="5"/>
  <c r="F26" i="5"/>
  <c r="C26" i="5"/>
  <c r="D26" i="5" s="1"/>
  <c r="E26" i="5"/>
  <c r="B27" i="3"/>
  <c r="F26" i="3"/>
  <c r="E26" i="3"/>
  <c r="C26" i="3"/>
  <c r="D26" i="3" s="1"/>
  <c r="F24" i="1"/>
  <c r="F17" i="1"/>
  <c r="F18" i="1"/>
  <c r="F19" i="1"/>
  <c r="F20" i="1"/>
  <c r="F21" i="1"/>
  <c r="F22" i="1"/>
  <c r="F16" i="1"/>
  <c r="B27" i="12" l="1"/>
  <c r="F26" i="12"/>
  <c r="E26" i="12"/>
  <c r="C26" i="12"/>
  <c r="D26" i="12" s="1"/>
  <c r="F27" i="11"/>
  <c r="E27" i="11"/>
  <c r="C27" i="11"/>
  <c r="D27" i="11" s="1"/>
  <c r="B28" i="11"/>
  <c r="B27" i="10"/>
  <c r="F26" i="10"/>
  <c r="E26" i="10"/>
  <c r="C26" i="10"/>
  <c r="D26" i="10" s="1"/>
  <c r="F27" i="9"/>
  <c r="E27" i="9"/>
  <c r="C27" i="9"/>
  <c r="D27" i="9" s="1"/>
  <c r="B28" i="9"/>
  <c r="E28" i="8"/>
  <c r="C28" i="8"/>
  <c r="D28" i="8" s="1"/>
  <c r="F28" i="8"/>
  <c r="B29" i="8"/>
  <c r="F27" i="7"/>
  <c r="E27" i="7"/>
  <c r="C27" i="7"/>
  <c r="D27" i="7" s="1"/>
  <c r="B28" i="7"/>
  <c r="F27" i="6"/>
  <c r="E27" i="6"/>
  <c r="C27" i="6"/>
  <c r="D27" i="6" s="1"/>
  <c r="B28" i="6"/>
  <c r="C27" i="5"/>
  <c r="D27" i="5" s="1"/>
  <c r="B28" i="5"/>
  <c r="F27" i="5"/>
  <c r="E27" i="5"/>
  <c r="C27" i="3"/>
  <c r="D27" i="3" s="1"/>
  <c r="B28" i="3"/>
  <c r="F27" i="3"/>
  <c r="E27" i="3"/>
  <c r="F27" i="12" l="1"/>
  <c r="E27" i="12"/>
  <c r="C27" i="12"/>
  <c r="D27" i="12" s="1"/>
  <c r="B28" i="12"/>
  <c r="E28" i="11"/>
  <c r="C28" i="11"/>
  <c r="D28" i="11" s="1"/>
  <c r="B29" i="11"/>
  <c r="F28" i="11"/>
  <c r="F27" i="10"/>
  <c r="C27" i="10"/>
  <c r="D27" i="10" s="1"/>
  <c r="B28" i="10"/>
  <c r="E27" i="10"/>
  <c r="B29" i="9"/>
  <c r="F28" i="9"/>
  <c r="E28" i="9"/>
  <c r="C28" i="9"/>
  <c r="D28" i="9" s="1"/>
  <c r="B30" i="8"/>
  <c r="F29" i="8"/>
  <c r="E29" i="8"/>
  <c r="C29" i="8"/>
  <c r="D29" i="8" s="1"/>
  <c r="C28" i="7"/>
  <c r="D28" i="7" s="1"/>
  <c r="B29" i="7"/>
  <c r="F28" i="7"/>
  <c r="E28" i="7"/>
  <c r="E28" i="6"/>
  <c r="B29" i="6"/>
  <c r="F28" i="6"/>
  <c r="C28" i="6"/>
  <c r="D28" i="6" s="1"/>
  <c r="E28" i="5"/>
  <c r="B29" i="5"/>
  <c r="F28" i="5"/>
  <c r="C28" i="5"/>
  <c r="D28" i="5" s="1"/>
  <c r="B29" i="3"/>
  <c r="F28" i="3"/>
  <c r="E28" i="3"/>
  <c r="C28" i="3"/>
  <c r="D28" i="3" s="1"/>
  <c r="B29" i="12" l="1"/>
  <c r="F28" i="12"/>
  <c r="E28" i="12"/>
  <c r="C28" i="12"/>
  <c r="D28" i="12" s="1"/>
  <c r="E29" i="11"/>
  <c r="B30" i="11"/>
  <c r="F29" i="11"/>
  <c r="C29" i="11"/>
  <c r="D29" i="11" s="1"/>
  <c r="B29" i="10"/>
  <c r="E28" i="10"/>
  <c r="C28" i="10"/>
  <c r="D28" i="10" s="1"/>
  <c r="F28" i="10"/>
  <c r="B30" i="9"/>
  <c r="F29" i="9"/>
  <c r="E29" i="9"/>
  <c r="C29" i="9"/>
  <c r="D29" i="9" s="1"/>
  <c r="B31" i="8"/>
  <c r="E30" i="8"/>
  <c r="F30" i="8"/>
  <c r="C30" i="8"/>
  <c r="D30" i="8" s="1"/>
  <c r="E29" i="7"/>
  <c r="F29" i="7"/>
  <c r="B30" i="7"/>
  <c r="C29" i="7"/>
  <c r="D29" i="7" s="1"/>
  <c r="B30" i="6"/>
  <c r="F29" i="6"/>
  <c r="E29" i="6"/>
  <c r="C29" i="6"/>
  <c r="D29" i="6" s="1"/>
  <c r="C29" i="5"/>
  <c r="D29" i="5" s="1"/>
  <c r="F29" i="5"/>
  <c r="B30" i="5"/>
  <c r="E29" i="5"/>
  <c r="F29" i="3"/>
  <c r="E29" i="3"/>
  <c r="C29" i="3"/>
  <c r="D29" i="3" s="1"/>
  <c r="B30" i="3"/>
  <c r="B30" i="12" l="1"/>
  <c r="F29" i="12"/>
  <c r="E29" i="12"/>
  <c r="C29" i="12"/>
  <c r="D29" i="12" s="1"/>
  <c r="B31" i="11"/>
  <c r="F30" i="11"/>
  <c r="E30" i="11"/>
  <c r="C30" i="11"/>
  <c r="D30" i="11" s="1"/>
  <c r="B30" i="10"/>
  <c r="F29" i="10"/>
  <c r="E29" i="10"/>
  <c r="C29" i="10"/>
  <c r="D29" i="10" s="1"/>
  <c r="E30" i="9"/>
  <c r="C30" i="9"/>
  <c r="D30" i="9" s="1"/>
  <c r="B31" i="9"/>
  <c r="F30" i="9"/>
  <c r="B32" i="8"/>
  <c r="F31" i="8"/>
  <c r="C31" i="8"/>
  <c r="D31" i="8" s="1"/>
  <c r="E31" i="8"/>
  <c r="B31" i="7"/>
  <c r="F30" i="7"/>
  <c r="E30" i="7"/>
  <c r="C30" i="7"/>
  <c r="D30" i="7" s="1"/>
  <c r="B31" i="6"/>
  <c r="C30" i="6"/>
  <c r="D30" i="6" s="1"/>
  <c r="E30" i="6"/>
  <c r="F30" i="6"/>
  <c r="E30" i="5"/>
  <c r="C30" i="5"/>
  <c r="D30" i="5" s="1"/>
  <c r="B31" i="5"/>
  <c r="F30" i="5"/>
  <c r="F30" i="3"/>
  <c r="E30" i="3"/>
  <c r="C30" i="3"/>
  <c r="D30" i="3" s="1"/>
  <c r="B31" i="3"/>
  <c r="B31" i="12" l="1"/>
  <c r="F30" i="12"/>
  <c r="E30" i="12"/>
  <c r="C30" i="12"/>
  <c r="D30" i="12" s="1"/>
  <c r="B32" i="11"/>
  <c r="F31" i="11"/>
  <c r="E31" i="11"/>
  <c r="C31" i="11"/>
  <c r="D31" i="11" s="1"/>
  <c r="B31" i="10"/>
  <c r="F30" i="10"/>
  <c r="E30" i="10"/>
  <c r="C30" i="10"/>
  <c r="D30" i="10" s="1"/>
  <c r="B32" i="9"/>
  <c r="F31" i="9"/>
  <c r="C31" i="9"/>
  <c r="D31" i="9" s="1"/>
  <c r="E31" i="9"/>
  <c r="C32" i="8"/>
  <c r="D32" i="8" s="1"/>
  <c r="F32" i="8"/>
  <c r="E32" i="8"/>
  <c r="B32" i="7"/>
  <c r="F31" i="7"/>
  <c r="E31" i="7"/>
  <c r="C31" i="7"/>
  <c r="D31" i="7" s="1"/>
  <c r="F31" i="6"/>
  <c r="C31" i="6"/>
  <c r="D31" i="6" s="1"/>
  <c r="B32" i="6"/>
  <c r="E31" i="6"/>
  <c r="B32" i="5"/>
  <c r="E31" i="5"/>
  <c r="F31" i="5"/>
  <c r="C31" i="5"/>
  <c r="D31" i="5" s="1"/>
  <c r="F31" i="3"/>
  <c r="E31" i="3"/>
  <c r="C31" i="3"/>
  <c r="D31" i="3" s="1"/>
  <c r="B32" i="3"/>
  <c r="B32" i="12" l="1"/>
  <c r="F31" i="12"/>
  <c r="E31" i="12"/>
  <c r="C31" i="12"/>
  <c r="D31" i="12" s="1"/>
  <c r="C32" i="11"/>
  <c r="D32" i="11" s="1"/>
  <c r="F32" i="11"/>
  <c r="E32" i="11"/>
  <c r="B32" i="10"/>
  <c r="F31" i="10"/>
  <c r="E31" i="10"/>
  <c r="C31" i="10"/>
  <c r="D31" i="10" s="1"/>
  <c r="C32" i="9"/>
  <c r="D32" i="9" s="1"/>
  <c r="F32" i="9"/>
  <c r="E32" i="9"/>
  <c r="C32" i="7"/>
  <c r="D32" i="7" s="1"/>
  <c r="E32" i="7"/>
  <c r="F32" i="7"/>
  <c r="C32" i="6"/>
  <c r="D32" i="6" s="1"/>
  <c r="F32" i="6"/>
  <c r="E32" i="6"/>
  <c r="F32" i="5"/>
  <c r="E32" i="5"/>
  <c r="C32" i="5"/>
  <c r="D32" i="5" s="1"/>
  <c r="F32" i="3"/>
  <c r="E32" i="3"/>
  <c r="C32" i="3"/>
  <c r="D32" i="3" s="1"/>
  <c r="C32" i="12" l="1"/>
  <c r="D32" i="12" s="1"/>
  <c r="F32" i="12"/>
  <c r="E32" i="12"/>
  <c r="E32" i="10"/>
  <c r="C32" i="10"/>
  <c r="D32" i="10" s="1"/>
  <c r="F32" i="10"/>
</calcChain>
</file>

<file path=xl/sharedStrings.xml><?xml version="1.0" encoding="utf-8"?>
<sst xmlns="http://schemas.openxmlformats.org/spreadsheetml/2006/main" count="570" uniqueCount="56">
  <si>
    <t>BÁO CÁO</t>
  </si>
  <si>
    <t>Dây chuyền</t>
  </si>
  <si>
    <t>Chế độ Tare</t>
  </si>
  <si>
    <t>Sản phẩm</t>
  </si>
  <si>
    <t>Packsize</t>
  </si>
  <si>
    <t>Chuẩn</t>
  </si>
  <si>
    <t>Cận trên</t>
  </si>
  <si>
    <t>Cận dưới</t>
  </si>
  <si>
    <t>Tổ trưởng chuyền</t>
  </si>
  <si>
    <t>Ca</t>
  </si>
  <si>
    <t>STT</t>
  </si>
  <si>
    <t>DateTime</t>
  </si>
  <si>
    <t>Mẫu 1</t>
  </si>
  <si>
    <t>Mẫu 2</t>
  </si>
  <si>
    <t>Mẫu 3</t>
  </si>
  <si>
    <t>Mẫu 4</t>
  </si>
  <si>
    <t>Mẫu 5</t>
  </si>
  <si>
    <t>Mẫu 6</t>
  </si>
  <si>
    <t>Mẫu 7</t>
  </si>
  <si>
    <t>Mẫu 8</t>
  </si>
  <si>
    <t>Mẫu 9</t>
  </si>
  <si>
    <t>Mẫu 10</t>
  </si>
  <si>
    <t>Mẫu 11</t>
  </si>
  <si>
    <t>Mẫu 12</t>
  </si>
  <si>
    <t>TB (Đo)</t>
  </si>
  <si>
    <t>TB</t>
  </si>
  <si>
    <t>Tiêu chuẩn</t>
  </si>
  <si>
    <t>Đánh giá</t>
  </si>
  <si>
    <t>Stb</t>
  </si>
  <si>
    <t>Giới hạn trên</t>
  </si>
  <si>
    <t>Giới hạn dưới</t>
  </si>
  <si>
    <t>Id</t>
  </si>
  <si>
    <t>KIỂM TRA TRỌNG LƯỢNG</t>
  </si>
  <si>
    <t>CA</t>
  </si>
  <si>
    <t>STDEV</t>
  </si>
  <si>
    <t>TB (Ca)</t>
  </si>
  <si>
    <t>TB (Spec)</t>
  </si>
  <si>
    <t>KẾT QUẢ</t>
  </si>
  <si>
    <t>TỔNG MẪU KIỂM TRA</t>
  </si>
  <si>
    <t>Lỗi trọng lượng thấp</t>
  </si>
  <si>
    <t>Lỗi trọng lượng cao</t>
  </si>
  <si>
    <t>Tỉ lệ lỗi (%)</t>
  </si>
  <si>
    <t>CpkU</t>
  </si>
  <si>
    <t>CpkL</t>
  </si>
  <si>
    <t>Cpk</t>
  </si>
  <si>
    <t>Min</t>
  </si>
  <si>
    <t>Max</t>
  </si>
  <si>
    <t>Step</t>
  </si>
  <si>
    <t>Total</t>
  </si>
  <si>
    <t>Khoảng chia</t>
  </si>
  <si>
    <t>Chọn X_Start</t>
  </si>
  <si>
    <t>Value</t>
  </si>
  <si>
    <t xml:space="preserve">       </t>
  </si>
  <si>
    <t>Cureve</t>
  </si>
  <si>
    <t>Data Line Chart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</si>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</sst>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Times New Roman"/>
      <family val="1"/>
    </font>
    <font>
      <b/>
      <sz val="30"/>
      <color theme="1"/>
      <name val="Times New Roman"/>
      <family val="1"/>
    </font>
    <font>
      <b/>
      <sz val="30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0"/>
      <name val="Times New Roman"/>
      <family val="1"/>
    </font>
    <font>
      <b/>
      <sz val="11"/>
      <color theme="1"/>
      <name val="Times New Roman"/>
      <family val="1"/>
    </font>
    <font>
      <sz val="14"/>
      <color theme="2" tint="-0.899990844447157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6" fillId="3" borderId="1" xfId="0" applyFont="1" applyFill="1" applyBorder="1" applyAlignment="1">
      <alignment vertical="center"/>
    </xf>
    <xf numFmtId="0" fontId="5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1" xfId="0" applyFont="1" applyBorder="1"/>
    <xf numFmtId="0" fontId="8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9" fillId="6" borderId="1" xfId="0" applyFont="1" applyFill="1" applyBorder="1"/>
    <xf numFmtId="0" fontId="7" fillId="2" borderId="0" xfId="0" applyFont="1" applyFill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90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2"/>
        </patternFill>
      </fill>
    </dxf>
    <dxf>
      <fill>
        <patternFill>
          <bgColor theme="0" tint="-0.49998474074526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Report1!$C$16:$C$24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Report1!$E$16:$E$24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787-9B2B-6AAF3EDA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Report1!$C$16:$D$24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Report1!$F$16:$F$24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8A-4787-9B2B-6AAF3EDA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Report5!$D$35:$D$79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Report5!$S$35:$S$79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B0-441A-B76A-C487F92BEE02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Report5!$D$35:$D$79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Report5!$X$35:$X$79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0-441A-B76A-C487F92BEE02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Report5!$D$35:$D$79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Report5!$Y$35:$Y$79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0-441A-B76A-C487F92BEE02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Report5!$D$35:$D$79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Report5!$U$35:$U$79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B0-441A-B76A-C487F92BEE02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Report5!$D$35:$D$79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Report5!$T$35:$T$79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3-41FF-A677-83362C06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Report6!$C$16:$C$24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Report6!$E$16:$E$24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33B-B27B-7333CE2C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Report6!$C$16:$D$24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Report6!$F$16:$F$24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D10-433B-B27B-7333CE2C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Report6!$D$35:$D$79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Report6!$S$35:$S$79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1F-4257-9574-B9A4FC497D07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Report6!$D$35:$D$79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Report6!$X$35:$X$79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F-4257-9574-B9A4FC497D07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Report6!$D$35:$D$79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Report6!$Y$35:$Y$79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F-4257-9574-B9A4FC497D07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Report6!$D$35:$D$79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Report6!$U$35:$U$79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1F-4257-9574-B9A4FC497D07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Report6!$D$35:$D$79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Report6!$T$35:$T$79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1F-4257-9574-B9A4FC49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Report7!$C$16:$C$24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Report7!$E$16:$E$24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0-46DC-A550-104B4FD9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Report7!$C$16:$D$24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Report7!$F$16:$F$24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80-46DC-A550-104B4FD9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Report7!$D$35:$D$79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Report7!$S$35:$S$79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09-4B0C-873D-C59C90E2A702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Report7!$D$35:$D$79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Report7!$X$35:$X$79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9-4B0C-873D-C59C90E2A702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Report7!$D$35:$D$79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Report7!$Y$35:$Y$79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9-4B0C-873D-C59C90E2A702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Report7!$D$35:$D$79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Report7!$U$35:$U$79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09-4B0C-873D-C59C90E2A702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Report7!$D$35:$D$79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Report7!$T$35:$T$79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09-4B0C-873D-C59C90E2A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Report8!$C$16:$C$24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Report8!$E$16:$E$24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4-4E74-A6F3-729339259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Report8!$C$16:$D$24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Report8!$F$16:$F$24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564-4E74-A6F3-729339259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Report8!$D$35:$D$79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Report8!$S$35:$S$79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D6-4EC1-805E-0C4F871EAF6A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Report8!$D$35:$D$79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Report8!$X$35:$X$79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6-4EC1-805E-0C4F871EAF6A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Report8!$D$35:$D$79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Report8!$Y$35:$Y$79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6-4EC1-805E-0C4F871EAF6A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Report8!$D$35:$D$79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Report8!$U$35:$U$79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6-4EC1-805E-0C4F871EAF6A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Report8!$D$35:$D$79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Report8!$T$35:$T$79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D6-4EC1-805E-0C4F871EA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Report9!$C$16:$C$24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Report9!$E$16:$E$24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4B57-8093-7529EE2ED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Report9!$C$16:$D$24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Report9!$F$16:$F$24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447-4B57-8093-7529EE2ED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Report9!$D$35:$D$79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Report9!$S$35:$S$79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C9-41BE-B256-2495D0505C90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Report9!$D$35:$D$79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Report9!$X$35:$X$79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1BE-B256-2495D0505C90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Report9!$D$35:$D$79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Report9!$Y$35:$Y$79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9-41BE-B256-2495D0505C90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Report9!$D$35:$D$79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Report9!$U$35:$U$79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9-41BE-B256-2495D0505C90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Report9!$D$35:$D$79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Report9!$T$35:$T$79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C9-41BE-B256-2495D0505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Report10!$C$16:$C$24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Report10!$E$16:$E$24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5-4E1B-9BB0-D54FFF8F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Report10!$C$16:$D$24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Report10!$F$16:$F$24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B5-4E1B-9BB0-D54FFF8F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Report1!$D$35:$D$79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Report1!$S$35:$S$79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A5-465E-A203-6039D38B06F5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Report1!$D$35:$D$79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Report1!$X$35:$X$79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5-465E-A203-6039D38B06F5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Report1!$D$35:$D$79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Report1!$Y$35:$Y$79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5-465E-A203-6039D38B06F5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Report1!$D$35:$D$79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Report1!$U$35:$U$79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A5-465E-A203-6039D38B06F5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Report1!$D$35:$D$79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Report1!$T$35:$T$79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A5-465E-A203-6039D38B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Report10!$D$35:$D$79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Report10!$S$35:$S$79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FE-4004-9C5A-9A44208E8ABA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Report10!$D$35:$D$79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Report10!$X$35:$X$79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E-4004-9C5A-9A44208E8ABA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Report10!$D$35:$D$79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Report10!$Y$35:$Y$79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E-4004-9C5A-9A44208E8ABA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Report10!$D$35:$D$79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Report10!$U$35:$U$79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E-4004-9C5A-9A44208E8ABA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Report10!$D$35:$D$79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Report10!$T$35:$T$79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E-4004-9C5A-9A44208E8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Report2!$C$16:$C$24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Report2!$E$16:$E$24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C-4BCB-B40C-A39970E83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Report2!$C$16:$D$24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Report2!$F$16:$F$24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AC-4BCB-B40C-A39970E83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Report2!$D$35:$D$79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Report2!$S$35:$S$79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E9-46DF-AD6A-5A347CF079DB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Report2!$D$35:$D$79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Report2!$X$35:$X$79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9-46DF-AD6A-5A347CF079DB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Report2!$D$35:$D$79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Report2!$Y$35:$Y$79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9-46DF-AD6A-5A347CF079DB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Report2!$D$35:$D$79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Report2!$U$35:$U$79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E9-46DF-AD6A-5A347CF079DB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Report2!$D$35:$D$79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Report2!$T$35:$T$79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E9-46DF-AD6A-5A347CF07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Report3!$C$16:$C$24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Report3!$E$16:$E$24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1-4167-9C8D-54FDBF0D8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Report3!$C$16:$D$24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Report3!$F$16:$F$24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61-4167-9C8D-54FDBF0D8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Report3!$D$35:$D$79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Report3!$S$35:$S$79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13-4539-A78F-8ADF2BAF6BFC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Report3!$D$35:$D$79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Report3!$X$35:$X$79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3-4539-A78F-8ADF2BAF6BFC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Report3!$D$35:$D$79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Report3!$Y$35:$Y$79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3-4539-A78F-8ADF2BAF6BFC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Report3!$D$35:$D$79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Report3!$U$35:$U$79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3-4539-A78F-8ADF2BAF6BFC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Report3!$D$35:$D$79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Report3!$T$35:$T$79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13-4539-A78F-8ADF2BAF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Report4!$C$16:$C$24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Report4!$E$16:$E$24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0-46E2-8BEC-E11C9A4F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Report4!$C$16:$D$24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Report4!$F$16:$F$24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DB0-46E2-8BEC-E11C9A4F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Report4!$D$35:$D$79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Report4!$S$35:$S$79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87-4278-AE6A-9FD4FB08F4C8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Report4!$D$35:$D$79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Report4!$X$35:$X$79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7-4278-AE6A-9FD4FB08F4C8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Report4!$D$35:$D$79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Report4!$Y$35:$Y$79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7-4278-AE6A-9FD4FB08F4C8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Report4!$D$35:$D$79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Report4!$U$35:$U$79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7-4278-AE6A-9FD4FB08F4C8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Report4!$D$35:$D$79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Report4!$T$35:$T$79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87-4278-AE6A-9FD4FB08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Report5!$C$16:$C$24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Report5!$E$16:$E$24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8-4CA5-9D3A-1C151E6C9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Report5!$C$16:$D$24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Report5!$F$16:$F$24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E8-4CA5-9D3A-1C151E6C9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14</xdr:row>
      <xdr:rowOff>1922</xdr:rowOff>
    </xdr:from>
    <xdr:to>
      <xdr:col>13</xdr:col>
      <xdr:colOff>884464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6E09C-9014-4E2B-A2BA-41CDC72BC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14</xdr:row>
      <xdr:rowOff>20782</xdr:rowOff>
    </xdr:from>
    <xdr:to>
      <xdr:col>25</xdr:col>
      <xdr:colOff>609601</xdr:colOff>
      <xdr:row>31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F52AE-0E44-41FA-9086-63C9A59A9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14</xdr:row>
      <xdr:rowOff>1922</xdr:rowOff>
    </xdr:from>
    <xdr:to>
      <xdr:col>14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71C7E-122C-4A9B-B8EA-81821FCE5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14</xdr:row>
      <xdr:rowOff>20782</xdr:rowOff>
    </xdr:from>
    <xdr:to>
      <xdr:col>25</xdr:col>
      <xdr:colOff>609601</xdr:colOff>
      <xdr:row>31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20880-579A-46D6-984A-6D3B6042D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14</xdr:row>
      <xdr:rowOff>1922</xdr:rowOff>
    </xdr:from>
    <xdr:to>
      <xdr:col>13</xdr:col>
      <xdr:colOff>884464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44CE3-893F-430D-8119-0B127C959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14</xdr:row>
      <xdr:rowOff>20782</xdr:rowOff>
    </xdr:from>
    <xdr:to>
      <xdr:col>25</xdr:col>
      <xdr:colOff>609601</xdr:colOff>
      <xdr:row>31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8FD65-0043-438C-98D2-F9EAC36C6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14</xdr:row>
      <xdr:rowOff>1922</xdr:rowOff>
    </xdr:from>
    <xdr:to>
      <xdr:col>13</xdr:col>
      <xdr:colOff>884464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B93A5-70CE-4F1A-B705-9E18CB9A2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14</xdr:row>
      <xdr:rowOff>20782</xdr:rowOff>
    </xdr:from>
    <xdr:to>
      <xdr:col>25</xdr:col>
      <xdr:colOff>609601</xdr:colOff>
      <xdr:row>31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12B73-819A-4C8B-8697-F84392F2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14</xdr:row>
      <xdr:rowOff>1922</xdr:rowOff>
    </xdr:from>
    <xdr:to>
      <xdr:col>14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BB8E4-CF77-4DFD-884B-7033E15B3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14</xdr:row>
      <xdr:rowOff>20782</xdr:rowOff>
    </xdr:from>
    <xdr:to>
      <xdr:col>25</xdr:col>
      <xdr:colOff>609601</xdr:colOff>
      <xdr:row>31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3CA49-C810-4B88-AA5B-C3A00B44B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14</xdr:row>
      <xdr:rowOff>1922</xdr:rowOff>
    </xdr:from>
    <xdr:to>
      <xdr:col>13</xdr:col>
      <xdr:colOff>884464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892FA-CB05-47D9-0C45-0506F58A1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14</xdr:row>
      <xdr:rowOff>20782</xdr:rowOff>
    </xdr:from>
    <xdr:to>
      <xdr:col>25</xdr:col>
      <xdr:colOff>609601</xdr:colOff>
      <xdr:row>31</xdr:row>
      <xdr:rowOff>83128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21DABE-5317-3A5C-9ED3-87C3736B8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14</xdr:row>
      <xdr:rowOff>1922</xdr:rowOff>
    </xdr:from>
    <xdr:to>
      <xdr:col>13</xdr:col>
      <xdr:colOff>884464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1735F-CBAB-4B63-BA91-A4427D45F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14</xdr:row>
      <xdr:rowOff>20782</xdr:rowOff>
    </xdr:from>
    <xdr:to>
      <xdr:col>25</xdr:col>
      <xdr:colOff>609601</xdr:colOff>
      <xdr:row>31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5FFFE-C80F-499F-8BD4-AC9ADDB14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14</xdr:row>
      <xdr:rowOff>1922</xdr:rowOff>
    </xdr:from>
    <xdr:to>
      <xdr:col>13</xdr:col>
      <xdr:colOff>898071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CADEC-0CB5-4CCD-B36C-672C3A6A3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14</xdr:row>
      <xdr:rowOff>20782</xdr:rowOff>
    </xdr:from>
    <xdr:to>
      <xdr:col>25</xdr:col>
      <xdr:colOff>609601</xdr:colOff>
      <xdr:row>31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BD783-15F6-4BC3-B665-4BECE5A3A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14</xdr:row>
      <xdr:rowOff>1922</xdr:rowOff>
    </xdr:from>
    <xdr:to>
      <xdr:col>13</xdr:col>
      <xdr:colOff>898071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D4276-0B81-49F2-B4A0-DD95E507A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14</xdr:row>
      <xdr:rowOff>20782</xdr:rowOff>
    </xdr:from>
    <xdr:to>
      <xdr:col>25</xdr:col>
      <xdr:colOff>609601</xdr:colOff>
      <xdr:row>31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E0253-E288-4D83-939F-C2263BEF5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14</xdr:row>
      <xdr:rowOff>1922</xdr:rowOff>
    </xdr:from>
    <xdr:to>
      <xdr:col>13</xdr:col>
      <xdr:colOff>898071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B929C-619C-4043-AFDC-F7B457D63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14</xdr:row>
      <xdr:rowOff>20782</xdr:rowOff>
    </xdr:from>
    <xdr:to>
      <xdr:col>25</xdr:col>
      <xdr:colOff>609601</xdr:colOff>
      <xdr:row>31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2000C-A2A9-45E8-A5B4-5E10B428B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6EA4-B592-4D15-89C4-85C7747773B4}">
  <dimension ref="A1:AC179"/>
  <sheetViews>
    <sheetView topLeftCell="A7" zoomScale="70" zoomScaleNormal="70" workbookViewId="0">
      <selection activeCell="AG21" sqref="AG21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1.62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18" width="11.625" style="1" customWidth="1"/>
    <col min="19" max="19" width="13.375" style="1" customWidth="1"/>
    <col min="20" max="20" width="12.875" style="1" customWidth="1"/>
    <col min="21" max="21" width="12.625" style="1" customWidth="1"/>
    <col min="22" max="22" width="18" style="1" customWidth="1"/>
    <col min="23" max="23" width="9.125" style="1"/>
    <col min="24" max="24" width="13.375" style="1" customWidth="1"/>
    <col min="25" max="25" width="14.875" style="1" customWidth="1"/>
    <col min="26" max="26" width="8.125" style="1" customWidth="1"/>
    <col min="27" max="27" width="2.625" style="1" hidden="1" customWidth="1"/>
    <col min="28" max="28" width="13.125" style="1" hidden="1" customWidth="1"/>
    <col min="29" max="29" width="9.125" style="1" hidden="1" customWidth="1"/>
    <col min="30" max="16384" width="9.125" style="1"/>
  </cols>
  <sheetData>
    <row r="1" spans="1:26" ht="51.6" customHeight="1" x14ac:dyDescent="0.25">
      <c r="A1" s="11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6.75" customHeight="1" x14ac:dyDescent="0.25"/>
    <row r="3" spans="1:26" ht="19.5" customHeight="1" x14ac:dyDescent="0.3">
      <c r="B3" s="13" t="s">
        <v>1</v>
      </c>
      <c r="C3" s="13"/>
      <c r="D3" s="13"/>
      <c r="E3" s="13"/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6" t="s">
        <v>32</v>
      </c>
      <c r="R3" s="16"/>
      <c r="S3" s="16"/>
      <c r="T3" s="16"/>
      <c r="U3" s="16"/>
      <c r="V3" s="16"/>
      <c r="W3" s="16"/>
      <c r="X3" s="16"/>
      <c r="Y3" s="16"/>
      <c r="Z3" s="16"/>
    </row>
    <row r="4" spans="1:26" ht="19.5" customHeight="1" x14ac:dyDescent="0.3">
      <c r="B4" s="13" t="s">
        <v>2</v>
      </c>
      <c r="C4" s="13"/>
      <c r="D4" s="13"/>
      <c r="E4" s="13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9.5" customHeight="1" x14ac:dyDescent="0.3">
      <c r="B5" s="13" t="s">
        <v>3</v>
      </c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9.5" customHeight="1" x14ac:dyDescent="0.3">
      <c r="B6" s="13" t="s">
        <v>4</v>
      </c>
      <c r="C6" s="13"/>
      <c r="D6" s="13"/>
      <c r="E6" s="13"/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2" t="str">
        <f>IF(G13="","",IF(G13&gt;=I13,"TRỌNG LƯỢNG TRUNG BÌNH ĐẠT","TRỌNG LƯỢNG TRUNG BÌNH  KHÔNG ĐẠT"))</f>
        <v/>
      </c>
      <c r="R6" s="12"/>
      <c r="S6" s="12"/>
      <c r="T6" s="12"/>
      <c r="U6" s="12"/>
      <c r="V6" s="12"/>
      <c r="W6" s="12"/>
      <c r="X6" s="12"/>
      <c r="Y6" s="12"/>
      <c r="Z6" s="12"/>
    </row>
    <row r="7" spans="1:26" ht="19.5" customHeight="1" x14ac:dyDescent="0.3">
      <c r="B7" s="13" t="s">
        <v>5</v>
      </c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customHeight="1" x14ac:dyDescent="0.3">
      <c r="B8" s="13" t="s">
        <v>6</v>
      </c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9.5" customHeight="1" x14ac:dyDescent="0.3">
      <c r="B9" s="13" t="s">
        <v>7</v>
      </c>
      <c r="C9" s="13"/>
      <c r="D9" s="13"/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customHeight="1" x14ac:dyDescent="0.3">
      <c r="B10" s="13" t="s">
        <v>8</v>
      </c>
      <c r="C10" s="13"/>
      <c r="D10" s="13"/>
      <c r="E10" s="13"/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7" customHeight="1" x14ac:dyDescent="0.25"/>
    <row r="12" spans="1:26" ht="31.15" customHeight="1" x14ac:dyDescent="0.25">
      <c r="B12" s="17" t="s">
        <v>33</v>
      </c>
      <c r="C12" s="18"/>
      <c r="D12" s="19"/>
      <c r="E12" s="17" t="s">
        <v>34</v>
      </c>
      <c r="F12" s="19"/>
      <c r="G12" s="20" t="s">
        <v>35</v>
      </c>
      <c r="H12" s="20"/>
      <c r="I12" s="20" t="s">
        <v>36</v>
      </c>
      <c r="J12" s="20"/>
      <c r="K12" s="20" t="s">
        <v>42</v>
      </c>
      <c r="L12" s="20"/>
      <c r="M12" s="20" t="s">
        <v>43</v>
      </c>
      <c r="N12" s="20"/>
      <c r="O12" s="20" t="s">
        <v>44</v>
      </c>
      <c r="P12" s="20"/>
      <c r="Q12" s="20" t="s">
        <v>37</v>
      </c>
      <c r="R12" s="20"/>
      <c r="S12" s="21" t="s">
        <v>38</v>
      </c>
      <c r="T12" s="21"/>
      <c r="U12" s="20" t="s">
        <v>39</v>
      </c>
      <c r="V12" s="20"/>
      <c r="W12" s="20" t="s">
        <v>40</v>
      </c>
      <c r="X12" s="20"/>
      <c r="Y12" s="20" t="s">
        <v>41</v>
      </c>
      <c r="Z12" s="20"/>
    </row>
    <row r="13" spans="1:26" ht="35.450000000000003" customHeight="1" x14ac:dyDescent="0.25">
      <c r="B13" s="22" t="str">
        <f>IF(B35="","",B35)</f>
        <v/>
      </c>
      <c r="C13" s="23"/>
      <c r="D13" s="24"/>
      <c r="E13" s="22" t="str">
        <f>IF(W35="","",W35)</f>
        <v/>
      </c>
      <c r="F13" s="24"/>
      <c r="G13" s="25" t="str">
        <f>IF(S35="","",S35)</f>
        <v/>
      </c>
      <c r="H13" s="25"/>
      <c r="I13" s="25" t="str">
        <f>IF(G36="","",$I$7)</f>
        <v/>
      </c>
      <c r="J13" s="25"/>
      <c r="K13" s="25" t="str">
        <f>IF(B13="","",(G13-I9)/(3*E13))</f>
        <v/>
      </c>
      <c r="L13" s="25"/>
      <c r="M13" s="25" t="str">
        <f>IF(B13="","",(I8-G13)/(3*E13))</f>
        <v/>
      </c>
      <c r="N13" s="25"/>
      <c r="O13" s="25" t="str">
        <f>IF(B13="","",MIN(K13:N13))</f>
        <v/>
      </c>
      <c r="P13" s="25"/>
      <c r="Q13" s="25" t="str">
        <f>IF(B13="","",IF(((G13-I13)/I13)&gt;0.015, "TB CAO",IF(G13&gt;I13,"ĐẠT","KHÔNG ĐẠT")))</f>
        <v/>
      </c>
      <c r="R13" s="25"/>
      <c r="S13" s="25" t="str">
        <f>IF(B13="","",COUNT($G$35:$R$79))</f>
        <v/>
      </c>
      <c r="T13" s="25"/>
      <c r="U13" s="25" t="str">
        <f>IF(B13="","",COUNTIF($G$35:$R$79,"&lt;"&amp;$I$9))</f>
        <v/>
      </c>
      <c r="V13" s="25"/>
      <c r="W13" s="25" t="str">
        <f>IF(B13="","",COUNTIF($G$35:$R$79,"&gt;"&amp;$I$8))</f>
        <v/>
      </c>
      <c r="X13" s="25"/>
      <c r="Y13" s="25" t="str">
        <f>IF(B13="","",U13*100/S13)</f>
        <v/>
      </c>
      <c r="Z13" s="25"/>
    </row>
    <row r="14" spans="1:26" ht="22.15" customHeight="1" x14ac:dyDescent="0.25"/>
    <row r="15" spans="1:26" ht="22.5" customHeight="1" x14ac:dyDescent="0.25">
      <c r="B15" s="8" t="s">
        <v>10</v>
      </c>
      <c r="C15" s="29" t="s">
        <v>51</v>
      </c>
      <c r="D15" s="29"/>
      <c r="E15" s="9" t="s">
        <v>55</v>
      </c>
      <c r="F15" s="9" t="s">
        <v>53</v>
      </c>
    </row>
    <row r="16" spans="1:26" ht="22.5" customHeight="1" x14ac:dyDescent="0.3">
      <c r="B16" s="7">
        <v>1</v>
      </c>
      <c r="C16" s="5">
        <f>IF(AC38="","",$AC$38)</f>
        <v>0</v>
      </c>
      <c r="D16" s="5" t="e">
        <f>IF(C16="","",C16+$AC$39)</f>
        <v>#VALUE!</v>
      </c>
      <c r="E16" s="6">
        <f t="shared" ref="E16:E32" si="0">IF(B16="","",COUNTIFS(Data,"&gt;="&amp;C16, Data,"&lt;"&amp;D16))</f>
        <v>0</v>
      </c>
      <c r="F16" s="6">
        <f>IF(B16="","",IF(E16=0,0,E16/SUM($E$16:$E$25)))</f>
        <v>0</v>
      </c>
    </row>
    <row r="17" spans="2:16" ht="22.5" customHeight="1" x14ac:dyDescent="0.3">
      <c r="B17" s="7" t="e">
        <f>IF(B16&gt;=$AC$37,"",B16+1)</f>
        <v>#VALUE!</v>
      </c>
      <c r="C17" s="5" t="e">
        <f>IF(B17="","",C16+$AC$39)</f>
        <v>#VALUE!</v>
      </c>
      <c r="D17" s="5" t="e">
        <f t="shared" ref="D17:D32" si="1">IF(C17="","",C17+$AC$39)</f>
        <v>#VALUE!</v>
      </c>
      <c r="E17" s="6" t="e">
        <f t="shared" si="0"/>
        <v>#VALUE!</v>
      </c>
      <c r="F17" s="6" t="e">
        <f t="shared" ref="F17:F32" si="2">IF(B17="","",IF(E17=0,0,E17/SUM($E$16:$E$25)))</f>
        <v>#VALUE!</v>
      </c>
    </row>
    <row r="18" spans="2:16" ht="22.5" customHeight="1" x14ac:dyDescent="0.3">
      <c r="B18" s="7" t="e">
        <f t="shared" ref="B18:B32" si="3">IF(B17&gt;=$AC$37,"",B17+1)</f>
        <v>#VALUE!</v>
      </c>
      <c r="C18" s="5" t="e">
        <f t="shared" ref="C18:C32" si="4">IF(B18="","",C17+$AC$39)</f>
        <v>#VALUE!</v>
      </c>
      <c r="D18" s="5" t="e">
        <f t="shared" si="1"/>
        <v>#VALUE!</v>
      </c>
      <c r="E18" s="6" t="e">
        <f t="shared" si="0"/>
        <v>#VALUE!</v>
      </c>
      <c r="F18" s="6" t="e">
        <f t="shared" si="2"/>
        <v>#VALUE!</v>
      </c>
    </row>
    <row r="19" spans="2:16" ht="22.5" customHeight="1" x14ac:dyDescent="0.3">
      <c r="B19" s="7" t="e">
        <f t="shared" si="3"/>
        <v>#VALUE!</v>
      </c>
      <c r="C19" s="5" t="e">
        <f t="shared" si="4"/>
        <v>#VALUE!</v>
      </c>
      <c r="D19" s="5" t="e">
        <f t="shared" si="1"/>
        <v>#VALUE!</v>
      </c>
      <c r="E19" s="6" t="e">
        <f t="shared" si="0"/>
        <v>#VALUE!</v>
      </c>
      <c r="F19" s="6" t="e">
        <f t="shared" si="2"/>
        <v>#VALUE!</v>
      </c>
    </row>
    <row r="20" spans="2:16" ht="22.5" customHeight="1" x14ac:dyDescent="0.3">
      <c r="B20" s="7" t="e">
        <f t="shared" si="3"/>
        <v>#VALUE!</v>
      </c>
      <c r="C20" s="5" t="e">
        <f t="shared" si="4"/>
        <v>#VALUE!</v>
      </c>
      <c r="D20" s="5" t="e">
        <f t="shared" si="1"/>
        <v>#VALUE!</v>
      </c>
      <c r="E20" s="6" t="e">
        <f t="shared" si="0"/>
        <v>#VALUE!</v>
      </c>
      <c r="F20" s="6" t="e">
        <f t="shared" si="2"/>
        <v>#VALUE!</v>
      </c>
    </row>
    <row r="21" spans="2:16" ht="22.5" customHeight="1" x14ac:dyDescent="0.3">
      <c r="B21" s="7" t="e">
        <f t="shared" si="3"/>
        <v>#VALUE!</v>
      </c>
      <c r="C21" s="5" t="e">
        <f t="shared" si="4"/>
        <v>#VALUE!</v>
      </c>
      <c r="D21" s="5" t="e">
        <f t="shared" si="1"/>
        <v>#VALUE!</v>
      </c>
      <c r="E21" s="6" t="e">
        <f t="shared" si="0"/>
        <v>#VALUE!</v>
      </c>
      <c r="F21" s="6" t="e">
        <f t="shared" si="2"/>
        <v>#VALUE!</v>
      </c>
    </row>
    <row r="22" spans="2:16" ht="22.5" customHeight="1" x14ac:dyDescent="0.3">
      <c r="B22" s="7" t="e">
        <f t="shared" si="3"/>
        <v>#VALUE!</v>
      </c>
      <c r="C22" s="5" t="e">
        <f t="shared" si="4"/>
        <v>#VALUE!</v>
      </c>
      <c r="D22" s="5" t="e">
        <f t="shared" si="1"/>
        <v>#VALUE!</v>
      </c>
      <c r="E22" s="6" t="e">
        <f t="shared" si="0"/>
        <v>#VALUE!</v>
      </c>
      <c r="F22" s="6" t="e">
        <f t="shared" si="2"/>
        <v>#VALUE!</v>
      </c>
    </row>
    <row r="23" spans="2:16" ht="22.5" customHeight="1" x14ac:dyDescent="0.3">
      <c r="B23" s="7" t="e">
        <f t="shared" si="3"/>
        <v>#VALUE!</v>
      </c>
      <c r="C23" s="5" t="e">
        <f t="shared" si="4"/>
        <v>#VALUE!</v>
      </c>
      <c r="D23" s="5" t="e">
        <f t="shared" si="1"/>
        <v>#VALUE!</v>
      </c>
      <c r="E23" s="6" t="e">
        <f t="shared" si="0"/>
        <v>#VALUE!</v>
      </c>
      <c r="F23" s="6" t="e">
        <f t="shared" si="2"/>
        <v>#VALUE!</v>
      </c>
    </row>
    <row r="24" spans="2:16" ht="22.5" customHeight="1" x14ac:dyDescent="0.3">
      <c r="B24" s="7" t="e">
        <f t="shared" si="3"/>
        <v>#VALUE!</v>
      </c>
      <c r="C24" s="5" t="e">
        <f t="shared" si="4"/>
        <v>#VALUE!</v>
      </c>
      <c r="D24" s="5" t="e">
        <f t="shared" si="1"/>
        <v>#VALUE!</v>
      </c>
      <c r="E24" s="6" t="e">
        <f t="shared" si="0"/>
        <v>#VALUE!</v>
      </c>
      <c r="F24" s="6" t="e">
        <f t="shared" si="2"/>
        <v>#VALUE!</v>
      </c>
    </row>
    <row r="25" spans="2:16" ht="22.5" customHeight="1" x14ac:dyDescent="0.3">
      <c r="B25" s="7" t="e">
        <f t="shared" si="3"/>
        <v>#VALUE!</v>
      </c>
      <c r="C25" s="5" t="e">
        <f t="shared" si="4"/>
        <v>#VALUE!</v>
      </c>
      <c r="D25" s="5" t="e">
        <f t="shared" si="1"/>
        <v>#VALUE!</v>
      </c>
      <c r="E25" s="6" t="e">
        <f t="shared" si="0"/>
        <v>#VALUE!</v>
      </c>
      <c r="F25" s="6" t="e">
        <f t="shared" si="2"/>
        <v>#VALUE!</v>
      </c>
    </row>
    <row r="26" spans="2:16" ht="22.5" customHeight="1" x14ac:dyDescent="0.3">
      <c r="B26" s="7" t="e">
        <f t="shared" si="3"/>
        <v>#VALUE!</v>
      </c>
      <c r="C26" s="5" t="e">
        <f t="shared" si="4"/>
        <v>#VALUE!</v>
      </c>
      <c r="D26" s="5" t="e">
        <f t="shared" si="1"/>
        <v>#VALUE!</v>
      </c>
      <c r="E26" s="6" t="e">
        <f t="shared" si="0"/>
        <v>#VALUE!</v>
      </c>
      <c r="F26" s="6" t="e">
        <f t="shared" si="2"/>
        <v>#VALUE!</v>
      </c>
    </row>
    <row r="27" spans="2:16" ht="22.5" customHeight="1" x14ac:dyDescent="0.3">
      <c r="B27" s="7" t="e">
        <f t="shared" si="3"/>
        <v>#VALUE!</v>
      </c>
      <c r="C27" s="5" t="e">
        <f t="shared" si="4"/>
        <v>#VALUE!</v>
      </c>
      <c r="D27" s="5" t="e">
        <f t="shared" si="1"/>
        <v>#VALUE!</v>
      </c>
      <c r="E27" s="6" t="e">
        <f t="shared" si="0"/>
        <v>#VALUE!</v>
      </c>
      <c r="F27" s="6" t="e">
        <f t="shared" si="2"/>
        <v>#VALUE!</v>
      </c>
    </row>
    <row r="28" spans="2:16" ht="18" customHeight="1" x14ac:dyDescent="0.3">
      <c r="B28" s="7" t="e">
        <f t="shared" si="3"/>
        <v>#VALUE!</v>
      </c>
      <c r="C28" s="5" t="e">
        <f t="shared" si="4"/>
        <v>#VALUE!</v>
      </c>
      <c r="D28" s="5" t="e">
        <f t="shared" si="1"/>
        <v>#VALUE!</v>
      </c>
      <c r="E28" s="6" t="e">
        <f t="shared" si="0"/>
        <v>#VALUE!</v>
      </c>
      <c r="F28" s="6" t="e">
        <f t="shared" si="2"/>
        <v>#VALUE!</v>
      </c>
      <c r="P28" s="1" t="s">
        <v>52</v>
      </c>
    </row>
    <row r="29" spans="2:16" ht="18" customHeight="1" x14ac:dyDescent="0.3">
      <c r="B29" s="7" t="e">
        <f t="shared" si="3"/>
        <v>#VALUE!</v>
      </c>
      <c r="C29" s="5" t="e">
        <f t="shared" si="4"/>
        <v>#VALUE!</v>
      </c>
      <c r="D29" s="5" t="e">
        <f t="shared" si="1"/>
        <v>#VALUE!</v>
      </c>
      <c r="E29" s="6" t="e">
        <f t="shared" si="0"/>
        <v>#VALUE!</v>
      </c>
      <c r="F29" s="6" t="e">
        <f t="shared" si="2"/>
        <v>#VALUE!</v>
      </c>
    </row>
    <row r="30" spans="2:16" ht="18" customHeight="1" x14ac:dyDescent="0.3">
      <c r="B30" s="7" t="e">
        <f t="shared" si="3"/>
        <v>#VALUE!</v>
      </c>
      <c r="C30" s="5" t="e">
        <f t="shared" si="4"/>
        <v>#VALUE!</v>
      </c>
      <c r="D30" s="5" t="e">
        <f t="shared" si="1"/>
        <v>#VALUE!</v>
      </c>
      <c r="E30" s="6" t="e">
        <f t="shared" si="0"/>
        <v>#VALUE!</v>
      </c>
      <c r="F30" s="6" t="e">
        <f t="shared" si="2"/>
        <v>#VALUE!</v>
      </c>
    </row>
    <row r="31" spans="2:16" ht="18" customHeight="1" x14ac:dyDescent="0.3">
      <c r="B31" s="7" t="e">
        <f t="shared" si="3"/>
        <v>#VALUE!</v>
      </c>
      <c r="C31" s="5" t="e">
        <f t="shared" si="4"/>
        <v>#VALUE!</v>
      </c>
      <c r="D31" s="5" t="e">
        <f t="shared" si="1"/>
        <v>#VALUE!</v>
      </c>
      <c r="E31" s="6" t="e">
        <f t="shared" si="0"/>
        <v>#VALUE!</v>
      </c>
      <c r="F31" s="6" t="e">
        <f t="shared" si="2"/>
        <v>#VALUE!</v>
      </c>
    </row>
    <row r="32" spans="2:16" ht="18" customHeight="1" x14ac:dyDescent="0.3">
      <c r="B32" s="7" t="e">
        <f t="shared" si="3"/>
        <v>#VALUE!</v>
      </c>
      <c r="C32" s="5" t="e">
        <f t="shared" si="4"/>
        <v>#VALUE!</v>
      </c>
      <c r="D32" s="5" t="e">
        <f t="shared" si="1"/>
        <v>#VALUE!</v>
      </c>
      <c r="E32" s="6" t="e">
        <f t="shared" si="0"/>
        <v>#VALUE!</v>
      </c>
      <c r="F32" s="6" t="e">
        <f t="shared" si="2"/>
        <v>#VALUE!</v>
      </c>
    </row>
    <row r="33" spans="2:29" ht="8.25" customHeight="1" x14ac:dyDescent="0.25"/>
    <row r="34" spans="2:29" ht="19.899999999999999" customHeight="1" x14ac:dyDescent="0.3">
      <c r="B34" s="20" t="s">
        <v>9</v>
      </c>
      <c r="C34" s="20"/>
      <c r="D34" s="2" t="s">
        <v>10</v>
      </c>
      <c r="E34" s="17" t="s">
        <v>11</v>
      </c>
      <c r="F34" s="19"/>
      <c r="G34" s="2" t="s">
        <v>12</v>
      </c>
      <c r="H34" s="2" t="s">
        <v>13</v>
      </c>
      <c r="I34" s="2" t="s">
        <v>14</v>
      </c>
      <c r="J34" s="2" t="s">
        <v>15</v>
      </c>
      <c r="K34" s="2" t="s">
        <v>16</v>
      </c>
      <c r="L34" s="2" t="s">
        <v>17</v>
      </c>
      <c r="M34" s="2" t="s">
        <v>18</v>
      </c>
      <c r="N34" s="2" t="s">
        <v>19</v>
      </c>
      <c r="O34" s="2" t="s">
        <v>20</v>
      </c>
      <c r="P34" s="2" t="s">
        <v>21</v>
      </c>
      <c r="Q34" s="2" t="s">
        <v>22</v>
      </c>
      <c r="R34" s="2" t="s">
        <v>23</v>
      </c>
      <c r="S34" s="2" t="s">
        <v>24</v>
      </c>
      <c r="T34" s="2" t="s">
        <v>25</v>
      </c>
      <c r="U34" s="2" t="s">
        <v>26</v>
      </c>
      <c r="V34" s="2" t="s">
        <v>27</v>
      </c>
      <c r="W34" s="2" t="s">
        <v>28</v>
      </c>
      <c r="X34" s="2" t="s">
        <v>29</v>
      </c>
      <c r="Y34" s="2" t="s">
        <v>30</v>
      </c>
      <c r="Z34" s="2" t="s">
        <v>31</v>
      </c>
      <c r="AB34" s="4" t="s">
        <v>48</v>
      </c>
      <c r="AC34" s="4" t="str">
        <f>IF(B13="","",COUNT($G$35:$R$79))</f>
        <v/>
      </c>
    </row>
    <row r="35" spans="2:29" ht="18.75" x14ac:dyDescent="0.3">
      <c r="B35" s="26"/>
      <c r="C35" s="26"/>
      <c r="D35" s="3">
        <f>IF(G35=""&amp;D34="","",1)</f>
        <v>1</v>
      </c>
      <c r="E35" s="28"/>
      <c r="F35" s="2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 t="str">
        <f>IF(G35="","",AVERAGE(G35:R35))</f>
        <v/>
      </c>
      <c r="T35" s="3" t="str">
        <f>IF(G35="","",AVERAGE($S$35:$S$79))</f>
        <v/>
      </c>
      <c r="U35" s="3" t="str">
        <f t="shared" ref="U35:U79" si="5">IF(G35="","",$I$7)</f>
        <v/>
      </c>
      <c r="V35" s="10" t="str">
        <f t="shared" ref="V35:V79" si="6">IF(G35="","",IF(((S35-U35)/U35)&gt;0.015, "TB CAO",IF(S35&gt;U35,"ĐẠT","KHÔNG ĐẠT")))</f>
        <v/>
      </c>
      <c r="W35" s="3" t="str">
        <f t="shared" ref="W35:W79" si="7">IF(G35="","",STDEV($G$35:$R$79))</f>
        <v/>
      </c>
      <c r="X35" s="3" t="str">
        <f t="shared" ref="X35:X79" si="8">IF(G35="","",$I$8)</f>
        <v/>
      </c>
      <c r="Y35" s="3" t="str">
        <f t="shared" ref="Y35:Y79" si="9">IF(G35="","",$I$9)</f>
        <v/>
      </c>
      <c r="Z35" s="3"/>
      <c r="AB35" s="4" t="s">
        <v>45</v>
      </c>
      <c r="AC35" s="4">
        <f>MIN(Data)</f>
        <v>0</v>
      </c>
    </row>
    <row r="36" spans="2:29" ht="18.75" x14ac:dyDescent="0.3">
      <c r="B36" s="26"/>
      <c r="C36" s="27"/>
      <c r="D36" s="3" t="str">
        <f>IF(G36="","",D35+1)</f>
        <v/>
      </c>
      <c r="E36" s="28"/>
      <c r="F36" s="2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 t="str">
        <f t="shared" ref="S36:S79" si="10">IF(G36="","",AVERAGE(G36:R36))</f>
        <v/>
      </c>
      <c r="T36" s="3" t="str">
        <f t="shared" ref="T36:T79" si="11">IF(G36="","",AVERAGE($S$35:$S$79))</f>
        <v/>
      </c>
      <c r="U36" s="3" t="str">
        <f t="shared" si="5"/>
        <v/>
      </c>
      <c r="V36" s="10" t="str">
        <f t="shared" si="6"/>
        <v/>
      </c>
      <c r="W36" s="3" t="str">
        <f t="shared" si="7"/>
        <v/>
      </c>
      <c r="X36" s="3" t="str">
        <f t="shared" si="8"/>
        <v/>
      </c>
      <c r="Y36" s="3" t="str">
        <f t="shared" si="9"/>
        <v/>
      </c>
      <c r="Z36" s="3"/>
      <c r="AB36" s="4" t="s">
        <v>46</v>
      </c>
      <c r="AC36" s="4">
        <f>MAX(Data)</f>
        <v>0</v>
      </c>
    </row>
    <row r="37" spans="2:29" ht="18.75" x14ac:dyDescent="0.3">
      <c r="B37" s="26"/>
      <c r="C37" s="27"/>
      <c r="D37" s="3" t="str">
        <f t="shared" ref="D37:D79" si="12">IF(G37="","",D36+1)</f>
        <v/>
      </c>
      <c r="E37" s="28"/>
      <c r="F37" s="2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 t="str">
        <f t="shared" si="10"/>
        <v/>
      </c>
      <c r="T37" s="3" t="str">
        <f t="shared" si="11"/>
        <v/>
      </c>
      <c r="U37" s="3" t="str">
        <f t="shared" si="5"/>
        <v/>
      </c>
      <c r="V37" s="10" t="str">
        <f t="shared" si="6"/>
        <v/>
      </c>
      <c r="W37" s="3" t="str">
        <f t="shared" si="7"/>
        <v/>
      </c>
      <c r="X37" s="3" t="str">
        <f t="shared" si="8"/>
        <v/>
      </c>
      <c r="Y37" s="3" t="str">
        <f t="shared" si="9"/>
        <v/>
      </c>
      <c r="Z37" s="3"/>
      <c r="AB37" s="4" t="s">
        <v>49</v>
      </c>
      <c r="AC37" s="4" t="e">
        <f>ROUND(SQRT(AC34), 0)</f>
        <v>#VALUE!</v>
      </c>
    </row>
    <row r="38" spans="2:29" ht="18.75" x14ac:dyDescent="0.3">
      <c r="B38" s="26"/>
      <c r="C38" s="27"/>
      <c r="D38" s="3" t="str">
        <f t="shared" si="12"/>
        <v/>
      </c>
      <c r="E38" s="28"/>
      <c r="F38" s="2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 t="str">
        <f t="shared" si="10"/>
        <v/>
      </c>
      <c r="T38" s="3" t="str">
        <f t="shared" si="11"/>
        <v/>
      </c>
      <c r="U38" s="3" t="str">
        <f t="shared" si="5"/>
        <v/>
      </c>
      <c r="V38" s="10" t="str">
        <f t="shared" si="6"/>
        <v/>
      </c>
      <c r="W38" s="3" t="str">
        <f t="shared" si="7"/>
        <v/>
      </c>
      <c r="X38" s="3" t="str">
        <f t="shared" si="8"/>
        <v/>
      </c>
      <c r="Y38" s="3" t="str">
        <f t="shared" si="9"/>
        <v/>
      </c>
      <c r="Z38" s="3"/>
      <c r="AB38" s="4" t="s">
        <v>50</v>
      </c>
      <c r="AC38" s="4">
        <f>AC35</f>
        <v>0</v>
      </c>
    </row>
    <row r="39" spans="2:29" ht="18.75" x14ac:dyDescent="0.3">
      <c r="B39" s="26"/>
      <c r="C39" s="27"/>
      <c r="D39" s="3" t="str">
        <f t="shared" si="12"/>
        <v/>
      </c>
      <c r="E39" s="28"/>
      <c r="F39" s="2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 t="str">
        <f t="shared" si="10"/>
        <v/>
      </c>
      <c r="T39" s="3" t="str">
        <f t="shared" si="11"/>
        <v/>
      </c>
      <c r="U39" s="3" t="str">
        <f t="shared" si="5"/>
        <v/>
      </c>
      <c r="V39" s="10" t="str">
        <f t="shared" si="6"/>
        <v/>
      </c>
      <c r="W39" s="3" t="str">
        <f t="shared" si="7"/>
        <v/>
      </c>
      <c r="X39" s="3" t="str">
        <f t="shared" si="8"/>
        <v/>
      </c>
      <c r="Y39" s="3" t="str">
        <f t="shared" si="9"/>
        <v/>
      </c>
      <c r="Z39" s="3"/>
      <c r="AB39" s="4" t="s">
        <v>47</v>
      </c>
      <c r="AC39" s="4" t="e">
        <f>ROUND((AC36-AC35)/AC37, 5)</f>
        <v>#VALUE!</v>
      </c>
    </row>
    <row r="40" spans="2:29" ht="18.75" x14ac:dyDescent="0.3">
      <c r="B40" s="26"/>
      <c r="C40" s="26"/>
      <c r="D40" s="3" t="str">
        <f t="shared" si="12"/>
        <v/>
      </c>
      <c r="E40" s="28"/>
      <c r="F40" s="2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 t="str">
        <f t="shared" si="10"/>
        <v/>
      </c>
      <c r="T40" s="3" t="str">
        <f t="shared" si="11"/>
        <v/>
      </c>
      <c r="U40" s="3" t="str">
        <f t="shared" si="5"/>
        <v/>
      </c>
      <c r="V40" s="10" t="str">
        <f t="shared" si="6"/>
        <v/>
      </c>
      <c r="W40" s="3" t="str">
        <f t="shared" si="7"/>
        <v/>
      </c>
      <c r="X40" s="3" t="str">
        <f t="shared" si="8"/>
        <v/>
      </c>
      <c r="Y40" s="3" t="str">
        <f t="shared" si="9"/>
        <v/>
      </c>
      <c r="Z40" s="3"/>
      <c r="AB40" s="4"/>
      <c r="AC40" s="4"/>
    </row>
    <row r="41" spans="2:29" ht="18.75" x14ac:dyDescent="0.3">
      <c r="B41" s="26"/>
      <c r="C41" s="26"/>
      <c r="D41" s="3" t="str">
        <f t="shared" si="12"/>
        <v/>
      </c>
      <c r="E41" s="28"/>
      <c r="F41" s="2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tr">
        <f t="shared" si="10"/>
        <v/>
      </c>
      <c r="T41" s="3" t="str">
        <f t="shared" si="11"/>
        <v/>
      </c>
      <c r="U41" s="3" t="str">
        <f t="shared" si="5"/>
        <v/>
      </c>
      <c r="V41" s="10" t="str">
        <f t="shared" si="6"/>
        <v/>
      </c>
      <c r="W41" s="3" t="str">
        <f t="shared" si="7"/>
        <v/>
      </c>
      <c r="X41" s="3" t="str">
        <f t="shared" si="8"/>
        <v/>
      </c>
      <c r="Y41" s="3" t="str">
        <f t="shared" si="9"/>
        <v/>
      </c>
      <c r="Z41" s="3"/>
      <c r="AB41" s="4" t="s">
        <v>54</v>
      </c>
      <c r="AC41" s="4"/>
    </row>
    <row r="42" spans="2:29" ht="18.75" x14ac:dyDescent="0.3">
      <c r="B42" s="26"/>
      <c r="C42" s="26"/>
      <c r="D42" s="3" t="str">
        <f t="shared" si="12"/>
        <v/>
      </c>
      <c r="E42" s="28"/>
      <c r="F42" s="2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 t="str">
        <f t="shared" si="10"/>
        <v/>
      </c>
      <c r="T42" s="3" t="str">
        <f t="shared" si="11"/>
        <v/>
      </c>
      <c r="U42" s="3" t="str">
        <f t="shared" si="5"/>
        <v/>
      </c>
      <c r="V42" s="10" t="str">
        <f t="shared" si="6"/>
        <v/>
      </c>
      <c r="W42" s="3" t="str">
        <f t="shared" si="7"/>
        <v/>
      </c>
      <c r="X42" s="3" t="str">
        <f t="shared" si="8"/>
        <v/>
      </c>
      <c r="Y42" s="3" t="str">
        <f t="shared" si="9"/>
        <v/>
      </c>
      <c r="Z42" s="3"/>
      <c r="AB42" s="4"/>
      <c r="AC42" s="4"/>
    </row>
    <row r="43" spans="2:29" ht="18.75" x14ac:dyDescent="0.3">
      <c r="B43" s="26"/>
      <c r="C43" s="26"/>
      <c r="D43" s="3" t="str">
        <f t="shared" si="12"/>
        <v/>
      </c>
      <c r="E43" s="28"/>
      <c r="F43" s="2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 t="str">
        <f t="shared" si="10"/>
        <v/>
      </c>
      <c r="T43" s="3" t="str">
        <f t="shared" si="11"/>
        <v/>
      </c>
      <c r="U43" s="3" t="str">
        <f t="shared" si="5"/>
        <v/>
      </c>
      <c r="V43" s="10" t="str">
        <f t="shared" si="6"/>
        <v/>
      </c>
      <c r="W43" s="3" t="str">
        <f t="shared" si="7"/>
        <v/>
      </c>
      <c r="X43" s="3" t="str">
        <f t="shared" si="8"/>
        <v/>
      </c>
      <c r="Y43" s="3" t="str">
        <f t="shared" si="9"/>
        <v/>
      </c>
      <c r="Z43" s="3"/>
      <c r="AB43" s="4"/>
      <c r="AC43" s="4"/>
    </row>
    <row r="44" spans="2:29" ht="18.75" x14ac:dyDescent="0.3">
      <c r="B44" s="28"/>
      <c r="C44" s="27"/>
      <c r="D44" s="3" t="str">
        <f t="shared" si="12"/>
        <v/>
      </c>
      <c r="E44" s="28"/>
      <c r="F44" s="2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 t="str">
        <f t="shared" si="10"/>
        <v/>
      </c>
      <c r="T44" s="3" t="str">
        <f t="shared" si="11"/>
        <v/>
      </c>
      <c r="U44" s="3" t="str">
        <f t="shared" si="5"/>
        <v/>
      </c>
      <c r="V44" s="10" t="str">
        <f t="shared" si="6"/>
        <v/>
      </c>
      <c r="W44" s="3" t="str">
        <f t="shared" si="7"/>
        <v/>
      </c>
      <c r="X44" s="3" t="str">
        <f t="shared" si="8"/>
        <v/>
      </c>
      <c r="Y44" s="3" t="str">
        <f t="shared" si="9"/>
        <v/>
      </c>
      <c r="Z44" s="3"/>
      <c r="AB44" s="4"/>
      <c r="AC44" s="4"/>
    </row>
    <row r="45" spans="2:29" ht="18.75" x14ac:dyDescent="0.3">
      <c r="B45" s="26"/>
      <c r="C45" s="26"/>
      <c r="D45" s="3" t="str">
        <f t="shared" si="12"/>
        <v/>
      </c>
      <c r="E45" s="28"/>
      <c r="F45" s="2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 t="str">
        <f t="shared" si="10"/>
        <v/>
      </c>
      <c r="T45" s="3" t="str">
        <f t="shared" si="11"/>
        <v/>
      </c>
      <c r="U45" s="3" t="str">
        <f t="shared" si="5"/>
        <v/>
      </c>
      <c r="V45" s="10" t="str">
        <f t="shared" si="6"/>
        <v/>
      </c>
      <c r="W45" s="3" t="str">
        <f t="shared" si="7"/>
        <v/>
      </c>
      <c r="X45" s="3" t="str">
        <f t="shared" si="8"/>
        <v/>
      </c>
      <c r="Y45" s="3" t="str">
        <f t="shared" si="9"/>
        <v/>
      </c>
      <c r="Z45" s="3"/>
      <c r="AB45" s="4"/>
      <c r="AC45" s="4"/>
    </row>
    <row r="46" spans="2:29" ht="18.75" x14ac:dyDescent="0.3">
      <c r="B46" s="26"/>
      <c r="C46" s="26"/>
      <c r="D46" s="3" t="str">
        <f t="shared" si="12"/>
        <v/>
      </c>
      <c r="E46" s="28"/>
      <c r="F46" s="2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 t="str">
        <f t="shared" si="10"/>
        <v/>
      </c>
      <c r="T46" s="3" t="str">
        <f t="shared" si="11"/>
        <v/>
      </c>
      <c r="U46" s="3" t="str">
        <f t="shared" si="5"/>
        <v/>
      </c>
      <c r="V46" s="10" t="str">
        <f t="shared" si="6"/>
        <v/>
      </c>
      <c r="W46" s="3" t="str">
        <f t="shared" si="7"/>
        <v/>
      </c>
      <c r="X46" s="3" t="str">
        <f t="shared" si="8"/>
        <v/>
      </c>
      <c r="Y46" s="3" t="str">
        <f t="shared" si="9"/>
        <v/>
      </c>
      <c r="Z46" s="3"/>
      <c r="AB46" s="4"/>
      <c r="AC46" s="4"/>
    </row>
    <row r="47" spans="2:29" ht="18.75" x14ac:dyDescent="0.3">
      <c r="B47" s="26"/>
      <c r="C47" s="26"/>
      <c r="D47" s="3" t="str">
        <f t="shared" si="12"/>
        <v/>
      </c>
      <c r="E47" s="28"/>
      <c r="F47" s="2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 t="str">
        <f t="shared" si="10"/>
        <v/>
      </c>
      <c r="T47" s="3" t="str">
        <f t="shared" si="11"/>
        <v/>
      </c>
      <c r="U47" s="3" t="str">
        <f t="shared" si="5"/>
        <v/>
      </c>
      <c r="V47" s="10" t="str">
        <f t="shared" si="6"/>
        <v/>
      </c>
      <c r="W47" s="3" t="str">
        <f t="shared" si="7"/>
        <v/>
      </c>
      <c r="X47" s="3" t="str">
        <f t="shared" si="8"/>
        <v/>
      </c>
      <c r="Y47" s="3" t="str">
        <f t="shared" si="9"/>
        <v/>
      </c>
      <c r="Z47" s="3"/>
    </row>
    <row r="48" spans="2:29" ht="18.75" x14ac:dyDescent="0.3">
      <c r="B48" s="26"/>
      <c r="C48" s="26"/>
      <c r="D48" s="3" t="str">
        <f t="shared" si="12"/>
        <v/>
      </c>
      <c r="E48" s="28"/>
      <c r="F48" s="2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 t="str">
        <f t="shared" si="10"/>
        <v/>
      </c>
      <c r="T48" s="3" t="str">
        <f t="shared" si="11"/>
        <v/>
      </c>
      <c r="U48" s="3" t="str">
        <f t="shared" si="5"/>
        <v/>
      </c>
      <c r="V48" s="10" t="str">
        <f t="shared" si="6"/>
        <v/>
      </c>
      <c r="W48" s="3" t="str">
        <f t="shared" si="7"/>
        <v/>
      </c>
      <c r="X48" s="3" t="str">
        <f t="shared" si="8"/>
        <v/>
      </c>
      <c r="Y48" s="3" t="str">
        <f t="shared" si="9"/>
        <v/>
      </c>
      <c r="Z48" s="3"/>
    </row>
    <row r="49" spans="2:26" ht="18.75" x14ac:dyDescent="0.3">
      <c r="B49" s="26"/>
      <c r="C49" s="26"/>
      <c r="D49" s="3" t="str">
        <f t="shared" si="12"/>
        <v/>
      </c>
      <c r="E49" s="28"/>
      <c r="F49" s="2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 t="str">
        <f t="shared" si="10"/>
        <v/>
      </c>
      <c r="T49" s="3" t="str">
        <f t="shared" si="11"/>
        <v/>
      </c>
      <c r="U49" s="3" t="str">
        <f t="shared" si="5"/>
        <v/>
      </c>
      <c r="V49" s="10" t="str">
        <f t="shared" si="6"/>
        <v/>
      </c>
      <c r="W49" s="3" t="str">
        <f t="shared" si="7"/>
        <v/>
      </c>
      <c r="X49" s="3" t="str">
        <f t="shared" si="8"/>
        <v/>
      </c>
      <c r="Y49" s="3" t="str">
        <f t="shared" si="9"/>
        <v/>
      </c>
      <c r="Z49" s="3"/>
    </row>
    <row r="50" spans="2:26" ht="18.75" x14ac:dyDescent="0.3">
      <c r="B50" s="26"/>
      <c r="C50" s="26"/>
      <c r="D50" s="3" t="str">
        <f t="shared" si="12"/>
        <v/>
      </c>
      <c r="E50" s="28"/>
      <c r="F50" s="2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 t="str">
        <f t="shared" si="10"/>
        <v/>
      </c>
      <c r="T50" s="3" t="str">
        <f t="shared" si="11"/>
        <v/>
      </c>
      <c r="U50" s="3" t="str">
        <f t="shared" si="5"/>
        <v/>
      </c>
      <c r="V50" s="10" t="str">
        <f t="shared" si="6"/>
        <v/>
      </c>
      <c r="W50" s="3" t="str">
        <f t="shared" si="7"/>
        <v/>
      </c>
      <c r="X50" s="3" t="str">
        <f t="shared" si="8"/>
        <v/>
      </c>
      <c r="Y50" s="3" t="str">
        <f t="shared" si="9"/>
        <v/>
      </c>
      <c r="Z50" s="3"/>
    </row>
    <row r="51" spans="2:26" ht="18.75" x14ac:dyDescent="0.3">
      <c r="B51" s="26"/>
      <c r="C51" s="26"/>
      <c r="D51" s="3" t="str">
        <f t="shared" si="12"/>
        <v/>
      </c>
      <c r="E51" s="28"/>
      <c r="F51" s="2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 t="str">
        <f t="shared" si="10"/>
        <v/>
      </c>
      <c r="T51" s="3" t="str">
        <f t="shared" si="11"/>
        <v/>
      </c>
      <c r="U51" s="3" t="str">
        <f t="shared" si="5"/>
        <v/>
      </c>
      <c r="V51" s="10" t="str">
        <f t="shared" si="6"/>
        <v/>
      </c>
      <c r="W51" s="3" t="str">
        <f t="shared" si="7"/>
        <v/>
      </c>
      <c r="X51" s="3" t="str">
        <f t="shared" si="8"/>
        <v/>
      </c>
      <c r="Y51" s="3" t="str">
        <f t="shared" si="9"/>
        <v/>
      </c>
      <c r="Z51" s="3"/>
    </row>
    <row r="52" spans="2:26" ht="18.75" x14ac:dyDescent="0.3">
      <c r="B52" s="26"/>
      <c r="C52" s="26"/>
      <c r="D52" s="3" t="str">
        <f t="shared" si="12"/>
        <v/>
      </c>
      <c r="E52" s="28"/>
      <c r="F52" s="2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 t="str">
        <f t="shared" si="10"/>
        <v/>
      </c>
      <c r="T52" s="3" t="str">
        <f t="shared" si="11"/>
        <v/>
      </c>
      <c r="U52" s="3" t="str">
        <f t="shared" si="5"/>
        <v/>
      </c>
      <c r="V52" s="10" t="str">
        <f t="shared" si="6"/>
        <v/>
      </c>
      <c r="W52" s="3" t="str">
        <f t="shared" si="7"/>
        <v/>
      </c>
      <c r="X52" s="3" t="str">
        <f t="shared" si="8"/>
        <v/>
      </c>
      <c r="Y52" s="3" t="str">
        <f t="shared" si="9"/>
        <v/>
      </c>
      <c r="Z52" s="3"/>
    </row>
    <row r="53" spans="2:26" ht="18.75" x14ac:dyDescent="0.3">
      <c r="B53" s="26"/>
      <c r="C53" s="26"/>
      <c r="D53" s="3" t="str">
        <f t="shared" si="12"/>
        <v/>
      </c>
      <c r="E53" s="28"/>
      <c r="F53" s="2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 t="str">
        <f t="shared" si="10"/>
        <v/>
      </c>
      <c r="T53" s="3" t="str">
        <f t="shared" si="11"/>
        <v/>
      </c>
      <c r="U53" s="3" t="str">
        <f t="shared" si="5"/>
        <v/>
      </c>
      <c r="V53" s="10" t="str">
        <f t="shared" si="6"/>
        <v/>
      </c>
      <c r="W53" s="3" t="str">
        <f t="shared" si="7"/>
        <v/>
      </c>
      <c r="X53" s="3" t="str">
        <f t="shared" si="8"/>
        <v/>
      </c>
      <c r="Y53" s="3" t="str">
        <f t="shared" si="9"/>
        <v/>
      </c>
      <c r="Z53" s="3"/>
    </row>
    <row r="54" spans="2:26" ht="18.75" x14ac:dyDescent="0.3">
      <c r="B54" s="26"/>
      <c r="C54" s="26"/>
      <c r="D54" s="3" t="str">
        <f t="shared" si="12"/>
        <v/>
      </c>
      <c r="E54" s="28"/>
      <c r="F54" s="2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 t="str">
        <f t="shared" si="10"/>
        <v/>
      </c>
      <c r="T54" s="3" t="str">
        <f t="shared" si="11"/>
        <v/>
      </c>
      <c r="U54" s="3" t="str">
        <f t="shared" si="5"/>
        <v/>
      </c>
      <c r="V54" s="10" t="str">
        <f t="shared" si="6"/>
        <v/>
      </c>
      <c r="W54" s="3" t="str">
        <f t="shared" si="7"/>
        <v/>
      </c>
      <c r="X54" s="3" t="str">
        <f t="shared" si="8"/>
        <v/>
      </c>
      <c r="Y54" s="3" t="str">
        <f t="shared" si="9"/>
        <v/>
      </c>
      <c r="Z54" s="3"/>
    </row>
    <row r="55" spans="2:26" ht="18.75" x14ac:dyDescent="0.3">
      <c r="B55" s="26"/>
      <c r="C55" s="26"/>
      <c r="D55" s="3" t="str">
        <f t="shared" si="12"/>
        <v/>
      </c>
      <c r="E55" s="28"/>
      <c r="F55" s="2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 t="str">
        <f t="shared" si="10"/>
        <v/>
      </c>
      <c r="T55" s="3" t="str">
        <f t="shared" si="11"/>
        <v/>
      </c>
      <c r="U55" s="3" t="str">
        <f t="shared" si="5"/>
        <v/>
      </c>
      <c r="V55" s="10" t="str">
        <f t="shared" si="6"/>
        <v/>
      </c>
      <c r="W55" s="3" t="str">
        <f t="shared" si="7"/>
        <v/>
      </c>
      <c r="X55" s="3" t="str">
        <f t="shared" si="8"/>
        <v/>
      </c>
      <c r="Y55" s="3" t="str">
        <f t="shared" si="9"/>
        <v/>
      </c>
      <c r="Z55" s="3"/>
    </row>
    <row r="56" spans="2:26" ht="18.75" x14ac:dyDescent="0.3">
      <c r="B56" s="26"/>
      <c r="C56" s="26"/>
      <c r="D56" s="3" t="str">
        <f t="shared" si="12"/>
        <v/>
      </c>
      <c r="E56" s="28"/>
      <c r="F56" s="2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 t="str">
        <f t="shared" si="10"/>
        <v/>
      </c>
      <c r="T56" s="3" t="str">
        <f t="shared" si="11"/>
        <v/>
      </c>
      <c r="U56" s="3" t="str">
        <f t="shared" si="5"/>
        <v/>
      </c>
      <c r="V56" s="10" t="str">
        <f t="shared" si="6"/>
        <v/>
      </c>
      <c r="W56" s="3" t="str">
        <f t="shared" si="7"/>
        <v/>
      </c>
      <c r="X56" s="3" t="str">
        <f t="shared" si="8"/>
        <v/>
      </c>
      <c r="Y56" s="3" t="str">
        <f t="shared" si="9"/>
        <v/>
      </c>
      <c r="Z56" s="3"/>
    </row>
    <row r="57" spans="2:26" ht="18.75" x14ac:dyDescent="0.3">
      <c r="B57" s="26"/>
      <c r="C57" s="26"/>
      <c r="D57" s="3" t="str">
        <f t="shared" si="12"/>
        <v/>
      </c>
      <c r="E57" s="28"/>
      <c r="F57" s="2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 t="str">
        <f t="shared" si="10"/>
        <v/>
      </c>
      <c r="T57" s="3" t="str">
        <f t="shared" si="11"/>
        <v/>
      </c>
      <c r="U57" s="3" t="str">
        <f t="shared" si="5"/>
        <v/>
      </c>
      <c r="V57" s="10" t="str">
        <f t="shared" si="6"/>
        <v/>
      </c>
      <c r="W57" s="3" t="str">
        <f t="shared" si="7"/>
        <v/>
      </c>
      <c r="X57" s="3" t="str">
        <f t="shared" si="8"/>
        <v/>
      </c>
      <c r="Y57" s="3" t="str">
        <f t="shared" si="9"/>
        <v/>
      </c>
      <c r="Z57" s="3"/>
    </row>
    <row r="58" spans="2:26" ht="18.75" x14ac:dyDescent="0.3">
      <c r="B58" s="26"/>
      <c r="C58" s="26"/>
      <c r="D58" s="3" t="str">
        <f t="shared" si="12"/>
        <v/>
      </c>
      <c r="E58" s="28"/>
      <c r="F58" s="2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 t="str">
        <f t="shared" si="10"/>
        <v/>
      </c>
      <c r="T58" s="3" t="str">
        <f t="shared" si="11"/>
        <v/>
      </c>
      <c r="U58" s="3" t="str">
        <f t="shared" si="5"/>
        <v/>
      </c>
      <c r="V58" s="10" t="str">
        <f t="shared" si="6"/>
        <v/>
      </c>
      <c r="W58" s="3" t="str">
        <f t="shared" si="7"/>
        <v/>
      </c>
      <c r="X58" s="3" t="str">
        <f t="shared" si="8"/>
        <v/>
      </c>
      <c r="Y58" s="3" t="str">
        <f t="shared" si="9"/>
        <v/>
      </c>
      <c r="Z58" s="3"/>
    </row>
    <row r="59" spans="2:26" ht="18.75" x14ac:dyDescent="0.3">
      <c r="B59" s="26"/>
      <c r="C59" s="26"/>
      <c r="D59" s="3" t="str">
        <f t="shared" si="12"/>
        <v/>
      </c>
      <c r="E59" s="2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 t="str">
        <f t="shared" si="10"/>
        <v/>
      </c>
      <c r="T59" s="3" t="str">
        <f t="shared" si="11"/>
        <v/>
      </c>
      <c r="U59" s="3" t="str">
        <f t="shared" si="5"/>
        <v/>
      </c>
      <c r="V59" s="10" t="str">
        <f t="shared" si="6"/>
        <v/>
      </c>
      <c r="W59" s="3" t="str">
        <f t="shared" si="7"/>
        <v/>
      </c>
      <c r="X59" s="3" t="str">
        <f t="shared" si="8"/>
        <v/>
      </c>
      <c r="Y59" s="3" t="str">
        <f t="shared" si="9"/>
        <v/>
      </c>
      <c r="Z59" s="3"/>
    </row>
    <row r="60" spans="2:26" ht="18.75" x14ac:dyDescent="0.3">
      <c r="B60" s="26"/>
      <c r="C60" s="26"/>
      <c r="D60" s="3" t="str">
        <f t="shared" si="12"/>
        <v/>
      </c>
      <c r="E60" s="28"/>
      <c r="F60" s="2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 t="str">
        <f t="shared" si="10"/>
        <v/>
      </c>
      <c r="T60" s="3" t="str">
        <f t="shared" si="11"/>
        <v/>
      </c>
      <c r="U60" s="3" t="str">
        <f t="shared" si="5"/>
        <v/>
      </c>
      <c r="V60" s="10" t="str">
        <f t="shared" si="6"/>
        <v/>
      </c>
      <c r="W60" s="3" t="str">
        <f t="shared" si="7"/>
        <v/>
      </c>
      <c r="X60" s="3" t="str">
        <f t="shared" si="8"/>
        <v/>
      </c>
      <c r="Y60" s="3" t="str">
        <f t="shared" si="9"/>
        <v/>
      </c>
      <c r="Z60" s="3"/>
    </row>
    <row r="61" spans="2:26" ht="18.75" x14ac:dyDescent="0.3">
      <c r="B61" s="26"/>
      <c r="C61" s="26"/>
      <c r="D61" s="3" t="str">
        <f t="shared" si="12"/>
        <v/>
      </c>
      <c r="E61" s="28"/>
      <c r="F61" s="2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 t="str">
        <f t="shared" si="10"/>
        <v/>
      </c>
      <c r="T61" s="3" t="str">
        <f t="shared" si="11"/>
        <v/>
      </c>
      <c r="U61" s="3" t="str">
        <f t="shared" si="5"/>
        <v/>
      </c>
      <c r="V61" s="10" t="str">
        <f t="shared" si="6"/>
        <v/>
      </c>
      <c r="W61" s="3" t="str">
        <f t="shared" si="7"/>
        <v/>
      </c>
      <c r="X61" s="3" t="str">
        <f t="shared" si="8"/>
        <v/>
      </c>
      <c r="Y61" s="3" t="str">
        <f t="shared" si="9"/>
        <v/>
      </c>
      <c r="Z61" s="3"/>
    </row>
    <row r="62" spans="2:26" ht="18.75" x14ac:dyDescent="0.3">
      <c r="B62" s="26"/>
      <c r="C62" s="26"/>
      <c r="D62" s="3" t="str">
        <f t="shared" si="12"/>
        <v/>
      </c>
      <c r="E62" s="28"/>
      <c r="F62" s="2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 t="str">
        <f t="shared" si="10"/>
        <v/>
      </c>
      <c r="T62" s="3" t="str">
        <f t="shared" si="11"/>
        <v/>
      </c>
      <c r="U62" s="3" t="str">
        <f t="shared" si="5"/>
        <v/>
      </c>
      <c r="V62" s="10" t="str">
        <f t="shared" si="6"/>
        <v/>
      </c>
      <c r="W62" s="3" t="str">
        <f t="shared" si="7"/>
        <v/>
      </c>
      <c r="X62" s="3" t="str">
        <f t="shared" si="8"/>
        <v/>
      </c>
      <c r="Y62" s="3" t="str">
        <f t="shared" si="9"/>
        <v/>
      </c>
      <c r="Z62" s="3"/>
    </row>
    <row r="63" spans="2:26" ht="18.75" x14ac:dyDescent="0.3">
      <c r="B63" s="26"/>
      <c r="C63" s="26"/>
      <c r="D63" s="3" t="str">
        <f t="shared" si="12"/>
        <v/>
      </c>
      <c r="E63" s="28"/>
      <c r="F63" s="2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str">
        <f t="shared" si="10"/>
        <v/>
      </c>
      <c r="T63" s="3" t="str">
        <f t="shared" si="11"/>
        <v/>
      </c>
      <c r="U63" s="3" t="str">
        <f t="shared" si="5"/>
        <v/>
      </c>
      <c r="V63" s="10" t="str">
        <f t="shared" si="6"/>
        <v/>
      </c>
      <c r="W63" s="3" t="str">
        <f t="shared" si="7"/>
        <v/>
      </c>
      <c r="X63" s="3" t="str">
        <f t="shared" si="8"/>
        <v/>
      </c>
      <c r="Y63" s="3" t="str">
        <f t="shared" si="9"/>
        <v/>
      </c>
      <c r="Z63" s="3"/>
    </row>
    <row r="64" spans="2:26" ht="18.75" x14ac:dyDescent="0.3">
      <c r="B64" s="26"/>
      <c r="C64" s="26"/>
      <c r="D64" s="3" t="str">
        <f t="shared" si="12"/>
        <v/>
      </c>
      <c r="E64" s="28"/>
      <c r="F64" s="2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 t="str">
        <f t="shared" si="10"/>
        <v/>
      </c>
      <c r="T64" s="3" t="str">
        <f t="shared" si="11"/>
        <v/>
      </c>
      <c r="U64" s="3" t="str">
        <f t="shared" si="5"/>
        <v/>
      </c>
      <c r="V64" s="10" t="str">
        <f t="shared" si="6"/>
        <v/>
      </c>
      <c r="W64" s="3" t="str">
        <f t="shared" si="7"/>
        <v/>
      </c>
      <c r="X64" s="3" t="str">
        <f t="shared" si="8"/>
        <v/>
      </c>
      <c r="Y64" s="3" t="str">
        <f t="shared" si="9"/>
        <v/>
      </c>
      <c r="Z64" s="3"/>
    </row>
    <row r="65" spans="2:26" ht="18.75" x14ac:dyDescent="0.3">
      <c r="B65" s="26"/>
      <c r="C65" s="26"/>
      <c r="D65" s="3" t="str">
        <f t="shared" si="12"/>
        <v/>
      </c>
      <c r="E65" s="28"/>
      <c r="F65" s="2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 t="str">
        <f t="shared" si="10"/>
        <v/>
      </c>
      <c r="T65" s="3" t="str">
        <f t="shared" si="11"/>
        <v/>
      </c>
      <c r="U65" s="3" t="str">
        <f>IF(G65="","",$I$7)</f>
        <v/>
      </c>
      <c r="V65" s="10" t="str">
        <f t="shared" si="6"/>
        <v/>
      </c>
      <c r="W65" s="3" t="str">
        <f t="shared" si="7"/>
        <v/>
      </c>
      <c r="X65" s="3" t="str">
        <f t="shared" si="8"/>
        <v/>
      </c>
      <c r="Y65" s="3" t="str">
        <f t="shared" si="9"/>
        <v/>
      </c>
      <c r="Z65" s="3"/>
    </row>
    <row r="66" spans="2:26" ht="18.75" x14ac:dyDescent="0.3">
      <c r="B66" s="26"/>
      <c r="C66" s="26"/>
      <c r="D66" s="3" t="str">
        <f t="shared" si="12"/>
        <v/>
      </c>
      <c r="E66" s="28"/>
      <c r="F66" s="2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 t="str">
        <f t="shared" si="10"/>
        <v/>
      </c>
      <c r="T66" s="3" t="str">
        <f t="shared" si="11"/>
        <v/>
      </c>
      <c r="U66" s="3" t="str">
        <f t="shared" si="5"/>
        <v/>
      </c>
      <c r="V66" s="10" t="str">
        <f t="shared" si="6"/>
        <v/>
      </c>
      <c r="W66" s="3" t="str">
        <f t="shared" si="7"/>
        <v/>
      </c>
      <c r="X66" s="3" t="str">
        <f t="shared" si="8"/>
        <v/>
      </c>
      <c r="Y66" s="3" t="str">
        <f t="shared" si="9"/>
        <v/>
      </c>
      <c r="Z66" s="3"/>
    </row>
    <row r="67" spans="2:26" ht="18.75" x14ac:dyDescent="0.3">
      <c r="B67" s="26"/>
      <c r="C67" s="26"/>
      <c r="D67" s="3" t="str">
        <f t="shared" si="12"/>
        <v/>
      </c>
      <c r="E67" s="28"/>
      <c r="F67" s="2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 t="str">
        <f t="shared" si="10"/>
        <v/>
      </c>
      <c r="T67" s="3" t="str">
        <f t="shared" si="11"/>
        <v/>
      </c>
      <c r="U67" s="3" t="str">
        <f t="shared" si="5"/>
        <v/>
      </c>
      <c r="V67" s="10" t="str">
        <f t="shared" si="6"/>
        <v/>
      </c>
      <c r="W67" s="3" t="str">
        <f t="shared" si="7"/>
        <v/>
      </c>
      <c r="X67" s="3" t="str">
        <f t="shared" si="8"/>
        <v/>
      </c>
      <c r="Y67" s="3" t="str">
        <f t="shared" si="9"/>
        <v/>
      </c>
      <c r="Z67" s="3"/>
    </row>
    <row r="68" spans="2:26" ht="18.75" x14ac:dyDescent="0.3">
      <c r="B68" s="26"/>
      <c r="C68" s="26"/>
      <c r="D68" s="3" t="str">
        <f t="shared" si="12"/>
        <v/>
      </c>
      <c r="E68" s="28"/>
      <c r="F68" s="2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 t="str">
        <f t="shared" si="10"/>
        <v/>
      </c>
      <c r="T68" s="3" t="str">
        <f t="shared" si="11"/>
        <v/>
      </c>
      <c r="U68" s="3" t="str">
        <f t="shared" si="5"/>
        <v/>
      </c>
      <c r="V68" s="10" t="str">
        <f t="shared" si="6"/>
        <v/>
      </c>
      <c r="W68" s="3" t="str">
        <f t="shared" si="7"/>
        <v/>
      </c>
      <c r="X68" s="3" t="str">
        <f t="shared" si="8"/>
        <v/>
      </c>
      <c r="Y68" s="3" t="str">
        <f t="shared" si="9"/>
        <v/>
      </c>
      <c r="Z68" s="3"/>
    </row>
    <row r="69" spans="2:26" ht="18.75" x14ac:dyDescent="0.3">
      <c r="B69" s="26"/>
      <c r="C69" s="26"/>
      <c r="D69" s="3" t="str">
        <f t="shared" si="12"/>
        <v/>
      </c>
      <c r="E69" s="28"/>
      <c r="F69" s="2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 t="str">
        <f t="shared" si="10"/>
        <v/>
      </c>
      <c r="T69" s="3" t="str">
        <f t="shared" si="11"/>
        <v/>
      </c>
      <c r="U69" s="3" t="str">
        <f t="shared" si="5"/>
        <v/>
      </c>
      <c r="V69" s="10" t="str">
        <f t="shared" si="6"/>
        <v/>
      </c>
      <c r="W69" s="3" t="str">
        <f t="shared" si="7"/>
        <v/>
      </c>
      <c r="X69" s="3" t="str">
        <f t="shared" si="8"/>
        <v/>
      </c>
      <c r="Y69" s="3" t="str">
        <f t="shared" si="9"/>
        <v/>
      </c>
      <c r="Z69" s="3"/>
    </row>
    <row r="70" spans="2:26" ht="18.75" x14ac:dyDescent="0.3">
      <c r="B70" s="26"/>
      <c r="C70" s="26"/>
      <c r="D70" s="3" t="str">
        <f t="shared" si="12"/>
        <v/>
      </c>
      <c r="E70" s="28"/>
      <c r="F70" s="2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 t="str">
        <f t="shared" si="10"/>
        <v/>
      </c>
      <c r="T70" s="3" t="str">
        <f t="shared" si="11"/>
        <v/>
      </c>
      <c r="U70" s="3" t="str">
        <f t="shared" si="5"/>
        <v/>
      </c>
      <c r="V70" s="10" t="str">
        <f t="shared" si="6"/>
        <v/>
      </c>
      <c r="W70" s="3" t="str">
        <f t="shared" si="7"/>
        <v/>
      </c>
      <c r="X70" s="3" t="str">
        <f t="shared" si="8"/>
        <v/>
      </c>
      <c r="Y70" s="3" t="str">
        <f t="shared" si="9"/>
        <v/>
      </c>
      <c r="Z70" s="3"/>
    </row>
    <row r="71" spans="2:26" ht="18.75" x14ac:dyDescent="0.3">
      <c r="B71" s="26"/>
      <c r="C71" s="26"/>
      <c r="D71" s="3" t="str">
        <f t="shared" si="12"/>
        <v/>
      </c>
      <c r="E71" s="28"/>
      <c r="F71" s="2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 t="str">
        <f t="shared" si="10"/>
        <v/>
      </c>
      <c r="T71" s="3" t="str">
        <f t="shared" si="11"/>
        <v/>
      </c>
      <c r="U71" s="3" t="str">
        <f t="shared" si="5"/>
        <v/>
      </c>
      <c r="V71" s="10" t="str">
        <f t="shared" si="6"/>
        <v/>
      </c>
      <c r="W71" s="3" t="str">
        <f t="shared" si="7"/>
        <v/>
      </c>
      <c r="X71" s="3" t="str">
        <f t="shared" si="8"/>
        <v/>
      </c>
      <c r="Y71" s="3" t="str">
        <f t="shared" si="9"/>
        <v/>
      </c>
      <c r="Z71" s="3"/>
    </row>
    <row r="72" spans="2:26" ht="18.75" x14ac:dyDescent="0.3">
      <c r="B72" s="26"/>
      <c r="C72" s="26"/>
      <c r="D72" s="3" t="str">
        <f t="shared" si="12"/>
        <v/>
      </c>
      <c r="E72" s="28"/>
      <c r="F72" s="2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 t="str">
        <f t="shared" si="10"/>
        <v/>
      </c>
      <c r="T72" s="3" t="str">
        <f t="shared" si="11"/>
        <v/>
      </c>
      <c r="U72" s="3" t="str">
        <f t="shared" si="5"/>
        <v/>
      </c>
      <c r="V72" s="10" t="str">
        <f t="shared" si="6"/>
        <v/>
      </c>
      <c r="W72" s="3" t="str">
        <f t="shared" si="7"/>
        <v/>
      </c>
      <c r="X72" s="3" t="str">
        <f t="shared" si="8"/>
        <v/>
      </c>
      <c r="Y72" s="3" t="str">
        <f t="shared" si="9"/>
        <v/>
      </c>
      <c r="Z72" s="3"/>
    </row>
    <row r="73" spans="2:26" ht="18.75" x14ac:dyDescent="0.3">
      <c r="B73" s="26"/>
      <c r="C73" s="26"/>
      <c r="D73" s="3" t="str">
        <f t="shared" si="12"/>
        <v/>
      </c>
      <c r="E73" s="28"/>
      <c r="F73" s="2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 t="str">
        <f t="shared" si="10"/>
        <v/>
      </c>
      <c r="T73" s="3" t="str">
        <f t="shared" si="11"/>
        <v/>
      </c>
      <c r="U73" s="3" t="str">
        <f t="shared" si="5"/>
        <v/>
      </c>
      <c r="V73" s="10" t="str">
        <f t="shared" si="6"/>
        <v/>
      </c>
      <c r="W73" s="3" t="str">
        <f t="shared" si="7"/>
        <v/>
      </c>
      <c r="X73" s="3" t="str">
        <f t="shared" si="8"/>
        <v/>
      </c>
      <c r="Y73" s="3" t="str">
        <f t="shared" si="9"/>
        <v/>
      </c>
      <c r="Z73" s="3"/>
    </row>
    <row r="74" spans="2:26" ht="18.75" x14ac:dyDescent="0.3">
      <c r="B74" s="26"/>
      <c r="C74" s="26"/>
      <c r="D74" s="3" t="str">
        <f t="shared" si="12"/>
        <v/>
      </c>
      <c r="E74" s="28"/>
      <c r="F74" s="2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 t="str">
        <f t="shared" si="10"/>
        <v/>
      </c>
      <c r="T74" s="3" t="str">
        <f t="shared" si="11"/>
        <v/>
      </c>
      <c r="U74" s="3" t="str">
        <f t="shared" si="5"/>
        <v/>
      </c>
      <c r="V74" s="10" t="str">
        <f t="shared" si="6"/>
        <v/>
      </c>
      <c r="W74" s="3" t="str">
        <f t="shared" si="7"/>
        <v/>
      </c>
      <c r="X74" s="3" t="str">
        <f t="shared" si="8"/>
        <v/>
      </c>
      <c r="Y74" s="3" t="str">
        <f t="shared" si="9"/>
        <v/>
      </c>
      <c r="Z74" s="3"/>
    </row>
    <row r="75" spans="2:26" ht="18.75" x14ac:dyDescent="0.3">
      <c r="B75" s="26"/>
      <c r="C75" s="26"/>
      <c r="D75" s="3" t="str">
        <f t="shared" si="12"/>
        <v/>
      </c>
      <c r="E75" s="28"/>
      <c r="F75" s="2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 t="str">
        <f t="shared" si="10"/>
        <v/>
      </c>
      <c r="T75" s="3" t="str">
        <f t="shared" si="11"/>
        <v/>
      </c>
      <c r="U75" s="3" t="str">
        <f t="shared" si="5"/>
        <v/>
      </c>
      <c r="V75" s="10" t="str">
        <f t="shared" si="6"/>
        <v/>
      </c>
      <c r="W75" s="3" t="str">
        <f t="shared" si="7"/>
        <v/>
      </c>
      <c r="X75" s="3" t="str">
        <f t="shared" si="8"/>
        <v/>
      </c>
      <c r="Y75" s="3" t="str">
        <f t="shared" si="9"/>
        <v/>
      </c>
      <c r="Z75" s="3"/>
    </row>
    <row r="76" spans="2:26" ht="18.75" x14ac:dyDescent="0.3">
      <c r="B76" s="26"/>
      <c r="C76" s="26"/>
      <c r="D76" s="3" t="str">
        <f t="shared" si="12"/>
        <v/>
      </c>
      <c r="E76" s="28"/>
      <c r="F76" s="2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 t="str">
        <f t="shared" si="10"/>
        <v/>
      </c>
      <c r="T76" s="3" t="str">
        <f t="shared" si="11"/>
        <v/>
      </c>
      <c r="U76" s="3" t="str">
        <f t="shared" si="5"/>
        <v/>
      </c>
      <c r="V76" s="10" t="str">
        <f t="shared" si="6"/>
        <v/>
      </c>
      <c r="W76" s="3" t="str">
        <f t="shared" si="7"/>
        <v/>
      </c>
      <c r="X76" s="3" t="str">
        <f t="shared" si="8"/>
        <v/>
      </c>
      <c r="Y76" s="3" t="str">
        <f t="shared" si="9"/>
        <v/>
      </c>
      <c r="Z76" s="3"/>
    </row>
    <row r="77" spans="2:26" ht="18.75" x14ac:dyDescent="0.3">
      <c r="B77" s="26"/>
      <c r="C77" s="26"/>
      <c r="D77" s="3" t="str">
        <f t="shared" si="12"/>
        <v/>
      </c>
      <c r="E77" s="28"/>
      <c r="F77" s="2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 t="str">
        <f t="shared" si="10"/>
        <v/>
      </c>
      <c r="T77" s="3" t="str">
        <f t="shared" si="11"/>
        <v/>
      </c>
      <c r="U77" s="3" t="str">
        <f t="shared" si="5"/>
        <v/>
      </c>
      <c r="V77" s="10" t="str">
        <f t="shared" si="6"/>
        <v/>
      </c>
      <c r="W77" s="3" t="str">
        <f t="shared" si="7"/>
        <v/>
      </c>
      <c r="X77" s="3" t="str">
        <f t="shared" si="8"/>
        <v/>
      </c>
      <c r="Y77" s="3" t="str">
        <f t="shared" si="9"/>
        <v/>
      </c>
      <c r="Z77" s="3"/>
    </row>
    <row r="78" spans="2:26" ht="18.75" x14ac:dyDescent="0.3">
      <c r="B78" s="26"/>
      <c r="C78" s="26"/>
      <c r="D78" s="3" t="str">
        <f t="shared" si="12"/>
        <v/>
      </c>
      <c r="E78" s="28"/>
      <c r="F78" s="2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 t="str">
        <f t="shared" si="10"/>
        <v/>
      </c>
      <c r="T78" s="3" t="str">
        <f t="shared" si="11"/>
        <v/>
      </c>
      <c r="U78" s="3" t="str">
        <f t="shared" si="5"/>
        <v/>
      </c>
      <c r="V78" s="10" t="str">
        <f t="shared" si="6"/>
        <v/>
      </c>
      <c r="W78" s="3" t="str">
        <f t="shared" si="7"/>
        <v/>
      </c>
      <c r="X78" s="3" t="str">
        <f t="shared" si="8"/>
        <v/>
      </c>
      <c r="Y78" s="3" t="str">
        <f t="shared" si="9"/>
        <v/>
      </c>
      <c r="Z78" s="3"/>
    </row>
    <row r="79" spans="2:26" ht="18.75" x14ac:dyDescent="0.3">
      <c r="B79" s="26"/>
      <c r="C79" s="26"/>
      <c r="D79" s="3" t="str">
        <f t="shared" si="12"/>
        <v/>
      </c>
      <c r="E79" s="28"/>
      <c r="F79" s="2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 t="str">
        <f t="shared" si="10"/>
        <v/>
      </c>
      <c r="T79" s="3" t="str">
        <f t="shared" si="11"/>
        <v/>
      </c>
      <c r="U79" s="3" t="str">
        <f t="shared" si="5"/>
        <v/>
      </c>
      <c r="V79" s="10" t="str">
        <f t="shared" si="6"/>
        <v/>
      </c>
      <c r="W79" s="3" t="str">
        <f t="shared" si="7"/>
        <v/>
      </c>
      <c r="X79" s="3" t="str">
        <f t="shared" si="8"/>
        <v/>
      </c>
      <c r="Y79" s="3" t="str">
        <f t="shared" si="9"/>
        <v/>
      </c>
      <c r="Z79" s="3"/>
    </row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</sheetData>
  <sheetProtection formatCells="0" formatColumns="0" formatRows="0" insertColumns="0" insertRows="0" insertHyperlinks="0" deleteColumns="0" deleteRows="0" sort="0" autoFilter="0" pivotTables="0"/>
  <mergeCells count="136">
    <mergeCell ref="B78:C78"/>
    <mergeCell ref="E78:F78"/>
    <mergeCell ref="B79:C79"/>
    <mergeCell ref="E79:F79"/>
    <mergeCell ref="B75:C75"/>
    <mergeCell ref="E75:F75"/>
    <mergeCell ref="B76:C76"/>
    <mergeCell ref="E76:F76"/>
    <mergeCell ref="B77:C77"/>
    <mergeCell ref="E77:F77"/>
    <mergeCell ref="B72:C72"/>
    <mergeCell ref="E72:F72"/>
    <mergeCell ref="B73:C73"/>
    <mergeCell ref="E73:F73"/>
    <mergeCell ref="B74:C74"/>
    <mergeCell ref="E74:F74"/>
    <mergeCell ref="B69:C69"/>
    <mergeCell ref="E69:F69"/>
    <mergeCell ref="B70:C70"/>
    <mergeCell ref="E70:F70"/>
    <mergeCell ref="B71:C71"/>
    <mergeCell ref="E71:F71"/>
    <mergeCell ref="B66:C66"/>
    <mergeCell ref="E66:F66"/>
    <mergeCell ref="B67:C67"/>
    <mergeCell ref="E67:F67"/>
    <mergeCell ref="B68:C68"/>
    <mergeCell ref="E68:F68"/>
    <mergeCell ref="B63:C63"/>
    <mergeCell ref="E63:F63"/>
    <mergeCell ref="B64:C64"/>
    <mergeCell ref="E64:F64"/>
    <mergeCell ref="B65:C65"/>
    <mergeCell ref="E65:F65"/>
    <mergeCell ref="B60:C60"/>
    <mergeCell ref="E60:F60"/>
    <mergeCell ref="B61:C61"/>
    <mergeCell ref="E61:F61"/>
    <mergeCell ref="B62:C62"/>
    <mergeCell ref="E62:F62"/>
    <mergeCell ref="B57:C57"/>
    <mergeCell ref="E57:F57"/>
    <mergeCell ref="B58:C58"/>
    <mergeCell ref="E58:F58"/>
    <mergeCell ref="B59:C59"/>
    <mergeCell ref="E59:F59"/>
    <mergeCell ref="B54:C54"/>
    <mergeCell ref="E54:F54"/>
    <mergeCell ref="B55:C55"/>
    <mergeCell ref="E55:F55"/>
    <mergeCell ref="B56:C56"/>
    <mergeCell ref="E56:F56"/>
    <mergeCell ref="B51:C51"/>
    <mergeCell ref="E51:F51"/>
    <mergeCell ref="B52:C52"/>
    <mergeCell ref="E52:F52"/>
    <mergeCell ref="B53:C53"/>
    <mergeCell ref="E53:F53"/>
    <mergeCell ref="B48:C48"/>
    <mergeCell ref="E48:F48"/>
    <mergeCell ref="B49:C49"/>
    <mergeCell ref="E49:F49"/>
    <mergeCell ref="B50:C50"/>
    <mergeCell ref="E50:F50"/>
    <mergeCell ref="B45:C45"/>
    <mergeCell ref="E45:F45"/>
    <mergeCell ref="B46:C46"/>
    <mergeCell ref="E46:F46"/>
    <mergeCell ref="B47:C47"/>
    <mergeCell ref="E47:F47"/>
    <mergeCell ref="B42:C42"/>
    <mergeCell ref="E42:F42"/>
    <mergeCell ref="B43:C43"/>
    <mergeCell ref="E43:F43"/>
    <mergeCell ref="B44:C44"/>
    <mergeCell ref="E44:F44"/>
    <mergeCell ref="B39:C39"/>
    <mergeCell ref="E39:F39"/>
    <mergeCell ref="B40:C40"/>
    <mergeCell ref="E40:F40"/>
    <mergeCell ref="B41:C41"/>
    <mergeCell ref="E41:F41"/>
    <mergeCell ref="B36:C36"/>
    <mergeCell ref="E36:F36"/>
    <mergeCell ref="B37:C37"/>
    <mergeCell ref="E37:F37"/>
    <mergeCell ref="B38:C38"/>
    <mergeCell ref="E38:F38"/>
    <mergeCell ref="Y13:Z13"/>
    <mergeCell ref="C15:D15"/>
    <mergeCell ref="B34:C34"/>
    <mergeCell ref="E34:F34"/>
    <mergeCell ref="B35:C35"/>
    <mergeCell ref="E35:F35"/>
    <mergeCell ref="M13:N13"/>
    <mergeCell ref="O13:P13"/>
    <mergeCell ref="Q13:R13"/>
    <mergeCell ref="S13:T13"/>
    <mergeCell ref="U13:V13"/>
    <mergeCell ref="W13:X13"/>
    <mergeCell ref="Q12:R12"/>
    <mergeCell ref="S12:T12"/>
    <mergeCell ref="U12:V12"/>
    <mergeCell ref="W12:X12"/>
    <mergeCell ref="Y12:Z12"/>
    <mergeCell ref="B13:D13"/>
    <mergeCell ref="E13:F13"/>
    <mergeCell ref="G13:H13"/>
    <mergeCell ref="I13:J13"/>
    <mergeCell ref="K13:L13"/>
    <mergeCell ref="B12:D12"/>
    <mergeCell ref="E12:F12"/>
    <mergeCell ref="G12:H12"/>
    <mergeCell ref="I12:J12"/>
    <mergeCell ref="K12:L12"/>
    <mergeCell ref="M12:N12"/>
    <mergeCell ref="O12:P12"/>
    <mergeCell ref="B6:H6"/>
    <mergeCell ref="I6:P6"/>
    <mergeCell ref="Q6:Z10"/>
    <mergeCell ref="B7:H7"/>
    <mergeCell ref="I7:P7"/>
    <mergeCell ref="B8:H8"/>
    <mergeCell ref="I8:P8"/>
    <mergeCell ref="B9:H9"/>
    <mergeCell ref="I9:P9"/>
    <mergeCell ref="B10:H10"/>
    <mergeCell ref="B1:Z1"/>
    <mergeCell ref="B3:H3"/>
    <mergeCell ref="I3:P3"/>
    <mergeCell ref="Q3:Z5"/>
    <mergeCell ref="B4:H4"/>
    <mergeCell ref="I4:P4"/>
    <mergeCell ref="B5:H5"/>
    <mergeCell ref="I5:P5"/>
    <mergeCell ref="I10:P10"/>
  </mergeCells>
  <conditionalFormatting sqref="G44:J79">
    <cfRule type="expression" dxfId="89" priority="3">
      <formula>G44=""</formula>
    </cfRule>
  </conditionalFormatting>
  <conditionalFormatting sqref="G35:R79">
    <cfRule type="expression" dxfId="88" priority="1">
      <formula>G35=""</formula>
    </cfRule>
    <cfRule type="expression" dxfId="87" priority="2">
      <formula>G35=""</formula>
    </cfRule>
    <cfRule type="expression" dxfId="86" priority="4">
      <formula>$G$35:$R$79=""</formula>
    </cfRule>
    <cfRule type="expression" dxfId="85" priority="5">
      <formula>G35=""</formula>
    </cfRule>
  </conditionalFormatting>
  <conditionalFormatting sqref="O35:R79">
    <cfRule type="expression" dxfId="84" priority="6">
      <formula>O35=""</formula>
    </cfRule>
  </conditionalFormatting>
  <conditionalFormatting sqref="Q6:Z10">
    <cfRule type="expression" dxfId="83" priority="8">
      <formula>G13&lt;I13</formula>
    </cfRule>
    <cfRule type="expression" dxfId="82" priority="9">
      <formula>G13&gt;=I13</formula>
    </cfRule>
  </conditionalFormatting>
  <conditionalFormatting sqref="V35:V79">
    <cfRule type="expression" dxfId="81" priority="7">
      <formula>S35&lt;U35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E246-EEA5-44AD-8E54-A46B0F2A4CA7}">
  <dimension ref="A1:AC179"/>
  <sheetViews>
    <sheetView tabSelected="1" topLeftCell="A12" zoomScale="70" zoomScaleNormal="70" workbookViewId="0">
      <selection activeCell="M13" sqref="M13:N13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1.62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18" width="11.625" style="1" customWidth="1"/>
    <col min="19" max="19" width="13.375" style="1" customWidth="1"/>
    <col min="20" max="20" width="12.875" style="1" customWidth="1"/>
    <col min="21" max="21" width="12.625" style="1" customWidth="1"/>
    <col min="22" max="22" width="18" style="1" customWidth="1"/>
    <col min="23" max="23" width="9.125" style="1"/>
    <col min="24" max="24" width="13.375" style="1" customWidth="1"/>
    <col min="25" max="25" width="14.875" style="1" customWidth="1"/>
    <col min="26" max="26" width="8.125" style="1" customWidth="1"/>
    <col min="27" max="27" width="2.625" style="1" hidden="1" customWidth="1"/>
    <col min="28" max="28" width="13.125" style="1" hidden="1" customWidth="1"/>
    <col min="29" max="29" width="9.125" style="1" hidden="1" customWidth="1"/>
    <col min="30" max="16384" width="9.125" style="1"/>
  </cols>
  <sheetData>
    <row r="1" spans="1:26" ht="51.6" customHeight="1" x14ac:dyDescent="0.25">
      <c r="A1" s="11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6.75" customHeight="1" x14ac:dyDescent="0.25"/>
    <row r="3" spans="1:26" ht="19.5" customHeight="1" x14ac:dyDescent="0.3">
      <c r="B3" s="13" t="s">
        <v>1</v>
      </c>
      <c r="C3" s="13"/>
      <c r="D3" s="13"/>
      <c r="E3" s="13"/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6" t="s">
        <v>32</v>
      </c>
      <c r="R3" s="16"/>
      <c r="S3" s="16"/>
      <c r="T3" s="16"/>
      <c r="U3" s="16"/>
      <c r="V3" s="16"/>
      <c r="W3" s="16"/>
      <c r="X3" s="16"/>
      <c r="Y3" s="16"/>
      <c r="Z3" s="16"/>
    </row>
    <row r="4" spans="1:26" ht="19.5" customHeight="1" x14ac:dyDescent="0.3">
      <c r="B4" s="13" t="s">
        <v>2</v>
      </c>
      <c r="C4" s="13"/>
      <c r="D4" s="13"/>
      <c r="E4" s="13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9.5" customHeight="1" x14ac:dyDescent="0.3">
      <c r="B5" s="13" t="s">
        <v>3</v>
      </c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9.5" customHeight="1" x14ac:dyDescent="0.3">
      <c r="B6" s="13" t="s">
        <v>4</v>
      </c>
      <c r="C6" s="13"/>
      <c r="D6" s="13"/>
      <c r="E6" s="13"/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2" t="str">
        <f>IF(G13="","",IF(G13&gt;=I13,"TRỌNG LƯỢNG TRUNG BÌNH ĐẠT","TRỌNG LƯỢNG TRUNG BÌNH  KHÔNG ĐẠT"))</f>
        <v/>
      </c>
      <c r="R6" s="12"/>
      <c r="S6" s="12"/>
      <c r="T6" s="12"/>
      <c r="U6" s="12"/>
      <c r="V6" s="12"/>
      <c r="W6" s="12"/>
      <c r="X6" s="12"/>
      <c r="Y6" s="12"/>
      <c r="Z6" s="12"/>
    </row>
    <row r="7" spans="1:26" ht="19.5" customHeight="1" x14ac:dyDescent="0.3">
      <c r="B7" s="13" t="s">
        <v>5</v>
      </c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customHeight="1" x14ac:dyDescent="0.3">
      <c r="B8" s="13" t="s">
        <v>6</v>
      </c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9.5" customHeight="1" x14ac:dyDescent="0.3">
      <c r="B9" s="13" t="s">
        <v>7</v>
      </c>
      <c r="C9" s="13"/>
      <c r="D9" s="13"/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customHeight="1" x14ac:dyDescent="0.3">
      <c r="B10" s="13" t="s">
        <v>8</v>
      </c>
      <c r="C10" s="13"/>
      <c r="D10" s="13"/>
      <c r="E10" s="13"/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7" customHeight="1" x14ac:dyDescent="0.25"/>
    <row r="12" spans="1:26" ht="31.15" customHeight="1" x14ac:dyDescent="0.25">
      <c r="B12" s="17" t="s">
        <v>33</v>
      </c>
      <c r="C12" s="18"/>
      <c r="D12" s="19"/>
      <c r="E12" s="17" t="s">
        <v>34</v>
      </c>
      <c r="F12" s="19"/>
      <c r="G12" s="20" t="s">
        <v>35</v>
      </c>
      <c r="H12" s="20"/>
      <c r="I12" s="20" t="s">
        <v>36</v>
      </c>
      <c r="J12" s="20"/>
      <c r="K12" s="20" t="s">
        <v>42</v>
      </c>
      <c r="L12" s="20"/>
      <c r="M12" s="20" t="s">
        <v>43</v>
      </c>
      <c r="N12" s="20"/>
      <c r="O12" s="20" t="s">
        <v>44</v>
      </c>
      <c r="P12" s="20"/>
      <c r="Q12" s="20" t="s">
        <v>37</v>
      </c>
      <c r="R12" s="20"/>
      <c r="S12" s="21" t="s">
        <v>38</v>
      </c>
      <c r="T12" s="21"/>
      <c r="U12" s="20" t="s">
        <v>39</v>
      </c>
      <c r="V12" s="20"/>
      <c r="W12" s="20" t="s">
        <v>40</v>
      </c>
      <c r="X12" s="20"/>
      <c r="Y12" s="20" t="s">
        <v>41</v>
      </c>
      <c r="Z12" s="20"/>
    </row>
    <row r="13" spans="1:26" ht="35.450000000000003" customHeight="1" x14ac:dyDescent="0.25">
      <c r="B13" s="22" t="str">
        <f>IF(B35="","",B35)</f>
        <v/>
      </c>
      <c r="C13" s="23"/>
      <c r="D13" s="24"/>
      <c r="E13" s="22" t="str">
        <f>IF(W35="","",W35)</f>
        <v/>
      </c>
      <c r="F13" s="24"/>
      <c r="G13" s="25" t="str">
        <f>IF(S35="","",S35)</f>
        <v/>
      </c>
      <c r="H13" s="25"/>
      <c r="I13" s="25" t="str">
        <f>IF(G36="","",$I$7)</f>
        <v/>
      </c>
      <c r="J13" s="25"/>
      <c r="K13" s="25" t="str">
        <f>IF(B13="","",(G13-I9)/(3*E13))</f>
        <v/>
      </c>
      <c r="L13" s="25"/>
      <c r="M13" s="25" t="str">
        <f>IF(B13="","",(I8-G13)/(3*E13))</f>
        <v/>
      </c>
      <c r="N13" s="25"/>
      <c r="O13" s="25" t="str">
        <f>IF(B13="","",MIN(K13:N13))</f>
        <v/>
      </c>
      <c r="P13" s="25"/>
      <c r="Q13" s="25" t="str">
        <f>IF(B13="","",IF(((G13-I13)/I13)&gt;0.015, "TB CAO",IF(G13&gt;I13,"ĐẠT","KHÔNG ĐẠT")))</f>
        <v/>
      </c>
      <c r="R13" s="25"/>
      <c r="S13" s="25" t="str">
        <f>IF(B13="","",COUNT($G$35:$R$79))</f>
        <v/>
      </c>
      <c r="T13" s="25"/>
      <c r="U13" s="25" t="str">
        <f>IF(B13="","",COUNTIF($G$35:$R$79,"&lt;"&amp;$I$9))</f>
        <v/>
      </c>
      <c r="V13" s="25"/>
      <c r="W13" s="25" t="str">
        <f>IF(B13="","",COUNTIF($G$35:$R$79,"&gt;"&amp;$I$8))</f>
        <v/>
      </c>
      <c r="X13" s="25"/>
      <c r="Y13" s="25" t="str">
        <f>IF(B13="","",U13*100/S13)</f>
        <v/>
      </c>
      <c r="Z13" s="25"/>
    </row>
    <row r="14" spans="1:26" ht="22.15" customHeight="1" x14ac:dyDescent="0.25"/>
    <row r="15" spans="1:26" ht="22.5" customHeight="1" x14ac:dyDescent="0.25">
      <c r="B15" s="8" t="s">
        <v>10</v>
      </c>
      <c r="C15" s="29" t="s">
        <v>51</v>
      </c>
      <c r="D15" s="29"/>
      <c r="E15" s="9" t="s">
        <v>55</v>
      </c>
      <c r="F15" s="9" t="s">
        <v>53</v>
      </c>
    </row>
    <row r="16" spans="1:26" ht="22.5" customHeight="1" x14ac:dyDescent="0.3">
      <c r="B16" s="7">
        <v>1</v>
      </c>
      <c r="C16" s="5">
        <f>IF(AC38="","",$AC$38)</f>
        <v>0</v>
      </c>
      <c r="D16" s="5" t="e">
        <f>IF(C16="","",C16+$AC$39)</f>
        <v>#VALUE!</v>
      </c>
      <c r="E16" s="6">
        <f t="shared" ref="E16:E32" si="0">IF(B16="","",COUNTIFS(Data,"&gt;="&amp;C16, Data,"&lt;"&amp;D16))</f>
        <v>0</v>
      </c>
      <c r="F16" s="6">
        <f>IF(B16="","",IF(E16=0,0,E16/SUM($E$16:$E$25)))</f>
        <v>0</v>
      </c>
    </row>
    <row r="17" spans="2:16" ht="22.5" customHeight="1" x14ac:dyDescent="0.3">
      <c r="B17" s="7" t="e">
        <f>IF(B16&gt;=$AC$37,"",B16+1)</f>
        <v>#VALUE!</v>
      </c>
      <c r="C17" s="5" t="e">
        <f>IF(B17="","",C16+$AC$39)</f>
        <v>#VALUE!</v>
      </c>
      <c r="D17" s="5" t="e">
        <f t="shared" ref="D17:D32" si="1">IF(C17="","",C17+$AC$39)</f>
        <v>#VALUE!</v>
      </c>
      <c r="E17" s="6" t="e">
        <f t="shared" si="0"/>
        <v>#VALUE!</v>
      </c>
      <c r="F17" s="6" t="e">
        <f t="shared" ref="F17:F32" si="2">IF(B17="","",IF(E17=0,0,E17/SUM($E$16:$E$25)))</f>
        <v>#VALUE!</v>
      </c>
    </row>
    <row r="18" spans="2:16" ht="22.5" customHeight="1" x14ac:dyDescent="0.3">
      <c r="B18" s="7" t="e">
        <f t="shared" ref="B18:B32" si="3">IF(B17&gt;=$AC$37,"",B17+1)</f>
        <v>#VALUE!</v>
      </c>
      <c r="C18" s="5" t="e">
        <f t="shared" ref="C18:C32" si="4">IF(B18="","",C17+$AC$39)</f>
        <v>#VALUE!</v>
      </c>
      <c r="D18" s="5" t="e">
        <f t="shared" si="1"/>
        <v>#VALUE!</v>
      </c>
      <c r="E18" s="6" t="e">
        <f t="shared" si="0"/>
        <v>#VALUE!</v>
      </c>
      <c r="F18" s="6" t="e">
        <f t="shared" si="2"/>
        <v>#VALUE!</v>
      </c>
    </row>
    <row r="19" spans="2:16" ht="22.5" customHeight="1" x14ac:dyDescent="0.3">
      <c r="B19" s="7" t="e">
        <f t="shared" si="3"/>
        <v>#VALUE!</v>
      </c>
      <c r="C19" s="5" t="e">
        <f t="shared" si="4"/>
        <v>#VALUE!</v>
      </c>
      <c r="D19" s="5" t="e">
        <f t="shared" si="1"/>
        <v>#VALUE!</v>
      </c>
      <c r="E19" s="6" t="e">
        <f t="shared" si="0"/>
        <v>#VALUE!</v>
      </c>
      <c r="F19" s="6" t="e">
        <f t="shared" si="2"/>
        <v>#VALUE!</v>
      </c>
    </row>
    <row r="20" spans="2:16" ht="22.5" customHeight="1" x14ac:dyDescent="0.3">
      <c r="B20" s="7" t="e">
        <f t="shared" si="3"/>
        <v>#VALUE!</v>
      </c>
      <c r="C20" s="5" t="e">
        <f t="shared" si="4"/>
        <v>#VALUE!</v>
      </c>
      <c r="D20" s="5" t="e">
        <f t="shared" si="1"/>
        <v>#VALUE!</v>
      </c>
      <c r="E20" s="6" t="e">
        <f t="shared" si="0"/>
        <v>#VALUE!</v>
      </c>
      <c r="F20" s="6" t="e">
        <f t="shared" si="2"/>
        <v>#VALUE!</v>
      </c>
    </row>
    <row r="21" spans="2:16" ht="22.5" customHeight="1" x14ac:dyDescent="0.3">
      <c r="B21" s="7" t="e">
        <f t="shared" si="3"/>
        <v>#VALUE!</v>
      </c>
      <c r="C21" s="5" t="e">
        <f t="shared" si="4"/>
        <v>#VALUE!</v>
      </c>
      <c r="D21" s="5" t="e">
        <f t="shared" si="1"/>
        <v>#VALUE!</v>
      </c>
      <c r="E21" s="6" t="e">
        <f t="shared" si="0"/>
        <v>#VALUE!</v>
      </c>
      <c r="F21" s="6" t="e">
        <f t="shared" si="2"/>
        <v>#VALUE!</v>
      </c>
    </row>
    <row r="22" spans="2:16" ht="22.5" customHeight="1" x14ac:dyDescent="0.3">
      <c r="B22" s="7" t="e">
        <f t="shared" si="3"/>
        <v>#VALUE!</v>
      </c>
      <c r="C22" s="5" t="e">
        <f t="shared" si="4"/>
        <v>#VALUE!</v>
      </c>
      <c r="D22" s="5" t="e">
        <f t="shared" si="1"/>
        <v>#VALUE!</v>
      </c>
      <c r="E22" s="6" t="e">
        <f t="shared" si="0"/>
        <v>#VALUE!</v>
      </c>
      <c r="F22" s="6" t="e">
        <f t="shared" si="2"/>
        <v>#VALUE!</v>
      </c>
    </row>
    <row r="23" spans="2:16" ht="22.5" customHeight="1" x14ac:dyDescent="0.3">
      <c r="B23" s="7" t="e">
        <f t="shared" si="3"/>
        <v>#VALUE!</v>
      </c>
      <c r="C23" s="5" t="e">
        <f t="shared" si="4"/>
        <v>#VALUE!</v>
      </c>
      <c r="D23" s="5" t="e">
        <f t="shared" si="1"/>
        <v>#VALUE!</v>
      </c>
      <c r="E23" s="6" t="e">
        <f t="shared" si="0"/>
        <v>#VALUE!</v>
      </c>
      <c r="F23" s="6" t="e">
        <f t="shared" si="2"/>
        <v>#VALUE!</v>
      </c>
    </row>
    <row r="24" spans="2:16" ht="22.5" customHeight="1" x14ac:dyDescent="0.3">
      <c r="B24" s="7" t="e">
        <f t="shared" si="3"/>
        <v>#VALUE!</v>
      </c>
      <c r="C24" s="5" t="e">
        <f t="shared" si="4"/>
        <v>#VALUE!</v>
      </c>
      <c r="D24" s="5" t="e">
        <f t="shared" si="1"/>
        <v>#VALUE!</v>
      </c>
      <c r="E24" s="6" t="e">
        <f t="shared" si="0"/>
        <v>#VALUE!</v>
      </c>
      <c r="F24" s="6" t="e">
        <f t="shared" si="2"/>
        <v>#VALUE!</v>
      </c>
    </row>
    <row r="25" spans="2:16" ht="22.5" customHeight="1" x14ac:dyDescent="0.3">
      <c r="B25" s="7" t="e">
        <f t="shared" si="3"/>
        <v>#VALUE!</v>
      </c>
      <c r="C25" s="5" t="e">
        <f t="shared" si="4"/>
        <v>#VALUE!</v>
      </c>
      <c r="D25" s="5" t="e">
        <f t="shared" si="1"/>
        <v>#VALUE!</v>
      </c>
      <c r="E25" s="6" t="e">
        <f t="shared" si="0"/>
        <v>#VALUE!</v>
      </c>
      <c r="F25" s="6" t="e">
        <f t="shared" si="2"/>
        <v>#VALUE!</v>
      </c>
    </row>
    <row r="26" spans="2:16" ht="22.5" customHeight="1" x14ac:dyDescent="0.3">
      <c r="B26" s="7" t="e">
        <f t="shared" si="3"/>
        <v>#VALUE!</v>
      </c>
      <c r="C26" s="5" t="e">
        <f t="shared" si="4"/>
        <v>#VALUE!</v>
      </c>
      <c r="D26" s="5" t="e">
        <f t="shared" si="1"/>
        <v>#VALUE!</v>
      </c>
      <c r="E26" s="6" t="e">
        <f t="shared" si="0"/>
        <v>#VALUE!</v>
      </c>
      <c r="F26" s="6" t="e">
        <f t="shared" si="2"/>
        <v>#VALUE!</v>
      </c>
    </row>
    <row r="27" spans="2:16" ht="22.5" customHeight="1" x14ac:dyDescent="0.3">
      <c r="B27" s="7" t="e">
        <f t="shared" si="3"/>
        <v>#VALUE!</v>
      </c>
      <c r="C27" s="5" t="e">
        <f t="shared" si="4"/>
        <v>#VALUE!</v>
      </c>
      <c r="D27" s="5" t="e">
        <f t="shared" si="1"/>
        <v>#VALUE!</v>
      </c>
      <c r="E27" s="6" t="e">
        <f t="shared" si="0"/>
        <v>#VALUE!</v>
      </c>
      <c r="F27" s="6" t="e">
        <f t="shared" si="2"/>
        <v>#VALUE!</v>
      </c>
    </row>
    <row r="28" spans="2:16" ht="18" customHeight="1" x14ac:dyDescent="0.3">
      <c r="B28" s="7" t="e">
        <f t="shared" si="3"/>
        <v>#VALUE!</v>
      </c>
      <c r="C28" s="5" t="e">
        <f t="shared" si="4"/>
        <v>#VALUE!</v>
      </c>
      <c r="D28" s="5" t="e">
        <f t="shared" si="1"/>
        <v>#VALUE!</v>
      </c>
      <c r="E28" s="6" t="e">
        <f t="shared" si="0"/>
        <v>#VALUE!</v>
      </c>
      <c r="F28" s="6" t="e">
        <f t="shared" si="2"/>
        <v>#VALUE!</v>
      </c>
      <c r="P28" s="1" t="s">
        <v>52</v>
      </c>
    </row>
    <row r="29" spans="2:16" ht="18" customHeight="1" x14ac:dyDescent="0.3">
      <c r="B29" s="7" t="e">
        <f t="shared" si="3"/>
        <v>#VALUE!</v>
      </c>
      <c r="C29" s="5" t="e">
        <f t="shared" si="4"/>
        <v>#VALUE!</v>
      </c>
      <c r="D29" s="5" t="e">
        <f t="shared" si="1"/>
        <v>#VALUE!</v>
      </c>
      <c r="E29" s="6" t="e">
        <f t="shared" si="0"/>
        <v>#VALUE!</v>
      </c>
      <c r="F29" s="6" t="e">
        <f t="shared" si="2"/>
        <v>#VALUE!</v>
      </c>
    </row>
    <row r="30" spans="2:16" ht="18" customHeight="1" x14ac:dyDescent="0.3">
      <c r="B30" s="7" t="e">
        <f t="shared" si="3"/>
        <v>#VALUE!</v>
      </c>
      <c r="C30" s="5" t="e">
        <f t="shared" si="4"/>
        <v>#VALUE!</v>
      </c>
      <c r="D30" s="5" t="e">
        <f t="shared" si="1"/>
        <v>#VALUE!</v>
      </c>
      <c r="E30" s="6" t="e">
        <f t="shared" si="0"/>
        <v>#VALUE!</v>
      </c>
      <c r="F30" s="6" t="e">
        <f t="shared" si="2"/>
        <v>#VALUE!</v>
      </c>
    </row>
    <row r="31" spans="2:16" ht="18" customHeight="1" x14ac:dyDescent="0.3">
      <c r="B31" s="7" t="e">
        <f t="shared" si="3"/>
        <v>#VALUE!</v>
      </c>
      <c r="C31" s="5" t="e">
        <f t="shared" si="4"/>
        <v>#VALUE!</v>
      </c>
      <c r="D31" s="5" t="e">
        <f t="shared" si="1"/>
        <v>#VALUE!</v>
      </c>
      <c r="E31" s="6" t="e">
        <f t="shared" si="0"/>
        <v>#VALUE!</v>
      </c>
      <c r="F31" s="6" t="e">
        <f t="shared" si="2"/>
        <v>#VALUE!</v>
      </c>
    </row>
    <row r="32" spans="2:16" ht="18" customHeight="1" x14ac:dyDescent="0.3">
      <c r="B32" s="7" t="e">
        <f t="shared" si="3"/>
        <v>#VALUE!</v>
      </c>
      <c r="C32" s="5" t="e">
        <f t="shared" si="4"/>
        <v>#VALUE!</v>
      </c>
      <c r="D32" s="5" t="e">
        <f t="shared" si="1"/>
        <v>#VALUE!</v>
      </c>
      <c r="E32" s="6" t="e">
        <f t="shared" si="0"/>
        <v>#VALUE!</v>
      </c>
      <c r="F32" s="6" t="e">
        <f t="shared" si="2"/>
        <v>#VALUE!</v>
      </c>
    </row>
    <row r="33" spans="2:29" ht="8.25" customHeight="1" x14ac:dyDescent="0.25"/>
    <row r="34" spans="2:29" ht="19.899999999999999" customHeight="1" x14ac:dyDescent="0.3">
      <c r="B34" s="20" t="s">
        <v>9</v>
      </c>
      <c r="C34" s="20"/>
      <c r="D34" s="2" t="s">
        <v>10</v>
      </c>
      <c r="E34" s="17" t="s">
        <v>11</v>
      </c>
      <c r="F34" s="19"/>
      <c r="G34" s="2" t="s">
        <v>12</v>
      </c>
      <c r="H34" s="2" t="s">
        <v>13</v>
      </c>
      <c r="I34" s="2" t="s">
        <v>14</v>
      </c>
      <c r="J34" s="2" t="s">
        <v>15</v>
      </c>
      <c r="K34" s="2" t="s">
        <v>16</v>
      </c>
      <c r="L34" s="2" t="s">
        <v>17</v>
      </c>
      <c r="M34" s="2" t="s">
        <v>18</v>
      </c>
      <c r="N34" s="2" t="s">
        <v>19</v>
      </c>
      <c r="O34" s="2" t="s">
        <v>20</v>
      </c>
      <c r="P34" s="2" t="s">
        <v>21</v>
      </c>
      <c r="Q34" s="2" t="s">
        <v>22</v>
      </c>
      <c r="R34" s="2" t="s">
        <v>23</v>
      </c>
      <c r="S34" s="2" t="s">
        <v>24</v>
      </c>
      <c r="T34" s="2" t="s">
        <v>25</v>
      </c>
      <c r="U34" s="2" t="s">
        <v>26</v>
      </c>
      <c r="V34" s="2" t="s">
        <v>27</v>
      </c>
      <c r="W34" s="2" t="s">
        <v>28</v>
      </c>
      <c r="X34" s="2" t="s">
        <v>29</v>
      </c>
      <c r="Y34" s="2" t="s">
        <v>30</v>
      </c>
      <c r="Z34" s="2" t="s">
        <v>31</v>
      </c>
      <c r="AB34" s="4" t="s">
        <v>48</v>
      </c>
      <c r="AC34" s="4" t="str">
        <f>IF(B13="","",COUNT($G$35:$R$79))</f>
        <v/>
      </c>
    </row>
    <row r="35" spans="2:29" ht="18.75" x14ac:dyDescent="0.3">
      <c r="B35" s="26"/>
      <c r="C35" s="26"/>
      <c r="D35" s="3">
        <f>IF(G35=""&amp;D34="","",1)</f>
        <v>1</v>
      </c>
      <c r="E35" s="28"/>
      <c r="F35" s="2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 t="str">
        <f>IF(G35="","",AVERAGE(G35:R35))</f>
        <v/>
      </c>
      <c r="T35" s="3" t="str">
        <f>IF(G35="","",AVERAGE($S$35:$S$79))</f>
        <v/>
      </c>
      <c r="U35" s="3" t="str">
        <f t="shared" ref="U35:U79" si="5">IF(G35="","",$I$7)</f>
        <v/>
      </c>
      <c r="V35" s="10" t="str">
        <f t="shared" ref="V35:V79" si="6">IF(G35="","",IF(((S35-U35)/U35)&gt;0.015, "TB CAO",IF(S35&gt;U35,"ĐẠT","KHÔNG ĐẠT")))</f>
        <v/>
      </c>
      <c r="W35" s="3" t="str">
        <f t="shared" ref="W35:W79" si="7">IF(G35="","",STDEV($G$35:$R$79))</f>
        <v/>
      </c>
      <c r="X35" s="3" t="str">
        <f t="shared" ref="X35:X79" si="8">IF(G35="","",$I$8)</f>
        <v/>
      </c>
      <c r="Y35" s="3" t="str">
        <f t="shared" ref="Y35:Y79" si="9">IF(G35="","",$I$9)</f>
        <v/>
      </c>
      <c r="Z35" s="3"/>
      <c r="AB35" s="4" t="s">
        <v>45</v>
      </c>
      <c r="AC35" s="4">
        <f>MIN(Data)</f>
        <v>0</v>
      </c>
    </row>
    <row r="36" spans="2:29" ht="18.75" x14ac:dyDescent="0.3">
      <c r="B36" s="26"/>
      <c r="C36" s="27"/>
      <c r="D36" s="3" t="str">
        <f>IF(G36="","",D35+1)</f>
        <v/>
      </c>
      <c r="E36" s="28"/>
      <c r="F36" s="2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 t="str">
        <f t="shared" ref="S36:S79" si="10">IF(G36="","",AVERAGE(G36:R36))</f>
        <v/>
      </c>
      <c r="T36" s="3" t="str">
        <f t="shared" ref="T36:T79" si="11">IF(G36="","",AVERAGE($S$35:$S$79))</f>
        <v/>
      </c>
      <c r="U36" s="3" t="str">
        <f t="shared" si="5"/>
        <v/>
      </c>
      <c r="V36" s="10" t="str">
        <f t="shared" si="6"/>
        <v/>
      </c>
      <c r="W36" s="3" t="str">
        <f t="shared" si="7"/>
        <v/>
      </c>
      <c r="X36" s="3" t="str">
        <f t="shared" si="8"/>
        <v/>
      </c>
      <c r="Y36" s="3" t="str">
        <f t="shared" si="9"/>
        <v/>
      </c>
      <c r="Z36" s="3"/>
      <c r="AB36" s="4" t="s">
        <v>46</v>
      </c>
      <c r="AC36" s="4">
        <f>MAX(Data)</f>
        <v>0</v>
      </c>
    </row>
    <row r="37" spans="2:29" ht="18.75" x14ac:dyDescent="0.3">
      <c r="B37" s="26"/>
      <c r="C37" s="27"/>
      <c r="D37" s="3" t="str">
        <f t="shared" ref="D37:D79" si="12">IF(G37="","",D36+1)</f>
        <v/>
      </c>
      <c r="E37" s="28"/>
      <c r="F37" s="2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 t="str">
        <f t="shared" si="10"/>
        <v/>
      </c>
      <c r="T37" s="3" t="str">
        <f t="shared" si="11"/>
        <v/>
      </c>
      <c r="U37" s="3" t="str">
        <f t="shared" si="5"/>
        <v/>
      </c>
      <c r="V37" s="10" t="str">
        <f t="shared" si="6"/>
        <v/>
      </c>
      <c r="W37" s="3" t="str">
        <f t="shared" si="7"/>
        <v/>
      </c>
      <c r="X37" s="3" t="str">
        <f t="shared" si="8"/>
        <v/>
      </c>
      <c r="Y37" s="3" t="str">
        <f t="shared" si="9"/>
        <v/>
      </c>
      <c r="Z37" s="3"/>
      <c r="AB37" s="4" t="s">
        <v>49</v>
      </c>
      <c r="AC37" s="4" t="e">
        <f>ROUND(SQRT(AC34), 0)</f>
        <v>#VALUE!</v>
      </c>
    </row>
    <row r="38" spans="2:29" ht="18.75" x14ac:dyDescent="0.3">
      <c r="B38" s="26"/>
      <c r="C38" s="27"/>
      <c r="D38" s="3" t="str">
        <f t="shared" si="12"/>
        <v/>
      </c>
      <c r="E38" s="28"/>
      <c r="F38" s="2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 t="str">
        <f t="shared" si="10"/>
        <v/>
      </c>
      <c r="T38" s="3" t="str">
        <f t="shared" si="11"/>
        <v/>
      </c>
      <c r="U38" s="3" t="str">
        <f t="shared" si="5"/>
        <v/>
      </c>
      <c r="V38" s="10" t="str">
        <f t="shared" si="6"/>
        <v/>
      </c>
      <c r="W38" s="3" t="str">
        <f t="shared" si="7"/>
        <v/>
      </c>
      <c r="X38" s="3" t="str">
        <f t="shared" si="8"/>
        <v/>
      </c>
      <c r="Y38" s="3" t="str">
        <f t="shared" si="9"/>
        <v/>
      </c>
      <c r="Z38" s="3"/>
      <c r="AB38" s="4" t="s">
        <v>50</v>
      </c>
      <c r="AC38" s="4">
        <f>AC35</f>
        <v>0</v>
      </c>
    </row>
    <row r="39" spans="2:29" ht="18.75" x14ac:dyDescent="0.3">
      <c r="B39" s="26"/>
      <c r="C39" s="27"/>
      <c r="D39" s="3" t="str">
        <f t="shared" si="12"/>
        <v/>
      </c>
      <c r="E39" s="28"/>
      <c r="F39" s="2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 t="str">
        <f t="shared" si="10"/>
        <v/>
      </c>
      <c r="T39" s="3" t="str">
        <f t="shared" si="11"/>
        <v/>
      </c>
      <c r="U39" s="3" t="str">
        <f t="shared" si="5"/>
        <v/>
      </c>
      <c r="V39" s="10" t="str">
        <f t="shared" si="6"/>
        <v/>
      </c>
      <c r="W39" s="3" t="str">
        <f t="shared" si="7"/>
        <v/>
      </c>
      <c r="X39" s="3" t="str">
        <f t="shared" si="8"/>
        <v/>
      </c>
      <c r="Y39" s="3" t="str">
        <f t="shared" si="9"/>
        <v/>
      </c>
      <c r="Z39" s="3"/>
      <c r="AB39" s="4" t="s">
        <v>47</v>
      </c>
      <c r="AC39" s="4" t="e">
        <f>ROUND((AC36-AC35)/AC37, 5)</f>
        <v>#VALUE!</v>
      </c>
    </row>
    <row r="40" spans="2:29" ht="18.75" x14ac:dyDescent="0.3">
      <c r="B40" s="26"/>
      <c r="C40" s="26"/>
      <c r="D40" s="3" t="str">
        <f t="shared" si="12"/>
        <v/>
      </c>
      <c r="E40" s="28"/>
      <c r="F40" s="2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 t="str">
        <f t="shared" si="10"/>
        <v/>
      </c>
      <c r="T40" s="3" t="str">
        <f t="shared" si="11"/>
        <v/>
      </c>
      <c r="U40" s="3" t="str">
        <f t="shared" si="5"/>
        <v/>
      </c>
      <c r="V40" s="10" t="str">
        <f t="shared" si="6"/>
        <v/>
      </c>
      <c r="W40" s="3" t="str">
        <f t="shared" si="7"/>
        <v/>
      </c>
      <c r="X40" s="3" t="str">
        <f t="shared" si="8"/>
        <v/>
      </c>
      <c r="Y40" s="3" t="str">
        <f t="shared" si="9"/>
        <v/>
      </c>
      <c r="Z40" s="3"/>
      <c r="AB40" s="4"/>
      <c r="AC40" s="4"/>
    </row>
    <row r="41" spans="2:29" ht="18.75" x14ac:dyDescent="0.3">
      <c r="B41" s="26"/>
      <c r="C41" s="26"/>
      <c r="D41" s="3" t="str">
        <f t="shared" si="12"/>
        <v/>
      </c>
      <c r="E41" s="28"/>
      <c r="F41" s="2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tr">
        <f t="shared" si="10"/>
        <v/>
      </c>
      <c r="T41" s="3" t="str">
        <f t="shared" si="11"/>
        <v/>
      </c>
      <c r="U41" s="3" t="str">
        <f t="shared" si="5"/>
        <v/>
      </c>
      <c r="V41" s="10" t="str">
        <f t="shared" si="6"/>
        <v/>
      </c>
      <c r="W41" s="3" t="str">
        <f t="shared" si="7"/>
        <v/>
      </c>
      <c r="X41" s="3" t="str">
        <f t="shared" si="8"/>
        <v/>
      </c>
      <c r="Y41" s="3" t="str">
        <f t="shared" si="9"/>
        <v/>
      </c>
      <c r="Z41" s="3"/>
      <c r="AB41" s="4" t="s">
        <v>54</v>
      </c>
      <c r="AC41" s="4"/>
    </row>
    <row r="42" spans="2:29" ht="18.75" x14ac:dyDescent="0.3">
      <c r="B42" s="26"/>
      <c r="C42" s="26"/>
      <c r="D42" s="3" t="str">
        <f t="shared" si="12"/>
        <v/>
      </c>
      <c r="E42" s="28"/>
      <c r="F42" s="2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 t="str">
        <f t="shared" si="10"/>
        <v/>
      </c>
      <c r="T42" s="3" t="str">
        <f t="shared" si="11"/>
        <v/>
      </c>
      <c r="U42" s="3" t="str">
        <f t="shared" si="5"/>
        <v/>
      </c>
      <c r="V42" s="10" t="str">
        <f t="shared" si="6"/>
        <v/>
      </c>
      <c r="W42" s="3" t="str">
        <f t="shared" si="7"/>
        <v/>
      </c>
      <c r="X42" s="3" t="str">
        <f t="shared" si="8"/>
        <v/>
      </c>
      <c r="Y42" s="3" t="str">
        <f t="shared" si="9"/>
        <v/>
      </c>
      <c r="Z42" s="3"/>
      <c r="AB42" s="4"/>
      <c r="AC42" s="4"/>
    </row>
    <row r="43" spans="2:29" ht="18.75" x14ac:dyDescent="0.3">
      <c r="B43" s="26"/>
      <c r="C43" s="26"/>
      <c r="D43" s="3" t="str">
        <f t="shared" si="12"/>
        <v/>
      </c>
      <c r="E43" s="28"/>
      <c r="F43" s="2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 t="str">
        <f t="shared" si="10"/>
        <v/>
      </c>
      <c r="T43" s="3" t="str">
        <f t="shared" si="11"/>
        <v/>
      </c>
      <c r="U43" s="3" t="str">
        <f t="shared" si="5"/>
        <v/>
      </c>
      <c r="V43" s="10" t="str">
        <f t="shared" si="6"/>
        <v/>
      </c>
      <c r="W43" s="3" t="str">
        <f t="shared" si="7"/>
        <v/>
      </c>
      <c r="X43" s="3" t="str">
        <f t="shared" si="8"/>
        <v/>
      </c>
      <c r="Y43" s="3" t="str">
        <f t="shared" si="9"/>
        <v/>
      </c>
      <c r="Z43" s="3"/>
      <c r="AB43" s="4"/>
      <c r="AC43" s="4"/>
    </row>
    <row r="44" spans="2:29" ht="18.75" x14ac:dyDescent="0.3">
      <c r="B44" s="28"/>
      <c r="C44" s="27"/>
      <c r="D44" s="3" t="str">
        <f t="shared" si="12"/>
        <v/>
      </c>
      <c r="E44" s="28"/>
      <c r="F44" s="2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 t="str">
        <f t="shared" si="10"/>
        <v/>
      </c>
      <c r="T44" s="3" t="str">
        <f t="shared" si="11"/>
        <v/>
      </c>
      <c r="U44" s="3" t="str">
        <f t="shared" si="5"/>
        <v/>
      </c>
      <c r="V44" s="10" t="str">
        <f t="shared" si="6"/>
        <v/>
      </c>
      <c r="W44" s="3" t="str">
        <f t="shared" si="7"/>
        <v/>
      </c>
      <c r="X44" s="3" t="str">
        <f t="shared" si="8"/>
        <v/>
      </c>
      <c r="Y44" s="3" t="str">
        <f t="shared" si="9"/>
        <v/>
      </c>
      <c r="Z44" s="3"/>
      <c r="AB44" s="4"/>
      <c r="AC44" s="4"/>
    </row>
    <row r="45" spans="2:29" ht="18.75" x14ac:dyDescent="0.3">
      <c r="B45" s="26"/>
      <c r="C45" s="26"/>
      <c r="D45" s="3" t="str">
        <f t="shared" si="12"/>
        <v/>
      </c>
      <c r="E45" s="28"/>
      <c r="F45" s="2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 t="str">
        <f t="shared" si="10"/>
        <v/>
      </c>
      <c r="T45" s="3" t="str">
        <f t="shared" si="11"/>
        <v/>
      </c>
      <c r="U45" s="3" t="str">
        <f t="shared" si="5"/>
        <v/>
      </c>
      <c r="V45" s="10" t="str">
        <f t="shared" si="6"/>
        <v/>
      </c>
      <c r="W45" s="3" t="str">
        <f t="shared" si="7"/>
        <v/>
      </c>
      <c r="X45" s="3" t="str">
        <f t="shared" si="8"/>
        <v/>
      </c>
      <c r="Y45" s="3" t="str">
        <f t="shared" si="9"/>
        <v/>
      </c>
      <c r="Z45" s="3"/>
      <c r="AB45" s="4"/>
      <c r="AC45" s="4"/>
    </row>
    <row r="46" spans="2:29" ht="18.75" x14ac:dyDescent="0.3">
      <c r="B46" s="26"/>
      <c r="C46" s="26"/>
      <c r="D46" s="3" t="str">
        <f t="shared" si="12"/>
        <v/>
      </c>
      <c r="E46" s="28"/>
      <c r="F46" s="2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 t="str">
        <f t="shared" si="10"/>
        <v/>
      </c>
      <c r="T46" s="3" t="str">
        <f t="shared" si="11"/>
        <v/>
      </c>
      <c r="U46" s="3" t="str">
        <f t="shared" si="5"/>
        <v/>
      </c>
      <c r="V46" s="10" t="str">
        <f t="shared" si="6"/>
        <v/>
      </c>
      <c r="W46" s="3" t="str">
        <f t="shared" si="7"/>
        <v/>
      </c>
      <c r="X46" s="3" t="str">
        <f t="shared" si="8"/>
        <v/>
      </c>
      <c r="Y46" s="3" t="str">
        <f t="shared" si="9"/>
        <v/>
      </c>
      <c r="Z46" s="3"/>
      <c r="AB46" s="4"/>
      <c r="AC46" s="4"/>
    </row>
    <row r="47" spans="2:29" ht="18.75" x14ac:dyDescent="0.3">
      <c r="B47" s="26"/>
      <c r="C47" s="26"/>
      <c r="D47" s="3" t="str">
        <f t="shared" si="12"/>
        <v/>
      </c>
      <c r="E47" s="28"/>
      <c r="F47" s="2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 t="str">
        <f t="shared" si="10"/>
        <v/>
      </c>
      <c r="T47" s="3" t="str">
        <f t="shared" si="11"/>
        <v/>
      </c>
      <c r="U47" s="3" t="str">
        <f t="shared" si="5"/>
        <v/>
      </c>
      <c r="V47" s="10" t="str">
        <f t="shared" si="6"/>
        <v/>
      </c>
      <c r="W47" s="3" t="str">
        <f t="shared" si="7"/>
        <v/>
      </c>
      <c r="X47" s="3" t="str">
        <f t="shared" si="8"/>
        <v/>
      </c>
      <c r="Y47" s="3" t="str">
        <f t="shared" si="9"/>
        <v/>
      </c>
      <c r="Z47" s="3"/>
    </row>
    <row r="48" spans="2:29" ht="18.75" x14ac:dyDescent="0.3">
      <c r="B48" s="26"/>
      <c r="C48" s="26"/>
      <c r="D48" s="3" t="str">
        <f t="shared" si="12"/>
        <v/>
      </c>
      <c r="E48" s="28"/>
      <c r="F48" s="2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 t="str">
        <f t="shared" si="10"/>
        <v/>
      </c>
      <c r="T48" s="3" t="str">
        <f t="shared" si="11"/>
        <v/>
      </c>
      <c r="U48" s="3" t="str">
        <f t="shared" si="5"/>
        <v/>
      </c>
      <c r="V48" s="10" t="str">
        <f t="shared" si="6"/>
        <v/>
      </c>
      <c r="W48" s="3" t="str">
        <f t="shared" si="7"/>
        <v/>
      </c>
      <c r="X48" s="3" t="str">
        <f t="shared" si="8"/>
        <v/>
      </c>
      <c r="Y48" s="3" t="str">
        <f t="shared" si="9"/>
        <v/>
      </c>
      <c r="Z48" s="3"/>
    </row>
    <row r="49" spans="2:26" ht="18.75" x14ac:dyDescent="0.3">
      <c r="B49" s="26"/>
      <c r="C49" s="26"/>
      <c r="D49" s="3" t="str">
        <f t="shared" si="12"/>
        <v/>
      </c>
      <c r="E49" s="28"/>
      <c r="F49" s="2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 t="str">
        <f t="shared" si="10"/>
        <v/>
      </c>
      <c r="T49" s="3" t="str">
        <f t="shared" si="11"/>
        <v/>
      </c>
      <c r="U49" s="3" t="str">
        <f t="shared" si="5"/>
        <v/>
      </c>
      <c r="V49" s="10" t="str">
        <f t="shared" si="6"/>
        <v/>
      </c>
      <c r="W49" s="3" t="str">
        <f t="shared" si="7"/>
        <v/>
      </c>
      <c r="X49" s="3" t="str">
        <f t="shared" si="8"/>
        <v/>
      </c>
      <c r="Y49" s="3" t="str">
        <f t="shared" si="9"/>
        <v/>
      </c>
      <c r="Z49" s="3"/>
    </row>
    <row r="50" spans="2:26" ht="18.75" x14ac:dyDescent="0.3">
      <c r="B50" s="26"/>
      <c r="C50" s="26"/>
      <c r="D50" s="3" t="str">
        <f t="shared" si="12"/>
        <v/>
      </c>
      <c r="E50" s="28"/>
      <c r="F50" s="2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 t="str">
        <f t="shared" si="10"/>
        <v/>
      </c>
      <c r="T50" s="3" t="str">
        <f t="shared" si="11"/>
        <v/>
      </c>
      <c r="U50" s="3" t="str">
        <f t="shared" si="5"/>
        <v/>
      </c>
      <c r="V50" s="10" t="str">
        <f t="shared" si="6"/>
        <v/>
      </c>
      <c r="W50" s="3" t="str">
        <f t="shared" si="7"/>
        <v/>
      </c>
      <c r="X50" s="3" t="str">
        <f t="shared" si="8"/>
        <v/>
      </c>
      <c r="Y50" s="3" t="str">
        <f t="shared" si="9"/>
        <v/>
      </c>
      <c r="Z50" s="3"/>
    </row>
    <row r="51" spans="2:26" ht="18.75" x14ac:dyDescent="0.3">
      <c r="B51" s="26"/>
      <c r="C51" s="26"/>
      <c r="D51" s="3" t="str">
        <f t="shared" si="12"/>
        <v/>
      </c>
      <c r="E51" s="28"/>
      <c r="F51" s="2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 t="str">
        <f t="shared" si="10"/>
        <v/>
      </c>
      <c r="T51" s="3" t="str">
        <f t="shared" si="11"/>
        <v/>
      </c>
      <c r="U51" s="3" t="str">
        <f t="shared" si="5"/>
        <v/>
      </c>
      <c r="V51" s="10" t="str">
        <f t="shared" si="6"/>
        <v/>
      </c>
      <c r="W51" s="3" t="str">
        <f t="shared" si="7"/>
        <v/>
      </c>
      <c r="X51" s="3" t="str">
        <f t="shared" si="8"/>
        <v/>
      </c>
      <c r="Y51" s="3" t="str">
        <f t="shared" si="9"/>
        <v/>
      </c>
      <c r="Z51" s="3"/>
    </row>
    <row r="52" spans="2:26" ht="18.75" x14ac:dyDescent="0.3">
      <c r="B52" s="26"/>
      <c r="C52" s="26"/>
      <c r="D52" s="3" t="str">
        <f t="shared" si="12"/>
        <v/>
      </c>
      <c r="E52" s="28"/>
      <c r="F52" s="2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 t="str">
        <f t="shared" si="10"/>
        <v/>
      </c>
      <c r="T52" s="3" t="str">
        <f t="shared" si="11"/>
        <v/>
      </c>
      <c r="U52" s="3" t="str">
        <f t="shared" si="5"/>
        <v/>
      </c>
      <c r="V52" s="10" t="str">
        <f t="shared" si="6"/>
        <v/>
      </c>
      <c r="W52" s="3" t="str">
        <f t="shared" si="7"/>
        <v/>
      </c>
      <c r="X52" s="3" t="str">
        <f t="shared" si="8"/>
        <v/>
      </c>
      <c r="Y52" s="3" t="str">
        <f t="shared" si="9"/>
        <v/>
      </c>
      <c r="Z52" s="3"/>
    </row>
    <row r="53" spans="2:26" ht="18.75" x14ac:dyDescent="0.3">
      <c r="B53" s="26"/>
      <c r="C53" s="26"/>
      <c r="D53" s="3" t="str">
        <f t="shared" si="12"/>
        <v/>
      </c>
      <c r="E53" s="28"/>
      <c r="F53" s="2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 t="str">
        <f t="shared" si="10"/>
        <v/>
      </c>
      <c r="T53" s="3" t="str">
        <f t="shared" si="11"/>
        <v/>
      </c>
      <c r="U53" s="3" t="str">
        <f t="shared" si="5"/>
        <v/>
      </c>
      <c r="V53" s="10" t="str">
        <f t="shared" si="6"/>
        <v/>
      </c>
      <c r="W53" s="3" t="str">
        <f t="shared" si="7"/>
        <v/>
      </c>
      <c r="X53" s="3" t="str">
        <f t="shared" si="8"/>
        <v/>
      </c>
      <c r="Y53" s="3" t="str">
        <f t="shared" si="9"/>
        <v/>
      </c>
      <c r="Z53" s="3"/>
    </row>
    <row r="54" spans="2:26" ht="18.75" x14ac:dyDescent="0.3">
      <c r="B54" s="26"/>
      <c r="C54" s="26"/>
      <c r="D54" s="3" t="str">
        <f t="shared" si="12"/>
        <v/>
      </c>
      <c r="E54" s="28"/>
      <c r="F54" s="2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 t="str">
        <f t="shared" si="10"/>
        <v/>
      </c>
      <c r="T54" s="3" t="str">
        <f t="shared" si="11"/>
        <v/>
      </c>
      <c r="U54" s="3" t="str">
        <f t="shared" si="5"/>
        <v/>
      </c>
      <c r="V54" s="10" t="str">
        <f t="shared" si="6"/>
        <v/>
      </c>
      <c r="W54" s="3" t="str">
        <f t="shared" si="7"/>
        <v/>
      </c>
      <c r="X54" s="3" t="str">
        <f t="shared" si="8"/>
        <v/>
      </c>
      <c r="Y54" s="3" t="str">
        <f t="shared" si="9"/>
        <v/>
      </c>
      <c r="Z54" s="3"/>
    </row>
    <row r="55" spans="2:26" ht="18.75" x14ac:dyDescent="0.3">
      <c r="B55" s="26"/>
      <c r="C55" s="26"/>
      <c r="D55" s="3" t="str">
        <f t="shared" si="12"/>
        <v/>
      </c>
      <c r="E55" s="28"/>
      <c r="F55" s="2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 t="str">
        <f t="shared" si="10"/>
        <v/>
      </c>
      <c r="T55" s="3" t="str">
        <f t="shared" si="11"/>
        <v/>
      </c>
      <c r="U55" s="3" t="str">
        <f t="shared" si="5"/>
        <v/>
      </c>
      <c r="V55" s="10" t="str">
        <f t="shared" si="6"/>
        <v/>
      </c>
      <c r="W55" s="3" t="str">
        <f t="shared" si="7"/>
        <v/>
      </c>
      <c r="X55" s="3" t="str">
        <f t="shared" si="8"/>
        <v/>
      </c>
      <c r="Y55" s="3" t="str">
        <f t="shared" si="9"/>
        <v/>
      </c>
      <c r="Z55" s="3"/>
    </row>
    <row r="56" spans="2:26" ht="18.75" x14ac:dyDescent="0.3">
      <c r="B56" s="26"/>
      <c r="C56" s="26"/>
      <c r="D56" s="3" t="str">
        <f t="shared" si="12"/>
        <v/>
      </c>
      <c r="E56" s="28"/>
      <c r="F56" s="2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 t="str">
        <f t="shared" si="10"/>
        <v/>
      </c>
      <c r="T56" s="3" t="str">
        <f t="shared" si="11"/>
        <v/>
      </c>
      <c r="U56" s="3" t="str">
        <f t="shared" si="5"/>
        <v/>
      </c>
      <c r="V56" s="10" t="str">
        <f t="shared" si="6"/>
        <v/>
      </c>
      <c r="W56" s="3" t="str">
        <f t="shared" si="7"/>
        <v/>
      </c>
      <c r="X56" s="3" t="str">
        <f t="shared" si="8"/>
        <v/>
      </c>
      <c r="Y56" s="3" t="str">
        <f t="shared" si="9"/>
        <v/>
      </c>
      <c r="Z56" s="3"/>
    </row>
    <row r="57" spans="2:26" ht="18.75" x14ac:dyDescent="0.3">
      <c r="B57" s="26"/>
      <c r="C57" s="26"/>
      <c r="D57" s="3" t="str">
        <f t="shared" si="12"/>
        <v/>
      </c>
      <c r="E57" s="28"/>
      <c r="F57" s="2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 t="str">
        <f t="shared" si="10"/>
        <v/>
      </c>
      <c r="T57" s="3" t="str">
        <f t="shared" si="11"/>
        <v/>
      </c>
      <c r="U57" s="3" t="str">
        <f t="shared" si="5"/>
        <v/>
      </c>
      <c r="V57" s="10" t="str">
        <f t="shared" si="6"/>
        <v/>
      </c>
      <c r="W57" s="3" t="str">
        <f t="shared" si="7"/>
        <v/>
      </c>
      <c r="X57" s="3" t="str">
        <f t="shared" si="8"/>
        <v/>
      </c>
      <c r="Y57" s="3" t="str">
        <f t="shared" si="9"/>
        <v/>
      </c>
      <c r="Z57" s="3"/>
    </row>
    <row r="58" spans="2:26" ht="18.75" x14ac:dyDescent="0.3">
      <c r="B58" s="26"/>
      <c r="C58" s="26"/>
      <c r="D58" s="3" t="str">
        <f t="shared" si="12"/>
        <v/>
      </c>
      <c r="E58" s="28"/>
      <c r="F58" s="2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 t="str">
        <f t="shared" si="10"/>
        <v/>
      </c>
      <c r="T58" s="3" t="str">
        <f t="shared" si="11"/>
        <v/>
      </c>
      <c r="U58" s="3" t="str">
        <f t="shared" si="5"/>
        <v/>
      </c>
      <c r="V58" s="10" t="str">
        <f t="shared" si="6"/>
        <v/>
      </c>
      <c r="W58" s="3" t="str">
        <f t="shared" si="7"/>
        <v/>
      </c>
      <c r="X58" s="3" t="str">
        <f t="shared" si="8"/>
        <v/>
      </c>
      <c r="Y58" s="3" t="str">
        <f t="shared" si="9"/>
        <v/>
      </c>
      <c r="Z58" s="3"/>
    </row>
    <row r="59" spans="2:26" ht="18.75" x14ac:dyDescent="0.3">
      <c r="B59" s="26"/>
      <c r="C59" s="26"/>
      <c r="D59" s="3" t="str">
        <f t="shared" si="12"/>
        <v/>
      </c>
      <c r="E59" s="2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 t="str">
        <f t="shared" si="10"/>
        <v/>
      </c>
      <c r="T59" s="3" t="str">
        <f t="shared" si="11"/>
        <v/>
      </c>
      <c r="U59" s="3" t="str">
        <f t="shared" si="5"/>
        <v/>
      </c>
      <c r="V59" s="10" t="str">
        <f t="shared" si="6"/>
        <v/>
      </c>
      <c r="W59" s="3" t="str">
        <f t="shared" si="7"/>
        <v/>
      </c>
      <c r="X59" s="3" t="str">
        <f t="shared" si="8"/>
        <v/>
      </c>
      <c r="Y59" s="3" t="str">
        <f t="shared" si="9"/>
        <v/>
      </c>
      <c r="Z59" s="3"/>
    </row>
    <row r="60" spans="2:26" ht="18.75" x14ac:dyDescent="0.3">
      <c r="B60" s="26"/>
      <c r="C60" s="26"/>
      <c r="D60" s="3" t="str">
        <f t="shared" si="12"/>
        <v/>
      </c>
      <c r="E60" s="28"/>
      <c r="F60" s="2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 t="str">
        <f t="shared" si="10"/>
        <v/>
      </c>
      <c r="T60" s="3" t="str">
        <f t="shared" si="11"/>
        <v/>
      </c>
      <c r="U60" s="3" t="str">
        <f t="shared" si="5"/>
        <v/>
      </c>
      <c r="V60" s="10" t="str">
        <f t="shared" si="6"/>
        <v/>
      </c>
      <c r="W60" s="3" t="str">
        <f t="shared" si="7"/>
        <v/>
      </c>
      <c r="X60" s="3" t="str">
        <f t="shared" si="8"/>
        <v/>
      </c>
      <c r="Y60" s="3" t="str">
        <f t="shared" si="9"/>
        <v/>
      </c>
      <c r="Z60" s="3"/>
    </row>
    <row r="61" spans="2:26" ht="18.75" x14ac:dyDescent="0.3">
      <c r="B61" s="26"/>
      <c r="C61" s="26"/>
      <c r="D61" s="3" t="str">
        <f t="shared" si="12"/>
        <v/>
      </c>
      <c r="E61" s="28"/>
      <c r="F61" s="2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 t="str">
        <f t="shared" si="10"/>
        <v/>
      </c>
      <c r="T61" s="3" t="str">
        <f t="shared" si="11"/>
        <v/>
      </c>
      <c r="U61" s="3" t="str">
        <f t="shared" si="5"/>
        <v/>
      </c>
      <c r="V61" s="10" t="str">
        <f t="shared" si="6"/>
        <v/>
      </c>
      <c r="W61" s="3" t="str">
        <f t="shared" si="7"/>
        <v/>
      </c>
      <c r="X61" s="3" t="str">
        <f t="shared" si="8"/>
        <v/>
      </c>
      <c r="Y61" s="3" t="str">
        <f t="shared" si="9"/>
        <v/>
      </c>
      <c r="Z61" s="3"/>
    </row>
    <row r="62" spans="2:26" ht="18.75" x14ac:dyDescent="0.3">
      <c r="B62" s="26"/>
      <c r="C62" s="26"/>
      <c r="D62" s="3" t="str">
        <f t="shared" si="12"/>
        <v/>
      </c>
      <c r="E62" s="28"/>
      <c r="F62" s="2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 t="str">
        <f t="shared" si="10"/>
        <v/>
      </c>
      <c r="T62" s="3" t="str">
        <f t="shared" si="11"/>
        <v/>
      </c>
      <c r="U62" s="3" t="str">
        <f t="shared" si="5"/>
        <v/>
      </c>
      <c r="V62" s="10" t="str">
        <f t="shared" si="6"/>
        <v/>
      </c>
      <c r="W62" s="3" t="str">
        <f t="shared" si="7"/>
        <v/>
      </c>
      <c r="X62" s="3" t="str">
        <f t="shared" si="8"/>
        <v/>
      </c>
      <c r="Y62" s="3" t="str">
        <f t="shared" si="9"/>
        <v/>
      </c>
      <c r="Z62" s="3"/>
    </row>
    <row r="63" spans="2:26" ht="18.75" x14ac:dyDescent="0.3">
      <c r="B63" s="26"/>
      <c r="C63" s="26"/>
      <c r="D63" s="3" t="str">
        <f t="shared" si="12"/>
        <v/>
      </c>
      <c r="E63" s="28"/>
      <c r="F63" s="2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str">
        <f t="shared" si="10"/>
        <v/>
      </c>
      <c r="T63" s="3" t="str">
        <f t="shared" si="11"/>
        <v/>
      </c>
      <c r="U63" s="3" t="str">
        <f t="shared" si="5"/>
        <v/>
      </c>
      <c r="V63" s="10" t="str">
        <f t="shared" si="6"/>
        <v/>
      </c>
      <c r="W63" s="3" t="str">
        <f t="shared" si="7"/>
        <v/>
      </c>
      <c r="X63" s="3" t="str">
        <f t="shared" si="8"/>
        <v/>
      </c>
      <c r="Y63" s="3" t="str">
        <f t="shared" si="9"/>
        <v/>
      </c>
      <c r="Z63" s="3"/>
    </row>
    <row r="64" spans="2:26" ht="18.75" x14ac:dyDescent="0.3">
      <c r="B64" s="26"/>
      <c r="C64" s="26"/>
      <c r="D64" s="3" t="str">
        <f t="shared" si="12"/>
        <v/>
      </c>
      <c r="E64" s="28"/>
      <c r="F64" s="2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 t="str">
        <f t="shared" si="10"/>
        <v/>
      </c>
      <c r="T64" s="3" t="str">
        <f t="shared" si="11"/>
        <v/>
      </c>
      <c r="U64" s="3" t="str">
        <f t="shared" si="5"/>
        <v/>
      </c>
      <c r="V64" s="10" t="str">
        <f t="shared" si="6"/>
        <v/>
      </c>
      <c r="W64" s="3" t="str">
        <f t="shared" si="7"/>
        <v/>
      </c>
      <c r="X64" s="3" t="str">
        <f t="shared" si="8"/>
        <v/>
      </c>
      <c r="Y64" s="3" t="str">
        <f t="shared" si="9"/>
        <v/>
      </c>
      <c r="Z64" s="3"/>
    </row>
    <row r="65" spans="2:26" ht="18.75" x14ac:dyDescent="0.3">
      <c r="B65" s="26"/>
      <c r="C65" s="26"/>
      <c r="D65" s="3" t="str">
        <f t="shared" si="12"/>
        <v/>
      </c>
      <c r="E65" s="28"/>
      <c r="F65" s="2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 t="str">
        <f t="shared" si="10"/>
        <v/>
      </c>
      <c r="T65" s="3" t="str">
        <f t="shared" si="11"/>
        <v/>
      </c>
      <c r="U65" s="3" t="str">
        <f>IF(G65="","",$I$7)</f>
        <v/>
      </c>
      <c r="V65" s="10" t="str">
        <f t="shared" si="6"/>
        <v/>
      </c>
      <c r="W65" s="3" t="str">
        <f t="shared" si="7"/>
        <v/>
      </c>
      <c r="X65" s="3" t="str">
        <f t="shared" si="8"/>
        <v/>
      </c>
      <c r="Y65" s="3" t="str">
        <f t="shared" si="9"/>
        <v/>
      </c>
      <c r="Z65" s="3"/>
    </row>
    <row r="66" spans="2:26" ht="18.75" x14ac:dyDescent="0.3">
      <c r="B66" s="26"/>
      <c r="C66" s="26"/>
      <c r="D66" s="3" t="str">
        <f t="shared" si="12"/>
        <v/>
      </c>
      <c r="E66" s="28"/>
      <c r="F66" s="2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 t="str">
        <f t="shared" si="10"/>
        <v/>
      </c>
      <c r="T66" s="3" t="str">
        <f t="shared" si="11"/>
        <v/>
      </c>
      <c r="U66" s="3" t="str">
        <f t="shared" si="5"/>
        <v/>
      </c>
      <c r="V66" s="10" t="str">
        <f t="shared" si="6"/>
        <v/>
      </c>
      <c r="W66" s="3" t="str">
        <f t="shared" si="7"/>
        <v/>
      </c>
      <c r="X66" s="3" t="str">
        <f t="shared" si="8"/>
        <v/>
      </c>
      <c r="Y66" s="3" t="str">
        <f t="shared" si="9"/>
        <v/>
      </c>
      <c r="Z66" s="3"/>
    </row>
    <row r="67" spans="2:26" ht="18.75" x14ac:dyDescent="0.3">
      <c r="B67" s="26"/>
      <c r="C67" s="26"/>
      <c r="D67" s="3" t="str">
        <f t="shared" si="12"/>
        <v/>
      </c>
      <c r="E67" s="28"/>
      <c r="F67" s="2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 t="str">
        <f t="shared" si="10"/>
        <v/>
      </c>
      <c r="T67" s="3" t="str">
        <f t="shared" si="11"/>
        <v/>
      </c>
      <c r="U67" s="3" t="str">
        <f t="shared" si="5"/>
        <v/>
      </c>
      <c r="V67" s="10" t="str">
        <f t="shared" si="6"/>
        <v/>
      </c>
      <c r="W67" s="3" t="str">
        <f t="shared" si="7"/>
        <v/>
      </c>
      <c r="X67" s="3" t="str">
        <f t="shared" si="8"/>
        <v/>
      </c>
      <c r="Y67" s="3" t="str">
        <f t="shared" si="9"/>
        <v/>
      </c>
      <c r="Z67" s="3"/>
    </row>
    <row r="68" spans="2:26" ht="18.75" x14ac:dyDescent="0.3">
      <c r="B68" s="26"/>
      <c r="C68" s="26"/>
      <c r="D68" s="3" t="str">
        <f t="shared" si="12"/>
        <v/>
      </c>
      <c r="E68" s="28"/>
      <c r="F68" s="2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 t="str">
        <f t="shared" si="10"/>
        <v/>
      </c>
      <c r="T68" s="3" t="str">
        <f t="shared" si="11"/>
        <v/>
      </c>
      <c r="U68" s="3" t="str">
        <f t="shared" si="5"/>
        <v/>
      </c>
      <c r="V68" s="10" t="str">
        <f t="shared" si="6"/>
        <v/>
      </c>
      <c r="W68" s="3" t="str">
        <f t="shared" si="7"/>
        <v/>
      </c>
      <c r="X68" s="3" t="str">
        <f t="shared" si="8"/>
        <v/>
      </c>
      <c r="Y68" s="3" t="str">
        <f t="shared" si="9"/>
        <v/>
      </c>
      <c r="Z68" s="3"/>
    </row>
    <row r="69" spans="2:26" ht="18.75" x14ac:dyDescent="0.3">
      <c r="B69" s="26"/>
      <c r="C69" s="26"/>
      <c r="D69" s="3" t="str">
        <f t="shared" si="12"/>
        <v/>
      </c>
      <c r="E69" s="28"/>
      <c r="F69" s="2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 t="str">
        <f t="shared" si="10"/>
        <v/>
      </c>
      <c r="T69" s="3" t="str">
        <f t="shared" si="11"/>
        <v/>
      </c>
      <c r="U69" s="3" t="str">
        <f t="shared" si="5"/>
        <v/>
      </c>
      <c r="V69" s="10" t="str">
        <f t="shared" si="6"/>
        <v/>
      </c>
      <c r="W69" s="3" t="str">
        <f t="shared" si="7"/>
        <v/>
      </c>
      <c r="X69" s="3" t="str">
        <f t="shared" si="8"/>
        <v/>
      </c>
      <c r="Y69" s="3" t="str">
        <f t="shared" si="9"/>
        <v/>
      </c>
      <c r="Z69" s="3"/>
    </row>
    <row r="70" spans="2:26" ht="18.75" x14ac:dyDescent="0.3">
      <c r="B70" s="26"/>
      <c r="C70" s="26"/>
      <c r="D70" s="3" t="str">
        <f t="shared" si="12"/>
        <v/>
      </c>
      <c r="E70" s="28"/>
      <c r="F70" s="2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 t="str">
        <f t="shared" si="10"/>
        <v/>
      </c>
      <c r="T70" s="3" t="str">
        <f t="shared" si="11"/>
        <v/>
      </c>
      <c r="U70" s="3" t="str">
        <f t="shared" si="5"/>
        <v/>
      </c>
      <c r="V70" s="10" t="str">
        <f t="shared" si="6"/>
        <v/>
      </c>
      <c r="W70" s="3" t="str">
        <f t="shared" si="7"/>
        <v/>
      </c>
      <c r="X70" s="3" t="str">
        <f t="shared" si="8"/>
        <v/>
      </c>
      <c r="Y70" s="3" t="str">
        <f t="shared" si="9"/>
        <v/>
      </c>
      <c r="Z70" s="3"/>
    </row>
    <row r="71" spans="2:26" ht="18.75" x14ac:dyDescent="0.3">
      <c r="B71" s="26"/>
      <c r="C71" s="26"/>
      <c r="D71" s="3" t="str">
        <f t="shared" si="12"/>
        <v/>
      </c>
      <c r="E71" s="28"/>
      <c r="F71" s="2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 t="str">
        <f t="shared" si="10"/>
        <v/>
      </c>
      <c r="T71" s="3" t="str">
        <f t="shared" si="11"/>
        <v/>
      </c>
      <c r="U71" s="3" t="str">
        <f t="shared" si="5"/>
        <v/>
      </c>
      <c r="V71" s="10" t="str">
        <f t="shared" si="6"/>
        <v/>
      </c>
      <c r="W71" s="3" t="str">
        <f t="shared" si="7"/>
        <v/>
      </c>
      <c r="X71" s="3" t="str">
        <f t="shared" si="8"/>
        <v/>
      </c>
      <c r="Y71" s="3" t="str">
        <f t="shared" si="9"/>
        <v/>
      </c>
      <c r="Z71" s="3"/>
    </row>
    <row r="72" spans="2:26" ht="18.75" x14ac:dyDescent="0.3">
      <c r="B72" s="26"/>
      <c r="C72" s="26"/>
      <c r="D72" s="3" t="str">
        <f t="shared" si="12"/>
        <v/>
      </c>
      <c r="E72" s="28"/>
      <c r="F72" s="2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 t="str">
        <f t="shared" si="10"/>
        <v/>
      </c>
      <c r="T72" s="3" t="str">
        <f t="shared" si="11"/>
        <v/>
      </c>
      <c r="U72" s="3" t="str">
        <f t="shared" si="5"/>
        <v/>
      </c>
      <c r="V72" s="10" t="str">
        <f t="shared" si="6"/>
        <v/>
      </c>
      <c r="W72" s="3" t="str">
        <f t="shared" si="7"/>
        <v/>
      </c>
      <c r="X72" s="3" t="str">
        <f t="shared" si="8"/>
        <v/>
      </c>
      <c r="Y72" s="3" t="str">
        <f t="shared" si="9"/>
        <v/>
      </c>
      <c r="Z72" s="3"/>
    </row>
    <row r="73" spans="2:26" ht="18.75" x14ac:dyDescent="0.3">
      <c r="B73" s="26"/>
      <c r="C73" s="26"/>
      <c r="D73" s="3" t="str">
        <f t="shared" si="12"/>
        <v/>
      </c>
      <c r="E73" s="28"/>
      <c r="F73" s="2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 t="str">
        <f t="shared" si="10"/>
        <v/>
      </c>
      <c r="T73" s="3" t="str">
        <f t="shared" si="11"/>
        <v/>
      </c>
      <c r="U73" s="3" t="str">
        <f t="shared" si="5"/>
        <v/>
      </c>
      <c r="V73" s="10" t="str">
        <f t="shared" si="6"/>
        <v/>
      </c>
      <c r="W73" s="3" t="str">
        <f t="shared" si="7"/>
        <v/>
      </c>
      <c r="X73" s="3" t="str">
        <f t="shared" si="8"/>
        <v/>
      </c>
      <c r="Y73" s="3" t="str">
        <f t="shared" si="9"/>
        <v/>
      </c>
      <c r="Z73" s="3"/>
    </row>
    <row r="74" spans="2:26" ht="18.75" x14ac:dyDescent="0.3">
      <c r="B74" s="26"/>
      <c r="C74" s="26"/>
      <c r="D74" s="3" t="str">
        <f t="shared" si="12"/>
        <v/>
      </c>
      <c r="E74" s="28"/>
      <c r="F74" s="2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 t="str">
        <f t="shared" si="10"/>
        <v/>
      </c>
      <c r="T74" s="3" t="str">
        <f t="shared" si="11"/>
        <v/>
      </c>
      <c r="U74" s="3" t="str">
        <f t="shared" si="5"/>
        <v/>
      </c>
      <c r="V74" s="10" t="str">
        <f t="shared" si="6"/>
        <v/>
      </c>
      <c r="W74" s="3" t="str">
        <f t="shared" si="7"/>
        <v/>
      </c>
      <c r="X74" s="3" t="str">
        <f t="shared" si="8"/>
        <v/>
      </c>
      <c r="Y74" s="3" t="str">
        <f t="shared" si="9"/>
        <v/>
      </c>
      <c r="Z74" s="3"/>
    </row>
    <row r="75" spans="2:26" ht="18.75" x14ac:dyDescent="0.3">
      <c r="B75" s="26"/>
      <c r="C75" s="26"/>
      <c r="D75" s="3" t="str">
        <f t="shared" si="12"/>
        <v/>
      </c>
      <c r="E75" s="28"/>
      <c r="F75" s="2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 t="str">
        <f t="shared" si="10"/>
        <v/>
      </c>
      <c r="T75" s="3" t="str">
        <f t="shared" si="11"/>
        <v/>
      </c>
      <c r="U75" s="3" t="str">
        <f t="shared" si="5"/>
        <v/>
      </c>
      <c r="V75" s="10" t="str">
        <f t="shared" si="6"/>
        <v/>
      </c>
      <c r="W75" s="3" t="str">
        <f t="shared" si="7"/>
        <v/>
      </c>
      <c r="X75" s="3" t="str">
        <f t="shared" si="8"/>
        <v/>
      </c>
      <c r="Y75" s="3" t="str">
        <f t="shared" si="9"/>
        <v/>
      </c>
      <c r="Z75" s="3"/>
    </row>
    <row r="76" spans="2:26" ht="18.75" x14ac:dyDescent="0.3">
      <c r="B76" s="26"/>
      <c r="C76" s="26"/>
      <c r="D76" s="3" t="str">
        <f t="shared" si="12"/>
        <v/>
      </c>
      <c r="E76" s="28"/>
      <c r="F76" s="2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 t="str">
        <f t="shared" si="10"/>
        <v/>
      </c>
      <c r="T76" s="3" t="str">
        <f t="shared" si="11"/>
        <v/>
      </c>
      <c r="U76" s="3" t="str">
        <f t="shared" si="5"/>
        <v/>
      </c>
      <c r="V76" s="10" t="str">
        <f t="shared" si="6"/>
        <v/>
      </c>
      <c r="W76" s="3" t="str">
        <f t="shared" si="7"/>
        <v/>
      </c>
      <c r="X76" s="3" t="str">
        <f t="shared" si="8"/>
        <v/>
      </c>
      <c r="Y76" s="3" t="str">
        <f t="shared" si="9"/>
        <v/>
      </c>
      <c r="Z76" s="3"/>
    </row>
    <row r="77" spans="2:26" ht="18.75" x14ac:dyDescent="0.3">
      <c r="B77" s="26"/>
      <c r="C77" s="26"/>
      <c r="D77" s="3" t="str">
        <f t="shared" si="12"/>
        <v/>
      </c>
      <c r="E77" s="28"/>
      <c r="F77" s="2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 t="str">
        <f t="shared" si="10"/>
        <v/>
      </c>
      <c r="T77" s="3" t="str">
        <f t="shared" si="11"/>
        <v/>
      </c>
      <c r="U77" s="3" t="str">
        <f t="shared" si="5"/>
        <v/>
      </c>
      <c r="V77" s="10" t="str">
        <f t="shared" si="6"/>
        <v/>
      </c>
      <c r="W77" s="3" t="str">
        <f t="shared" si="7"/>
        <v/>
      </c>
      <c r="X77" s="3" t="str">
        <f t="shared" si="8"/>
        <v/>
      </c>
      <c r="Y77" s="3" t="str">
        <f t="shared" si="9"/>
        <v/>
      </c>
      <c r="Z77" s="3"/>
    </row>
    <row r="78" spans="2:26" ht="18.75" x14ac:dyDescent="0.3">
      <c r="B78" s="26"/>
      <c r="C78" s="26"/>
      <c r="D78" s="3" t="str">
        <f t="shared" si="12"/>
        <v/>
      </c>
      <c r="E78" s="28"/>
      <c r="F78" s="2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 t="str">
        <f t="shared" si="10"/>
        <v/>
      </c>
      <c r="T78" s="3" t="str">
        <f t="shared" si="11"/>
        <v/>
      </c>
      <c r="U78" s="3" t="str">
        <f t="shared" si="5"/>
        <v/>
      </c>
      <c r="V78" s="10" t="str">
        <f t="shared" si="6"/>
        <v/>
      </c>
      <c r="W78" s="3" t="str">
        <f t="shared" si="7"/>
        <v/>
      </c>
      <c r="X78" s="3" t="str">
        <f t="shared" si="8"/>
        <v/>
      </c>
      <c r="Y78" s="3" t="str">
        <f t="shared" si="9"/>
        <v/>
      </c>
      <c r="Z78" s="3"/>
    </row>
    <row r="79" spans="2:26" ht="18.75" x14ac:dyDescent="0.3">
      <c r="B79" s="26"/>
      <c r="C79" s="26"/>
      <c r="D79" s="3" t="str">
        <f t="shared" si="12"/>
        <v/>
      </c>
      <c r="E79" s="28"/>
      <c r="F79" s="2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 t="str">
        <f t="shared" si="10"/>
        <v/>
      </c>
      <c r="T79" s="3" t="str">
        <f t="shared" si="11"/>
        <v/>
      </c>
      <c r="U79" s="3" t="str">
        <f t="shared" si="5"/>
        <v/>
      </c>
      <c r="V79" s="10" t="str">
        <f t="shared" si="6"/>
        <v/>
      </c>
      <c r="W79" s="3" t="str">
        <f t="shared" si="7"/>
        <v/>
      </c>
      <c r="X79" s="3" t="str">
        <f t="shared" si="8"/>
        <v/>
      </c>
      <c r="Y79" s="3" t="str">
        <f t="shared" si="9"/>
        <v/>
      </c>
      <c r="Z79" s="3"/>
    </row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</sheetData>
  <sheetProtection formatCells="0" formatColumns="0" formatRows="0" insertColumns="0" insertRows="0" insertHyperlinks="0" deleteColumns="0" deleteRows="0" sort="0" autoFilter="0" pivotTables="0"/>
  <mergeCells count="136">
    <mergeCell ref="Q6:Z10"/>
    <mergeCell ref="B7:H7"/>
    <mergeCell ref="I7:P7"/>
    <mergeCell ref="B8:H8"/>
    <mergeCell ref="I8:P8"/>
    <mergeCell ref="B9:H9"/>
    <mergeCell ref="I9:P9"/>
    <mergeCell ref="B10:H10"/>
    <mergeCell ref="B1:Z1"/>
    <mergeCell ref="B3:H3"/>
    <mergeCell ref="I3:P3"/>
    <mergeCell ref="Q3:Z5"/>
    <mergeCell ref="B4:H4"/>
    <mergeCell ref="I4:P4"/>
    <mergeCell ref="B5:H5"/>
    <mergeCell ref="I5:P5"/>
    <mergeCell ref="I10:P10"/>
    <mergeCell ref="B12:D12"/>
    <mergeCell ref="E12:F12"/>
    <mergeCell ref="G12:H12"/>
    <mergeCell ref="I12:J12"/>
    <mergeCell ref="K12:L12"/>
    <mergeCell ref="M12:N12"/>
    <mergeCell ref="O12:P12"/>
    <mergeCell ref="B6:H6"/>
    <mergeCell ref="I6:P6"/>
    <mergeCell ref="Q12:R12"/>
    <mergeCell ref="S12:T12"/>
    <mergeCell ref="U12:V12"/>
    <mergeCell ref="W12:X12"/>
    <mergeCell ref="Y12:Z12"/>
    <mergeCell ref="B13:D13"/>
    <mergeCell ref="E13:F13"/>
    <mergeCell ref="G13:H13"/>
    <mergeCell ref="I13:J13"/>
    <mergeCell ref="K13:L13"/>
    <mergeCell ref="B36:C36"/>
    <mergeCell ref="E36:F36"/>
    <mergeCell ref="B37:C37"/>
    <mergeCell ref="E37:F37"/>
    <mergeCell ref="B38:C38"/>
    <mergeCell ref="E38:F38"/>
    <mergeCell ref="Y13:Z13"/>
    <mergeCell ref="C15:D15"/>
    <mergeCell ref="B34:C34"/>
    <mergeCell ref="E34:F34"/>
    <mergeCell ref="B35:C35"/>
    <mergeCell ref="E35:F35"/>
    <mergeCell ref="M13:N13"/>
    <mergeCell ref="O13:P13"/>
    <mergeCell ref="Q13:R13"/>
    <mergeCell ref="S13:T13"/>
    <mergeCell ref="U13:V13"/>
    <mergeCell ref="W13:X13"/>
    <mergeCell ref="B42:C42"/>
    <mergeCell ref="E42:F42"/>
    <mergeCell ref="B43:C43"/>
    <mergeCell ref="E43:F43"/>
    <mergeCell ref="B44:C44"/>
    <mergeCell ref="E44:F44"/>
    <mergeCell ref="B39:C39"/>
    <mergeCell ref="E39:F39"/>
    <mergeCell ref="B40:C40"/>
    <mergeCell ref="E40:F40"/>
    <mergeCell ref="B41:C41"/>
    <mergeCell ref="E41:F41"/>
    <mergeCell ref="B48:C48"/>
    <mergeCell ref="E48:F48"/>
    <mergeCell ref="B49:C49"/>
    <mergeCell ref="E49:F49"/>
    <mergeCell ref="B50:C50"/>
    <mergeCell ref="E50:F50"/>
    <mergeCell ref="B45:C45"/>
    <mergeCell ref="E45:F45"/>
    <mergeCell ref="B46:C46"/>
    <mergeCell ref="E46:F46"/>
    <mergeCell ref="B47:C47"/>
    <mergeCell ref="E47:F47"/>
    <mergeCell ref="B54:C54"/>
    <mergeCell ref="E54:F54"/>
    <mergeCell ref="B55:C55"/>
    <mergeCell ref="E55:F55"/>
    <mergeCell ref="B56:C56"/>
    <mergeCell ref="E56:F56"/>
    <mergeCell ref="B51:C51"/>
    <mergeCell ref="E51:F51"/>
    <mergeCell ref="B52:C52"/>
    <mergeCell ref="E52:F52"/>
    <mergeCell ref="B53:C53"/>
    <mergeCell ref="E53:F53"/>
    <mergeCell ref="B60:C60"/>
    <mergeCell ref="E60:F60"/>
    <mergeCell ref="B61:C61"/>
    <mergeCell ref="E61:F61"/>
    <mergeCell ref="B62:C62"/>
    <mergeCell ref="E62:F62"/>
    <mergeCell ref="B57:C57"/>
    <mergeCell ref="E57:F57"/>
    <mergeCell ref="B58:C58"/>
    <mergeCell ref="E58:F58"/>
    <mergeCell ref="B59:C59"/>
    <mergeCell ref="E59:F59"/>
    <mergeCell ref="B66:C66"/>
    <mergeCell ref="E66:F66"/>
    <mergeCell ref="B67:C67"/>
    <mergeCell ref="E67:F67"/>
    <mergeCell ref="B68:C68"/>
    <mergeCell ref="E68:F68"/>
    <mergeCell ref="B63:C63"/>
    <mergeCell ref="E63:F63"/>
    <mergeCell ref="B64:C64"/>
    <mergeCell ref="E64:F64"/>
    <mergeCell ref="B65:C65"/>
    <mergeCell ref="E65:F65"/>
    <mergeCell ref="B72:C72"/>
    <mergeCell ref="E72:F72"/>
    <mergeCell ref="B73:C73"/>
    <mergeCell ref="E73:F73"/>
    <mergeCell ref="B74:C74"/>
    <mergeCell ref="E74:F74"/>
    <mergeCell ref="B69:C69"/>
    <mergeCell ref="E69:F69"/>
    <mergeCell ref="B70:C70"/>
    <mergeCell ref="E70:F70"/>
    <mergeCell ref="B71:C71"/>
    <mergeCell ref="E71:F71"/>
    <mergeCell ref="B78:C78"/>
    <mergeCell ref="E78:F78"/>
    <mergeCell ref="B79:C79"/>
    <mergeCell ref="E79:F79"/>
    <mergeCell ref="B75:C75"/>
    <mergeCell ref="E75:F75"/>
    <mergeCell ref="B76:C76"/>
    <mergeCell ref="E76:F76"/>
    <mergeCell ref="B77:C77"/>
    <mergeCell ref="E77:F77"/>
  </mergeCells>
  <conditionalFormatting sqref="G44:J79">
    <cfRule type="expression" dxfId="8" priority="3">
      <formula>G44=""</formula>
    </cfRule>
  </conditionalFormatting>
  <conditionalFormatting sqref="G35:R79">
    <cfRule type="expression" dxfId="7" priority="1">
      <formula>G35=""</formula>
    </cfRule>
    <cfRule type="expression" dxfId="6" priority="2">
      <formula>G35=""</formula>
    </cfRule>
    <cfRule type="expression" dxfId="5" priority="4">
      <formula>$G$35:$R$79=""</formula>
    </cfRule>
    <cfRule type="expression" dxfId="4" priority="5">
      <formula>G35=""</formula>
    </cfRule>
  </conditionalFormatting>
  <conditionalFormatting sqref="O35:R79">
    <cfRule type="expression" dxfId="3" priority="6">
      <formula>O35=""</formula>
    </cfRule>
  </conditionalFormatting>
  <conditionalFormatting sqref="Q6:Z10">
    <cfRule type="expression" dxfId="2" priority="8">
      <formula>G13&lt;I13</formula>
    </cfRule>
    <cfRule type="expression" dxfId="1" priority="9">
      <formula>G13&gt;=I13</formula>
    </cfRule>
  </conditionalFormatting>
  <conditionalFormatting sqref="V35:V79">
    <cfRule type="expression" dxfId="0" priority="7">
      <formula>S35&lt;U35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F9B2-47D9-4C41-8790-B570D57969B1}">
  <dimension ref="A1:AC179"/>
  <sheetViews>
    <sheetView topLeftCell="A7" zoomScale="70" zoomScaleNormal="70" workbookViewId="0">
      <selection activeCell="H44" sqref="H44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1.62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18" width="11.625" style="1" customWidth="1"/>
    <col min="19" max="19" width="13.375" style="1" customWidth="1"/>
    <col min="20" max="20" width="12.875" style="1" customWidth="1"/>
    <col min="21" max="21" width="12.625" style="1" customWidth="1"/>
    <col min="22" max="22" width="18" style="1" customWidth="1"/>
    <col min="23" max="23" width="9.125" style="1"/>
    <col min="24" max="24" width="13.375" style="1" customWidth="1"/>
    <col min="25" max="25" width="14.875" style="1" customWidth="1"/>
    <col min="26" max="26" width="8.125" style="1" customWidth="1"/>
    <col min="27" max="27" width="2.625" style="1" hidden="1" customWidth="1"/>
    <col min="28" max="28" width="13.125" style="1" hidden="1" customWidth="1"/>
    <col min="29" max="29" width="9.125" style="1" hidden="1" customWidth="1"/>
    <col min="30" max="16384" width="9.125" style="1"/>
  </cols>
  <sheetData>
    <row r="1" spans="1:26" ht="51.6" customHeight="1" x14ac:dyDescent="0.25">
      <c r="A1" s="11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6.75" customHeight="1" x14ac:dyDescent="0.25"/>
    <row r="3" spans="1:26" ht="19.5" customHeight="1" x14ac:dyDescent="0.3">
      <c r="B3" s="13" t="s">
        <v>1</v>
      </c>
      <c r="C3" s="13"/>
      <c r="D3" s="13"/>
      <c r="E3" s="13"/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6" t="s">
        <v>32</v>
      </c>
      <c r="R3" s="16"/>
      <c r="S3" s="16"/>
      <c r="T3" s="16"/>
      <c r="U3" s="16"/>
      <c r="V3" s="16"/>
      <c r="W3" s="16"/>
      <c r="X3" s="16"/>
      <c r="Y3" s="16"/>
      <c r="Z3" s="16"/>
    </row>
    <row r="4" spans="1:26" ht="19.5" customHeight="1" x14ac:dyDescent="0.3">
      <c r="B4" s="13" t="s">
        <v>2</v>
      </c>
      <c r="C4" s="13"/>
      <c r="D4" s="13"/>
      <c r="E4" s="13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9.5" customHeight="1" x14ac:dyDescent="0.3">
      <c r="B5" s="13" t="s">
        <v>3</v>
      </c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9.5" customHeight="1" x14ac:dyDescent="0.3">
      <c r="B6" s="13" t="s">
        <v>4</v>
      </c>
      <c r="C6" s="13"/>
      <c r="D6" s="13"/>
      <c r="E6" s="13"/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2" t="str">
        <f>IF(G13="","",IF(G13&gt;=I13,"TRỌNG LƯỢNG TRUNG BÌNH ĐẠT","TRỌNG LƯỢNG TRUNG BÌNH  KHÔNG ĐẠT"))</f>
        <v/>
      </c>
      <c r="R6" s="12"/>
      <c r="S6" s="12"/>
      <c r="T6" s="12"/>
      <c r="U6" s="12"/>
      <c r="V6" s="12"/>
      <c r="W6" s="12"/>
      <c r="X6" s="12"/>
      <c r="Y6" s="12"/>
      <c r="Z6" s="12"/>
    </row>
    <row r="7" spans="1:26" ht="19.5" customHeight="1" x14ac:dyDescent="0.3">
      <c r="B7" s="13" t="s">
        <v>5</v>
      </c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customHeight="1" x14ac:dyDescent="0.3">
      <c r="B8" s="13" t="s">
        <v>6</v>
      </c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9.5" customHeight="1" x14ac:dyDescent="0.3">
      <c r="B9" s="13" t="s">
        <v>7</v>
      </c>
      <c r="C9" s="13"/>
      <c r="D9" s="13"/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customHeight="1" x14ac:dyDescent="0.3">
      <c r="B10" s="13" t="s">
        <v>8</v>
      </c>
      <c r="C10" s="13"/>
      <c r="D10" s="13"/>
      <c r="E10" s="13"/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7" customHeight="1" x14ac:dyDescent="0.25"/>
    <row r="12" spans="1:26" ht="31.15" customHeight="1" x14ac:dyDescent="0.25">
      <c r="B12" s="17" t="s">
        <v>33</v>
      </c>
      <c r="C12" s="18"/>
      <c r="D12" s="19"/>
      <c r="E12" s="17" t="s">
        <v>34</v>
      </c>
      <c r="F12" s="19"/>
      <c r="G12" s="20" t="s">
        <v>35</v>
      </c>
      <c r="H12" s="20"/>
      <c r="I12" s="20" t="s">
        <v>36</v>
      </c>
      <c r="J12" s="20"/>
      <c r="K12" s="20" t="s">
        <v>42</v>
      </c>
      <c r="L12" s="20"/>
      <c r="M12" s="20" t="s">
        <v>43</v>
      </c>
      <c r="N12" s="20"/>
      <c r="O12" s="20" t="s">
        <v>44</v>
      </c>
      <c r="P12" s="20"/>
      <c r="Q12" s="20" t="s">
        <v>37</v>
      </c>
      <c r="R12" s="20"/>
      <c r="S12" s="21" t="s">
        <v>38</v>
      </c>
      <c r="T12" s="21"/>
      <c r="U12" s="20" t="s">
        <v>39</v>
      </c>
      <c r="V12" s="20"/>
      <c r="W12" s="20" t="s">
        <v>40</v>
      </c>
      <c r="X12" s="20"/>
      <c r="Y12" s="20" t="s">
        <v>41</v>
      </c>
      <c r="Z12" s="20"/>
    </row>
    <row r="13" spans="1:26" ht="35.450000000000003" customHeight="1" x14ac:dyDescent="0.25">
      <c r="B13" s="22" t="str">
        <f>IF(B35="","",B35)</f>
        <v/>
      </c>
      <c r="C13" s="23"/>
      <c r="D13" s="24"/>
      <c r="E13" s="22" t="str">
        <f>IF(W35="","",W35)</f>
        <v/>
      </c>
      <c r="F13" s="24"/>
      <c r="G13" s="25" t="str">
        <f>IF(S35="","",S35)</f>
        <v/>
      </c>
      <c r="H13" s="25"/>
      <c r="I13" s="25" t="str">
        <f>IF(G36="","",$I$7)</f>
        <v/>
      </c>
      <c r="J13" s="25"/>
      <c r="K13" s="25" t="str">
        <f>IF(B13="","",(G13-I9)/(3*E13))</f>
        <v/>
      </c>
      <c r="L13" s="25"/>
      <c r="M13" s="25" t="str">
        <f>IF(B13="","",(I8-G13)/(3*E13))</f>
        <v/>
      </c>
      <c r="N13" s="25"/>
      <c r="O13" s="25" t="str">
        <f>IF(B13="","",MIN(K13:N13))</f>
        <v/>
      </c>
      <c r="P13" s="25"/>
      <c r="Q13" s="25" t="str">
        <f>IF(B13="","",IF(((G13-I13)/I13)&gt;0.015, "TB CAO",IF(G13&gt;I13,"ĐẠT","KHÔNG ĐẠT")))</f>
        <v/>
      </c>
      <c r="R13" s="25"/>
      <c r="S13" s="25" t="str">
        <f>IF(B13="","",COUNT($G$35:$R$79))</f>
        <v/>
      </c>
      <c r="T13" s="25"/>
      <c r="U13" s="25" t="str">
        <f>IF(B13="","",COUNTIF($G$35:$R$79,"&lt;"&amp;$I$9))</f>
        <v/>
      </c>
      <c r="V13" s="25"/>
      <c r="W13" s="25" t="str">
        <f>IF(B13="","",COUNTIF($G$35:$R$79,"&gt;"&amp;$I$8))</f>
        <v/>
      </c>
      <c r="X13" s="25"/>
      <c r="Y13" s="25" t="str">
        <f>IF(B13="","",U13*100/S13)</f>
        <v/>
      </c>
      <c r="Z13" s="25"/>
    </row>
    <row r="14" spans="1:26" ht="22.15" customHeight="1" x14ac:dyDescent="0.25"/>
    <row r="15" spans="1:26" ht="22.5" customHeight="1" x14ac:dyDescent="0.25">
      <c r="B15" s="8" t="s">
        <v>10</v>
      </c>
      <c r="C15" s="29" t="s">
        <v>51</v>
      </c>
      <c r="D15" s="29"/>
      <c r="E15" s="9" t="s">
        <v>55</v>
      </c>
      <c r="F15" s="9" t="s">
        <v>53</v>
      </c>
    </row>
    <row r="16" spans="1:26" ht="22.5" customHeight="1" x14ac:dyDescent="0.3">
      <c r="B16" s="7">
        <v>1</v>
      </c>
      <c r="C16" s="5">
        <f>IF(AC38="","",$AC$38)</f>
        <v>0</v>
      </c>
      <c r="D16" s="5" t="e">
        <f>IF(C16="","",C16+$AC$39)</f>
        <v>#VALUE!</v>
      </c>
      <c r="E16" s="6">
        <f t="shared" ref="E16:E32" si="0">IF(B16="","",COUNTIFS(Data,"&gt;="&amp;C16, Data,"&lt;"&amp;D16))</f>
        <v>0</v>
      </c>
      <c r="F16" s="6">
        <f>IF(B16="","",IF(E16=0,0,E16/SUM($E$16:$E$25)))</f>
        <v>0</v>
      </c>
    </row>
    <row r="17" spans="2:16" ht="22.5" customHeight="1" x14ac:dyDescent="0.3">
      <c r="B17" s="7" t="e">
        <f>IF(B16&gt;=$AC$37,"",B16+1)</f>
        <v>#VALUE!</v>
      </c>
      <c r="C17" s="5" t="e">
        <f>IF(B17="","",C16+$AC$39)</f>
        <v>#VALUE!</v>
      </c>
      <c r="D17" s="5" t="e">
        <f t="shared" ref="D17:D32" si="1">IF(C17="","",C17+$AC$39)</f>
        <v>#VALUE!</v>
      </c>
      <c r="E17" s="6" t="e">
        <f t="shared" si="0"/>
        <v>#VALUE!</v>
      </c>
      <c r="F17" s="6" t="e">
        <f t="shared" ref="F17:F32" si="2">IF(B17="","",IF(E17=0,0,E17/SUM($E$16:$E$25)))</f>
        <v>#VALUE!</v>
      </c>
    </row>
    <row r="18" spans="2:16" ht="22.5" customHeight="1" x14ac:dyDescent="0.3">
      <c r="B18" s="7" t="e">
        <f t="shared" ref="B18:B32" si="3">IF(B17&gt;=$AC$37,"",B17+1)</f>
        <v>#VALUE!</v>
      </c>
      <c r="C18" s="5" t="e">
        <f t="shared" ref="C18:C32" si="4">IF(B18="","",C17+$AC$39)</f>
        <v>#VALUE!</v>
      </c>
      <c r="D18" s="5" t="e">
        <f t="shared" si="1"/>
        <v>#VALUE!</v>
      </c>
      <c r="E18" s="6" t="e">
        <f t="shared" si="0"/>
        <v>#VALUE!</v>
      </c>
      <c r="F18" s="6" t="e">
        <f t="shared" si="2"/>
        <v>#VALUE!</v>
      </c>
    </row>
    <row r="19" spans="2:16" ht="22.5" customHeight="1" x14ac:dyDescent="0.3">
      <c r="B19" s="7" t="e">
        <f t="shared" si="3"/>
        <v>#VALUE!</v>
      </c>
      <c r="C19" s="5" t="e">
        <f t="shared" si="4"/>
        <v>#VALUE!</v>
      </c>
      <c r="D19" s="5" t="e">
        <f t="shared" si="1"/>
        <v>#VALUE!</v>
      </c>
      <c r="E19" s="6" t="e">
        <f t="shared" si="0"/>
        <v>#VALUE!</v>
      </c>
      <c r="F19" s="6" t="e">
        <f t="shared" si="2"/>
        <v>#VALUE!</v>
      </c>
    </row>
    <row r="20" spans="2:16" ht="22.5" customHeight="1" x14ac:dyDescent="0.3">
      <c r="B20" s="7" t="e">
        <f t="shared" si="3"/>
        <v>#VALUE!</v>
      </c>
      <c r="C20" s="5" t="e">
        <f t="shared" si="4"/>
        <v>#VALUE!</v>
      </c>
      <c r="D20" s="5" t="e">
        <f t="shared" si="1"/>
        <v>#VALUE!</v>
      </c>
      <c r="E20" s="6" t="e">
        <f t="shared" si="0"/>
        <v>#VALUE!</v>
      </c>
      <c r="F20" s="6" t="e">
        <f t="shared" si="2"/>
        <v>#VALUE!</v>
      </c>
    </row>
    <row r="21" spans="2:16" ht="22.5" customHeight="1" x14ac:dyDescent="0.3">
      <c r="B21" s="7" t="e">
        <f t="shared" si="3"/>
        <v>#VALUE!</v>
      </c>
      <c r="C21" s="5" t="e">
        <f t="shared" si="4"/>
        <v>#VALUE!</v>
      </c>
      <c r="D21" s="5" t="e">
        <f t="shared" si="1"/>
        <v>#VALUE!</v>
      </c>
      <c r="E21" s="6" t="e">
        <f t="shared" si="0"/>
        <v>#VALUE!</v>
      </c>
      <c r="F21" s="6" t="e">
        <f t="shared" si="2"/>
        <v>#VALUE!</v>
      </c>
    </row>
    <row r="22" spans="2:16" ht="22.5" customHeight="1" x14ac:dyDescent="0.3">
      <c r="B22" s="7" t="e">
        <f t="shared" si="3"/>
        <v>#VALUE!</v>
      </c>
      <c r="C22" s="5" t="e">
        <f t="shared" si="4"/>
        <v>#VALUE!</v>
      </c>
      <c r="D22" s="5" t="e">
        <f t="shared" si="1"/>
        <v>#VALUE!</v>
      </c>
      <c r="E22" s="6" t="e">
        <f t="shared" si="0"/>
        <v>#VALUE!</v>
      </c>
      <c r="F22" s="6" t="e">
        <f t="shared" si="2"/>
        <v>#VALUE!</v>
      </c>
    </row>
    <row r="23" spans="2:16" ht="22.5" customHeight="1" x14ac:dyDescent="0.3">
      <c r="B23" s="7" t="e">
        <f t="shared" si="3"/>
        <v>#VALUE!</v>
      </c>
      <c r="C23" s="5" t="e">
        <f t="shared" si="4"/>
        <v>#VALUE!</v>
      </c>
      <c r="D23" s="5" t="e">
        <f t="shared" si="1"/>
        <v>#VALUE!</v>
      </c>
      <c r="E23" s="6" t="e">
        <f t="shared" si="0"/>
        <v>#VALUE!</v>
      </c>
      <c r="F23" s="6" t="e">
        <f t="shared" si="2"/>
        <v>#VALUE!</v>
      </c>
    </row>
    <row r="24" spans="2:16" ht="22.5" customHeight="1" x14ac:dyDescent="0.3">
      <c r="B24" s="7" t="e">
        <f t="shared" si="3"/>
        <v>#VALUE!</v>
      </c>
      <c r="C24" s="5" t="e">
        <f t="shared" si="4"/>
        <v>#VALUE!</v>
      </c>
      <c r="D24" s="5" t="e">
        <f t="shared" si="1"/>
        <v>#VALUE!</v>
      </c>
      <c r="E24" s="6" t="e">
        <f t="shared" si="0"/>
        <v>#VALUE!</v>
      </c>
      <c r="F24" s="6" t="e">
        <f t="shared" si="2"/>
        <v>#VALUE!</v>
      </c>
    </row>
    <row r="25" spans="2:16" ht="22.5" customHeight="1" x14ac:dyDescent="0.3">
      <c r="B25" s="7" t="e">
        <f t="shared" si="3"/>
        <v>#VALUE!</v>
      </c>
      <c r="C25" s="5" t="e">
        <f t="shared" si="4"/>
        <v>#VALUE!</v>
      </c>
      <c r="D25" s="5" t="e">
        <f t="shared" si="1"/>
        <v>#VALUE!</v>
      </c>
      <c r="E25" s="6" t="e">
        <f t="shared" si="0"/>
        <v>#VALUE!</v>
      </c>
      <c r="F25" s="6" t="e">
        <f t="shared" si="2"/>
        <v>#VALUE!</v>
      </c>
    </row>
    <row r="26" spans="2:16" ht="22.5" customHeight="1" x14ac:dyDescent="0.3">
      <c r="B26" s="7" t="e">
        <f t="shared" si="3"/>
        <v>#VALUE!</v>
      </c>
      <c r="C26" s="5" t="e">
        <f t="shared" si="4"/>
        <v>#VALUE!</v>
      </c>
      <c r="D26" s="5" t="e">
        <f t="shared" si="1"/>
        <v>#VALUE!</v>
      </c>
      <c r="E26" s="6" t="e">
        <f t="shared" si="0"/>
        <v>#VALUE!</v>
      </c>
      <c r="F26" s="6" t="e">
        <f t="shared" si="2"/>
        <v>#VALUE!</v>
      </c>
    </row>
    <row r="27" spans="2:16" ht="22.5" customHeight="1" x14ac:dyDescent="0.3">
      <c r="B27" s="7" t="e">
        <f t="shared" si="3"/>
        <v>#VALUE!</v>
      </c>
      <c r="C27" s="5" t="e">
        <f t="shared" si="4"/>
        <v>#VALUE!</v>
      </c>
      <c r="D27" s="5" t="e">
        <f t="shared" si="1"/>
        <v>#VALUE!</v>
      </c>
      <c r="E27" s="6" t="e">
        <f t="shared" si="0"/>
        <v>#VALUE!</v>
      </c>
      <c r="F27" s="6" t="e">
        <f t="shared" si="2"/>
        <v>#VALUE!</v>
      </c>
    </row>
    <row r="28" spans="2:16" ht="18" customHeight="1" x14ac:dyDescent="0.3">
      <c r="B28" s="7" t="e">
        <f t="shared" si="3"/>
        <v>#VALUE!</v>
      </c>
      <c r="C28" s="5" t="e">
        <f t="shared" si="4"/>
        <v>#VALUE!</v>
      </c>
      <c r="D28" s="5" t="e">
        <f t="shared" si="1"/>
        <v>#VALUE!</v>
      </c>
      <c r="E28" s="6" t="e">
        <f t="shared" si="0"/>
        <v>#VALUE!</v>
      </c>
      <c r="F28" s="6" t="e">
        <f t="shared" si="2"/>
        <v>#VALUE!</v>
      </c>
      <c r="P28" s="1" t="s">
        <v>52</v>
      </c>
    </row>
    <row r="29" spans="2:16" ht="18" customHeight="1" x14ac:dyDescent="0.3">
      <c r="B29" s="7" t="e">
        <f t="shared" si="3"/>
        <v>#VALUE!</v>
      </c>
      <c r="C29" s="5" t="e">
        <f t="shared" si="4"/>
        <v>#VALUE!</v>
      </c>
      <c r="D29" s="5" t="e">
        <f t="shared" si="1"/>
        <v>#VALUE!</v>
      </c>
      <c r="E29" s="6" t="e">
        <f t="shared" si="0"/>
        <v>#VALUE!</v>
      </c>
      <c r="F29" s="6" t="e">
        <f t="shared" si="2"/>
        <v>#VALUE!</v>
      </c>
    </row>
    <row r="30" spans="2:16" ht="18" customHeight="1" x14ac:dyDescent="0.3">
      <c r="B30" s="7" t="e">
        <f t="shared" si="3"/>
        <v>#VALUE!</v>
      </c>
      <c r="C30" s="5" t="e">
        <f t="shared" si="4"/>
        <v>#VALUE!</v>
      </c>
      <c r="D30" s="5" t="e">
        <f t="shared" si="1"/>
        <v>#VALUE!</v>
      </c>
      <c r="E30" s="6" t="e">
        <f t="shared" si="0"/>
        <v>#VALUE!</v>
      </c>
      <c r="F30" s="6" t="e">
        <f t="shared" si="2"/>
        <v>#VALUE!</v>
      </c>
    </row>
    <row r="31" spans="2:16" ht="18" customHeight="1" x14ac:dyDescent="0.3">
      <c r="B31" s="7" t="e">
        <f t="shared" si="3"/>
        <v>#VALUE!</v>
      </c>
      <c r="C31" s="5" t="e">
        <f t="shared" si="4"/>
        <v>#VALUE!</v>
      </c>
      <c r="D31" s="5" t="e">
        <f t="shared" si="1"/>
        <v>#VALUE!</v>
      </c>
      <c r="E31" s="6" t="e">
        <f t="shared" si="0"/>
        <v>#VALUE!</v>
      </c>
      <c r="F31" s="6" t="e">
        <f t="shared" si="2"/>
        <v>#VALUE!</v>
      </c>
    </row>
    <row r="32" spans="2:16" ht="18" customHeight="1" x14ac:dyDescent="0.3">
      <c r="B32" s="7" t="e">
        <f t="shared" si="3"/>
        <v>#VALUE!</v>
      </c>
      <c r="C32" s="5" t="e">
        <f t="shared" si="4"/>
        <v>#VALUE!</v>
      </c>
      <c r="D32" s="5" t="e">
        <f t="shared" si="1"/>
        <v>#VALUE!</v>
      </c>
      <c r="E32" s="6" t="e">
        <f t="shared" si="0"/>
        <v>#VALUE!</v>
      </c>
      <c r="F32" s="6" t="e">
        <f t="shared" si="2"/>
        <v>#VALUE!</v>
      </c>
    </row>
    <row r="33" spans="2:29" ht="8.25" customHeight="1" x14ac:dyDescent="0.25"/>
    <row r="34" spans="2:29" ht="19.899999999999999" customHeight="1" x14ac:dyDescent="0.3">
      <c r="B34" s="20" t="s">
        <v>9</v>
      </c>
      <c r="C34" s="20"/>
      <c r="D34" s="2" t="s">
        <v>10</v>
      </c>
      <c r="E34" s="17" t="s">
        <v>11</v>
      </c>
      <c r="F34" s="19"/>
      <c r="G34" s="2" t="s">
        <v>12</v>
      </c>
      <c r="H34" s="2" t="s">
        <v>13</v>
      </c>
      <c r="I34" s="2" t="s">
        <v>14</v>
      </c>
      <c r="J34" s="2" t="s">
        <v>15</v>
      </c>
      <c r="K34" s="2" t="s">
        <v>16</v>
      </c>
      <c r="L34" s="2" t="s">
        <v>17</v>
      </c>
      <c r="M34" s="2" t="s">
        <v>18</v>
      </c>
      <c r="N34" s="2" t="s">
        <v>19</v>
      </c>
      <c r="O34" s="2" t="s">
        <v>20</v>
      </c>
      <c r="P34" s="2" t="s">
        <v>21</v>
      </c>
      <c r="Q34" s="2" t="s">
        <v>22</v>
      </c>
      <c r="R34" s="2" t="s">
        <v>23</v>
      </c>
      <c r="S34" s="2" t="s">
        <v>24</v>
      </c>
      <c r="T34" s="2" t="s">
        <v>25</v>
      </c>
      <c r="U34" s="2" t="s">
        <v>26</v>
      </c>
      <c r="V34" s="2" t="s">
        <v>27</v>
      </c>
      <c r="W34" s="2" t="s">
        <v>28</v>
      </c>
      <c r="X34" s="2" t="s">
        <v>29</v>
      </c>
      <c r="Y34" s="2" t="s">
        <v>30</v>
      </c>
      <c r="Z34" s="2" t="s">
        <v>31</v>
      </c>
      <c r="AB34" s="4" t="s">
        <v>48</v>
      </c>
      <c r="AC34" s="4" t="str">
        <f>IF(B13="","",COUNT($G$35:$R$79))</f>
        <v/>
      </c>
    </row>
    <row r="35" spans="2:29" ht="18.75" x14ac:dyDescent="0.3">
      <c r="B35" s="26"/>
      <c r="C35" s="26"/>
      <c r="D35" s="3">
        <f>IF(G35=""&amp;D34="","",1)</f>
        <v>1</v>
      </c>
      <c r="E35" s="28"/>
      <c r="F35" s="2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 t="str">
        <f>IF(G35="","",AVERAGE(G35:R35))</f>
        <v/>
      </c>
      <c r="T35" s="3" t="str">
        <f>IF(G35="","",AVERAGE($S$35:$S$79))</f>
        <v/>
      </c>
      <c r="U35" s="3" t="str">
        <f t="shared" ref="U35:U79" si="5">IF(G35="","",$I$7)</f>
        <v/>
      </c>
      <c r="V35" s="10" t="str">
        <f t="shared" ref="V35:V79" si="6">IF(G35="","",IF(((S35-U35)/U35)&gt;0.015, "TB CAO",IF(S35&gt;U35,"ĐẠT","KHÔNG ĐẠT")))</f>
        <v/>
      </c>
      <c r="W35" s="3" t="str">
        <f t="shared" ref="W35:W79" si="7">IF(G35="","",STDEV($G$35:$R$79))</f>
        <v/>
      </c>
      <c r="X35" s="3" t="str">
        <f t="shared" ref="X35:X79" si="8">IF(G35="","",$I$8)</f>
        <v/>
      </c>
      <c r="Y35" s="3" t="str">
        <f t="shared" ref="Y35:Y79" si="9">IF(G35="","",$I$9)</f>
        <v/>
      </c>
      <c r="Z35" s="3"/>
      <c r="AB35" s="4" t="s">
        <v>45</v>
      </c>
      <c r="AC35" s="4">
        <f>MIN(Data)</f>
        <v>0</v>
      </c>
    </row>
    <row r="36" spans="2:29" ht="18.75" x14ac:dyDescent="0.3">
      <c r="B36" s="26"/>
      <c r="C36" s="27"/>
      <c r="D36" s="3" t="str">
        <f>IF(G36="","",D35+1)</f>
        <v/>
      </c>
      <c r="E36" s="28"/>
      <c r="F36" s="2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 t="str">
        <f t="shared" ref="S36:S79" si="10">IF(G36="","",AVERAGE(G36:R36))</f>
        <v/>
      </c>
      <c r="T36" s="3" t="str">
        <f t="shared" ref="T36:T79" si="11">IF(G36="","",AVERAGE($S$35:$S$79))</f>
        <v/>
      </c>
      <c r="U36" s="3" t="str">
        <f t="shared" si="5"/>
        <v/>
      </c>
      <c r="V36" s="10" t="str">
        <f t="shared" si="6"/>
        <v/>
      </c>
      <c r="W36" s="3" t="str">
        <f t="shared" si="7"/>
        <v/>
      </c>
      <c r="X36" s="3" t="str">
        <f t="shared" si="8"/>
        <v/>
      </c>
      <c r="Y36" s="3" t="str">
        <f t="shared" si="9"/>
        <v/>
      </c>
      <c r="Z36" s="3"/>
      <c r="AB36" s="4" t="s">
        <v>46</v>
      </c>
      <c r="AC36" s="4">
        <f>MAX(Data)</f>
        <v>0</v>
      </c>
    </row>
    <row r="37" spans="2:29" ht="18.75" x14ac:dyDescent="0.3">
      <c r="B37" s="26"/>
      <c r="C37" s="27"/>
      <c r="D37" s="3" t="str">
        <f t="shared" ref="D37:D79" si="12">IF(G37="","",D36+1)</f>
        <v/>
      </c>
      <c r="E37" s="28"/>
      <c r="F37" s="2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 t="str">
        <f t="shared" si="10"/>
        <v/>
      </c>
      <c r="T37" s="3" t="str">
        <f t="shared" si="11"/>
        <v/>
      </c>
      <c r="U37" s="3" t="str">
        <f t="shared" si="5"/>
        <v/>
      </c>
      <c r="V37" s="10" t="str">
        <f t="shared" si="6"/>
        <v/>
      </c>
      <c r="W37" s="3" t="str">
        <f t="shared" si="7"/>
        <v/>
      </c>
      <c r="X37" s="3" t="str">
        <f t="shared" si="8"/>
        <v/>
      </c>
      <c r="Y37" s="3" t="str">
        <f t="shared" si="9"/>
        <v/>
      </c>
      <c r="Z37" s="3"/>
      <c r="AB37" s="4" t="s">
        <v>49</v>
      </c>
      <c r="AC37" s="4" t="e">
        <f>ROUND(SQRT(AC34), 0)</f>
        <v>#VALUE!</v>
      </c>
    </row>
    <row r="38" spans="2:29" ht="18.75" x14ac:dyDescent="0.3">
      <c r="B38" s="26"/>
      <c r="C38" s="27"/>
      <c r="D38" s="3" t="str">
        <f t="shared" si="12"/>
        <v/>
      </c>
      <c r="E38" s="28"/>
      <c r="F38" s="2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 t="str">
        <f t="shared" si="10"/>
        <v/>
      </c>
      <c r="T38" s="3" t="str">
        <f t="shared" si="11"/>
        <v/>
      </c>
      <c r="U38" s="3" t="str">
        <f t="shared" si="5"/>
        <v/>
      </c>
      <c r="V38" s="10" t="str">
        <f t="shared" si="6"/>
        <v/>
      </c>
      <c r="W38" s="3" t="str">
        <f t="shared" si="7"/>
        <v/>
      </c>
      <c r="X38" s="3" t="str">
        <f t="shared" si="8"/>
        <v/>
      </c>
      <c r="Y38" s="3" t="str">
        <f t="shared" si="9"/>
        <v/>
      </c>
      <c r="Z38" s="3"/>
      <c r="AB38" s="4" t="s">
        <v>50</v>
      </c>
      <c r="AC38" s="4">
        <f>AC35</f>
        <v>0</v>
      </c>
    </row>
    <row r="39" spans="2:29" ht="18.75" x14ac:dyDescent="0.3">
      <c r="B39" s="26"/>
      <c r="C39" s="27"/>
      <c r="D39" s="3" t="str">
        <f t="shared" si="12"/>
        <v/>
      </c>
      <c r="E39" s="28"/>
      <c r="F39" s="2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 t="str">
        <f t="shared" si="10"/>
        <v/>
      </c>
      <c r="T39" s="3" t="str">
        <f t="shared" si="11"/>
        <v/>
      </c>
      <c r="U39" s="3" t="str">
        <f t="shared" si="5"/>
        <v/>
      </c>
      <c r="V39" s="10" t="str">
        <f t="shared" si="6"/>
        <v/>
      </c>
      <c r="W39" s="3" t="str">
        <f t="shared" si="7"/>
        <v/>
      </c>
      <c r="X39" s="3" t="str">
        <f t="shared" si="8"/>
        <v/>
      </c>
      <c r="Y39" s="3" t="str">
        <f t="shared" si="9"/>
        <v/>
      </c>
      <c r="Z39" s="3"/>
      <c r="AB39" s="4" t="s">
        <v>47</v>
      </c>
      <c r="AC39" s="4" t="e">
        <f>ROUND((AC36-AC35)/AC37, 5)</f>
        <v>#VALUE!</v>
      </c>
    </row>
    <row r="40" spans="2:29" ht="18.75" x14ac:dyDescent="0.3">
      <c r="B40" s="26"/>
      <c r="C40" s="26"/>
      <c r="D40" s="3" t="str">
        <f t="shared" si="12"/>
        <v/>
      </c>
      <c r="E40" s="28"/>
      <c r="F40" s="2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 t="str">
        <f t="shared" si="10"/>
        <v/>
      </c>
      <c r="T40" s="3" t="str">
        <f t="shared" si="11"/>
        <v/>
      </c>
      <c r="U40" s="3" t="str">
        <f t="shared" si="5"/>
        <v/>
      </c>
      <c r="V40" s="10" t="str">
        <f t="shared" si="6"/>
        <v/>
      </c>
      <c r="W40" s="3" t="str">
        <f t="shared" si="7"/>
        <v/>
      </c>
      <c r="X40" s="3" t="str">
        <f t="shared" si="8"/>
        <v/>
      </c>
      <c r="Y40" s="3" t="str">
        <f t="shared" si="9"/>
        <v/>
      </c>
      <c r="Z40" s="3"/>
      <c r="AB40" s="4"/>
      <c r="AC40" s="4"/>
    </row>
    <row r="41" spans="2:29" ht="18.75" x14ac:dyDescent="0.3">
      <c r="B41" s="26"/>
      <c r="C41" s="26"/>
      <c r="D41" s="3" t="str">
        <f t="shared" si="12"/>
        <v/>
      </c>
      <c r="E41" s="28"/>
      <c r="F41" s="2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tr">
        <f t="shared" si="10"/>
        <v/>
      </c>
      <c r="T41" s="3" t="str">
        <f t="shared" si="11"/>
        <v/>
      </c>
      <c r="U41" s="3" t="str">
        <f t="shared" si="5"/>
        <v/>
      </c>
      <c r="V41" s="10" t="str">
        <f t="shared" si="6"/>
        <v/>
      </c>
      <c r="W41" s="3" t="str">
        <f t="shared" si="7"/>
        <v/>
      </c>
      <c r="X41" s="3" t="str">
        <f t="shared" si="8"/>
        <v/>
      </c>
      <c r="Y41" s="3" t="str">
        <f t="shared" si="9"/>
        <v/>
      </c>
      <c r="Z41" s="3"/>
      <c r="AB41" s="4" t="s">
        <v>54</v>
      </c>
      <c r="AC41" s="4"/>
    </row>
    <row r="42" spans="2:29" ht="18.75" x14ac:dyDescent="0.3">
      <c r="B42" s="26"/>
      <c r="C42" s="26"/>
      <c r="D42" s="3" t="str">
        <f t="shared" si="12"/>
        <v/>
      </c>
      <c r="E42" s="28"/>
      <c r="F42" s="2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 t="str">
        <f t="shared" si="10"/>
        <v/>
      </c>
      <c r="T42" s="3" t="str">
        <f t="shared" si="11"/>
        <v/>
      </c>
      <c r="U42" s="3" t="str">
        <f t="shared" si="5"/>
        <v/>
      </c>
      <c r="V42" s="10" t="str">
        <f t="shared" si="6"/>
        <v/>
      </c>
      <c r="W42" s="3" t="str">
        <f t="shared" si="7"/>
        <v/>
      </c>
      <c r="X42" s="3" t="str">
        <f t="shared" si="8"/>
        <v/>
      </c>
      <c r="Y42" s="3" t="str">
        <f t="shared" si="9"/>
        <v/>
      </c>
      <c r="Z42" s="3"/>
      <c r="AB42" s="4"/>
      <c r="AC42" s="4"/>
    </row>
    <row r="43" spans="2:29" ht="18.75" x14ac:dyDescent="0.3">
      <c r="B43" s="26"/>
      <c r="C43" s="26"/>
      <c r="D43" s="3" t="str">
        <f t="shared" si="12"/>
        <v/>
      </c>
      <c r="E43" s="28"/>
      <c r="F43" s="2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 t="str">
        <f t="shared" si="10"/>
        <v/>
      </c>
      <c r="T43" s="3" t="str">
        <f t="shared" si="11"/>
        <v/>
      </c>
      <c r="U43" s="3" t="str">
        <f t="shared" si="5"/>
        <v/>
      </c>
      <c r="V43" s="10" t="str">
        <f t="shared" si="6"/>
        <v/>
      </c>
      <c r="W43" s="3" t="str">
        <f t="shared" si="7"/>
        <v/>
      </c>
      <c r="X43" s="3" t="str">
        <f t="shared" si="8"/>
        <v/>
      </c>
      <c r="Y43" s="3" t="str">
        <f t="shared" si="9"/>
        <v/>
      </c>
      <c r="Z43" s="3"/>
      <c r="AB43" s="4"/>
      <c r="AC43" s="4"/>
    </row>
    <row r="44" spans="2:29" ht="18.75" x14ac:dyDescent="0.3">
      <c r="B44" s="28"/>
      <c r="C44" s="27"/>
      <c r="D44" s="3" t="str">
        <f t="shared" si="12"/>
        <v/>
      </c>
      <c r="E44" s="28"/>
      <c r="F44" s="2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 t="str">
        <f t="shared" si="10"/>
        <v/>
      </c>
      <c r="T44" s="3" t="str">
        <f t="shared" si="11"/>
        <v/>
      </c>
      <c r="U44" s="3" t="str">
        <f t="shared" si="5"/>
        <v/>
      </c>
      <c r="V44" s="10" t="str">
        <f t="shared" si="6"/>
        <v/>
      </c>
      <c r="W44" s="3" t="str">
        <f t="shared" si="7"/>
        <v/>
      </c>
      <c r="X44" s="3" t="str">
        <f t="shared" si="8"/>
        <v/>
      </c>
      <c r="Y44" s="3" t="str">
        <f t="shared" si="9"/>
        <v/>
      </c>
      <c r="Z44" s="3"/>
      <c r="AB44" s="4"/>
      <c r="AC44" s="4"/>
    </row>
    <row r="45" spans="2:29" ht="18.75" x14ac:dyDescent="0.3">
      <c r="B45" s="26"/>
      <c r="C45" s="26"/>
      <c r="D45" s="3" t="str">
        <f t="shared" si="12"/>
        <v/>
      </c>
      <c r="E45" s="28"/>
      <c r="F45" s="2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 t="str">
        <f t="shared" si="10"/>
        <v/>
      </c>
      <c r="T45" s="3" t="str">
        <f t="shared" si="11"/>
        <v/>
      </c>
      <c r="U45" s="3" t="str">
        <f t="shared" si="5"/>
        <v/>
      </c>
      <c r="V45" s="10" t="str">
        <f t="shared" si="6"/>
        <v/>
      </c>
      <c r="W45" s="3" t="str">
        <f t="shared" si="7"/>
        <v/>
      </c>
      <c r="X45" s="3" t="str">
        <f t="shared" si="8"/>
        <v/>
      </c>
      <c r="Y45" s="3" t="str">
        <f t="shared" si="9"/>
        <v/>
      </c>
      <c r="Z45" s="3"/>
      <c r="AB45" s="4"/>
      <c r="AC45" s="4"/>
    </row>
    <row r="46" spans="2:29" ht="18.75" x14ac:dyDescent="0.3">
      <c r="B46" s="26"/>
      <c r="C46" s="26"/>
      <c r="D46" s="3" t="str">
        <f t="shared" si="12"/>
        <v/>
      </c>
      <c r="E46" s="28"/>
      <c r="F46" s="2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 t="str">
        <f t="shared" si="10"/>
        <v/>
      </c>
      <c r="T46" s="3" t="str">
        <f t="shared" si="11"/>
        <v/>
      </c>
      <c r="U46" s="3" t="str">
        <f t="shared" si="5"/>
        <v/>
      </c>
      <c r="V46" s="10" t="str">
        <f t="shared" si="6"/>
        <v/>
      </c>
      <c r="W46" s="3" t="str">
        <f t="shared" si="7"/>
        <v/>
      </c>
      <c r="X46" s="3" t="str">
        <f t="shared" si="8"/>
        <v/>
      </c>
      <c r="Y46" s="3" t="str">
        <f t="shared" si="9"/>
        <v/>
      </c>
      <c r="Z46" s="3"/>
      <c r="AB46" s="4"/>
      <c r="AC46" s="4"/>
    </row>
    <row r="47" spans="2:29" ht="18.75" x14ac:dyDescent="0.3">
      <c r="B47" s="26"/>
      <c r="C47" s="26"/>
      <c r="D47" s="3" t="str">
        <f t="shared" si="12"/>
        <v/>
      </c>
      <c r="E47" s="28"/>
      <c r="F47" s="2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 t="str">
        <f t="shared" si="10"/>
        <v/>
      </c>
      <c r="T47" s="3" t="str">
        <f t="shared" si="11"/>
        <v/>
      </c>
      <c r="U47" s="3" t="str">
        <f t="shared" si="5"/>
        <v/>
      </c>
      <c r="V47" s="10" t="str">
        <f t="shared" si="6"/>
        <v/>
      </c>
      <c r="W47" s="3" t="str">
        <f t="shared" si="7"/>
        <v/>
      </c>
      <c r="X47" s="3" t="str">
        <f t="shared" si="8"/>
        <v/>
      </c>
      <c r="Y47" s="3" t="str">
        <f t="shared" si="9"/>
        <v/>
      </c>
      <c r="Z47" s="3"/>
    </row>
    <row r="48" spans="2:29" ht="18.75" x14ac:dyDescent="0.3">
      <c r="B48" s="26"/>
      <c r="C48" s="26"/>
      <c r="D48" s="3" t="str">
        <f t="shared" si="12"/>
        <v/>
      </c>
      <c r="E48" s="28"/>
      <c r="F48" s="2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 t="str">
        <f t="shared" si="10"/>
        <v/>
      </c>
      <c r="T48" s="3" t="str">
        <f t="shared" si="11"/>
        <v/>
      </c>
      <c r="U48" s="3" t="str">
        <f t="shared" si="5"/>
        <v/>
      </c>
      <c r="V48" s="10" t="str">
        <f t="shared" si="6"/>
        <v/>
      </c>
      <c r="W48" s="3" t="str">
        <f t="shared" si="7"/>
        <v/>
      </c>
      <c r="X48" s="3" t="str">
        <f t="shared" si="8"/>
        <v/>
      </c>
      <c r="Y48" s="3" t="str">
        <f t="shared" si="9"/>
        <v/>
      </c>
      <c r="Z48" s="3"/>
    </row>
    <row r="49" spans="2:26" ht="18.75" x14ac:dyDescent="0.3">
      <c r="B49" s="26"/>
      <c r="C49" s="26"/>
      <c r="D49" s="3" t="str">
        <f t="shared" si="12"/>
        <v/>
      </c>
      <c r="E49" s="28"/>
      <c r="F49" s="2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 t="str">
        <f t="shared" si="10"/>
        <v/>
      </c>
      <c r="T49" s="3" t="str">
        <f t="shared" si="11"/>
        <v/>
      </c>
      <c r="U49" s="3" t="str">
        <f t="shared" si="5"/>
        <v/>
      </c>
      <c r="V49" s="10" t="str">
        <f t="shared" si="6"/>
        <v/>
      </c>
      <c r="W49" s="3" t="str">
        <f t="shared" si="7"/>
        <v/>
      </c>
      <c r="X49" s="3" t="str">
        <f t="shared" si="8"/>
        <v/>
      </c>
      <c r="Y49" s="3" t="str">
        <f t="shared" si="9"/>
        <v/>
      </c>
      <c r="Z49" s="3"/>
    </row>
    <row r="50" spans="2:26" ht="18.75" x14ac:dyDescent="0.3">
      <c r="B50" s="26"/>
      <c r="C50" s="26"/>
      <c r="D50" s="3" t="str">
        <f t="shared" si="12"/>
        <v/>
      </c>
      <c r="E50" s="28"/>
      <c r="F50" s="2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 t="str">
        <f t="shared" si="10"/>
        <v/>
      </c>
      <c r="T50" s="3" t="str">
        <f t="shared" si="11"/>
        <v/>
      </c>
      <c r="U50" s="3" t="str">
        <f t="shared" si="5"/>
        <v/>
      </c>
      <c r="V50" s="10" t="str">
        <f t="shared" si="6"/>
        <v/>
      </c>
      <c r="W50" s="3" t="str">
        <f t="shared" si="7"/>
        <v/>
      </c>
      <c r="X50" s="3" t="str">
        <f t="shared" si="8"/>
        <v/>
      </c>
      <c r="Y50" s="3" t="str">
        <f t="shared" si="9"/>
        <v/>
      </c>
      <c r="Z50" s="3"/>
    </row>
    <row r="51" spans="2:26" ht="18.75" x14ac:dyDescent="0.3">
      <c r="B51" s="26"/>
      <c r="C51" s="26"/>
      <c r="D51" s="3" t="str">
        <f t="shared" si="12"/>
        <v/>
      </c>
      <c r="E51" s="28"/>
      <c r="F51" s="2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 t="str">
        <f t="shared" si="10"/>
        <v/>
      </c>
      <c r="T51" s="3" t="str">
        <f t="shared" si="11"/>
        <v/>
      </c>
      <c r="U51" s="3" t="str">
        <f t="shared" si="5"/>
        <v/>
      </c>
      <c r="V51" s="10" t="str">
        <f t="shared" si="6"/>
        <v/>
      </c>
      <c r="W51" s="3" t="str">
        <f t="shared" si="7"/>
        <v/>
      </c>
      <c r="X51" s="3" t="str">
        <f t="shared" si="8"/>
        <v/>
      </c>
      <c r="Y51" s="3" t="str">
        <f t="shared" si="9"/>
        <v/>
      </c>
      <c r="Z51" s="3"/>
    </row>
    <row r="52" spans="2:26" ht="18.75" x14ac:dyDescent="0.3">
      <c r="B52" s="26"/>
      <c r="C52" s="26"/>
      <c r="D52" s="3" t="str">
        <f t="shared" si="12"/>
        <v/>
      </c>
      <c r="E52" s="28"/>
      <c r="F52" s="2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 t="str">
        <f t="shared" si="10"/>
        <v/>
      </c>
      <c r="T52" s="3" t="str">
        <f t="shared" si="11"/>
        <v/>
      </c>
      <c r="U52" s="3" t="str">
        <f t="shared" si="5"/>
        <v/>
      </c>
      <c r="V52" s="10" t="str">
        <f t="shared" si="6"/>
        <v/>
      </c>
      <c r="W52" s="3" t="str">
        <f t="shared" si="7"/>
        <v/>
      </c>
      <c r="X52" s="3" t="str">
        <f t="shared" si="8"/>
        <v/>
      </c>
      <c r="Y52" s="3" t="str">
        <f t="shared" si="9"/>
        <v/>
      </c>
      <c r="Z52" s="3"/>
    </row>
    <row r="53" spans="2:26" ht="18.75" x14ac:dyDescent="0.3">
      <c r="B53" s="26"/>
      <c r="C53" s="26"/>
      <c r="D53" s="3" t="str">
        <f t="shared" si="12"/>
        <v/>
      </c>
      <c r="E53" s="28"/>
      <c r="F53" s="2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 t="str">
        <f t="shared" si="10"/>
        <v/>
      </c>
      <c r="T53" s="3" t="str">
        <f t="shared" si="11"/>
        <v/>
      </c>
      <c r="U53" s="3" t="str">
        <f t="shared" si="5"/>
        <v/>
      </c>
      <c r="V53" s="10" t="str">
        <f t="shared" si="6"/>
        <v/>
      </c>
      <c r="W53" s="3" t="str">
        <f t="shared" si="7"/>
        <v/>
      </c>
      <c r="X53" s="3" t="str">
        <f t="shared" si="8"/>
        <v/>
      </c>
      <c r="Y53" s="3" t="str">
        <f t="shared" si="9"/>
        <v/>
      </c>
      <c r="Z53" s="3"/>
    </row>
    <row r="54" spans="2:26" ht="18.75" x14ac:dyDescent="0.3">
      <c r="B54" s="26"/>
      <c r="C54" s="26"/>
      <c r="D54" s="3" t="str">
        <f t="shared" si="12"/>
        <v/>
      </c>
      <c r="E54" s="28"/>
      <c r="F54" s="2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 t="str">
        <f t="shared" si="10"/>
        <v/>
      </c>
      <c r="T54" s="3" t="str">
        <f t="shared" si="11"/>
        <v/>
      </c>
      <c r="U54" s="3" t="str">
        <f t="shared" si="5"/>
        <v/>
      </c>
      <c r="V54" s="10" t="str">
        <f t="shared" si="6"/>
        <v/>
      </c>
      <c r="W54" s="3" t="str">
        <f t="shared" si="7"/>
        <v/>
      </c>
      <c r="X54" s="3" t="str">
        <f t="shared" si="8"/>
        <v/>
      </c>
      <c r="Y54" s="3" t="str">
        <f t="shared" si="9"/>
        <v/>
      </c>
      <c r="Z54" s="3"/>
    </row>
    <row r="55" spans="2:26" ht="18.75" x14ac:dyDescent="0.3">
      <c r="B55" s="26"/>
      <c r="C55" s="26"/>
      <c r="D55" s="3" t="str">
        <f t="shared" si="12"/>
        <v/>
      </c>
      <c r="E55" s="28"/>
      <c r="F55" s="2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 t="str">
        <f t="shared" si="10"/>
        <v/>
      </c>
      <c r="T55" s="3" t="str">
        <f t="shared" si="11"/>
        <v/>
      </c>
      <c r="U55" s="3" t="str">
        <f t="shared" si="5"/>
        <v/>
      </c>
      <c r="V55" s="10" t="str">
        <f t="shared" si="6"/>
        <v/>
      </c>
      <c r="W55" s="3" t="str">
        <f t="shared" si="7"/>
        <v/>
      </c>
      <c r="X55" s="3" t="str">
        <f t="shared" si="8"/>
        <v/>
      </c>
      <c r="Y55" s="3" t="str">
        <f t="shared" si="9"/>
        <v/>
      </c>
      <c r="Z55" s="3"/>
    </row>
    <row r="56" spans="2:26" ht="18.75" x14ac:dyDescent="0.3">
      <c r="B56" s="26"/>
      <c r="C56" s="26"/>
      <c r="D56" s="3" t="str">
        <f t="shared" si="12"/>
        <v/>
      </c>
      <c r="E56" s="28"/>
      <c r="F56" s="2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 t="str">
        <f t="shared" si="10"/>
        <v/>
      </c>
      <c r="T56" s="3" t="str">
        <f t="shared" si="11"/>
        <v/>
      </c>
      <c r="U56" s="3" t="str">
        <f t="shared" si="5"/>
        <v/>
      </c>
      <c r="V56" s="10" t="str">
        <f t="shared" si="6"/>
        <v/>
      </c>
      <c r="W56" s="3" t="str">
        <f t="shared" si="7"/>
        <v/>
      </c>
      <c r="X56" s="3" t="str">
        <f t="shared" si="8"/>
        <v/>
      </c>
      <c r="Y56" s="3" t="str">
        <f t="shared" si="9"/>
        <v/>
      </c>
      <c r="Z56" s="3"/>
    </row>
    <row r="57" spans="2:26" ht="18.75" x14ac:dyDescent="0.3">
      <c r="B57" s="26"/>
      <c r="C57" s="26"/>
      <c r="D57" s="3" t="str">
        <f t="shared" si="12"/>
        <v/>
      </c>
      <c r="E57" s="28"/>
      <c r="F57" s="2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 t="str">
        <f t="shared" si="10"/>
        <v/>
      </c>
      <c r="T57" s="3" t="str">
        <f t="shared" si="11"/>
        <v/>
      </c>
      <c r="U57" s="3" t="str">
        <f t="shared" si="5"/>
        <v/>
      </c>
      <c r="V57" s="10" t="str">
        <f t="shared" si="6"/>
        <v/>
      </c>
      <c r="W57" s="3" t="str">
        <f t="shared" si="7"/>
        <v/>
      </c>
      <c r="X57" s="3" t="str">
        <f t="shared" si="8"/>
        <v/>
      </c>
      <c r="Y57" s="3" t="str">
        <f t="shared" si="9"/>
        <v/>
      </c>
      <c r="Z57" s="3"/>
    </row>
    <row r="58" spans="2:26" ht="18.75" x14ac:dyDescent="0.3">
      <c r="B58" s="26"/>
      <c r="C58" s="26"/>
      <c r="D58" s="3" t="str">
        <f t="shared" si="12"/>
        <v/>
      </c>
      <c r="E58" s="28"/>
      <c r="F58" s="2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 t="str">
        <f t="shared" si="10"/>
        <v/>
      </c>
      <c r="T58" s="3" t="str">
        <f t="shared" si="11"/>
        <v/>
      </c>
      <c r="U58" s="3" t="str">
        <f t="shared" si="5"/>
        <v/>
      </c>
      <c r="V58" s="10" t="str">
        <f t="shared" si="6"/>
        <v/>
      </c>
      <c r="W58" s="3" t="str">
        <f t="shared" si="7"/>
        <v/>
      </c>
      <c r="X58" s="3" t="str">
        <f t="shared" si="8"/>
        <v/>
      </c>
      <c r="Y58" s="3" t="str">
        <f t="shared" si="9"/>
        <v/>
      </c>
      <c r="Z58" s="3"/>
    </row>
    <row r="59" spans="2:26" ht="18.75" x14ac:dyDescent="0.3">
      <c r="B59" s="26"/>
      <c r="C59" s="26"/>
      <c r="D59" s="3" t="str">
        <f t="shared" si="12"/>
        <v/>
      </c>
      <c r="E59" s="2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 t="str">
        <f t="shared" si="10"/>
        <v/>
      </c>
      <c r="T59" s="3" t="str">
        <f t="shared" si="11"/>
        <v/>
      </c>
      <c r="U59" s="3" t="str">
        <f t="shared" si="5"/>
        <v/>
      </c>
      <c r="V59" s="10" t="str">
        <f t="shared" si="6"/>
        <v/>
      </c>
      <c r="W59" s="3" t="str">
        <f t="shared" si="7"/>
        <v/>
      </c>
      <c r="X59" s="3" t="str">
        <f t="shared" si="8"/>
        <v/>
      </c>
      <c r="Y59" s="3" t="str">
        <f t="shared" si="9"/>
        <v/>
      </c>
      <c r="Z59" s="3"/>
    </row>
    <row r="60" spans="2:26" ht="18.75" x14ac:dyDescent="0.3">
      <c r="B60" s="26"/>
      <c r="C60" s="26"/>
      <c r="D60" s="3" t="str">
        <f t="shared" si="12"/>
        <v/>
      </c>
      <c r="E60" s="28"/>
      <c r="F60" s="2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 t="str">
        <f t="shared" si="10"/>
        <v/>
      </c>
      <c r="T60" s="3" t="str">
        <f t="shared" si="11"/>
        <v/>
      </c>
      <c r="U60" s="3" t="str">
        <f t="shared" si="5"/>
        <v/>
      </c>
      <c r="V60" s="10" t="str">
        <f t="shared" si="6"/>
        <v/>
      </c>
      <c r="W60" s="3" t="str">
        <f t="shared" si="7"/>
        <v/>
      </c>
      <c r="X60" s="3" t="str">
        <f t="shared" si="8"/>
        <v/>
      </c>
      <c r="Y60" s="3" t="str">
        <f t="shared" si="9"/>
        <v/>
      </c>
      <c r="Z60" s="3"/>
    </row>
    <row r="61" spans="2:26" ht="18.75" x14ac:dyDescent="0.3">
      <c r="B61" s="26"/>
      <c r="C61" s="26"/>
      <c r="D61" s="3" t="str">
        <f t="shared" si="12"/>
        <v/>
      </c>
      <c r="E61" s="28"/>
      <c r="F61" s="2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 t="str">
        <f t="shared" si="10"/>
        <v/>
      </c>
      <c r="T61" s="3" t="str">
        <f t="shared" si="11"/>
        <v/>
      </c>
      <c r="U61" s="3" t="str">
        <f t="shared" si="5"/>
        <v/>
      </c>
      <c r="V61" s="10" t="str">
        <f t="shared" si="6"/>
        <v/>
      </c>
      <c r="W61" s="3" t="str">
        <f t="shared" si="7"/>
        <v/>
      </c>
      <c r="X61" s="3" t="str">
        <f t="shared" si="8"/>
        <v/>
      </c>
      <c r="Y61" s="3" t="str">
        <f t="shared" si="9"/>
        <v/>
      </c>
      <c r="Z61" s="3"/>
    </row>
    <row r="62" spans="2:26" ht="18.75" x14ac:dyDescent="0.3">
      <c r="B62" s="26"/>
      <c r="C62" s="26"/>
      <c r="D62" s="3" t="str">
        <f t="shared" si="12"/>
        <v/>
      </c>
      <c r="E62" s="28"/>
      <c r="F62" s="2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 t="str">
        <f t="shared" si="10"/>
        <v/>
      </c>
      <c r="T62" s="3" t="str">
        <f t="shared" si="11"/>
        <v/>
      </c>
      <c r="U62" s="3" t="str">
        <f t="shared" si="5"/>
        <v/>
      </c>
      <c r="V62" s="10" t="str">
        <f t="shared" si="6"/>
        <v/>
      </c>
      <c r="W62" s="3" t="str">
        <f t="shared" si="7"/>
        <v/>
      </c>
      <c r="X62" s="3" t="str">
        <f t="shared" si="8"/>
        <v/>
      </c>
      <c r="Y62" s="3" t="str">
        <f t="shared" si="9"/>
        <v/>
      </c>
      <c r="Z62" s="3"/>
    </row>
    <row r="63" spans="2:26" ht="18.75" x14ac:dyDescent="0.3">
      <c r="B63" s="26"/>
      <c r="C63" s="26"/>
      <c r="D63" s="3" t="str">
        <f t="shared" si="12"/>
        <v/>
      </c>
      <c r="E63" s="28"/>
      <c r="F63" s="2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str">
        <f t="shared" si="10"/>
        <v/>
      </c>
      <c r="T63" s="3" t="str">
        <f t="shared" si="11"/>
        <v/>
      </c>
      <c r="U63" s="3" t="str">
        <f t="shared" si="5"/>
        <v/>
      </c>
      <c r="V63" s="10" t="str">
        <f t="shared" si="6"/>
        <v/>
      </c>
      <c r="W63" s="3" t="str">
        <f t="shared" si="7"/>
        <v/>
      </c>
      <c r="X63" s="3" t="str">
        <f t="shared" si="8"/>
        <v/>
      </c>
      <c r="Y63" s="3" t="str">
        <f t="shared" si="9"/>
        <v/>
      </c>
      <c r="Z63" s="3"/>
    </row>
    <row r="64" spans="2:26" ht="18.75" x14ac:dyDescent="0.3">
      <c r="B64" s="26"/>
      <c r="C64" s="26"/>
      <c r="D64" s="3" t="str">
        <f t="shared" si="12"/>
        <v/>
      </c>
      <c r="E64" s="28"/>
      <c r="F64" s="2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 t="str">
        <f t="shared" si="10"/>
        <v/>
      </c>
      <c r="T64" s="3" t="str">
        <f t="shared" si="11"/>
        <v/>
      </c>
      <c r="U64" s="3" t="str">
        <f t="shared" si="5"/>
        <v/>
      </c>
      <c r="V64" s="10" t="str">
        <f t="shared" si="6"/>
        <v/>
      </c>
      <c r="W64" s="3" t="str">
        <f t="shared" si="7"/>
        <v/>
      </c>
      <c r="X64" s="3" t="str">
        <f t="shared" si="8"/>
        <v/>
      </c>
      <c r="Y64" s="3" t="str">
        <f t="shared" si="9"/>
        <v/>
      </c>
      <c r="Z64" s="3"/>
    </row>
    <row r="65" spans="2:26" ht="18.75" x14ac:dyDescent="0.3">
      <c r="B65" s="26"/>
      <c r="C65" s="26"/>
      <c r="D65" s="3" t="str">
        <f t="shared" si="12"/>
        <v/>
      </c>
      <c r="E65" s="28"/>
      <c r="F65" s="2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 t="str">
        <f t="shared" si="10"/>
        <v/>
      </c>
      <c r="T65" s="3" t="str">
        <f t="shared" si="11"/>
        <v/>
      </c>
      <c r="U65" s="3" t="str">
        <f>IF(G65="","",$I$7)</f>
        <v/>
      </c>
      <c r="V65" s="10" t="str">
        <f t="shared" si="6"/>
        <v/>
      </c>
      <c r="W65" s="3" t="str">
        <f t="shared" si="7"/>
        <v/>
      </c>
      <c r="X65" s="3" t="str">
        <f t="shared" si="8"/>
        <v/>
      </c>
      <c r="Y65" s="3" t="str">
        <f t="shared" si="9"/>
        <v/>
      </c>
      <c r="Z65" s="3"/>
    </row>
    <row r="66" spans="2:26" ht="18.75" x14ac:dyDescent="0.3">
      <c r="B66" s="26"/>
      <c r="C66" s="26"/>
      <c r="D66" s="3" t="str">
        <f t="shared" si="12"/>
        <v/>
      </c>
      <c r="E66" s="28"/>
      <c r="F66" s="2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 t="str">
        <f t="shared" si="10"/>
        <v/>
      </c>
      <c r="T66" s="3" t="str">
        <f t="shared" si="11"/>
        <v/>
      </c>
      <c r="U66" s="3" t="str">
        <f t="shared" si="5"/>
        <v/>
      </c>
      <c r="V66" s="10" t="str">
        <f t="shared" si="6"/>
        <v/>
      </c>
      <c r="W66" s="3" t="str">
        <f t="shared" si="7"/>
        <v/>
      </c>
      <c r="X66" s="3" t="str">
        <f t="shared" si="8"/>
        <v/>
      </c>
      <c r="Y66" s="3" t="str">
        <f t="shared" si="9"/>
        <v/>
      </c>
      <c r="Z66" s="3"/>
    </row>
    <row r="67" spans="2:26" ht="18.75" x14ac:dyDescent="0.3">
      <c r="B67" s="26"/>
      <c r="C67" s="26"/>
      <c r="D67" s="3" t="str">
        <f t="shared" si="12"/>
        <v/>
      </c>
      <c r="E67" s="28"/>
      <c r="F67" s="2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 t="str">
        <f t="shared" si="10"/>
        <v/>
      </c>
      <c r="T67" s="3" t="str">
        <f t="shared" si="11"/>
        <v/>
      </c>
      <c r="U67" s="3" t="str">
        <f t="shared" si="5"/>
        <v/>
      </c>
      <c r="V67" s="10" t="str">
        <f t="shared" si="6"/>
        <v/>
      </c>
      <c r="W67" s="3" t="str">
        <f t="shared" si="7"/>
        <v/>
      </c>
      <c r="X67" s="3" t="str">
        <f t="shared" si="8"/>
        <v/>
      </c>
      <c r="Y67" s="3" t="str">
        <f t="shared" si="9"/>
        <v/>
      </c>
      <c r="Z67" s="3"/>
    </row>
    <row r="68" spans="2:26" ht="18.75" x14ac:dyDescent="0.3">
      <c r="B68" s="26"/>
      <c r="C68" s="26"/>
      <c r="D68" s="3" t="str">
        <f t="shared" si="12"/>
        <v/>
      </c>
      <c r="E68" s="28"/>
      <c r="F68" s="2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 t="str">
        <f t="shared" si="10"/>
        <v/>
      </c>
      <c r="T68" s="3" t="str">
        <f t="shared" si="11"/>
        <v/>
      </c>
      <c r="U68" s="3" t="str">
        <f t="shared" si="5"/>
        <v/>
      </c>
      <c r="V68" s="10" t="str">
        <f t="shared" si="6"/>
        <v/>
      </c>
      <c r="W68" s="3" t="str">
        <f t="shared" si="7"/>
        <v/>
      </c>
      <c r="X68" s="3" t="str">
        <f t="shared" si="8"/>
        <v/>
      </c>
      <c r="Y68" s="3" t="str">
        <f t="shared" si="9"/>
        <v/>
      </c>
      <c r="Z68" s="3"/>
    </row>
    <row r="69" spans="2:26" ht="18.75" x14ac:dyDescent="0.3">
      <c r="B69" s="26"/>
      <c r="C69" s="26"/>
      <c r="D69" s="3" t="str">
        <f t="shared" si="12"/>
        <v/>
      </c>
      <c r="E69" s="28"/>
      <c r="F69" s="2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 t="str">
        <f t="shared" si="10"/>
        <v/>
      </c>
      <c r="T69" s="3" t="str">
        <f t="shared" si="11"/>
        <v/>
      </c>
      <c r="U69" s="3" t="str">
        <f t="shared" si="5"/>
        <v/>
      </c>
      <c r="V69" s="10" t="str">
        <f t="shared" si="6"/>
        <v/>
      </c>
      <c r="W69" s="3" t="str">
        <f t="shared" si="7"/>
        <v/>
      </c>
      <c r="X69" s="3" t="str">
        <f t="shared" si="8"/>
        <v/>
      </c>
      <c r="Y69" s="3" t="str">
        <f t="shared" si="9"/>
        <v/>
      </c>
      <c r="Z69" s="3"/>
    </row>
    <row r="70" spans="2:26" ht="18.75" x14ac:dyDescent="0.3">
      <c r="B70" s="26"/>
      <c r="C70" s="26"/>
      <c r="D70" s="3" t="str">
        <f t="shared" si="12"/>
        <v/>
      </c>
      <c r="E70" s="28"/>
      <c r="F70" s="2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 t="str">
        <f t="shared" si="10"/>
        <v/>
      </c>
      <c r="T70" s="3" t="str">
        <f t="shared" si="11"/>
        <v/>
      </c>
      <c r="U70" s="3" t="str">
        <f t="shared" si="5"/>
        <v/>
      </c>
      <c r="V70" s="10" t="str">
        <f t="shared" si="6"/>
        <v/>
      </c>
      <c r="W70" s="3" t="str">
        <f t="shared" si="7"/>
        <v/>
      </c>
      <c r="X70" s="3" t="str">
        <f t="shared" si="8"/>
        <v/>
      </c>
      <c r="Y70" s="3" t="str">
        <f t="shared" si="9"/>
        <v/>
      </c>
      <c r="Z70" s="3"/>
    </row>
    <row r="71" spans="2:26" ht="18.75" x14ac:dyDescent="0.3">
      <c r="B71" s="26"/>
      <c r="C71" s="26"/>
      <c r="D71" s="3" t="str">
        <f t="shared" si="12"/>
        <v/>
      </c>
      <c r="E71" s="28"/>
      <c r="F71" s="2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 t="str">
        <f t="shared" si="10"/>
        <v/>
      </c>
      <c r="T71" s="3" t="str">
        <f t="shared" si="11"/>
        <v/>
      </c>
      <c r="U71" s="3" t="str">
        <f t="shared" si="5"/>
        <v/>
      </c>
      <c r="V71" s="10" t="str">
        <f t="shared" si="6"/>
        <v/>
      </c>
      <c r="W71" s="3" t="str">
        <f t="shared" si="7"/>
        <v/>
      </c>
      <c r="X71" s="3" t="str">
        <f t="shared" si="8"/>
        <v/>
      </c>
      <c r="Y71" s="3" t="str">
        <f t="shared" si="9"/>
        <v/>
      </c>
      <c r="Z71" s="3"/>
    </row>
    <row r="72" spans="2:26" ht="18.75" x14ac:dyDescent="0.3">
      <c r="B72" s="26"/>
      <c r="C72" s="26"/>
      <c r="D72" s="3" t="str">
        <f t="shared" si="12"/>
        <v/>
      </c>
      <c r="E72" s="28"/>
      <c r="F72" s="2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 t="str">
        <f t="shared" si="10"/>
        <v/>
      </c>
      <c r="T72" s="3" t="str">
        <f t="shared" si="11"/>
        <v/>
      </c>
      <c r="U72" s="3" t="str">
        <f t="shared" si="5"/>
        <v/>
      </c>
      <c r="V72" s="10" t="str">
        <f t="shared" si="6"/>
        <v/>
      </c>
      <c r="W72" s="3" t="str">
        <f t="shared" si="7"/>
        <v/>
      </c>
      <c r="X72" s="3" t="str">
        <f t="shared" si="8"/>
        <v/>
      </c>
      <c r="Y72" s="3" t="str">
        <f t="shared" si="9"/>
        <v/>
      </c>
      <c r="Z72" s="3"/>
    </row>
    <row r="73" spans="2:26" ht="18.75" x14ac:dyDescent="0.3">
      <c r="B73" s="26"/>
      <c r="C73" s="26"/>
      <c r="D73" s="3" t="str">
        <f t="shared" si="12"/>
        <v/>
      </c>
      <c r="E73" s="28"/>
      <c r="F73" s="2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 t="str">
        <f t="shared" si="10"/>
        <v/>
      </c>
      <c r="T73" s="3" t="str">
        <f t="shared" si="11"/>
        <v/>
      </c>
      <c r="U73" s="3" t="str">
        <f t="shared" si="5"/>
        <v/>
      </c>
      <c r="V73" s="10" t="str">
        <f t="shared" si="6"/>
        <v/>
      </c>
      <c r="W73" s="3" t="str">
        <f t="shared" si="7"/>
        <v/>
      </c>
      <c r="X73" s="3" t="str">
        <f t="shared" si="8"/>
        <v/>
      </c>
      <c r="Y73" s="3" t="str">
        <f t="shared" si="9"/>
        <v/>
      </c>
      <c r="Z73" s="3"/>
    </row>
    <row r="74" spans="2:26" ht="18.75" x14ac:dyDescent="0.3">
      <c r="B74" s="26"/>
      <c r="C74" s="26"/>
      <c r="D74" s="3" t="str">
        <f t="shared" si="12"/>
        <v/>
      </c>
      <c r="E74" s="28"/>
      <c r="F74" s="2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 t="str">
        <f t="shared" si="10"/>
        <v/>
      </c>
      <c r="T74" s="3" t="str">
        <f t="shared" si="11"/>
        <v/>
      </c>
      <c r="U74" s="3" t="str">
        <f t="shared" si="5"/>
        <v/>
      </c>
      <c r="V74" s="10" t="str">
        <f t="shared" si="6"/>
        <v/>
      </c>
      <c r="W74" s="3" t="str">
        <f t="shared" si="7"/>
        <v/>
      </c>
      <c r="X74" s="3" t="str">
        <f t="shared" si="8"/>
        <v/>
      </c>
      <c r="Y74" s="3" t="str">
        <f t="shared" si="9"/>
        <v/>
      </c>
      <c r="Z74" s="3"/>
    </row>
    <row r="75" spans="2:26" ht="18.75" x14ac:dyDescent="0.3">
      <c r="B75" s="26"/>
      <c r="C75" s="26"/>
      <c r="D75" s="3" t="str">
        <f t="shared" si="12"/>
        <v/>
      </c>
      <c r="E75" s="28"/>
      <c r="F75" s="2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 t="str">
        <f t="shared" si="10"/>
        <v/>
      </c>
      <c r="T75" s="3" t="str">
        <f t="shared" si="11"/>
        <v/>
      </c>
      <c r="U75" s="3" t="str">
        <f t="shared" si="5"/>
        <v/>
      </c>
      <c r="V75" s="10" t="str">
        <f t="shared" si="6"/>
        <v/>
      </c>
      <c r="W75" s="3" t="str">
        <f t="shared" si="7"/>
        <v/>
      </c>
      <c r="X75" s="3" t="str">
        <f t="shared" si="8"/>
        <v/>
      </c>
      <c r="Y75" s="3" t="str">
        <f t="shared" si="9"/>
        <v/>
      </c>
      <c r="Z75" s="3"/>
    </row>
    <row r="76" spans="2:26" ht="18.75" x14ac:dyDescent="0.3">
      <c r="B76" s="26"/>
      <c r="C76" s="26"/>
      <c r="D76" s="3" t="str">
        <f t="shared" si="12"/>
        <v/>
      </c>
      <c r="E76" s="28"/>
      <c r="F76" s="2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 t="str">
        <f t="shared" si="10"/>
        <v/>
      </c>
      <c r="T76" s="3" t="str">
        <f t="shared" si="11"/>
        <v/>
      </c>
      <c r="U76" s="3" t="str">
        <f t="shared" si="5"/>
        <v/>
      </c>
      <c r="V76" s="10" t="str">
        <f t="shared" si="6"/>
        <v/>
      </c>
      <c r="W76" s="3" t="str">
        <f t="shared" si="7"/>
        <v/>
      </c>
      <c r="X76" s="3" t="str">
        <f t="shared" si="8"/>
        <v/>
      </c>
      <c r="Y76" s="3" t="str">
        <f t="shared" si="9"/>
        <v/>
      </c>
      <c r="Z76" s="3"/>
    </row>
    <row r="77" spans="2:26" ht="18.75" x14ac:dyDescent="0.3">
      <c r="B77" s="26"/>
      <c r="C77" s="26"/>
      <c r="D77" s="3" t="str">
        <f t="shared" si="12"/>
        <v/>
      </c>
      <c r="E77" s="28"/>
      <c r="F77" s="2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 t="str">
        <f t="shared" si="10"/>
        <v/>
      </c>
      <c r="T77" s="3" t="str">
        <f t="shared" si="11"/>
        <v/>
      </c>
      <c r="U77" s="3" t="str">
        <f t="shared" si="5"/>
        <v/>
      </c>
      <c r="V77" s="10" t="str">
        <f t="shared" si="6"/>
        <v/>
      </c>
      <c r="W77" s="3" t="str">
        <f t="shared" si="7"/>
        <v/>
      </c>
      <c r="X77" s="3" t="str">
        <f t="shared" si="8"/>
        <v/>
      </c>
      <c r="Y77" s="3" t="str">
        <f t="shared" si="9"/>
        <v/>
      </c>
      <c r="Z77" s="3"/>
    </row>
    <row r="78" spans="2:26" ht="18.75" x14ac:dyDescent="0.3">
      <c r="B78" s="26"/>
      <c r="C78" s="26"/>
      <c r="D78" s="3" t="str">
        <f t="shared" si="12"/>
        <v/>
      </c>
      <c r="E78" s="28"/>
      <c r="F78" s="2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 t="str">
        <f t="shared" si="10"/>
        <v/>
      </c>
      <c r="T78" s="3" t="str">
        <f t="shared" si="11"/>
        <v/>
      </c>
      <c r="U78" s="3" t="str">
        <f t="shared" si="5"/>
        <v/>
      </c>
      <c r="V78" s="10" t="str">
        <f t="shared" si="6"/>
        <v/>
      </c>
      <c r="W78" s="3" t="str">
        <f t="shared" si="7"/>
        <v/>
      </c>
      <c r="X78" s="3" t="str">
        <f t="shared" si="8"/>
        <v/>
      </c>
      <c r="Y78" s="3" t="str">
        <f t="shared" si="9"/>
        <v/>
      </c>
      <c r="Z78" s="3"/>
    </row>
    <row r="79" spans="2:26" ht="18.75" x14ac:dyDescent="0.3">
      <c r="B79" s="26"/>
      <c r="C79" s="26"/>
      <c r="D79" s="3" t="str">
        <f t="shared" si="12"/>
        <v/>
      </c>
      <c r="E79" s="28"/>
      <c r="F79" s="2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 t="str">
        <f t="shared" si="10"/>
        <v/>
      </c>
      <c r="T79" s="3" t="str">
        <f t="shared" si="11"/>
        <v/>
      </c>
      <c r="U79" s="3" t="str">
        <f t="shared" si="5"/>
        <v/>
      </c>
      <c r="V79" s="10" t="str">
        <f t="shared" si="6"/>
        <v/>
      </c>
      <c r="W79" s="3" t="str">
        <f t="shared" si="7"/>
        <v/>
      </c>
      <c r="X79" s="3" t="str">
        <f t="shared" si="8"/>
        <v/>
      </c>
      <c r="Y79" s="3" t="str">
        <f t="shared" si="9"/>
        <v/>
      </c>
      <c r="Z79" s="3"/>
    </row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</sheetData>
  <sheetProtection formatCells="0" formatColumns="0" formatRows="0" insertColumns="0" insertRows="0" insertHyperlinks="0" deleteColumns="0" deleteRows="0" sort="0" autoFilter="0" pivotTables="0"/>
  <mergeCells count="136">
    <mergeCell ref="B78:C78"/>
    <mergeCell ref="E78:F78"/>
    <mergeCell ref="B79:C79"/>
    <mergeCell ref="E79:F79"/>
    <mergeCell ref="B75:C75"/>
    <mergeCell ref="E75:F75"/>
    <mergeCell ref="B76:C76"/>
    <mergeCell ref="E76:F76"/>
    <mergeCell ref="B77:C77"/>
    <mergeCell ref="E77:F77"/>
    <mergeCell ref="B72:C72"/>
    <mergeCell ref="E72:F72"/>
    <mergeCell ref="B73:C73"/>
    <mergeCell ref="E73:F73"/>
    <mergeCell ref="B74:C74"/>
    <mergeCell ref="E74:F74"/>
    <mergeCell ref="B69:C69"/>
    <mergeCell ref="E69:F69"/>
    <mergeCell ref="B70:C70"/>
    <mergeCell ref="E70:F70"/>
    <mergeCell ref="B71:C71"/>
    <mergeCell ref="E71:F71"/>
    <mergeCell ref="B66:C66"/>
    <mergeCell ref="E66:F66"/>
    <mergeCell ref="B67:C67"/>
    <mergeCell ref="E67:F67"/>
    <mergeCell ref="B68:C68"/>
    <mergeCell ref="E68:F68"/>
    <mergeCell ref="B63:C63"/>
    <mergeCell ref="E63:F63"/>
    <mergeCell ref="B64:C64"/>
    <mergeCell ref="E64:F64"/>
    <mergeCell ref="B65:C65"/>
    <mergeCell ref="E65:F65"/>
    <mergeCell ref="B60:C60"/>
    <mergeCell ref="E60:F60"/>
    <mergeCell ref="B61:C61"/>
    <mergeCell ref="E61:F61"/>
    <mergeCell ref="B62:C62"/>
    <mergeCell ref="E62:F62"/>
    <mergeCell ref="B57:C57"/>
    <mergeCell ref="E57:F57"/>
    <mergeCell ref="B58:C58"/>
    <mergeCell ref="E58:F58"/>
    <mergeCell ref="B59:C59"/>
    <mergeCell ref="E59:F59"/>
    <mergeCell ref="B54:C54"/>
    <mergeCell ref="E54:F54"/>
    <mergeCell ref="B55:C55"/>
    <mergeCell ref="E55:F55"/>
    <mergeCell ref="B56:C56"/>
    <mergeCell ref="E56:F56"/>
    <mergeCell ref="B51:C51"/>
    <mergeCell ref="E51:F51"/>
    <mergeCell ref="B52:C52"/>
    <mergeCell ref="E52:F52"/>
    <mergeCell ref="B53:C53"/>
    <mergeCell ref="E53:F53"/>
    <mergeCell ref="B48:C48"/>
    <mergeCell ref="E48:F48"/>
    <mergeCell ref="B49:C49"/>
    <mergeCell ref="E49:F49"/>
    <mergeCell ref="B50:C50"/>
    <mergeCell ref="E50:F50"/>
    <mergeCell ref="B45:C45"/>
    <mergeCell ref="E45:F45"/>
    <mergeCell ref="B46:C46"/>
    <mergeCell ref="E46:F46"/>
    <mergeCell ref="B47:C47"/>
    <mergeCell ref="E47:F47"/>
    <mergeCell ref="B42:C42"/>
    <mergeCell ref="E42:F42"/>
    <mergeCell ref="B43:C43"/>
    <mergeCell ref="E43:F43"/>
    <mergeCell ref="B44:C44"/>
    <mergeCell ref="E44:F44"/>
    <mergeCell ref="B39:C39"/>
    <mergeCell ref="E39:F39"/>
    <mergeCell ref="B40:C40"/>
    <mergeCell ref="E40:F40"/>
    <mergeCell ref="B41:C41"/>
    <mergeCell ref="E41:F41"/>
    <mergeCell ref="B36:C36"/>
    <mergeCell ref="E36:F36"/>
    <mergeCell ref="B37:C37"/>
    <mergeCell ref="E37:F37"/>
    <mergeCell ref="B38:C38"/>
    <mergeCell ref="E38:F38"/>
    <mergeCell ref="Y13:Z13"/>
    <mergeCell ref="C15:D15"/>
    <mergeCell ref="B34:C34"/>
    <mergeCell ref="E34:F34"/>
    <mergeCell ref="B35:C35"/>
    <mergeCell ref="E35:F35"/>
    <mergeCell ref="M13:N13"/>
    <mergeCell ref="O13:P13"/>
    <mergeCell ref="Q13:R13"/>
    <mergeCell ref="S13:T13"/>
    <mergeCell ref="U13:V13"/>
    <mergeCell ref="W13:X13"/>
    <mergeCell ref="Q12:R12"/>
    <mergeCell ref="S12:T12"/>
    <mergeCell ref="U12:V12"/>
    <mergeCell ref="W12:X12"/>
    <mergeCell ref="Y12:Z12"/>
    <mergeCell ref="B13:D13"/>
    <mergeCell ref="E13:F13"/>
    <mergeCell ref="G13:H13"/>
    <mergeCell ref="I13:J13"/>
    <mergeCell ref="K13:L13"/>
    <mergeCell ref="B12:D12"/>
    <mergeCell ref="E12:F12"/>
    <mergeCell ref="G12:H12"/>
    <mergeCell ref="I12:J12"/>
    <mergeCell ref="K12:L12"/>
    <mergeCell ref="M12:N12"/>
    <mergeCell ref="O12:P12"/>
    <mergeCell ref="B6:H6"/>
    <mergeCell ref="I6:P6"/>
    <mergeCell ref="Q6:Z10"/>
    <mergeCell ref="B7:H7"/>
    <mergeCell ref="I7:P7"/>
    <mergeCell ref="B8:H8"/>
    <mergeCell ref="I8:P8"/>
    <mergeCell ref="B9:H9"/>
    <mergeCell ref="I9:P9"/>
    <mergeCell ref="B10:H10"/>
    <mergeCell ref="B1:Z1"/>
    <mergeCell ref="B3:H3"/>
    <mergeCell ref="I3:P3"/>
    <mergeCell ref="Q3:Z5"/>
    <mergeCell ref="B4:H4"/>
    <mergeCell ref="I4:P4"/>
    <mergeCell ref="B5:H5"/>
    <mergeCell ref="I5:P5"/>
    <mergeCell ref="I10:P10"/>
  </mergeCells>
  <conditionalFormatting sqref="G44:J79">
    <cfRule type="expression" dxfId="80" priority="3">
      <formula>G44=""</formula>
    </cfRule>
  </conditionalFormatting>
  <conditionalFormatting sqref="G35:R79">
    <cfRule type="expression" dxfId="79" priority="1">
      <formula>G35=""</formula>
    </cfRule>
    <cfRule type="expression" dxfId="78" priority="2">
      <formula>G35=""</formula>
    </cfRule>
    <cfRule type="expression" dxfId="77" priority="4">
      <formula>$G$35:$R$79=""</formula>
    </cfRule>
    <cfRule type="expression" dxfId="76" priority="5">
      <formula>G35=""</formula>
    </cfRule>
  </conditionalFormatting>
  <conditionalFormatting sqref="O35:R79">
    <cfRule type="expression" dxfId="75" priority="6">
      <formula>O35=""</formula>
    </cfRule>
  </conditionalFormatting>
  <conditionalFormatting sqref="Q6:Z10">
    <cfRule type="expression" dxfId="74" priority="8">
      <formula>G13&lt;I13</formula>
    </cfRule>
    <cfRule type="expression" dxfId="73" priority="9">
      <formula>G13&gt;=I13</formula>
    </cfRule>
  </conditionalFormatting>
  <conditionalFormatting sqref="V35:V79">
    <cfRule type="expression" dxfId="72" priority="7">
      <formula>S35&lt;U35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A0E9-63A4-4D7A-9890-4AEEA953D8DB}">
  <dimension ref="A1:AC179"/>
  <sheetViews>
    <sheetView topLeftCell="A7" zoomScale="70" zoomScaleNormal="70" workbookViewId="0">
      <selection activeCell="K47" sqref="K47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1.62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18" width="11.625" style="1" customWidth="1"/>
    <col min="19" max="19" width="13.375" style="1" customWidth="1"/>
    <col min="20" max="20" width="12.875" style="1" customWidth="1"/>
    <col min="21" max="21" width="12.625" style="1" customWidth="1"/>
    <col min="22" max="22" width="18" style="1" customWidth="1"/>
    <col min="23" max="23" width="9.125" style="1"/>
    <col min="24" max="24" width="13.375" style="1" customWidth="1"/>
    <col min="25" max="25" width="14.875" style="1" customWidth="1"/>
    <col min="26" max="26" width="8.125" style="1" customWidth="1"/>
    <col min="27" max="27" width="2.625" style="1" hidden="1" customWidth="1"/>
    <col min="28" max="28" width="13.125" style="1" hidden="1" customWidth="1"/>
    <col min="29" max="29" width="9.125" style="1" hidden="1" customWidth="1"/>
    <col min="30" max="16384" width="9.125" style="1"/>
  </cols>
  <sheetData>
    <row r="1" spans="1:26" ht="51.6" customHeight="1" x14ac:dyDescent="0.25">
      <c r="A1" s="11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6.75" customHeight="1" x14ac:dyDescent="0.25"/>
    <row r="3" spans="1:26" ht="19.5" customHeight="1" x14ac:dyDescent="0.3">
      <c r="B3" s="13" t="s">
        <v>1</v>
      </c>
      <c r="C3" s="13"/>
      <c r="D3" s="13"/>
      <c r="E3" s="13"/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6" t="s">
        <v>32</v>
      </c>
      <c r="R3" s="16"/>
      <c r="S3" s="16"/>
      <c r="T3" s="16"/>
      <c r="U3" s="16"/>
      <c r="V3" s="16"/>
      <c r="W3" s="16"/>
      <c r="X3" s="16"/>
      <c r="Y3" s="16"/>
      <c r="Z3" s="16"/>
    </row>
    <row r="4" spans="1:26" ht="19.5" customHeight="1" x14ac:dyDescent="0.3">
      <c r="B4" s="13" t="s">
        <v>2</v>
      </c>
      <c r="C4" s="13"/>
      <c r="D4" s="13"/>
      <c r="E4" s="13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9.5" customHeight="1" x14ac:dyDescent="0.3">
      <c r="B5" s="13" t="s">
        <v>3</v>
      </c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9.5" customHeight="1" x14ac:dyDescent="0.3">
      <c r="B6" s="13" t="s">
        <v>4</v>
      </c>
      <c r="C6" s="13"/>
      <c r="D6" s="13"/>
      <c r="E6" s="13"/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2" t="str">
        <f>IF(G13="","",IF(G13&gt;=I13,"TRỌNG LƯỢNG TRUNG BÌNH ĐẠT","TRỌNG LƯỢNG TRUNG BÌNH  KHÔNG ĐẠT"))</f>
        <v/>
      </c>
      <c r="R6" s="12"/>
      <c r="S6" s="12"/>
      <c r="T6" s="12"/>
      <c r="U6" s="12"/>
      <c r="V6" s="12"/>
      <c r="W6" s="12"/>
      <c r="X6" s="12"/>
      <c r="Y6" s="12"/>
      <c r="Z6" s="12"/>
    </row>
    <row r="7" spans="1:26" ht="19.5" customHeight="1" x14ac:dyDescent="0.3">
      <c r="B7" s="13" t="s">
        <v>5</v>
      </c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customHeight="1" x14ac:dyDescent="0.3">
      <c r="B8" s="13" t="s">
        <v>6</v>
      </c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9.5" customHeight="1" x14ac:dyDescent="0.3">
      <c r="B9" s="13" t="s">
        <v>7</v>
      </c>
      <c r="C9" s="13"/>
      <c r="D9" s="13"/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customHeight="1" x14ac:dyDescent="0.3">
      <c r="B10" s="13" t="s">
        <v>8</v>
      </c>
      <c r="C10" s="13"/>
      <c r="D10" s="13"/>
      <c r="E10" s="13"/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7" customHeight="1" x14ac:dyDescent="0.25"/>
    <row r="12" spans="1:26" ht="31.15" customHeight="1" x14ac:dyDescent="0.25">
      <c r="B12" s="17" t="s">
        <v>33</v>
      </c>
      <c r="C12" s="18"/>
      <c r="D12" s="19"/>
      <c r="E12" s="17" t="s">
        <v>34</v>
      </c>
      <c r="F12" s="19"/>
      <c r="G12" s="20" t="s">
        <v>35</v>
      </c>
      <c r="H12" s="20"/>
      <c r="I12" s="20" t="s">
        <v>36</v>
      </c>
      <c r="J12" s="20"/>
      <c r="K12" s="20" t="s">
        <v>42</v>
      </c>
      <c r="L12" s="20"/>
      <c r="M12" s="20" t="s">
        <v>43</v>
      </c>
      <c r="N12" s="20"/>
      <c r="O12" s="20" t="s">
        <v>44</v>
      </c>
      <c r="P12" s="20"/>
      <c r="Q12" s="20" t="s">
        <v>37</v>
      </c>
      <c r="R12" s="20"/>
      <c r="S12" s="21" t="s">
        <v>38</v>
      </c>
      <c r="T12" s="21"/>
      <c r="U12" s="20" t="s">
        <v>39</v>
      </c>
      <c r="V12" s="20"/>
      <c r="W12" s="20" t="s">
        <v>40</v>
      </c>
      <c r="X12" s="20"/>
      <c r="Y12" s="20" t="s">
        <v>41</v>
      </c>
      <c r="Z12" s="20"/>
    </row>
    <row r="13" spans="1:26" ht="35.450000000000003" customHeight="1" x14ac:dyDescent="0.25">
      <c r="B13" s="22" t="str">
        <f>IF(B35="","",B35)</f>
        <v/>
      </c>
      <c r="C13" s="23"/>
      <c r="D13" s="24"/>
      <c r="E13" s="22" t="str">
        <f>IF(W35="","",W35)</f>
        <v/>
      </c>
      <c r="F13" s="24"/>
      <c r="G13" s="25" t="str">
        <f>IF(S35="","",S35)</f>
        <v/>
      </c>
      <c r="H13" s="25"/>
      <c r="I13" s="25" t="str">
        <f>IF(G36="","",$I$7)</f>
        <v/>
      </c>
      <c r="J13" s="25"/>
      <c r="K13" s="25" t="str">
        <f>IF(B13="","",(G13-I9)/(3*E13))</f>
        <v/>
      </c>
      <c r="L13" s="25"/>
      <c r="M13" s="25" t="str">
        <f>IF(B13="","",(I8-G13)/(3*E13))</f>
        <v/>
      </c>
      <c r="N13" s="25"/>
      <c r="O13" s="25" t="str">
        <f>IF(B13="","",MIN(K13:N13))</f>
        <v/>
      </c>
      <c r="P13" s="25"/>
      <c r="Q13" s="25" t="str">
        <f>IF(B13="","",IF(((G13-I13)/I13)&gt;0.015, "TB CAO",IF(G13&gt;I13,"ĐẠT","KHÔNG ĐẠT")))</f>
        <v/>
      </c>
      <c r="R13" s="25"/>
      <c r="S13" s="25" t="str">
        <f>IF(B13="","",COUNT($G$35:$R$79))</f>
        <v/>
      </c>
      <c r="T13" s="25"/>
      <c r="U13" s="25" t="str">
        <f>IF(B13="","",COUNTIF($G$35:$R$79,"&lt;"&amp;$I$9))</f>
        <v/>
      </c>
      <c r="V13" s="25"/>
      <c r="W13" s="25" t="str">
        <f>IF(B13="","",COUNTIF($G$35:$R$79,"&gt;"&amp;$I$8))</f>
        <v/>
      </c>
      <c r="X13" s="25"/>
      <c r="Y13" s="25" t="str">
        <f>IF(B13="","",U13*100/S13)</f>
        <v/>
      </c>
      <c r="Z13" s="25"/>
    </row>
    <row r="14" spans="1:26" ht="22.15" customHeight="1" x14ac:dyDescent="0.25"/>
    <row r="15" spans="1:26" ht="22.5" customHeight="1" x14ac:dyDescent="0.25">
      <c r="B15" s="8" t="s">
        <v>10</v>
      </c>
      <c r="C15" s="29" t="s">
        <v>51</v>
      </c>
      <c r="D15" s="29"/>
      <c r="E15" s="9" t="s">
        <v>55</v>
      </c>
      <c r="F15" s="9" t="s">
        <v>53</v>
      </c>
    </row>
    <row r="16" spans="1:26" ht="22.5" customHeight="1" x14ac:dyDescent="0.3">
      <c r="B16" s="7">
        <v>1</v>
      </c>
      <c r="C16" s="5">
        <f>IF(AC38="","",$AC$38)</f>
        <v>0</v>
      </c>
      <c r="D16" s="5" t="e">
        <f>IF(C16="","",C16+$AC$39)</f>
        <v>#VALUE!</v>
      </c>
      <c r="E16" s="6">
        <f t="shared" ref="E16:E32" si="0">IF(B16="","",COUNTIFS(Data,"&gt;="&amp;C16, Data,"&lt;"&amp;D16))</f>
        <v>0</v>
      </c>
      <c r="F16" s="6">
        <f>IF(B16="","",IF(E16=0,0,E16/SUM($E$16:$E$25)))</f>
        <v>0</v>
      </c>
    </row>
    <row r="17" spans="2:16" ht="22.5" customHeight="1" x14ac:dyDescent="0.3">
      <c r="B17" s="7" t="e">
        <f>IF(B16&gt;=$AC$37,"",B16+1)</f>
        <v>#VALUE!</v>
      </c>
      <c r="C17" s="5" t="e">
        <f>IF(B17="","",C16+$AC$39)</f>
        <v>#VALUE!</v>
      </c>
      <c r="D17" s="5" t="e">
        <f t="shared" ref="D17:D32" si="1">IF(C17="","",C17+$AC$39)</f>
        <v>#VALUE!</v>
      </c>
      <c r="E17" s="6" t="e">
        <f t="shared" si="0"/>
        <v>#VALUE!</v>
      </c>
      <c r="F17" s="6" t="e">
        <f t="shared" ref="F17:F32" si="2">IF(B17="","",IF(E17=0,0,E17/SUM($E$16:$E$25)))</f>
        <v>#VALUE!</v>
      </c>
    </row>
    <row r="18" spans="2:16" ht="22.5" customHeight="1" x14ac:dyDescent="0.3">
      <c r="B18" s="7" t="e">
        <f t="shared" ref="B18:B32" si="3">IF(B17&gt;=$AC$37,"",B17+1)</f>
        <v>#VALUE!</v>
      </c>
      <c r="C18" s="5" t="e">
        <f t="shared" ref="C18:C32" si="4">IF(B18="","",C17+$AC$39)</f>
        <v>#VALUE!</v>
      </c>
      <c r="D18" s="5" t="e">
        <f t="shared" si="1"/>
        <v>#VALUE!</v>
      </c>
      <c r="E18" s="6" t="e">
        <f t="shared" si="0"/>
        <v>#VALUE!</v>
      </c>
      <c r="F18" s="6" t="e">
        <f t="shared" si="2"/>
        <v>#VALUE!</v>
      </c>
    </row>
    <row r="19" spans="2:16" ht="22.5" customHeight="1" x14ac:dyDescent="0.3">
      <c r="B19" s="7" t="e">
        <f t="shared" si="3"/>
        <v>#VALUE!</v>
      </c>
      <c r="C19" s="5" t="e">
        <f t="shared" si="4"/>
        <v>#VALUE!</v>
      </c>
      <c r="D19" s="5" t="e">
        <f t="shared" si="1"/>
        <v>#VALUE!</v>
      </c>
      <c r="E19" s="6" t="e">
        <f t="shared" si="0"/>
        <v>#VALUE!</v>
      </c>
      <c r="F19" s="6" t="e">
        <f t="shared" si="2"/>
        <v>#VALUE!</v>
      </c>
    </row>
    <row r="20" spans="2:16" ht="22.5" customHeight="1" x14ac:dyDescent="0.3">
      <c r="B20" s="7" t="e">
        <f t="shared" si="3"/>
        <v>#VALUE!</v>
      </c>
      <c r="C20" s="5" t="e">
        <f t="shared" si="4"/>
        <v>#VALUE!</v>
      </c>
      <c r="D20" s="5" t="e">
        <f t="shared" si="1"/>
        <v>#VALUE!</v>
      </c>
      <c r="E20" s="6" t="e">
        <f t="shared" si="0"/>
        <v>#VALUE!</v>
      </c>
      <c r="F20" s="6" t="e">
        <f t="shared" si="2"/>
        <v>#VALUE!</v>
      </c>
    </row>
    <row r="21" spans="2:16" ht="22.5" customHeight="1" x14ac:dyDescent="0.3">
      <c r="B21" s="7" t="e">
        <f t="shared" si="3"/>
        <v>#VALUE!</v>
      </c>
      <c r="C21" s="5" t="e">
        <f t="shared" si="4"/>
        <v>#VALUE!</v>
      </c>
      <c r="D21" s="5" t="e">
        <f t="shared" si="1"/>
        <v>#VALUE!</v>
      </c>
      <c r="E21" s="6" t="e">
        <f t="shared" si="0"/>
        <v>#VALUE!</v>
      </c>
      <c r="F21" s="6" t="e">
        <f t="shared" si="2"/>
        <v>#VALUE!</v>
      </c>
    </row>
    <row r="22" spans="2:16" ht="22.5" customHeight="1" x14ac:dyDescent="0.3">
      <c r="B22" s="7" t="e">
        <f t="shared" si="3"/>
        <v>#VALUE!</v>
      </c>
      <c r="C22" s="5" t="e">
        <f t="shared" si="4"/>
        <v>#VALUE!</v>
      </c>
      <c r="D22" s="5" t="e">
        <f t="shared" si="1"/>
        <v>#VALUE!</v>
      </c>
      <c r="E22" s="6" t="e">
        <f t="shared" si="0"/>
        <v>#VALUE!</v>
      </c>
      <c r="F22" s="6" t="e">
        <f t="shared" si="2"/>
        <v>#VALUE!</v>
      </c>
    </row>
    <row r="23" spans="2:16" ht="22.5" customHeight="1" x14ac:dyDescent="0.3">
      <c r="B23" s="7" t="e">
        <f t="shared" si="3"/>
        <v>#VALUE!</v>
      </c>
      <c r="C23" s="5" t="e">
        <f t="shared" si="4"/>
        <v>#VALUE!</v>
      </c>
      <c r="D23" s="5" t="e">
        <f t="shared" si="1"/>
        <v>#VALUE!</v>
      </c>
      <c r="E23" s="6" t="e">
        <f t="shared" si="0"/>
        <v>#VALUE!</v>
      </c>
      <c r="F23" s="6" t="e">
        <f t="shared" si="2"/>
        <v>#VALUE!</v>
      </c>
    </row>
    <row r="24" spans="2:16" ht="22.5" customHeight="1" x14ac:dyDescent="0.3">
      <c r="B24" s="7" t="e">
        <f t="shared" si="3"/>
        <v>#VALUE!</v>
      </c>
      <c r="C24" s="5" t="e">
        <f t="shared" si="4"/>
        <v>#VALUE!</v>
      </c>
      <c r="D24" s="5" t="e">
        <f t="shared" si="1"/>
        <v>#VALUE!</v>
      </c>
      <c r="E24" s="6" t="e">
        <f t="shared" si="0"/>
        <v>#VALUE!</v>
      </c>
      <c r="F24" s="6" t="e">
        <f t="shared" si="2"/>
        <v>#VALUE!</v>
      </c>
    </row>
    <row r="25" spans="2:16" ht="22.5" customHeight="1" x14ac:dyDescent="0.3">
      <c r="B25" s="7" t="e">
        <f t="shared" si="3"/>
        <v>#VALUE!</v>
      </c>
      <c r="C25" s="5" t="e">
        <f t="shared" si="4"/>
        <v>#VALUE!</v>
      </c>
      <c r="D25" s="5" t="e">
        <f t="shared" si="1"/>
        <v>#VALUE!</v>
      </c>
      <c r="E25" s="6" t="e">
        <f t="shared" si="0"/>
        <v>#VALUE!</v>
      </c>
      <c r="F25" s="6" t="e">
        <f t="shared" si="2"/>
        <v>#VALUE!</v>
      </c>
    </row>
    <row r="26" spans="2:16" ht="22.5" customHeight="1" x14ac:dyDescent="0.3">
      <c r="B26" s="7" t="e">
        <f t="shared" si="3"/>
        <v>#VALUE!</v>
      </c>
      <c r="C26" s="5" t="e">
        <f t="shared" si="4"/>
        <v>#VALUE!</v>
      </c>
      <c r="D26" s="5" t="e">
        <f t="shared" si="1"/>
        <v>#VALUE!</v>
      </c>
      <c r="E26" s="6" t="e">
        <f t="shared" si="0"/>
        <v>#VALUE!</v>
      </c>
      <c r="F26" s="6" t="e">
        <f t="shared" si="2"/>
        <v>#VALUE!</v>
      </c>
    </row>
    <row r="27" spans="2:16" ht="22.5" customHeight="1" x14ac:dyDescent="0.3">
      <c r="B27" s="7" t="e">
        <f t="shared" si="3"/>
        <v>#VALUE!</v>
      </c>
      <c r="C27" s="5" t="e">
        <f t="shared" si="4"/>
        <v>#VALUE!</v>
      </c>
      <c r="D27" s="5" t="e">
        <f t="shared" si="1"/>
        <v>#VALUE!</v>
      </c>
      <c r="E27" s="6" t="e">
        <f t="shared" si="0"/>
        <v>#VALUE!</v>
      </c>
      <c r="F27" s="6" t="e">
        <f t="shared" si="2"/>
        <v>#VALUE!</v>
      </c>
    </row>
    <row r="28" spans="2:16" ht="18" customHeight="1" x14ac:dyDescent="0.3">
      <c r="B28" s="7" t="e">
        <f t="shared" si="3"/>
        <v>#VALUE!</v>
      </c>
      <c r="C28" s="5" t="e">
        <f t="shared" si="4"/>
        <v>#VALUE!</v>
      </c>
      <c r="D28" s="5" t="e">
        <f t="shared" si="1"/>
        <v>#VALUE!</v>
      </c>
      <c r="E28" s="6" t="e">
        <f t="shared" si="0"/>
        <v>#VALUE!</v>
      </c>
      <c r="F28" s="6" t="e">
        <f t="shared" si="2"/>
        <v>#VALUE!</v>
      </c>
      <c r="P28" s="1" t="s">
        <v>52</v>
      </c>
    </row>
    <row r="29" spans="2:16" ht="18" customHeight="1" x14ac:dyDescent="0.3">
      <c r="B29" s="7" t="e">
        <f t="shared" si="3"/>
        <v>#VALUE!</v>
      </c>
      <c r="C29" s="5" t="e">
        <f t="shared" si="4"/>
        <v>#VALUE!</v>
      </c>
      <c r="D29" s="5" t="e">
        <f t="shared" si="1"/>
        <v>#VALUE!</v>
      </c>
      <c r="E29" s="6" t="e">
        <f t="shared" si="0"/>
        <v>#VALUE!</v>
      </c>
      <c r="F29" s="6" t="e">
        <f t="shared" si="2"/>
        <v>#VALUE!</v>
      </c>
    </row>
    <row r="30" spans="2:16" ht="18" customHeight="1" x14ac:dyDescent="0.3">
      <c r="B30" s="7" t="e">
        <f t="shared" si="3"/>
        <v>#VALUE!</v>
      </c>
      <c r="C30" s="5" t="e">
        <f t="shared" si="4"/>
        <v>#VALUE!</v>
      </c>
      <c r="D30" s="5" t="e">
        <f t="shared" si="1"/>
        <v>#VALUE!</v>
      </c>
      <c r="E30" s="6" t="e">
        <f t="shared" si="0"/>
        <v>#VALUE!</v>
      </c>
      <c r="F30" s="6" t="e">
        <f t="shared" si="2"/>
        <v>#VALUE!</v>
      </c>
    </row>
    <row r="31" spans="2:16" ht="18" customHeight="1" x14ac:dyDescent="0.3">
      <c r="B31" s="7" t="e">
        <f t="shared" si="3"/>
        <v>#VALUE!</v>
      </c>
      <c r="C31" s="5" t="e">
        <f t="shared" si="4"/>
        <v>#VALUE!</v>
      </c>
      <c r="D31" s="5" t="e">
        <f t="shared" si="1"/>
        <v>#VALUE!</v>
      </c>
      <c r="E31" s="6" t="e">
        <f t="shared" si="0"/>
        <v>#VALUE!</v>
      </c>
      <c r="F31" s="6" t="e">
        <f t="shared" si="2"/>
        <v>#VALUE!</v>
      </c>
    </row>
    <row r="32" spans="2:16" ht="18" customHeight="1" x14ac:dyDescent="0.3">
      <c r="B32" s="7" t="e">
        <f t="shared" si="3"/>
        <v>#VALUE!</v>
      </c>
      <c r="C32" s="5" t="e">
        <f t="shared" si="4"/>
        <v>#VALUE!</v>
      </c>
      <c r="D32" s="5" t="e">
        <f t="shared" si="1"/>
        <v>#VALUE!</v>
      </c>
      <c r="E32" s="6" t="e">
        <f t="shared" si="0"/>
        <v>#VALUE!</v>
      </c>
      <c r="F32" s="6" t="e">
        <f t="shared" si="2"/>
        <v>#VALUE!</v>
      </c>
    </row>
    <row r="33" spans="2:29" ht="8.25" customHeight="1" x14ac:dyDescent="0.25"/>
    <row r="34" spans="2:29" ht="19.899999999999999" customHeight="1" x14ac:dyDescent="0.3">
      <c r="B34" s="20" t="s">
        <v>9</v>
      </c>
      <c r="C34" s="20"/>
      <c r="D34" s="2" t="s">
        <v>10</v>
      </c>
      <c r="E34" s="17" t="s">
        <v>11</v>
      </c>
      <c r="F34" s="19"/>
      <c r="G34" s="2" t="s">
        <v>12</v>
      </c>
      <c r="H34" s="2" t="s">
        <v>13</v>
      </c>
      <c r="I34" s="2" t="s">
        <v>14</v>
      </c>
      <c r="J34" s="2" t="s">
        <v>15</v>
      </c>
      <c r="K34" s="2" t="s">
        <v>16</v>
      </c>
      <c r="L34" s="2" t="s">
        <v>17</v>
      </c>
      <c r="M34" s="2" t="s">
        <v>18</v>
      </c>
      <c r="N34" s="2" t="s">
        <v>19</v>
      </c>
      <c r="O34" s="2" t="s">
        <v>20</v>
      </c>
      <c r="P34" s="2" t="s">
        <v>21</v>
      </c>
      <c r="Q34" s="2" t="s">
        <v>22</v>
      </c>
      <c r="R34" s="2" t="s">
        <v>23</v>
      </c>
      <c r="S34" s="2" t="s">
        <v>24</v>
      </c>
      <c r="T34" s="2" t="s">
        <v>25</v>
      </c>
      <c r="U34" s="2" t="s">
        <v>26</v>
      </c>
      <c r="V34" s="2" t="s">
        <v>27</v>
      </c>
      <c r="W34" s="2" t="s">
        <v>28</v>
      </c>
      <c r="X34" s="2" t="s">
        <v>29</v>
      </c>
      <c r="Y34" s="2" t="s">
        <v>30</v>
      </c>
      <c r="Z34" s="2" t="s">
        <v>31</v>
      </c>
      <c r="AB34" s="4" t="s">
        <v>48</v>
      </c>
      <c r="AC34" s="4" t="str">
        <f>IF(B13="","",COUNT($G$35:$R$79))</f>
        <v/>
      </c>
    </row>
    <row r="35" spans="2:29" ht="18.75" x14ac:dyDescent="0.3">
      <c r="B35" s="26"/>
      <c r="C35" s="26"/>
      <c r="D35" s="3">
        <f>IF(G35=""&amp;D34="","",1)</f>
        <v>1</v>
      </c>
      <c r="E35" s="28"/>
      <c r="F35" s="2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 t="str">
        <f>IF(G35="","",AVERAGE(G35:R35))</f>
        <v/>
      </c>
      <c r="T35" s="3" t="str">
        <f>IF(G35="","",AVERAGE($S$35:$S$79))</f>
        <v/>
      </c>
      <c r="U35" s="3" t="str">
        <f t="shared" ref="U35:U79" si="5">IF(G35="","",$I$7)</f>
        <v/>
      </c>
      <c r="V35" s="10" t="str">
        <f t="shared" ref="V35:V79" si="6">IF(G35="","",IF(((S35-U35)/U35)&gt;0.015, "TB CAO",IF(S35&gt;U35,"ĐẠT","KHÔNG ĐẠT")))</f>
        <v/>
      </c>
      <c r="W35" s="3" t="str">
        <f t="shared" ref="W35:W79" si="7">IF(G35="","",STDEV($G$35:$R$79))</f>
        <v/>
      </c>
      <c r="X35" s="3" t="str">
        <f t="shared" ref="X35:X79" si="8">IF(G35="","",$I$8)</f>
        <v/>
      </c>
      <c r="Y35" s="3" t="str">
        <f t="shared" ref="Y35:Y79" si="9">IF(G35="","",$I$9)</f>
        <v/>
      </c>
      <c r="Z35" s="3"/>
      <c r="AB35" s="4" t="s">
        <v>45</v>
      </c>
      <c r="AC35" s="4">
        <f>MIN(Data)</f>
        <v>0</v>
      </c>
    </row>
    <row r="36" spans="2:29" ht="18.75" x14ac:dyDescent="0.3">
      <c r="B36" s="26"/>
      <c r="C36" s="27"/>
      <c r="D36" s="3" t="str">
        <f>IF(G36="","",D35+1)</f>
        <v/>
      </c>
      <c r="E36" s="28"/>
      <c r="F36" s="2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 t="str">
        <f t="shared" ref="S36:S79" si="10">IF(G36="","",AVERAGE(G36:R36))</f>
        <v/>
      </c>
      <c r="T36" s="3" t="str">
        <f t="shared" ref="T36:T79" si="11">IF(G36="","",AVERAGE($S$35:$S$79))</f>
        <v/>
      </c>
      <c r="U36" s="3" t="str">
        <f t="shared" si="5"/>
        <v/>
      </c>
      <c r="V36" s="10" t="str">
        <f t="shared" si="6"/>
        <v/>
      </c>
      <c r="W36" s="3" t="str">
        <f t="shared" si="7"/>
        <v/>
      </c>
      <c r="X36" s="3" t="str">
        <f t="shared" si="8"/>
        <v/>
      </c>
      <c r="Y36" s="3" t="str">
        <f t="shared" si="9"/>
        <v/>
      </c>
      <c r="Z36" s="3"/>
      <c r="AB36" s="4" t="s">
        <v>46</v>
      </c>
      <c r="AC36" s="4">
        <f>MAX(Data)</f>
        <v>0</v>
      </c>
    </row>
    <row r="37" spans="2:29" ht="18.75" x14ac:dyDescent="0.3">
      <c r="B37" s="26"/>
      <c r="C37" s="27"/>
      <c r="D37" s="3" t="str">
        <f t="shared" ref="D37:D79" si="12">IF(G37="","",D36+1)</f>
        <v/>
      </c>
      <c r="E37" s="28"/>
      <c r="F37" s="2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 t="str">
        <f t="shared" si="10"/>
        <v/>
      </c>
      <c r="T37" s="3" t="str">
        <f t="shared" si="11"/>
        <v/>
      </c>
      <c r="U37" s="3" t="str">
        <f t="shared" si="5"/>
        <v/>
      </c>
      <c r="V37" s="10" t="str">
        <f t="shared" si="6"/>
        <v/>
      </c>
      <c r="W37" s="3" t="str">
        <f t="shared" si="7"/>
        <v/>
      </c>
      <c r="X37" s="3" t="str">
        <f t="shared" si="8"/>
        <v/>
      </c>
      <c r="Y37" s="3" t="str">
        <f t="shared" si="9"/>
        <v/>
      </c>
      <c r="Z37" s="3"/>
      <c r="AB37" s="4" t="s">
        <v>49</v>
      </c>
      <c r="AC37" s="4" t="e">
        <f>ROUND(SQRT(AC34), 0)</f>
        <v>#VALUE!</v>
      </c>
    </row>
    <row r="38" spans="2:29" ht="18.75" x14ac:dyDescent="0.3">
      <c r="B38" s="26"/>
      <c r="C38" s="27"/>
      <c r="D38" s="3" t="str">
        <f t="shared" si="12"/>
        <v/>
      </c>
      <c r="E38" s="28"/>
      <c r="F38" s="2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 t="str">
        <f t="shared" si="10"/>
        <v/>
      </c>
      <c r="T38" s="3" t="str">
        <f t="shared" si="11"/>
        <v/>
      </c>
      <c r="U38" s="3" t="str">
        <f t="shared" si="5"/>
        <v/>
      </c>
      <c r="V38" s="10" t="str">
        <f t="shared" si="6"/>
        <v/>
      </c>
      <c r="W38" s="3" t="str">
        <f t="shared" si="7"/>
        <v/>
      </c>
      <c r="X38" s="3" t="str">
        <f t="shared" si="8"/>
        <v/>
      </c>
      <c r="Y38" s="3" t="str">
        <f t="shared" si="9"/>
        <v/>
      </c>
      <c r="Z38" s="3"/>
      <c r="AB38" s="4" t="s">
        <v>50</v>
      </c>
      <c r="AC38" s="4">
        <f>AC35</f>
        <v>0</v>
      </c>
    </row>
    <row r="39" spans="2:29" ht="18.75" x14ac:dyDescent="0.3">
      <c r="B39" s="26"/>
      <c r="C39" s="27"/>
      <c r="D39" s="3" t="str">
        <f t="shared" si="12"/>
        <v/>
      </c>
      <c r="E39" s="28"/>
      <c r="F39" s="2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 t="str">
        <f t="shared" si="10"/>
        <v/>
      </c>
      <c r="T39" s="3" t="str">
        <f t="shared" si="11"/>
        <v/>
      </c>
      <c r="U39" s="3" t="str">
        <f t="shared" si="5"/>
        <v/>
      </c>
      <c r="V39" s="10" t="str">
        <f t="shared" si="6"/>
        <v/>
      </c>
      <c r="W39" s="3" t="str">
        <f t="shared" si="7"/>
        <v/>
      </c>
      <c r="X39" s="3" t="str">
        <f t="shared" si="8"/>
        <v/>
      </c>
      <c r="Y39" s="3" t="str">
        <f t="shared" si="9"/>
        <v/>
      </c>
      <c r="Z39" s="3"/>
      <c r="AB39" s="4" t="s">
        <v>47</v>
      </c>
      <c r="AC39" s="4" t="e">
        <f>ROUND((AC36-AC35)/AC37, 5)</f>
        <v>#VALUE!</v>
      </c>
    </row>
    <row r="40" spans="2:29" ht="18.75" x14ac:dyDescent="0.3">
      <c r="B40" s="26"/>
      <c r="C40" s="26"/>
      <c r="D40" s="3" t="str">
        <f t="shared" si="12"/>
        <v/>
      </c>
      <c r="E40" s="28"/>
      <c r="F40" s="2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 t="str">
        <f t="shared" si="10"/>
        <v/>
      </c>
      <c r="T40" s="3" t="str">
        <f t="shared" si="11"/>
        <v/>
      </c>
      <c r="U40" s="3" t="str">
        <f t="shared" si="5"/>
        <v/>
      </c>
      <c r="V40" s="10" t="str">
        <f t="shared" si="6"/>
        <v/>
      </c>
      <c r="W40" s="3" t="str">
        <f t="shared" si="7"/>
        <v/>
      </c>
      <c r="X40" s="3" t="str">
        <f t="shared" si="8"/>
        <v/>
      </c>
      <c r="Y40" s="3" t="str">
        <f t="shared" si="9"/>
        <v/>
      </c>
      <c r="Z40" s="3"/>
      <c r="AB40" s="4"/>
      <c r="AC40" s="4"/>
    </row>
    <row r="41" spans="2:29" ht="18.75" x14ac:dyDescent="0.3">
      <c r="B41" s="26"/>
      <c r="C41" s="26"/>
      <c r="D41" s="3" t="str">
        <f t="shared" si="12"/>
        <v/>
      </c>
      <c r="E41" s="28"/>
      <c r="F41" s="2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tr">
        <f t="shared" si="10"/>
        <v/>
      </c>
      <c r="T41" s="3" t="str">
        <f t="shared" si="11"/>
        <v/>
      </c>
      <c r="U41" s="3" t="str">
        <f t="shared" si="5"/>
        <v/>
      </c>
      <c r="V41" s="10" t="str">
        <f t="shared" si="6"/>
        <v/>
      </c>
      <c r="W41" s="3" t="str">
        <f t="shared" si="7"/>
        <v/>
      </c>
      <c r="X41" s="3" t="str">
        <f t="shared" si="8"/>
        <v/>
      </c>
      <c r="Y41" s="3" t="str">
        <f t="shared" si="9"/>
        <v/>
      </c>
      <c r="Z41" s="3"/>
      <c r="AB41" s="4" t="s">
        <v>54</v>
      </c>
      <c r="AC41" s="4"/>
    </row>
    <row r="42" spans="2:29" ht="18.75" x14ac:dyDescent="0.3">
      <c r="B42" s="26"/>
      <c r="C42" s="26"/>
      <c r="D42" s="3" t="str">
        <f t="shared" si="12"/>
        <v/>
      </c>
      <c r="E42" s="28"/>
      <c r="F42" s="2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 t="str">
        <f t="shared" si="10"/>
        <v/>
      </c>
      <c r="T42" s="3" t="str">
        <f t="shared" si="11"/>
        <v/>
      </c>
      <c r="U42" s="3" t="str">
        <f t="shared" si="5"/>
        <v/>
      </c>
      <c r="V42" s="10" t="str">
        <f t="shared" si="6"/>
        <v/>
      </c>
      <c r="W42" s="3" t="str">
        <f t="shared" si="7"/>
        <v/>
      </c>
      <c r="X42" s="3" t="str">
        <f t="shared" si="8"/>
        <v/>
      </c>
      <c r="Y42" s="3" t="str">
        <f t="shared" si="9"/>
        <v/>
      </c>
      <c r="Z42" s="3"/>
      <c r="AB42" s="4"/>
      <c r="AC42" s="4"/>
    </row>
    <row r="43" spans="2:29" ht="18.75" x14ac:dyDescent="0.3">
      <c r="B43" s="26"/>
      <c r="C43" s="26"/>
      <c r="D43" s="3" t="str">
        <f t="shared" si="12"/>
        <v/>
      </c>
      <c r="E43" s="28"/>
      <c r="F43" s="2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 t="str">
        <f t="shared" si="10"/>
        <v/>
      </c>
      <c r="T43" s="3" t="str">
        <f t="shared" si="11"/>
        <v/>
      </c>
      <c r="U43" s="3" t="str">
        <f t="shared" si="5"/>
        <v/>
      </c>
      <c r="V43" s="10" t="str">
        <f t="shared" si="6"/>
        <v/>
      </c>
      <c r="W43" s="3" t="str">
        <f t="shared" si="7"/>
        <v/>
      </c>
      <c r="X43" s="3" t="str">
        <f t="shared" si="8"/>
        <v/>
      </c>
      <c r="Y43" s="3" t="str">
        <f t="shared" si="9"/>
        <v/>
      </c>
      <c r="Z43" s="3"/>
      <c r="AB43" s="4"/>
      <c r="AC43" s="4"/>
    </row>
    <row r="44" spans="2:29" ht="18.75" x14ac:dyDescent="0.3">
      <c r="B44" s="28"/>
      <c r="C44" s="27"/>
      <c r="D44" s="3" t="str">
        <f t="shared" si="12"/>
        <v/>
      </c>
      <c r="E44" s="28"/>
      <c r="F44" s="2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 t="str">
        <f t="shared" si="10"/>
        <v/>
      </c>
      <c r="T44" s="3" t="str">
        <f t="shared" si="11"/>
        <v/>
      </c>
      <c r="U44" s="3" t="str">
        <f t="shared" si="5"/>
        <v/>
      </c>
      <c r="V44" s="10" t="str">
        <f t="shared" si="6"/>
        <v/>
      </c>
      <c r="W44" s="3" t="str">
        <f t="shared" si="7"/>
        <v/>
      </c>
      <c r="X44" s="3" t="str">
        <f t="shared" si="8"/>
        <v/>
      </c>
      <c r="Y44" s="3" t="str">
        <f t="shared" si="9"/>
        <v/>
      </c>
      <c r="Z44" s="3"/>
      <c r="AB44" s="4"/>
      <c r="AC44" s="4"/>
    </row>
    <row r="45" spans="2:29" ht="18.75" x14ac:dyDescent="0.3">
      <c r="B45" s="26"/>
      <c r="C45" s="26"/>
      <c r="D45" s="3" t="str">
        <f t="shared" si="12"/>
        <v/>
      </c>
      <c r="E45" s="28"/>
      <c r="F45" s="2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 t="str">
        <f t="shared" si="10"/>
        <v/>
      </c>
      <c r="T45" s="3" t="str">
        <f t="shared" si="11"/>
        <v/>
      </c>
      <c r="U45" s="3" t="str">
        <f t="shared" si="5"/>
        <v/>
      </c>
      <c r="V45" s="10" t="str">
        <f t="shared" si="6"/>
        <v/>
      </c>
      <c r="W45" s="3" t="str">
        <f t="shared" si="7"/>
        <v/>
      </c>
      <c r="X45" s="3" t="str">
        <f t="shared" si="8"/>
        <v/>
      </c>
      <c r="Y45" s="3" t="str">
        <f t="shared" si="9"/>
        <v/>
      </c>
      <c r="Z45" s="3"/>
      <c r="AB45" s="4"/>
      <c r="AC45" s="4"/>
    </row>
    <row r="46" spans="2:29" ht="18.75" x14ac:dyDescent="0.3">
      <c r="B46" s="26"/>
      <c r="C46" s="26"/>
      <c r="D46" s="3" t="str">
        <f t="shared" si="12"/>
        <v/>
      </c>
      <c r="E46" s="28"/>
      <c r="F46" s="2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 t="str">
        <f t="shared" si="10"/>
        <v/>
      </c>
      <c r="T46" s="3" t="str">
        <f t="shared" si="11"/>
        <v/>
      </c>
      <c r="U46" s="3" t="str">
        <f t="shared" si="5"/>
        <v/>
      </c>
      <c r="V46" s="10" t="str">
        <f t="shared" si="6"/>
        <v/>
      </c>
      <c r="W46" s="3" t="str">
        <f t="shared" si="7"/>
        <v/>
      </c>
      <c r="X46" s="3" t="str">
        <f t="shared" si="8"/>
        <v/>
      </c>
      <c r="Y46" s="3" t="str">
        <f t="shared" si="9"/>
        <v/>
      </c>
      <c r="Z46" s="3"/>
      <c r="AB46" s="4"/>
      <c r="AC46" s="4"/>
    </row>
    <row r="47" spans="2:29" ht="18.75" x14ac:dyDescent="0.3">
      <c r="B47" s="26"/>
      <c r="C47" s="26"/>
      <c r="D47" s="3" t="str">
        <f t="shared" si="12"/>
        <v/>
      </c>
      <c r="E47" s="28"/>
      <c r="F47" s="2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 t="str">
        <f t="shared" si="10"/>
        <v/>
      </c>
      <c r="T47" s="3" t="str">
        <f t="shared" si="11"/>
        <v/>
      </c>
      <c r="U47" s="3" t="str">
        <f t="shared" si="5"/>
        <v/>
      </c>
      <c r="V47" s="10" t="str">
        <f t="shared" si="6"/>
        <v/>
      </c>
      <c r="W47" s="3" t="str">
        <f t="shared" si="7"/>
        <v/>
      </c>
      <c r="X47" s="3" t="str">
        <f t="shared" si="8"/>
        <v/>
      </c>
      <c r="Y47" s="3" t="str">
        <f t="shared" si="9"/>
        <v/>
      </c>
      <c r="Z47" s="3"/>
    </row>
    <row r="48" spans="2:29" ht="18.75" x14ac:dyDescent="0.3">
      <c r="B48" s="26"/>
      <c r="C48" s="26"/>
      <c r="D48" s="3" t="str">
        <f t="shared" si="12"/>
        <v/>
      </c>
      <c r="E48" s="28"/>
      <c r="F48" s="2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 t="str">
        <f t="shared" si="10"/>
        <v/>
      </c>
      <c r="T48" s="3" t="str">
        <f t="shared" si="11"/>
        <v/>
      </c>
      <c r="U48" s="3" t="str">
        <f t="shared" si="5"/>
        <v/>
      </c>
      <c r="V48" s="10" t="str">
        <f t="shared" si="6"/>
        <v/>
      </c>
      <c r="W48" s="3" t="str">
        <f t="shared" si="7"/>
        <v/>
      </c>
      <c r="X48" s="3" t="str">
        <f t="shared" si="8"/>
        <v/>
      </c>
      <c r="Y48" s="3" t="str">
        <f t="shared" si="9"/>
        <v/>
      </c>
      <c r="Z48" s="3"/>
    </row>
    <row r="49" spans="2:26" ht="18.75" x14ac:dyDescent="0.3">
      <c r="B49" s="26"/>
      <c r="C49" s="26"/>
      <c r="D49" s="3" t="str">
        <f t="shared" si="12"/>
        <v/>
      </c>
      <c r="E49" s="28"/>
      <c r="F49" s="2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 t="str">
        <f t="shared" si="10"/>
        <v/>
      </c>
      <c r="T49" s="3" t="str">
        <f t="shared" si="11"/>
        <v/>
      </c>
      <c r="U49" s="3" t="str">
        <f t="shared" si="5"/>
        <v/>
      </c>
      <c r="V49" s="10" t="str">
        <f t="shared" si="6"/>
        <v/>
      </c>
      <c r="W49" s="3" t="str">
        <f t="shared" si="7"/>
        <v/>
      </c>
      <c r="X49" s="3" t="str">
        <f t="shared" si="8"/>
        <v/>
      </c>
      <c r="Y49" s="3" t="str">
        <f t="shared" si="9"/>
        <v/>
      </c>
      <c r="Z49" s="3"/>
    </row>
    <row r="50" spans="2:26" ht="18.75" x14ac:dyDescent="0.3">
      <c r="B50" s="26"/>
      <c r="C50" s="26"/>
      <c r="D50" s="3" t="str">
        <f t="shared" si="12"/>
        <v/>
      </c>
      <c r="E50" s="28"/>
      <c r="F50" s="2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 t="str">
        <f t="shared" si="10"/>
        <v/>
      </c>
      <c r="T50" s="3" t="str">
        <f t="shared" si="11"/>
        <v/>
      </c>
      <c r="U50" s="3" t="str">
        <f t="shared" si="5"/>
        <v/>
      </c>
      <c r="V50" s="10" t="str">
        <f t="shared" si="6"/>
        <v/>
      </c>
      <c r="W50" s="3" t="str">
        <f t="shared" si="7"/>
        <v/>
      </c>
      <c r="X50" s="3" t="str">
        <f t="shared" si="8"/>
        <v/>
      </c>
      <c r="Y50" s="3" t="str">
        <f t="shared" si="9"/>
        <v/>
      </c>
      <c r="Z50" s="3"/>
    </row>
    <row r="51" spans="2:26" ht="18.75" x14ac:dyDescent="0.3">
      <c r="B51" s="26"/>
      <c r="C51" s="26"/>
      <c r="D51" s="3" t="str">
        <f t="shared" si="12"/>
        <v/>
      </c>
      <c r="E51" s="28"/>
      <c r="F51" s="2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 t="str">
        <f t="shared" si="10"/>
        <v/>
      </c>
      <c r="T51" s="3" t="str">
        <f t="shared" si="11"/>
        <v/>
      </c>
      <c r="U51" s="3" t="str">
        <f t="shared" si="5"/>
        <v/>
      </c>
      <c r="V51" s="10" t="str">
        <f t="shared" si="6"/>
        <v/>
      </c>
      <c r="W51" s="3" t="str">
        <f t="shared" si="7"/>
        <v/>
      </c>
      <c r="X51" s="3" t="str">
        <f t="shared" si="8"/>
        <v/>
      </c>
      <c r="Y51" s="3" t="str">
        <f t="shared" si="9"/>
        <v/>
      </c>
      <c r="Z51" s="3"/>
    </row>
    <row r="52" spans="2:26" ht="18.75" x14ac:dyDescent="0.3">
      <c r="B52" s="26"/>
      <c r="C52" s="26"/>
      <c r="D52" s="3" t="str">
        <f t="shared" si="12"/>
        <v/>
      </c>
      <c r="E52" s="28"/>
      <c r="F52" s="2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 t="str">
        <f t="shared" si="10"/>
        <v/>
      </c>
      <c r="T52" s="3" t="str">
        <f t="shared" si="11"/>
        <v/>
      </c>
      <c r="U52" s="3" t="str">
        <f t="shared" si="5"/>
        <v/>
      </c>
      <c r="V52" s="10" t="str">
        <f t="shared" si="6"/>
        <v/>
      </c>
      <c r="W52" s="3" t="str">
        <f t="shared" si="7"/>
        <v/>
      </c>
      <c r="X52" s="3" t="str">
        <f t="shared" si="8"/>
        <v/>
      </c>
      <c r="Y52" s="3" t="str">
        <f t="shared" si="9"/>
        <v/>
      </c>
      <c r="Z52" s="3"/>
    </row>
    <row r="53" spans="2:26" ht="18.75" x14ac:dyDescent="0.3">
      <c r="B53" s="26"/>
      <c r="C53" s="26"/>
      <c r="D53" s="3" t="str">
        <f t="shared" si="12"/>
        <v/>
      </c>
      <c r="E53" s="28"/>
      <c r="F53" s="2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 t="str">
        <f t="shared" si="10"/>
        <v/>
      </c>
      <c r="T53" s="3" t="str">
        <f t="shared" si="11"/>
        <v/>
      </c>
      <c r="U53" s="3" t="str">
        <f t="shared" si="5"/>
        <v/>
      </c>
      <c r="V53" s="10" t="str">
        <f t="shared" si="6"/>
        <v/>
      </c>
      <c r="W53" s="3" t="str">
        <f t="shared" si="7"/>
        <v/>
      </c>
      <c r="X53" s="3" t="str">
        <f t="shared" si="8"/>
        <v/>
      </c>
      <c r="Y53" s="3" t="str">
        <f t="shared" si="9"/>
        <v/>
      </c>
      <c r="Z53" s="3"/>
    </row>
    <row r="54" spans="2:26" ht="18.75" x14ac:dyDescent="0.3">
      <c r="B54" s="26"/>
      <c r="C54" s="26"/>
      <c r="D54" s="3" t="str">
        <f t="shared" si="12"/>
        <v/>
      </c>
      <c r="E54" s="28"/>
      <c r="F54" s="2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 t="str">
        <f t="shared" si="10"/>
        <v/>
      </c>
      <c r="T54" s="3" t="str">
        <f t="shared" si="11"/>
        <v/>
      </c>
      <c r="U54" s="3" t="str">
        <f t="shared" si="5"/>
        <v/>
      </c>
      <c r="V54" s="10" t="str">
        <f t="shared" si="6"/>
        <v/>
      </c>
      <c r="W54" s="3" t="str">
        <f t="shared" si="7"/>
        <v/>
      </c>
      <c r="X54" s="3" t="str">
        <f t="shared" si="8"/>
        <v/>
      </c>
      <c r="Y54" s="3" t="str">
        <f t="shared" si="9"/>
        <v/>
      </c>
      <c r="Z54" s="3"/>
    </row>
    <row r="55" spans="2:26" ht="18.75" x14ac:dyDescent="0.3">
      <c r="B55" s="26"/>
      <c r="C55" s="26"/>
      <c r="D55" s="3" t="str">
        <f t="shared" si="12"/>
        <v/>
      </c>
      <c r="E55" s="28"/>
      <c r="F55" s="2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 t="str">
        <f t="shared" si="10"/>
        <v/>
      </c>
      <c r="T55" s="3" t="str">
        <f t="shared" si="11"/>
        <v/>
      </c>
      <c r="U55" s="3" t="str">
        <f t="shared" si="5"/>
        <v/>
      </c>
      <c r="V55" s="10" t="str">
        <f t="shared" si="6"/>
        <v/>
      </c>
      <c r="W55" s="3" t="str">
        <f t="shared" si="7"/>
        <v/>
      </c>
      <c r="X55" s="3" t="str">
        <f t="shared" si="8"/>
        <v/>
      </c>
      <c r="Y55" s="3" t="str">
        <f t="shared" si="9"/>
        <v/>
      </c>
      <c r="Z55" s="3"/>
    </row>
    <row r="56" spans="2:26" ht="18.75" x14ac:dyDescent="0.3">
      <c r="B56" s="26"/>
      <c r="C56" s="26"/>
      <c r="D56" s="3" t="str">
        <f t="shared" si="12"/>
        <v/>
      </c>
      <c r="E56" s="28"/>
      <c r="F56" s="2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 t="str">
        <f t="shared" si="10"/>
        <v/>
      </c>
      <c r="T56" s="3" t="str">
        <f t="shared" si="11"/>
        <v/>
      </c>
      <c r="U56" s="3" t="str">
        <f t="shared" si="5"/>
        <v/>
      </c>
      <c r="V56" s="10" t="str">
        <f t="shared" si="6"/>
        <v/>
      </c>
      <c r="W56" s="3" t="str">
        <f t="shared" si="7"/>
        <v/>
      </c>
      <c r="X56" s="3" t="str">
        <f t="shared" si="8"/>
        <v/>
      </c>
      <c r="Y56" s="3" t="str">
        <f t="shared" si="9"/>
        <v/>
      </c>
      <c r="Z56" s="3"/>
    </row>
    <row r="57" spans="2:26" ht="18.75" x14ac:dyDescent="0.3">
      <c r="B57" s="26"/>
      <c r="C57" s="26"/>
      <c r="D57" s="3" t="str">
        <f t="shared" si="12"/>
        <v/>
      </c>
      <c r="E57" s="28"/>
      <c r="F57" s="2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 t="str">
        <f t="shared" si="10"/>
        <v/>
      </c>
      <c r="T57" s="3" t="str">
        <f t="shared" si="11"/>
        <v/>
      </c>
      <c r="U57" s="3" t="str">
        <f t="shared" si="5"/>
        <v/>
      </c>
      <c r="V57" s="10" t="str">
        <f t="shared" si="6"/>
        <v/>
      </c>
      <c r="W57" s="3" t="str">
        <f t="shared" si="7"/>
        <v/>
      </c>
      <c r="X57" s="3" t="str">
        <f t="shared" si="8"/>
        <v/>
      </c>
      <c r="Y57" s="3" t="str">
        <f t="shared" si="9"/>
        <v/>
      </c>
      <c r="Z57" s="3"/>
    </row>
    <row r="58" spans="2:26" ht="18.75" x14ac:dyDescent="0.3">
      <c r="B58" s="26"/>
      <c r="C58" s="26"/>
      <c r="D58" s="3" t="str">
        <f t="shared" si="12"/>
        <v/>
      </c>
      <c r="E58" s="28"/>
      <c r="F58" s="2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 t="str">
        <f t="shared" si="10"/>
        <v/>
      </c>
      <c r="T58" s="3" t="str">
        <f t="shared" si="11"/>
        <v/>
      </c>
      <c r="U58" s="3" t="str">
        <f t="shared" si="5"/>
        <v/>
      </c>
      <c r="V58" s="10" t="str">
        <f t="shared" si="6"/>
        <v/>
      </c>
      <c r="W58" s="3" t="str">
        <f t="shared" si="7"/>
        <v/>
      </c>
      <c r="X58" s="3" t="str">
        <f t="shared" si="8"/>
        <v/>
      </c>
      <c r="Y58" s="3" t="str">
        <f t="shared" si="9"/>
        <v/>
      </c>
      <c r="Z58" s="3"/>
    </row>
    <row r="59" spans="2:26" ht="18.75" x14ac:dyDescent="0.3">
      <c r="B59" s="26"/>
      <c r="C59" s="26"/>
      <c r="D59" s="3" t="str">
        <f t="shared" si="12"/>
        <v/>
      </c>
      <c r="E59" s="2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 t="str">
        <f t="shared" si="10"/>
        <v/>
      </c>
      <c r="T59" s="3" t="str">
        <f t="shared" si="11"/>
        <v/>
      </c>
      <c r="U59" s="3" t="str">
        <f t="shared" si="5"/>
        <v/>
      </c>
      <c r="V59" s="10" t="str">
        <f t="shared" si="6"/>
        <v/>
      </c>
      <c r="W59" s="3" t="str">
        <f t="shared" si="7"/>
        <v/>
      </c>
      <c r="X59" s="3" t="str">
        <f t="shared" si="8"/>
        <v/>
      </c>
      <c r="Y59" s="3" t="str">
        <f t="shared" si="9"/>
        <v/>
      </c>
      <c r="Z59" s="3"/>
    </row>
    <row r="60" spans="2:26" ht="18.75" x14ac:dyDescent="0.3">
      <c r="B60" s="26"/>
      <c r="C60" s="26"/>
      <c r="D60" s="3" t="str">
        <f t="shared" si="12"/>
        <v/>
      </c>
      <c r="E60" s="28"/>
      <c r="F60" s="2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 t="str">
        <f t="shared" si="10"/>
        <v/>
      </c>
      <c r="T60" s="3" t="str">
        <f t="shared" si="11"/>
        <v/>
      </c>
      <c r="U60" s="3" t="str">
        <f t="shared" si="5"/>
        <v/>
      </c>
      <c r="V60" s="10" t="str">
        <f t="shared" si="6"/>
        <v/>
      </c>
      <c r="W60" s="3" t="str">
        <f t="shared" si="7"/>
        <v/>
      </c>
      <c r="X60" s="3" t="str">
        <f t="shared" si="8"/>
        <v/>
      </c>
      <c r="Y60" s="3" t="str">
        <f t="shared" si="9"/>
        <v/>
      </c>
      <c r="Z60" s="3"/>
    </row>
    <row r="61" spans="2:26" ht="18.75" x14ac:dyDescent="0.3">
      <c r="B61" s="26"/>
      <c r="C61" s="26"/>
      <c r="D61" s="3" t="str">
        <f t="shared" si="12"/>
        <v/>
      </c>
      <c r="E61" s="28"/>
      <c r="F61" s="2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 t="str">
        <f t="shared" si="10"/>
        <v/>
      </c>
      <c r="T61" s="3" t="str">
        <f t="shared" si="11"/>
        <v/>
      </c>
      <c r="U61" s="3" t="str">
        <f t="shared" si="5"/>
        <v/>
      </c>
      <c r="V61" s="10" t="str">
        <f t="shared" si="6"/>
        <v/>
      </c>
      <c r="W61" s="3" t="str">
        <f t="shared" si="7"/>
        <v/>
      </c>
      <c r="X61" s="3" t="str">
        <f t="shared" si="8"/>
        <v/>
      </c>
      <c r="Y61" s="3" t="str">
        <f t="shared" si="9"/>
        <v/>
      </c>
      <c r="Z61" s="3"/>
    </row>
    <row r="62" spans="2:26" ht="18.75" x14ac:dyDescent="0.3">
      <c r="B62" s="26"/>
      <c r="C62" s="26"/>
      <c r="D62" s="3" t="str">
        <f t="shared" si="12"/>
        <v/>
      </c>
      <c r="E62" s="28"/>
      <c r="F62" s="2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 t="str">
        <f t="shared" si="10"/>
        <v/>
      </c>
      <c r="T62" s="3" t="str">
        <f t="shared" si="11"/>
        <v/>
      </c>
      <c r="U62" s="3" t="str">
        <f t="shared" si="5"/>
        <v/>
      </c>
      <c r="V62" s="10" t="str">
        <f t="shared" si="6"/>
        <v/>
      </c>
      <c r="W62" s="3" t="str">
        <f t="shared" si="7"/>
        <v/>
      </c>
      <c r="X62" s="3" t="str">
        <f t="shared" si="8"/>
        <v/>
      </c>
      <c r="Y62" s="3" t="str">
        <f t="shared" si="9"/>
        <v/>
      </c>
      <c r="Z62" s="3"/>
    </row>
    <row r="63" spans="2:26" ht="18.75" x14ac:dyDescent="0.3">
      <c r="B63" s="26"/>
      <c r="C63" s="26"/>
      <c r="D63" s="3" t="str">
        <f t="shared" si="12"/>
        <v/>
      </c>
      <c r="E63" s="28"/>
      <c r="F63" s="2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str">
        <f t="shared" si="10"/>
        <v/>
      </c>
      <c r="T63" s="3" t="str">
        <f t="shared" si="11"/>
        <v/>
      </c>
      <c r="U63" s="3" t="str">
        <f t="shared" si="5"/>
        <v/>
      </c>
      <c r="V63" s="10" t="str">
        <f t="shared" si="6"/>
        <v/>
      </c>
      <c r="W63" s="3" t="str">
        <f t="shared" si="7"/>
        <v/>
      </c>
      <c r="X63" s="3" t="str">
        <f t="shared" si="8"/>
        <v/>
      </c>
      <c r="Y63" s="3" t="str">
        <f t="shared" si="9"/>
        <v/>
      </c>
      <c r="Z63" s="3"/>
    </row>
    <row r="64" spans="2:26" ht="18.75" x14ac:dyDescent="0.3">
      <c r="B64" s="26"/>
      <c r="C64" s="26"/>
      <c r="D64" s="3" t="str">
        <f t="shared" si="12"/>
        <v/>
      </c>
      <c r="E64" s="28"/>
      <c r="F64" s="2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 t="str">
        <f t="shared" si="10"/>
        <v/>
      </c>
      <c r="T64" s="3" t="str">
        <f t="shared" si="11"/>
        <v/>
      </c>
      <c r="U64" s="3" t="str">
        <f t="shared" si="5"/>
        <v/>
      </c>
      <c r="V64" s="10" t="str">
        <f t="shared" si="6"/>
        <v/>
      </c>
      <c r="W64" s="3" t="str">
        <f t="shared" si="7"/>
        <v/>
      </c>
      <c r="X64" s="3" t="str">
        <f t="shared" si="8"/>
        <v/>
      </c>
      <c r="Y64" s="3" t="str">
        <f t="shared" si="9"/>
        <v/>
      </c>
      <c r="Z64" s="3"/>
    </row>
    <row r="65" spans="2:26" ht="18.75" x14ac:dyDescent="0.3">
      <c r="B65" s="26"/>
      <c r="C65" s="26"/>
      <c r="D65" s="3" t="str">
        <f t="shared" si="12"/>
        <v/>
      </c>
      <c r="E65" s="28"/>
      <c r="F65" s="2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 t="str">
        <f t="shared" si="10"/>
        <v/>
      </c>
      <c r="T65" s="3" t="str">
        <f t="shared" si="11"/>
        <v/>
      </c>
      <c r="U65" s="3" t="str">
        <f>IF(G65="","",$I$7)</f>
        <v/>
      </c>
      <c r="V65" s="10" t="str">
        <f t="shared" si="6"/>
        <v/>
      </c>
      <c r="W65" s="3" t="str">
        <f t="shared" si="7"/>
        <v/>
      </c>
      <c r="X65" s="3" t="str">
        <f t="shared" si="8"/>
        <v/>
      </c>
      <c r="Y65" s="3" t="str">
        <f t="shared" si="9"/>
        <v/>
      </c>
      <c r="Z65" s="3"/>
    </row>
    <row r="66" spans="2:26" ht="18.75" x14ac:dyDescent="0.3">
      <c r="B66" s="26"/>
      <c r="C66" s="26"/>
      <c r="D66" s="3" t="str">
        <f t="shared" si="12"/>
        <v/>
      </c>
      <c r="E66" s="28"/>
      <c r="F66" s="2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 t="str">
        <f t="shared" si="10"/>
        <v/>
      </c>
      <c r="T66" s="3" t="str">
        <f t="shared" si="11"/>
        <v/>
      </c>
      <c r="U66" s="3" t="str">
        <f t="shared" si="5"/>
        <v/>
      </c>
      <c r="V66" s="10" t="str">
        <f t="shared" si="6"/>
        <v/>
      </c>
      <c r="W66" s="3" t="str">
        <f t="shared" si="7"/>
        <v/>
      </c>
      <c r="X66" s="3" t="str">
        <f t="shared" si="8"/>
        <v/>
      </c>
      <c r="Y66" s="3" t="str">
        <f t="shared" si="9"/>
        <v/>
      </c>
      <c r="Z66" s="3"/>
    </row>
    <row r="67" spans="2:26" ht="18.75" x14ac:dyDescent="0.3">
      <c r="B67" s="26"/>
      <c r="C67" s="26"/>
      <c r="D67" s="3" t="str">
        <f t="shared" si="12"/>
        <v/>
      </c>
      <c r="E67" s="28"/>
      <c r="F67" s="2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 t="str">
        <f t="shared" si="10"/>
        <v/>
      </c>
      <c r="T67" s="3" t="str">
        <f t="shared" si="11"/>
        <v/>
      </c>
      <c r="U67" s="3" t="str">
        <f t="shared" si="5"/>
        <v/>
      </c>
      <c r="V67" s="10" t="str">
        <f t="shared" si="6"/>
        <v/>
      </c>
      <c r="W67" s="3" t="str">
        <f t="shared" si="7"/>
        <v/>
      </c>
      <c r="X67" s="3" t="str">
        <f t="shared" si="8"/>
        <v/>
      </c>
      <c r="Y67" s="3" t="str">
        <f t="shared" si="9"/>
        <v/>
      </c>
      <c r="Z67" s="3"/>
    </row>
    <row r="68" spans="2:26" ht="18.75" x14ac:dyDescent="0.3">
      <c r="B68" s="26"/>
      <c r="C68" s="26"/>
      <c r="D68" s="3" t="str">
        <f t="shared" si="12"/>
        <v/>
      </c>
      <c r="E68" s="28"/>
      <c r="F68" s="2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 t="str">
        <f t="shared" si="10"/>
        <v/>
      </c>
      <c r="T68" s="3" t="str">
        <f t="shared" si="11"/>
        <v/>
      </c>
      <c r="U68" s="3" t="str">
        <f t="shared" si="5"/>
        <v/>
      </c>
      <c r="V68" s="10" t="str">
        <f t="shared" si="6"/>
        <v/>
      </c>
      <c r="W68" s="3" t="str">
        <f t="shared" si="7"/>
        <v/>
      </c>
      <c r="X68" s="3" t="str">
        <f t="shared" si="8"/>
        <v/>
      </c>
      <c r="Y68" s="3" t="str">
        <f t="shared" si="9"/>
        <v/>
      </c>
      <c r="Z68" s="3"/>
    </row>
    <row r="69" spans="2:26" ht="18.75" x14ac:dyDescent="0.3">
      <c r="B69" s="26"/>
      <c r="C69" s="26"/>
      <c r="D69" s="3" t="str">
        <f t="shared" si="12"/>
        <v/>
      </c>
      <c r="E69" s="28"/>
      <c r="F69" s="2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 t="str">
        <f t="shared" si="10"/>
        <v/>
      </c>
      <c r="T69" s="3" t="str">
        <f t="shared" si="11"/>
        <v/>
      </c>
      <c r="U69" s="3" t="str">
        <f t="shared" si="5"/>
        <v/>
      </c>
      <c r="V69" s="10" t="str">
        <f t="shared" si="6"/>
        <v/>
      </c>
      <c r="W69" s="3" t="str">
        <f t="shared" si="7"/>
        <v/>
      </c>
      <c r="X69" s="3" t="str">
        <f t="shared" si="8"/>
        <v/>
      </c>
      <c r="Y69" s="3" t="str">
        <f t="shared" si="9"/>
        <v/>
      </c>
      <c r="Z69" s="3"/>
    </row>
    <row r="70" spans="2:26" ht="18.75" x14ac:dyDescent="0.3">
      <c r="B70" s="26"/>
      <c r="C70" s="26"/>
      <c r="D70" s="3" t="str">
        <f t="shared" si="12"/>
        <v/>
      </c>
      <c r="E70" s="28"/>
      <c r="F70" s="2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 t="str">
        <f t="shared" si="10"/>
        <v/>
      </c>
      <c r="T70" s="3" t="str">
        <f t="shared" si="11"/>
        <v/>
      </c>
      <c r="U70" s="3" t="str">
        <f t="shared" si="5"/>
        <v/>
      </c>
      <c r="V70" s="10" t="str">
        <f t="shared" si="6"/>
        <v/>
      </c>
      <c r="W70" s="3" t="str">
        <f t="shared" si="7"/>
        <v/>
      </c>
      <c r="X70" s="3" t="str">
        <f t="shared" si="8"/>
        <v/>
      </c>
      <c r="Y70" s="3" t="str">
        <f t="shared" si="9"/>
        <v/>
      </c>
      <c r="Z70" s="3"/>
    </row>
    <row r="71" spans="2:26" ht="18.75" x14ac:dyDescent="0.3">
      <c r="B71" s="26"/>
      <c r="C71" s="26"/>
      <c r="D71" s="3" t="str">
        <f t="shared" si="12"/>
        <v/>
      </c>
      <c r="E71" s="28"/>
      <c r="F71" s="2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 t="str">
        <f t="shared" si="10"/>
        <v/>
      </c>
      <c r="T71" s="3" t="str">
        <f t="shared" si="11"/>
        <v/>
      </c>
      <c r="U71" s="3" t="str">
        <f t="shared" si="5"/>
        <v/>
      </c>
      <c r="V71" s="10" t="str">
        <f t="shared" si="6"/>
        <v/>
      </c>
      <c r="W71" s="3" t="str">
        <f t="shared" si="7"/>
        <v/>
      </c>
      <c r="X71" s="3" t="str">
        <f t="shared" si="8"/>
        <v/>
      </c>
      <c r="Y71" s="3" t="str">
        <f t="shared" si="9"/>
        <v/>
      </c>
      <c r="Z71" s="3"/>
    </row>
    <row r="72" spans="2:26" ht="18.75" x14ac:dyDescent="0.3">
      <c r="B72" s="26"/>
      <c r="C72" s="26"/>
      <c r="D72" s="3" t="str">
        <f t="shared" si="12"/>
        <v/>
      </c>
      <c r="E72" s="28"/>
      <c r="F72" s="2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 t="str">
        <f t="shared" si="10"/>
        <v/>
      </c>
      <c r="T72" s="3" t="str">
        <f t="shared" si="11"/>
        <v/>
      </c>
      <c r="U72" s="3" t="str">
        <f t="shared" si="5"/>
        <v/>
      </c>
      <c r="V72" s="10" t="str">
        <f t="shared" si="6"/>
        <v/>
      </c>
      <c r="W72" s="3" t="str">
        <f t="shared" si="7"/>
        <v/>
      </c>
      <c r="X72" s="3" t="str">
        <f t="shared" si="8"/>
        <v/>
      </c>
      <c r="Y72" s="3" t="str">
        <f t="shared" si="9"/>
        <v/>
      </c>
      <c r="Z72" s="3"/>
    </row>
    <row r="73" spans="2:26" ht="18.75" x14ac:dyDescent="0.3">
      <c r="B73" s="26"/>
      <c r="C73" s="26"/>
      <c r="D73" s="3" t="str">
        <f t="shared" si="12"/>
        <v/>
      </c>
      <c r="E73" s="28"/>
      <c r="F73" s="2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 t="str">
        <f t="shared" si="10"/>
        <v/>
      </c>
      <c r="T73" s="3" t="str">
        <f t="shared" si="11"/>
        <v/>
      </c>
      <c r="U73" s="3" t="str">
        <f t="shared" si="5"/>
        <v/>
      </c>
      <c r="V73" s="10" t="str">
        <f t="shared" si="6"/>
        <v/>
      </c>
      <c r="W73" s="3" t="str">
        <f t="shared" si="7"/>
        <v/>
      </c>
      <c r="X73" s="3" t="str">
        <f t="shared" si="8"/>
        <v/>
      </c>
      <c r="Y73" s="3" t="str">
        <f t="shared" si="9"/>
        <v/>
      </c>
      <c r="Z73" s="3"/>
    </row>
    <row r="74" spans="2:26" ht="18.75" x14ac:dyDescent="0.3">
      <c r="B74" s="26"/>
      <c r="C74" s="26"/>
      <c r="D74" s="3" t="str">
        <f t="shared" si="12"/>
        <v/>
      </c>
      <c r="E74" s="28"/>
      <c r="F74" s="2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 t="str">
        <f t="shared" si="10"/>
        <v/>
      </c>
      <c r="T74" s="3" t="str">
        <f t="shared" si="11"/>
        <v/>
      </c>
      <c r="U74" s="3" t="str">
        <f t="shared" si="5"/>
        <v/>
      </c>
      <c r="V74" s="10" t="str">
        <f t="shared" si="6"/>
        <v/>
      </c>
      <c r="W74" s="3" t="str">
        <f t="shared" si="7"/>
        <v/>
      </c>
      <c r="X74" s="3" t="str">
        <f t="shared" si="8"/>
        <v/>
      </c>
      <c r="Y74" s="3" t="str">
        <f t="shared" si="9"/>
        <v/>
      </c>
      <c r="Z74" s="3"/>
    </row>
    <row r="75" spans="2:26" ht="18.75" x14ac:dyDescent="0.3">
      <c r="B75" s="26"/>
      <c r="C75" s="26"/>
      <c r="D75" s="3" t="str">
        <f t="shared" si="12"/>
        <v/>
      </c>
      <c r="E75" s="28"/>
      <c r="F75" s="2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 t="str">
        <f t="shared" si="10"/>
        <v/>
      </c>
      <c r="T75" s="3" t="str">
        <f t="shared" si="11"/>
        <v/>
      </c>
      <c r="U75" s="3" t="str">
        <f t="shared" si="5"/>
        <v/>
      </c>
      <c r="V75" s="10" t="str">
        <f t="shared" si="6"/>
        <v/>
      </c>
      <c r="W75" s="3" t="str">
        <f t="shared" si="7"/>
        <v/>
      </c>
      <c r="X75" s="3" t="str">
        <f t="shared" si="8"/>
        <v/>
      </c>
      <c r="Y75" s="3" t="str">
        <f t="shared" si="9"/>
        <v/>
      </c>
      <c r="Z75" s="3"/>
    </row>
    <row r="76" spans="2:26" ht="18.75" x14ac:dyDescent="0.3">
      <c r="B76" s="26"/>
      <c r="C76" s="26"/>
      <c r="D76" s="3" t="str">
        <f t="shared" si="12"/>
        <v/>
      </c>
      <c r="E76" s="28"/>
      <c r="F76" s="2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 t="str">
        <f t="shared" si="10"/>
        <v/>
      </c>
      <c r="T76" s="3" t="str">
        <f t="shared" si="11"/>
        <v/>
      </c>
      <c r="U76" s="3" t="str">
        <f t="shared" si="5"/>
        <v/>
      </c>
      <c r="V76" s="10" t="str">
        <f t="shared" si="6"/>
        <v/>
      </c>
      <c r="W76" s="3" t="str">
        <f t="shared" si="7"/>
        <v/>
      </c>
      <c r="X76" s="3" t="str">
        <f t="shared" si="8"/>
        <v/>
      </c>
      <c r="Y76" s="3" t="str">
        <f t="shared" si="9"/>
        <v/>
      </c>
      <c r="Z76" s="3"/>
    </row>
    <row r="77" spans="2:26" ht="18.75" x14ac:dyDescent="0.3">
      <c r="B77" s="26"/>
      <c r="C77" s="26"/>
      <c r="D77" s="3" t="str">
        <f t="shared" si="12"/>
        <v/>
      </c>
      <c r="E77" s="28"/>
      <c r="F77" s="2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 t="str">
        <f t="shared" si="10"/>
        <v/>
      </c>
      <c r="T77" s="3" t="str">
        <f t="shared" si="11"/>
        <v/>
      </c>
      <c r="U77" s="3" t="str">
        <f t="shared" si="5"/>
        <v/>
      </c>
      <c r="V77" s="10" t="str">
        <f t="shared" si="6"/>
        <v/>
      </c>
      <c r="W77" s="3" t="str">
        <f t="shared" si="7"/>
        <v/>
      </c>
      <c r="X77" s="3" t="str">
        <f t="shared" si="8"/>
        <v/>
      </c>
      <c r="Y77" s="3" t="str">
        <f t="shared" si="9"/>
        <v/>
      </c>
      <c r="Z77" s="3"/>
    </row>
    <row r="78" spans="2:26" ht="18.75" x14ac:dyDescent="0.3">
      <c r="B78" s="26"/>
      <c r="C78" s="26"/>
      <c r="D78" s="3" t="str">
        <f t="shared" si="12"/>
        <v/>
      </c>
      <c r="E78" s="28"/>
      <c r="F78" s="2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 t="str">
        <f t="shared" si="10"/>
        <v/>
      </c>
      <c r="T78" s="3" t="str">
        <f t="shared" si="11"/>
        <v/>
      </c>
      <c r="U78" s="3" t="str">
        <f t="shared" si="5"/>
        <v/>
      </c>
      <c r="V78" s="10" t="str">
        <f t="shared" si="6"/>
        <v/>
      </c>
      <c r="W78" s="3" t="str">
        <f t="shared" si="7"/>
        <v/>
      </c>
      <c r="X78" s="3" t="str">
        <f t="shared" si="8"/>
        <v/>
      </c>
      <c r="Y78" s="3" t="str">
        <f t="shared" si="9"/>
        <v/>
      </c>
      <c r="Z78" s="3"/>
    </row>
    <row r="79" spans="2:26" ht="18.75" x14ac:dyDescent="0.3">
      <c r="B79" s="26"/>
      <c r="C79" s="26"/>
      <c r="D79" s="3" t="str">
        <f t="shared" si="12"/>
        <v/>
      </c>
      <c r="E79" s="28"/>
      <c r="F79" s="2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 t="str">
        <f t="shared" si="10"/>
        <v/>
      </c>
      <c r="T79" s="3" t="str">
        <f t="shared" si="11"/>
        <v/>
      </c>
      <c r="U79" s="3" t="str">
        <f t="shared" si="5"/>
        <v/>
      </c>
      <c r="V79" s="10" t="str">
        <f t="shared" si="6"/>
        <v/>
      </c>
      <c r="W79" s="3" t="str">
        <f t="shared" si="7"/>
        <v/>
      </c>
      <c r="X79" s="3" t="str">
        <f t="shared" si="8"/>
        <v/>
      </c>
      <c r="Y79" s="3" t="str">
        <f t="shared" si="9"/>
        <v/>
      </c>
      <c r="Z79" s="3"/>
    </row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</sheetData>
  <sheetProtection formatCells="0" formatColumns="0" formatRows="0" insertColumns="0" insertRows="0" insertHyperlinks="0" deleteColumns="0" deleteRows="0" sort="0" autoFilter="0" pivotTables="0"/>
  <mergeCells count="136">
    <mergeCell ref="Q6:Z10"/>
    <mergeCell ref="B7:H7"/>
    <mergeCell ref="I7:P7"/>
    <mergeCell ref="B8:H8"/>
    <mergeCell ref="I8:P8"/>
    <mergeCell ref="B9:H9"/>
    <mergeCell ref="I9:P9"/>
    <mergeCell ref="B10:H10"/>
    <mergeCell ref="B1:Z1"/>
    <mergeCell ref="B3:H3"/>
    <mergeCell ref="I3:P3"/>
    <mergeCell ref="Q3:Z5"/>
    <mergeCell ref="B4:H4"/>
    <mergeCell ref="I4:P4"/>
    <mergeCell ref="B5:H5"/>
    <mergeCell ref="I5:P5"/>
    <mergeCell ref="I10:P10"/>
    <mergeCell ref="B12:D12"/>
    <mergeCell ref="E12:F12"/>
    <mergeCell ref="G12:H12"/>
    <mergeCell ref="I12:J12"/>
    <mergeCell ref="K12:L12"/>
    <mergeCell ref="M12:N12"/>
    <mergeCell ref="O12:P12"/>
    <mergeCell ref="B6:H6"/>
    <mergeCell ref="I6:P6"/>
    <mergeCell ref="Q12:R12"/>
    <mergeCell ref="S12:T12"/>
    <mergeCell ref="U12:V12"/>
    <mergeCell ref="W12:X12"/>
    <mergeCell ref="Y12:Z12"/>
    <mergeCell ref="B13:D13"/>
    <mergeCell ref="E13:F13"/>
    <mergeCell ref="G13:H13"/>
    <mergeCell ref="I13:J13"/>
    <mergeCell ref="K13:L13"/>
    <mergeCell ref="B36:C36"/>
    <mergeCell ref="E36:F36"/>
    <mergeCell ref="B37:C37"/>
    <mergeCell ref="E37:F37"/>
    <mergeCell ref="B38:C38"/>
    <mergeCell ref="E38:F38"/>
    <mergeCell ref="Y13:Z13"/>
    <mergeCell ref="C15:D15"/>
    <mergeCell ref="B34:C34"/>
    <mergeCell ref="E34:F34"/>
    <mergeCell ref="B35:C35"/>
    <mergeCell ref="E35:F35"/>
    <mergeCell ref="M13:N13"/>
    <mergeCell ref="O13:P13"/>
    <mergeCell ref="Q13:R13"/>
    <mergeCell ref="S13:T13"/>
    <mergeCell ref="U13:V13"/>
    <mergeCell ref="W13:X13"/>
    <mergeCell ref="B42:C42"/>
    <mergeCell ref="E42:F42"/>
    <mergeCell ref="B43:C43"/>
    <mergeCell ref="E43:F43"/>
    <mergeCell ref="B44:C44"/>
    <mergeCell ref="E44:F44"/>
    <mergeCell ref="B39:C39"/>
    <mergeCell ref="E39:F39"/>
    <mergeCell ref="B40:C40"/>
    <mergeCell ref="E40:F40"/>
    <mergeCell ref="B41:C41"/>
    <mergeCell ref="E41:F41"/>
    <mergeCell ref="B48:C48"/>
    <mergeCell ref="E48:F48"/>
    <mergeCell ref="B49:C49"/>
    <mergeCell ref="E49:F49"/>
    <mergeCell ref="B50:C50"/>
    <mergeCell ref="E50:F50"/>
    <mergeCell ref="B45:C45"/>
    <mergeCell ref="E45:F45"/>
    <mergeCell ref="B46:C46"/>
    <mergeCell ref="E46:F46"/>
    <mergeCell ref="B47:C47"/>
    <mergeCell ref="E47:F47"/>
    <mergeCell ref="B54:C54"/>
    <mergeCell ref="E54:F54"/>
    <mergeCell ref="B55:C55"/>
    <mergeCell ref="E55:F55"/>
    <mergeCell ref="B56:C56"/>
    <mergeCell ref="E56:F56"/>
    <mergeCell ref="B51:C51"/>
    <mergeCell ref="E51:F51"/>
    <mergeCell ref="B52:C52"/>
    <mergeCell ref="E52:F52"/>
    <mergeCell ref="B53:C53"/>
    <mergeCell ref="E53:F53"/>
    <mergeCell ref="B60:C60"/>
    <mergeCell ref="E60:F60"/>
    <mergeCell ref="B61:C61"/>
    <mergeCell ref="E61:F61"/>
    <mergeCell ref="B62:C62"/>
    <mergeCell ref="E62:F62"/>
    <mergeCell ref="B57:C57"/>
    <mergeCell ref="E57:F57"/>
    <mergeCell ref="B58:C58"/>
    <mergeCell ref="E58:F58"/>
    <mergeCell ref="B59:C59"/>
    <mergeCell ref="E59:F59"/>
    <mergeCell ref="B66:C66"/>
    <mergeCell ref="E66:F66"/>
    <mergeCell ref="B67:C67"/>
    <mergeCell ref="E67:F67"/>
    <mergeCell ref="B68:C68"/>
    <mergeCell ref="E68:F68"/>
    <mergeCell ref="B63:C63"/>
    <mergeCell ref="E63:F63"/>
    <mergeCell ref="B64:C64"/>
    <mergeCell ref="E64:F64"/>
    <mergeCell ref="B65:C65"/>
    <mergeCell ref="E65:F65"/>
    <mergeCell ref="B72:C72"/>
    <mergeCell ref="E72:F72"/>
    <mergeCell ref="B73:C73"/>
    <mergeCell ref="E73:F73"/>
    <mergeCell ref="B74:C74"/>
    <mergeCell ref="E74:F74"/>
    <mergeCell ref="B69:C69"/>
    <mergeCell ref="E69:F69"/>
    <mergeCell ref="B70:C70"/>
    <mergeCell ref="E70:F70"/>
    <mergeCell ref="B71:C71"/>
    <mergeCell ref="E71:F71"/>
    <mergeCell ref="B78:C78"/>
    <mergeCell ref="E78:F78"/>
    <mergeCell ref="B79:C79"/>
    <mergeCell ref="E79:F79"/>
    <mergeCell ref="B75:C75"/>
    <mergeCell ref="E75:F75"/>
    <mergeCell ref="B76:C76"/>
    <mergeCell ref="E76:F76"/>
    <mergeCell ref="B77:C77"/>
    <mergeCell ref="E77:F77"/>
  </mergeCells>
  <conditionalFormatting sqref="G44:J79">
    <cfRule type="expression" dxfId="71" priority="3">
      <formula>G44=""</formula>
    </cfRule>
  </conditionalFormatting>
  <conditionalFormatting sqref="G35:R79">
    <cfRule type="expression" dxfId="70" priority="1">
      <formula>G35=""</formula>
    </cfRule>
    <cfRule type="expression" dxfId="69" priority="2">
      <formula>G35=""</formula>
    </cfRule>
    <cfRule type="expression" dxfId="68" priority="4">
      <formula>$G$35:$R$79=""</formula>
    </cfRule>
    <cfRule type="expression" dxfId="67" priority="5">
      <formula>G35=""</formula>
    </cfRule>
  </conditionalFormatting>
  <conditionalFormatting sqref="O35:R79">
    <cfRule type="expression" dxfId="66" priority="6">
      <formula>O35=""</formula>
    </cfRule>
  </conditionalFormatting>
  <conditionalFormatting sqref="Q6:Z10">
    <cfRule type="expression" dxfId="65" priority="8">
      <formula>G13&lt;I13</formula>
    </cfRule>
    <cfRule type="expression" dxfId="64" priority="9">
      <formula>G13&gt;=I13</formula>
    </cfRule>
  </conditionalFormatting>
  <conditionalFormatting sqref="V35:V79">
    <cfRule type="expression" dxfId="63" priority="7">
      <formula>S35&lt;U35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F6B3-633C-4675-8B91-06F57D7169DB}">
  <dimension ref="A1:AC179"/>
  <sheetViews>
    <sheetView topLeftCell="H30" zoomScale="130" zoomScaleNormal="130" workbookViewId="0">
      <selection activeCell="N38" sqref="N38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1.62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18" width="11.625" style="1" customWidth="1"/>
    <col min="19" max="19" width="13.375" style="1" customWidth="1"/>
    <col min="20" max="20" width="12.875" style="1" customWidth="1"/>
    <col min="21" max="21" width="12.625" style="1" customWidth="1"/>
    <col min="22" max="22" width="18" style="1" customWidth="1"/>
    <col min="23" max="23" width="9.125" style="1"/>
    <col min="24" max="24" width="13.375" style="1" customWidth="1"/>
    <col min="25" max="25" width="14.875" style="1" customWidth="1"/>
    <col min="26" max="26" width="8.125" style="1" customWidth="1"/>
    <col min="27" max="27" width="2.625" style="1" hidden="1" customWidth="1"/>
    <col min="28" max="28" width="13.125" style="1" hidden="1" customWidth="1"/>
    <col min="29" max="29" width="9.125" style="1" hidden="1" customWidth="1"/>
    <col min="30" max="16384" width="9.125" style="1"/>
  </cols>
  <sheetData>
    <row r="1" spans="1:26" ht="51.6" customHeight="1" x14ac:dyDescent="0.25">
      <c r="A1" s="11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6.75" customHeight="1" x14ac:dyDescent="0.25"/>
    <row r="3" spans="1:26" ht="19.5" customHeight="1" x14ac:dyDescent="0.3">
      <c r="B3" s="13" t="s">
        <v>1</v>
      </c>
      <c r="C3" s="13"/>
      <c r="D3" s="13"/>
      <c r="E3" s="13"/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6" t="s">
        <v>32</v>
      </c>
      <c r="R3" s="16"/>
      <c r="S3" s="16"/>
      <c r="T3" s="16"/>
      <c r="U3" s="16"/>
      <c r="V3" s="16"/>
      <c r="W3" s="16"/>
      <c r="X3" s="16"/>
      <c r="Y3" s="16"/>
      <c r="Z3" s="16"/>
    </row>
    <row r="4" spans="1:26" ht="19.5" customHeight="1" x14ac:dyDescent="0.3">
      <c r="B4" s="13" t="s">
        <v>2</v>
      </c>
      <c r="C4" s="13"/>
      <c r="D4" s="13"/>
      <c r="E4" s="13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9.5" customHeight="1" x14ac:dyDescent="0.3">
      <c r="B5" s="13" t="s">
        <v>3</v>
      </c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9.5" customHeight="1" x14ac:dyDescent="0.3">
      <c r="B6" s="13" t="s">
        <v>4</v>
      </c>
      <c r="C6" s="13"/>
      <c r="D6" s="13"/>
      <c r="E6" s="13"/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2" t="str">
        <f>IF(G13="","",IF(G13&gt;=I13,"TRỌNG LƯỢNG TRUNG BÌNH ĐẠT","TRỌNG LƯỢNG TRUNG BÌNH  KHÔNG ĐẠT"))</f>
        <v/>
      </c>
      <c r="R6" s="12"/>
      <c r="S6" s="12"/>
      <c r="T6" s="12"/>
      <c r="U6" s="12"/>
      <c r="V6" s="12"/>
      <c r="W6" s="12"/>
      <c r="X6" s="12"/>
      <c r="Y6" s="12"/>
      <c r="Z6" s="12"/>
    </row>
    <row r="7" spans="1:26" ht="19.5" customHeight="1" x14ac:dyDescent="0.3">
      <c r="B7" s="13" t="s">
        <v>5</v>
      </c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customHeight="1" x14ac:dyDescent="0.3">
      <c r="B8" s="13" t="s">
        <v>6</v>
      </c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9.5" customHeight="1" x14ac:dyDescent="0.3">
      <c r="B9" s="13" t="s">
        <v>7</v>
      </c>
      <c r="C9" s="13"/>
      <c r="D9" s="13"/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customHeight="1" x14ac:dyDescent="0.3">
      <c r="B10" s="13" t="s">
        <v>8</v>
      </c>
      <c r="C10" s="13"/>
      <c r="D10" s="13"/>
      <c r="E10" s="13"/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7" customHeight="1" x14ac:dyDescent="0.25"/>
    <row r="12" spans="1:26" ht="31.15" customHeight="1" x14ac:dyDescent="0.25">
      <c r="B12" s="17" t="s">
        <v>33</v>
      </c>
      <c r="C12" s="18"/>
      <c r="D12" s="19"/>
      <c r="E12" s="17" t="s">
        <v>34</v>
      </c>
      <c r="F12" s="19"/>
      <c r="G12" s="20" t="s">
        <v>35</v>
      </c>
      <c r="H12" s="20"/>
      <c r="I12" s="20" t="s">
        <v>36</v>
      </c>
      <c r="J12" s="20"/>
      <c r="K12" s="20" t="s">
        <v>42</v>
      </c>
      <c r="L12" s="20"/>
      <c r="M12" s="20" t="s">
        <v>43</v>
      </c>
      <c r="N12" s="20"/>
      <c r="O12" s="20" t="s">
        <v>44</v>
      </c>
      <c r="P12" s="20"/>
      <c r="Q12" s="20" t="s">
        <v>37</v>
      </c>
      <c r="R12" s="20"/>
      <c r="S12" s="21" t="s">
        <v>38</v>
      </c>
      <c r="T12" s="21"/>
      <c r="U12" s="20" t="s">
        <v>39</v>
      </c>
      <c r="V12" s="20"/>
      <c r="W12" s="20" t="s">
        <v>40</v>
      </c>
      <c r="X12" s="20"/>
      <c r="Y12" s="20" t="s">
        <v>41</v>
      </c>
      <c r="Z12" s="20"/>
    </row>
    <row r="13" spans="1:26" ht="35.450000000000003" customHeight="1" x14ac:dyDescent="0.25">
      <c r="B13" s="22" t="str">
        <f>IF(B35="","",B35)</f>
        <v/>
      </c>
      <c r="C13" s="23"/>
      <c r="D13" s="24"/>
      <c r="E13" s="22" t="str">
        <f>IF(W35="","",W35)</f>
        <v/>
      </c>
      <c r="F13" s="24"/>
      <c r="G13" s="25" t="str">
        <f>IF(S35="","",S35)</f>
        <v/>
      </c>
      <c r="H13" s="25"/>
      <c r="I13" s="25" t="str">
        <f>IF(G36="","",$I$7)</f>
        <v/>
      </c>
      <c r="J13" s="25"/>
      <c r="K13" s="25" t="str">
        <f>IF(B13="","",(G13-I9)/(3*E13))</f>
        <v/>
      </c>
      <c r="L13" s="25"/>
      <c r="M13" s="25" t="str">
        <f>IF(B13="","",(I8-G13)/(3*E13))</f>
        <v/>
      </c>
      <c r="N13" s="25"/>
      <c r="O13" s="25" t="str">
        <f>IF(B13="","",MIN(K13:N13))</f>
        <v/>
      </c>
      <c r="P13" s="25"/>
      <c r="Q13" s="25" t="str">
        <f>IF(B13="","",IF(((G13-I13)/I13)&gt;0.015, "TB CAO",IF(G13&gt;I13,"ĐẠT","KHÔNG ĐẠT")))</f>
        <v/>
      </c>
      <c r="R13" s="25"/>
      <c r="S13" s="25" t="str">
        <f>IF(B13="","",COUNT($G$35:$R$79))</f>
        <v/>
      </c>
      <c r="T13" s="25"/>
      <c r="U13" s="25" t="str">
        <f>IF(B13="","",COUNTIF($G$35:$R$79,"&lt;"&amp;$I$9))</f>
        <v/>
      </c>
      <c r="V13" s="25"/>
      <c r="W13" s="25" t="str">
        <f>IF(B13="","",COUNTIF($G$35:$R$79,"&gt;"&amp;$I$8))</f>
        <v/>
      </c>
      <c r="X13" s="25"/>
      <c r="Y13" s="25" t="str">
        <f>IF(B13="","",U13*100/S13)</f>
        <v/>
      </c>
      <c r="Z13" s="25"/>
    </row>
    <row r="14" spans="1:26" ht="22.15" customHeight="1" x14ac:dyDescent="0.25"/>
    <row r="15" spans="1:26" ht="22.5" customHeight="1" x14ac:dyDescent="0.25">
      <c r="B15" s="8" t="s">
        <v>10</v>
      </c>
      <c r="C15" s="29" t="s">
        <v>51</v>
      </c>
      <c r="D15" s="29"/>
      <c r="E15" s="9" t="s">
        <v>55</v>
      </c>
      <c r="F15" s="9" t="s">
        <v>53</v>
      </c>
    </row>
    <row r="16" spans="1:26" ht="22.5" customHeight="1" x14ac:dyDescent="0.3">
      <c r="B16" s="7">
        <v>1</v>
      </c>
      <c r="C16" s="5">
        <f>IF(AC38="","",$AC$38)</f>
        <v>0</v>
      </c>
      <c r="D16" s="5" t="e">
        <f>IF(C16="","",C16+$AC$39)</f>
        <v>#VALUE!</v>
      </c>
      <c r="E16" s="6">
        <f t="shared" ref="E16:E32" si="0">IF(B16="","",COUNTIFS(Data,"&gt;="&amp;C16, Data,"&lt;"&amp;D16))</f>
        <v>0</v>
      </c>
      <c r="F16" s="6">
        <f>IF(B16="","",IF(E16=0,0,E16/SUM($E$16:$E$25)))</f>
        <v>0</v>
      </c>
    </row>
    <row r="17" spans="2:16" ht="22.5" customHeight="1" x14ac:dyDescent="0.3">
      <c r="B17" s="7" t="e">
        <f>IF(B16&gt;=$AC$37,"",B16+1)</f>
        <v>#VALUE!</v>
      </c>
      <c r="C17" s="5" t="e">
        <f>IF(B17="","",C16+$AC$39)</f>
        <v>#VALUE!</v>
      </c>
      <c r="D17" s="5" t="e">
        <f t="shared" ref="D17:D32" si="1">IF(C17="","",C17+$AC$39)</f>
        <v>#VALUE!</v>
      </c>
      <c r="E17" s="6" t="e">
        <f t="shared" si="0"/>
        <v>#VALUE!</v>
      </c>
      <c r="F17" s="6" t="e">
        <f t="shared" ref="F17:F32" si="2">IF(B17="","",IF(E17=0,0,E17/SUM($E$16:$E$25)))</f>
        <v>#VALUE!</v>
      </c>
    </row>
    <row r="18" spans="2:16" ht="22.5" customHeight="1" x14ac:dyDescent="0.3">
      <c r="B18" s="7" t="e">
        <f t="shared" ref="B18:B32" si="3">IF(B17&gt;=$AC$37,"",B17+1)</f>
        <v>#VALUE!</v>
      </c>
      <c r="C18" s="5" t="e">
        <f t="shared" ref="C18:C32" si="4">IF(B18="","",C17+$AC$39)</f>
        <v>#VALUE!</v>
      </c>
      <c r="D18" s="5" t="e">
        <f t="shared" si="1"/>
        <v>#VALUE!</v>
      </c>
      <c r="E18" s="6" t="e">
        <f t="shared" si="0"/>
        <v>#VALUE!</v>
      </c>
      <c r="F18" s="6" t="e">
        <f t="shared" si="2"/>
        <v>#VALUE!</v>
      </c>
    </row>
    <row r="19" spans="2:16" ht="22.5" customHeight="1" x14ac:dyDescent="0.3">
      <c r="B19" s="7" t="e">
        <f t="shared" si="3"/>
        <v>#VALUE!</v>
      </c>
      <c r="C19" s="5" t="e">
        <f t="shared" si="4"/>
        <v>#VALUE!</v>
      </c>
      <c r="D19" s="5" t="e">
        <f t="shared" si="1"/>
        <v>#VALUE!</v>
      </c>
      <c r="E19" s="6" t="e">
        <f t="shared" si="0"/>
        <v>#VALUE!</v>
      </c>
      <c r="F19" s="6" t="e">
        <f t="shared" si="2"/>
        <v>#VALUE!</v>
      </c>
    </row>
    <row r="20" spans="2:16" ht="22.5" customHeight="1" x14ac:dyDescent="0.3">
      <c r="B20" s="7" t="e">
        <f t="shared" si="3"/>
        <v>#VALUE!</v>
      </c>
      <c r="C20" s="5" t="e">
        <f t="shared" si="4"/>
        <v>#VALUE!</v>
      </c>
      <c r="D20" s="5" t="e">
        <f t="shared" si="1"/>
        <v>#VALUE!</v>
      </c>
      <c r="E20" s="6" t="e">
        <f t="shared" si="0"/>
        <v>#VALUE!</v>
      </c>
      <c r="F20" s="6" t="e">
        <f t="shared" si="2"/>
        <v>#VALUE!</v>
      </c>
    </row>
    <row r="21" spans="2:16" ht="22.5" customHeight="1" x14ac:dyDescent="0.3">
      <c r="B21" s="7" t="e">
        <f t="shared" si="3"/>
        <v>#VALUE!</v>
      </c>
      <c r="C21" s="5" t="e">
        <f t="shared" si="4"/>
        <v>#VALUE!</v>
      </c>
      <c r="D21" s="5" t="e">
        <f t="shared" si="1"/>
        <v>#VALUE!</v>
      </c>
      <c r="E21" s="6" t="e">
        <f t="shared" si="0"/>
        <v>#VALUE!</v>
      </c>
      <c r="F21" s="6" t="e">
        <f t="shared" si="2"/>
        <v>#VALUE!</v>
      </c>
    </row>
    <row r="22" spans="2:16" ht="22.5" customHeight="1" x14ac:dyDescent="0.3">
      <c r="B22" s="7" t="e">
        <f t="shared" si="3"/>
        <v>#VALUE!</v>
      </c>
      <c r="C22" s="5" t="e">
        <f t="shared" si="4"/>
        <v>#VALUE!</v>
      </c>
      <c r="D22" s="5" t="e">
        <f t="shared" si="1"/>
        <v>#VALUE!</v>
      </c>
      <c r="E22" s="6" t="e">
        <f t="shared" si="0"/>
        <v>#VALUE!</v>
      </c>
      <c r="F22" s="6" t="e">
        <f t="shared" si="2"/>
        <v>#VALUE!</v>
      </c>
    </row>
    <row r="23" spans="2:16" ht="22.5" customHeight="1" x14ac:dyDescent="0.3">
      <c r="B23" s="7" t="e">
        <f t="shared" si="3"/>
        <v>#VALUE!</v>
      </c>
      <c r="C23" s="5" t="e">
        <f t="shared" si="4"/>
        <v>#VALUE!</v>
      </c>
      <c r="D23" s="5" t="e">
        <f t="shared" si="1"/>
        <v>#VALUE!</v>
      </c>
      <c r="E23" s="6" t="e">
        <f t="shared" si="0"/>
        <v>#VALUE!</v>
      </c>
      <c r="F23" s="6" t="e">
        <f t="shared" si="2"/>
        <v>#VALUE!</v>
      </c>
    </row>
    <row r="24" spans="2:16" ht="22.5" customHeight="1" x14ac:dyDescent="0.3">
      <c r="B24" s="7" t="e">
        <f t="shared" si="3"/>
        <v>#VALUE!</v>
      </c>
      <c r="C24" s="5" t="e">
        <f t="shared" si="4"/>
        <v>#VALUE!</v>
      </c>
      <c r="D24" s="5" t="e">
        <f t="shared" si="1"/>
        <v>#VALUE!</v>
      </c>
      <c r="E24" s="6" t="e">
        <f t="shared" si="0"/>
        <v>#VALUE!</v>
      </c>
      <c r="F24" s="6" t="e">
        <f t="shared" si="2"/>
        <v>#VALUE!</v>
      </c>
    </row>
    <row r="25" spans="2:16" ht="22.5" customHeight="1" x14ac:dyDescent="0.3">
      <c r="B25" s="7" t="e">
        <f t="shared" si="3"/>
        <v>#VALUE!</v>
      </c>
      <c r="C25" s="5" t="e">
        <f t="shared" si="4"/>
        <v>#VALUE!</v>
      </c>
      <c r="D25" s="5" t="e">
        <f t="shared" si="1"/>
        <v>#VALUE!</v>
      </c>
      <c r="E25" s="6" t="e">
        <f t="shared" si="0"/>
        <v>#VALUE!</v>
      </c>
      <c r="F25" s="6" t="e">
        <f t="shared" si="2"/>
        <v>#VALUE!</v>
      </c>
    </row>
    <row r="26" spans="2:16" ht="22.5" customHeight="1" x14ac:dyDescent="0.3">
      <c r="B26" s="7" t="e">
        <f t="shared" si="3"/>
        <v>#VALUE!</v>
      </c>
      <c r="C26" s="5" t="e">
        <f t="shared" si="4"/>
        <v>#VALUE!</v>
      </c>
      <c r="D26" s="5" t="e">
        <f t="shared" si="1"/>
        <v>#VALUE!</v>
      </c>
      <c r="E26" s="6" t="e">
        <f t="shared" si="0"/>
        <v>#VALUE!</v>
      </c>
      <c r="F26" s="6" t="e">
        <f t="shared" si="2"/>
        <v>#VALUE!</v>
      </c>
    </row>
    <row r="27" spans="2:16" ht="22.5" customHeight="1" x14ac:dyDescent="0.3">
      <c r="B27" s="7" t="e">
        <f t="shared" si="3"/>
        <v>#VALUE!</v>
      </c>
      <c r="C27" s="5" t="e">
        <f t="shared" si="4"/>
        <v>#VALUE!</v>
      </c>
      <c r="D27" s="5" t="e">
        <f t="shared" si="1"/>
        <v>#VALUE!</v>
      </c>
      <c r="E27" s="6" t="e">
        <f t="shared" si="0"/>
        <v>#VALUE!</v>
      </c>
      <c r="F27" s="6" t="e">
        <f t="shared" si="2"/>
        <v>#VALUE!</v>
      </c>
    </row>
    <row r="28" spans="2:16" ht="18" customHeight="1" x14ac:dyDescent="0.3">
      <c r="B28" s="7" t="e">
        <f t="shared" si="3"/>
        <v>#VALUE!</v>
      </c>
      <c r="C28" s="5" t="e">
        <f t="shared" si="4"/>
        <v>#VALUE!</v>
      </c>
      <c r="D28" s="5" t="e">
        <f t="shared" si="1"/>
        <v>#VALUE!</v>
      </c>
      <c r="E28" s="6" t="e">
        <f t="shared" si="0"/>
        <v>#VALUE!</v>
      </c>
      <c r="F28" s="6" t="e">
        <f t="shared" si="2"/>
        <v>#VALUE!</v>
      </c>
      <c r="P28" s="1" t="s">
        <v>52</v>
      </c>
    </row>
    <row r="29" spans="2:16" ht="18" customHeight="1" x14ac:dyDescent="0.3">
      <c r="B29" s="7" t="e">
        <f t="shared" si="3"/>
        <v>#VALUE!</v>
      </c>
      <c r="C29" s="5" t="e">
        <f t="shared" si="4"/>
        <v>#VALUE!</v>
      </c>
      <c r="D29" s="5" t="e">
        <f t="shared" si="1"/>
        <v>#VALUE!</v>
      </c>
      <c r="E29" s="6" t="e">
        <f t="shared" si="0"/>
        <v>#VALUE!</v>
      </c>
      <c r="F29" s="6" t="e">
        <f t="shared" si="2"/>
        <v>#VALUE!</v>
      </c>
    </row>
    <row r="30" spans="2:16" ht="18" customHeight="1" x14ac:dyDescent="0.3">
      <c r="B30" s="7" t="e">
        <f t="shared" si="3"/>
        <v>#VALUE!</v>
      </c>
      <c r="C30" s="5" t="e">
        <f t="shared" si="4"/>
        <v>#VALUE!</v>
      </c>
      <c r="D30" s="5" t="e">
        <f t="shared" si="1"/>
        <v>#VALUE!</v>
      </c>
      <c r="E30" s="6" t="e">
        <f t="shared" si="0"/>
        <v>#VALUE!</v>
      </c>
      <c r="F30" s="6" t="e">
        <f t="shared" si="2"/>
        <v>#VALUE!</v>
      </c>
    </row>
    <row r="31" spans="2:16" ht="18" customHeight="1" x14ac:dyDescent="0.3">
      <c r="B31" s="7" t="e">
        <f t="shared" si="3"/>
        <v>#VALUE!</v>
      </c>
      <c r="C31" s="5" t="e">
        <f t="shared" si="4"/>
        <v>#VALUE!</v>
      </c>
      <c r="D31" s="5" t="e">
        <f t="shared" si="1"/>
        <v>#VALUE!</v>
      </c>
      <c r="E31" s="6" t="e">
        <f t="shared" si="0"/>
        <v>#VALUE!</v>
      </c>
      <c r="F31" s="6" t="e">
        <f t="shared" si="2"/>
        <v>#VALUE!</v>
      </c>
    </row>
    <row r="32" spans="2:16" ht="18" customHeight="1" x14ac:dyDescent="0.3">
      <c r="B32" s="7" t="e">
        <f t="shared" si="3"/>
        <v>#VALUE!</v>
      </c>
      <c r="C32" s="5" t="e">
        <f t="shared" si="4"/>
        <v>#VALUE!</v>
      </c>
      <c r="D32" s="5" t="e">
        <f t="shared" si="1"/>
        <v>#VALUE!</v>
      </c>
      <c r="E32" s="6" t="e">
        <f t="shared" si="0"/>
        <v>#VALUE!</v>
      </c>
      <c r="F32" s="6" t="e">
        <f t="shared" si="2"/>
        <v>#VALUE!</v>
      </c>
    </row>
    <row r="33" spans="2:29" ht="8.25" customHeight="1" x14ac:dyDescent="0.25"/>
    <row r="34" spans="2:29" ht="19.899999999999999" customHeight="1" x14ac:dyDescent="0.3">
      <c r="B34" s="20" t="s">
        <v>9</v>
      </c>
      <c r="C34" s="20"/>
      <c r="D34" s="2" t="s">
        <v>10</v>
      </c>
      <c r="E34" s="17" t="s">
        <v>11</v>
      </c>
      <c r="F34" s="19"/>
      <c r="G34" s="2" t="s">
        <v>12</v>
      </c>
      <c r="H34" s="2" t="s">
        <v>13</v>
      </c>
      <c r="I34" s="2" t="s">
        <v>14</v>
      </c>
      <c r="J34" s="2" t="s">
        <v>15</v>
      </c>
      <c r="K34" s="2" t="s">
        <v>16</v>
      </c>
      <c r="L34" s="2" t="s">
        <v>17</v>
      </c>
      <c r="M34" s="2" t="s">
        <v>18</v>
      </c>
      <c r="N34" s="2" t="s">
        <v>19</v>
      </c>
      <c r="O34" s="2" t="s">
        <v>20</v>
      </c>
      <c r="P34" s="2" t="s">
        <v>21</v>
      </c>
      <c r="Q34" s="2" t="s">
        <v>22</v>
      </c>
      <c r="R34" s="2" t="s">
        <v>23</v>
      </c>
      <c r="S34" s="2" t="s">
        <v>24</v>
      </c>
      <c r="T34" s="2" t="s">
        <v>25</v>
      </c>
      <c r="U34" s="2" t="s">
        <v>26</v>
      </c>
      <c r="V34" s="2" t="s">
        <v>27</v>
      </c>
      <c r="W34" s="2" t="s">
        <v>28</v>
      </c>
      <c r="X34" s="2" t="s">
        <v>29</v>
      </c>
      <c r="Y34" s="2" t="s">
        <v>30</v>
      </c>
      <c r="Z34" s="2" t="s">
        <v>31</v>
      </c>
      <c r="AB34" s="4" t="s">
        <v>48</v>
      </c>
      <c r="AC34" s="4" t="str">
        <f>IF(B13="","",COUNT($G$35:$R$79))</f>
        <v/>
      </c>
    </row>
    <row r="35" spans="2:29" ht="18.75" x14ac:dyDescent="0.3">
      <c r="B35" s="26"/>
      <c r="C35" s="26"/>
      <c r="D35" s="3">
        <f>IF(G35=""&amp;D34="","",1)</f>
        <v>1</v>
      </c>
      <c r="E35" s="28"/>
      <c r="F35" s="2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 t="str">
        <f>IF(G35="","",AVERAGE(G35:R35))</f>
        <v/>
      </c>
      <c r="T35" s="3" t="str">
        <f>IF(G35="","",AVERAGE($S$35:$S$79))</f>
        <v/>
      </c>
      <c r="U35" s="3" t="str">
        <f t="shared" ref="U35:U79" si="5">IF(G35="","",$I$7)</f>
        <v/>
      </c>
      <c r="V35" s="10" t="str">
        <f t="shared" ref="V35:V79" si="6">IF(G35="","",IF(((S35-U35)/U35)&gt;0.015, "TB CAO",IF(S35&gt;U35,"ĐẠT","KHÔNG ĐẠT")))</f>
        <v/>
      </c>
      <c r="W35" s="3" t="str">
        <f t="shared" ref="W35:W79" si="7">IF(G35="","",STDEV($G$35:$R$79))</f>
        <v/>
      </c>
      <c r="X35" s="3" t="str">
        <f t="shared" ref="X35:X79" si="8">IF(G35="","",$I$8)</f>
        <v/>
      </c>
      <c r="Y35" s="3" t="str">
        <f t="shared" ref="Y35:Y79" si="9">IF(G35="","",$I$9)</f>
        <v/>
      </c>
      <c r="Z35" s="3"/>
      <c r="AB35" s="4" t="s">
        <v>45</v>
      </c>
      <c r="AC35" s="4">
        <f>MIN(Data)</f>
        <v>0</v>
      </c>
    </row>
    <row r="36" spans="2:29" ht="18.75" x14ac:dyDescent="0.3">
      <c r="B36" s="26"/>
      <c r="C36" s="27"/>
      <c r="D36" s="3" t="str">
        <f>IF(G36="","",D35+1)</f>
        <v/>
      </c>
      <c r="E36" s="28"/>
      <c r="F36" s="2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 t="str">
        <f t="shared" ref="S36:S79" si="10">IF(G36="","",AVERAGE(G36:R36))</f>
        <v/>
      </c>
      <c r="T36" s="3" t="str">
        <f t="shared" ref="T36:T79" si="11">IF(G36="","",AVERAGE($S$35:$S$79))</f>
        <v/>
      </c>
      <c r="U36" s="3" t="str">
        <f t="shared" si="5"/>
        <v/>
      </c>
      <c r="V36" s="10" t="str">
        <f t="shared" si="6"/>
        <v/>
      </c>
      <c r="W36" s="3" t="str">
        <f t="shared" si="7"/>
        <v/>
      </c>
      <c r="X36" s="3" t="str">
        <f t="shared" si="8"/>
        <v/>
      </c>
      <c r="Y36" s="3" t="str">
        <f t="shared" si="9"/>
        <v/>
      </c>
      <c r="Z36" s="3"/>
      <c r="AB36" s="4" t="s">
        <v>46</v>
      </c>
      <c r="AC36" s="4">
        <f>MAX(Data)</f>
        <v>0</v>
      </c>
    </row>
    <row r="37" spans="2:29" ht="18.75" x14ac:dyDescent="0.3">
      <c r="B37" s="26"/>
      <c r="C37" s="27"/>
      <c r="D37" s="3" t="str">
        <f t="shared" ref="D37:D79" si="12">IF(G37="","",D36+1)</f>
        <v/>
      </c>
      <c r="E37" s="28"/>
      <c r="F37" s="2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 t="str">
        <f t="shared" si="10"/>
        <v/>
      </c>
      <c r="T37" s="3" t="str">
        <f t="shared" si="11"/>
        <v/>
      </c>
      <c r="U37" s="3" t="str">
        <f t="shared" si="5"/>
        <v/>
      </c>
      <c r="V37" s="10" t="str">
        <f t="shared" si="6"/>
        <v/>
      </c>
      <c r="W37" s="3" t="str">
        <f t="shared" si="7"/>
        <v/>
      </c>
      <c r="X37" s="3" t="str">
        <f t="shared" si="8"/>
        <v/>
      </c>
      <c r="Y37" s="3" t="str">
        <f t="shared" si="9"/>
        <v/>
      </c>
      <c r="Z37" s="3"/>
      <c r="AB37" s="4" t="s">
        <v>49</v>
      </c>
      <c r="AC37" s="4" t="e">
        <f>ROUND(SQRT(AC34), 0)</f>
        <v>#VALUE!</v>
      </c>
    </row>
    <row r="38" spans="2:29" ht="18.75" x14ac:dyDescent="0.3">
      <c r="B38" s="26"/>
      <c r="C38" s="27"/>
      <c r="D38" s="3" t="str">
        <f t="shared" si="12"/>
        <v/>
      </c>
      <c r="E38" s="28"/>
      <c r="F38" s="2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 t="str">
        <f t="shared" si="10"/>
        <v/>
      </c>
      <c r="T38" s="3" t="str">
        <f t="shared" si="11"/>
        <v/>
      </c>
      <c r="U38" s="3" t="str">
        <f t="shared" si="5"/>
        <v/>
      </c>
      <c r="V38" s="10" t="str">
        <f t="shared" si="6"/>
        <v/>
      </c>
      <c r="W38" s="3" t="str">
        <f t="shared" si="7"/>
        <v/>
      </c>
      <c r="X38" s="3" t="str">
        <f t="shared" si="8"/>
        <v/>
      </c>
      <c r="Y38" s="3" t="str">
        <f t="shared" si="9"/>
        <v/>
      </c>
      <c r="Z38" s="3"/>
      <c r="AB38" s="4" t="s">
        <v>50</v>
      </c>
      <c r="AC38" s="4">
        <f>AC35</f>
        <v>0</v>
      </c>
    </row>
    <row r="39" spans="2:29" ht="18.75" x14ac:dyDescent="0.3">
      <c r="B39" s="26"/>
      <c r="C39" s="27"/>
      <c r="D39" s="3" t="str">
        <f t="shared" si="12"/>
        <v/>
      </c>
      <c r="E39" s="28"/>
      <c r="F39" s="2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 t="str">
        <f t="shared" si="10"/>
        <v/>
      </c>
      <c r="T39" s="3" t="str">
        <f t="shared" si="11"/>
        <v/>
      </c>
      <c r="U39" s="3" t="str">
        <f t="shared" si="5"/>
        <v/>
      </c>
      <c r="V39" s="10" t="str">
        <f t="shared" si="6"/>
        <v/>
      </c>
      <c r="W39" s="3" t="str">
        <f t="shared" si="7"/>
        <v/>
      </c>
      <c r="X39" s="3" t="str">
        <f t="shared" si="8"/>
        <v/>
      </c>
      <c r="Y39" s="3" t="str">
        <f t="shared" si="9"/>
        <v/>
      </c>
      <c r="Z39" s="3"/>
      <c r="AB39" s="4" t="s">
        <v>47</v>
      </c>
      <c r="AC39" s="4" t="e">
        <f>ROUND((AC36-AC35)/AC37, 5)</f>
        <v>#VALUE!</v>
      </c>
    </row>
    <row r="40" spans="2:29" ht="18.75" x14ac:dyDescent="0.3">
      <c r="B40" s="26"/>
      <c r="C40" s="26"/>
      <c r="D40" s="3" t="str">
        <f t="shared" si="12"/>
        <v/>
      </c>
      <c r="E40" s="28"/>
      <c r="F40" s="2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 t="str">
        <f t="shared" si="10"/>
        <v/>
      </c>
      <c r="T40" s="3" t="str">
        <f t="shared" si="11"/>
        <v/>
      </c>
      <c r="U40" s="3" t="str">
        <f t="shared" si="5"/>
        <v/>
      </c>
      <c r="V40" s="10" t="str">
        <f t="shared" si="6"/>
        <v/>
      </c>
      <c r="W40" s="3" t="str">
        <f t="shared" si="7"/>
        <v/>
      </c>
      <c r="X40" s="3" t="str">
        <f t="shared" si="8"/>
        <v/>
      </c>
      <c r="Y40" s="3" t="str">
        <f t="shared" si="9"/>
        <v/>
      </c>
      <c r="Z40" s="3"/>
      <c r="AB40" s="4"/>
      <c r="AC40" s="4"/>
    </row>
    <row r="41" spans="2:29" ht="18.75" x14ac:dyDescent="0.3">
      <c r="B41" s="26"/>
      <c r="C41" s="26"/>
      <c r="D41" s="3" t="str">
        <f t="shared" si="12"/>
        <v/>
      </c>
      <c r="E41" s="28"/>
      <c r="F41" s="2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tr">
        <f t="shared" si="10"/>
        <v/>
      </c>
      <c r="T41" s="3" t="str">
        <f t="shared" si="11"/>
        <v/>
      </c>
      <c r="U41" s="3" t="str">
        <f t="shared" si="5"/>
        <v/>
      </c>
      <c r="V41" s="10" t="str">
        <f t="shared" si="6"/>
        <v/>
      </c>
      <c r="W41" s="3" t="str">
        <f t="shared" si="7"/>
        <v/>
      </c>
      <c r="X41" s="3" t="str">
        <f t="shared" si="8"/>
        <v/>
      </c>
      <c r="Y41" s="3" t="str">
        <f t="shared" si="9"/>
        <v/>
      </c>
      <c r="Z41" s="3"/>
      <c r="AB41" s="4" t="s">
        <v>54</v>
      </c>
      <c r="AC41" s="4"/>
    </row>
    <row r="42" spans="2:29" ht="18.75" x14ac:dyDescent="0.3">
      <c r="B42" s="26"/>
      <c r="C42" s="26"/>
      <c r="D42" s="3" t="str">
        <f t="shared" si="12"/>
        <v/>
      </c>
      <c r="E42" s="28"/>
      <c r="F42" s="2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 t="str">
        <f t="shared" si="10"/>
        <v/>
      </c>
      <c r="T42" s="3" t="str">
        <f t="shared" si="11"/>
        <v/>
      </c>
      <c r="U42" s="3" t="str">
        <f t="shared" si="5"/>
        <v/>
      </c>
      <c r="V42" s="10" t="str">
        <f t="shared" si="6"/>
        <v/>
      </c>
      <c r="W42" s="3" t="str">
        <f t="shared" si="7"/>
        <v/>
      </c>
      <c r="X42" s="3" t="str">
        <f t="shared" si="8"/>
        <v/>
      </c>
      <c r="Y42" s="3" t="str">
        <f t="shared" si="9"/>
        <v/>
      </c>
      <c r="Z42" s="3"/>
      <c r="AB42" s="4"/>
      <c r="AC42" s="4"/>
    </row>
    <row r="43" spans="2:29" ht="18.75" x14ac:dyDescent="0.3">
      <c r="B43" s="26"/>
      <c r="C43" s="26"/>
      <c r="D43" s="3" t="str">
        <f t="shared" si="12"/>
        <v/>
      </c>
      <c r="E43" s="28"/>
      <c r="F43" s="2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 t="str">
        <f t="shared" si="10"/>
        <v/>
      </c>
      <c r="T43" s="3" t="str">
        <f t="shared" si="11"/>
        <v/>
      </c>
      <c r="U43" s="3" t="str">
        <f t="shared" si="5"/>
        <v/>
      </c>
      <c r="V43" s="10" t="str">
        <f t="shared" si="6"/>
        <v/>
      </c>
      <c r="W43" s="3" t="str">
        <f t="shared" si="7"/>
        <v/>
      </c>
      <c r="X43" s="3" t="str">
        <f t="shared" si="8"/>
        <v/>
      </c>
      <c r="Y43" s="3" t="str">
        <f t="shared" si="9"/>
        <v/>
      </c>
      <c r="Z43" s="3"/>
      <c r="AB43" s="4"/>
      <c r="AC43" s="4"/>
    </row>
    <row r="44" spans="2:29" ht="18.75" x14ac:dyDescent="0.3">
      <c r="B44" s="28"/>
      <c r="C44" s="27"/>
      <c r="D44" s="3" t="str">
        <f t="shared" si="12"/>
        <v/>
      </c>
      <c r="E44" s="28"/>
      <c r="F44" s="2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 t="str">
        <f t="shared" si="10"/>
        <v/>
      </c>
      <c r="T44" s="3" t="str">
        <f t="shared" si="11"/>
        <v/>
      </c>
      <c r="U44" s="3" t="str">
        <f t="shared" si="5"/>
        <v/>
      </c>
      <c r="V44" s="10" t="str">
        <f t="shared" si="6"/>
        <v/>
      </c>
      <c r="W44" s="3" t="str">
        <f t="shared" si="7"/>
        <v/>
      </c>
      <c r="X44" s="3" t="str">
        <f t="shared" si="8"/>
        <v/>
      </c>
      <c r="Y44" s="3" t="str">
        <f t="shared" si="9"/>
        <v/>
      </c>
      <c r="Z44" s="3"/>
      <c r="AB44" s="4"/>
      <c r="AC44" s="4"/>
    </row>
    <row r="45" spans="2:29" ht="18.75" x14ac:dyDescent="0.3">
      <c r="B45" s="26"/>
      <c r="C45" s="26"/>
      <c r="D45" s="3" t="str">
        <f t="shared" si="12"/>
        <v/>
      </c>
      <c r="E45" s="28"/>
      <c r="F45" s="2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 t="str">
        <f t="shared" si="10"/>
        <v/>
      </c>
      <c r="T45" s="3" t="str">
        <f t="shared" si="11"/>
        <v/>
      </c>
      <c r="U45" s="3" t="str">
        <f t="shared" si="5"/>
        <v/>
      </c>
      <c r="V45" s="10" t="str">
        <f t="shared" si="6"/>
        <v/>
      </c>
      <c r="W45" s="3" t="str">
        <f t="shared" si="7"/>
        <v/>
      </c>
      <c r="X45" s="3" t="str">
        <f t="shared" si="8"/>
        <v/>
      </c>
      <c r="Y45" s="3" t="str">
        <f t="shared" si="9"/>
        <v/>
      </c>
      <c r="Z45" s="3"/>
      <c r="AB45" s="4"/>
      <c r="AC45" s="4"/>
    </row>
    <row r="46" spans="2:29" ht="18.75" x14ac:dyDescent="0.3">
      <c r="B46" s="26"/>
      <c r="C46" s="26"/>
      <c r="D46" s="3" t="str">
        <f t="shared" si="12"/>
        <v/>
      </c>
      <c r="E46" s="28"/>
      <c r="F46" s="2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 t="str">
        <f t="shared" si="10"/>
        <v/>
      </c>
      <c r="T46" s="3" t="str">
        <f t="shared" si="11"/>
        <v/>
      </c>
      <c r="U46" s="3" t="str">
        <f t="shared" si="5"/>
        <v/>
      </c>
      <c r="V46" s="10" t="str">
        <f t="shared" si="6"/>
        <v/>
      </c>
      <c r="W46" s="3" t="str">
        <f t="shared" si="7"/>
        <v/>
      </c>
      <c r="X46" s="3" t="str">
        <f t="shared" si="8"/>
        <v/>
      </c>
      <c r="Y46" s="3" t="str">
        <f t="shared" si="9"/>
        <v/>
      </c>
      <c r="Z46" s="3"/>
      <c r="AB46" s="4"/>
      <c r="AC46" s="4"/>
    </row>
    <row r="47" spans="2:29" ht="18.75" x14ac:dyDescent="0.3">
      <c r="B47" s="26"/>
      <c r="C47" s="26"/>
      <c r="D47" s="3" t="str">
        <f t="shared" si="12"/>
        <v/>
      </c>
      <c r="E47" s="28"/>
      <c r="F47" s="2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 t="str">
        <f t="shared" si="10"/>
        <v/>
      </c>
      <c r="T47" s="3" t="str">
        <f t="shared" si="11"/>
        <v/>
      </c>
      <c r="U47" s="3" t="str">
        <f t="shared" si="5"/>
        <v/>
      </c>
      <c r="V47" s="10" t="str">
        <f t="shared" si="6"/>
        <v/>
      </c>
      <c r="W47" s="3" t="str">
        <f t="shared" si="7"/>
        <v/>
      </c>
      <c r="X47" s="3" t="str">
        <f t="shared" si="8"/>
        <v/>
      </c>
      <c r="Y47" s="3" t="str">
        <f t="shared" si="9"/>
        <v/>
      </c>
      <c r="Z47" s="3"/>
    </row>
    <row r="48" spans="2:29" ht="18.75" x14ac:dyDescent="0.3">
      <c r="B48" s="26"/>
      <c r="C48" s="26"/>
      <c r="D48" s="3" t="str">
        <f t="shared" si="12"/>
        <v/>
      </c>
      <c r="E48" s="28"/>
      <c r="F48" s="2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 t="str">
        <f t="shared" si="10"/>
        <v/>
      </c>
      <c r="T48" s="3" t="str">
        <f t="shared" si="11"/>
        <v/>
      </c>
      <c r="U48" s="3" t="str">
        <f t="shared" si="5"/>
        <v/>
      </c>
      <c r="V48" s="10" t="str">
        <f t="shared" si="6"/>
        <v/>
      </c>
      <c r="W48" s="3" t="str">
        <f t="shared" si="7"/>
        <v/>
      </c>
      <c r="X48" s="3" t="str">
        <f t="shared" si="8"/>
        <v/>
      </c>
      <c r="Y48" s="3" t="str">
        <f t="shared" si="9"/>
        <v/>
      </c>
      <c r="Z48" s="3"/>
    </row>
    <row r="49" spans="2:26" ht="18.75" x14ac:dyDescent="0.3">
      <c r="B49" s="26"/>
      <c r="C49" s="26"/>
      <c r="D49" s="3" t="str">
        <f t="shared" si="12"/>
        <v/>
      </c>
      <c r="E49" s="28"/>
      <c r="F49" s="2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 t="str">
        <f t="shared" si="10"/>
        <v/>
      </c>
      <c r="T49" s="3" t="str">
        <f t="shared" si="11"/>
        <v/>
      </c>
      <c r="U49" s="3" t="str">
        <f t="shared" si="5"/>
        <v/>
      </c>
      <c r="V49" s="10" t="str">
        <f t="shared" si="6"/>
        <v/>
      </c>
      <c r="W49" s="3" t="str">
        <f t="shared" si="7"/>
        <v/>
      </c>
      <c r="X49" s="3" t="str">
        <f t="shared" si="8"/>
        <v/>
      </c>
      <c r="Y49" s="3" t="str">
        <f t="shared" si="9"/>
        <v/>
      </c>
      <c r="Z49" s="3"/>
    </row>
    <row r="50" spans="2:26" ht="18.75" x14ac:dyDescent="0.3">
      <c r="B50" s="26"/>
      <c r="C50" s="26"/>
      <c r="D50" s="3" t="str">
        <f t="shared" si="12"/>
        <v/>
      </c>
      <c r="E50" s="28"/>
      <c r="F50" s="2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 t="str">
        <f t="shared" si="10"/>
        <v/>
      </c>
      <c r="T50" s="3" t="str">
        <f t="shared" si="11"/>
        <v/>
      </c>
      <c r="U50" s="3" t="str">
        <f t="shared" si="5"/>
        <v/>
      </c>
      <c r="V50" s="10" t="str">
        <f t="shared" si="6"/>
        <v/>
      </c>
      <c r="W50" s="3" t="str">
        <f t="shared" si="7"/>
        <v/>
      </c>
      <c r="X50" s="3" t="str">
        <f t="shared" si="8"/>
        <v/>
      </c>
      <c r="Y50" s="3" t="str">
        <f t="shared" si="9"/>
        <v/>
      </c>
      <c r="Z50" s="3"/>
    </row>
    <row r="51" spans="2:26" ht="18.75" x14ac:dyDescent="0.3">
      <c r="B51" s="26"/>
      <c r="C51" s="26"/>
      <c r="D51" s="3" t="str">
        <f t="shared" si="12"/>
        <v/>
      </c>
      <c r="E51" s="28"/>
      <c r="F51" s="2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 t="str">
        <f t="shared" si="10"/>
        <v/>
      </c>
      <c r="T51" s="3" t="str">
        <f t="shared" si="11"/>
        <v/>
      </c>
      <c r="U51" s="3" t="str">
        <f t="shared" si="5"/>
        <v/>
      </c>
      <c r="V51" s="10" t="str">
        <f t="shared" si="6"/>
        <v/>
      </c>
      <c r="W51" s="3" t="str">
        <f t="shared" si="7"/>
        <v/>
      </c>
      <c r="X51" s="3" t="str">
        <f t="shared" si="8"/>
        <v/>
      </c>
      <c r="Y51" s="3" t="str">
        <f t="shared" si="9"/>
        <v/>
      </c>
      <c r="Z51" s="3"/>
    </row>
    <row r="52" spans="2:26" ht="18.75" x14ac:dyDescent="0.3">
      <c r="B52" s="26"/>
      <c r="C52" s="26"/>
      <c r="D52" s="3" t="str">
        <f t="shared" si="12"/>
        <v/>
      </c>
      <c r="E52" s="28"/>
      <c r="F52" s="2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 t="str">
        <f t="shared" si="10"/>
        <v/>
      </c>
      <c r="T52" s="3" t="str">
        <f t="shared" si="11"/>
        <v/>
      </c>
      <c r="U52" s="3" t="str">
        <f t="shared" si="5"/>
        <v/>
      </c>
      <c r="V52" s="10" t="str">
        <f t="shared" si="6"/>
        <v/>
      </c>
      <c r="W52" s="3" t="str">
        <f t="shared" si="7"/>
        <v/>
      </c>
      <c r="X52" s="3" t="str">
        <f t="shared" si="8"/>
        <v/>
      </c>
      <c r="Y52" s="3" t="str">
        <f t="shared" si="9"/>
        <v/>
      </c>
      <c r="Z52" s="3"/>
    </row>
    <row r="53" spans="2:26" ht="18.75" x14ac:dyDescent="0.3">
      <c r="B53" s="26"/>
      <c r="C53" s="26"/>
      <c r="D53" s="3" t="str">
        <f t="shared" si="12"/>
        <v/>
      </c>
      <c r="E53" s="28"/>
      <c r="F53" s="2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 t="str">
        <f t="shared" si="10"/>
        <v/>
      </c>
      <c r="T53" s="3" t="str">
        <f t="shared" si="11"/>
        <v/>
      </c>
      <c r="U53" s="3" t="str">
        <f t="shared" si="5"/>
        <v/>
      </c>
      <c r="V53" s="10" t="str">
        <f t="shared" si="6"/>
        <v/>
      </c>
      <c r="W53" s="3" t="str">
        <f t="shared" si="7"/>
        <v/>
      </c>
      <c r="X53" s="3" t="str">
        <f t="shared" si="8"/>
        <v/>
      </c>
      <c r="Y53" s="3" t="str">
        <f t="shared" si="9"/>
        <v/>
      </c>
      <c r="Z53" s="3"/>
    </row>
    <row r="54" spans="2:26" ht="18.75" x14ac:dyDescent="0.3">
      <c r="B54" s="26"/>
      <c r="C54" s="26"/>
      <c r="D54" s="3" t="str">
        <f t="shared" si="12"/>
        <v/>
      </c>
      <c r="E54" s="28"/>
      <c r="F54" s="2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 t="str">
        <f t="shared" si="10"/>
        <v/>
      </c>
      <c r="T54" s="3" t="str">
        <f t="shared" si="11"/>
        <v/>
      </c>
      <c r="U54" s="3" t="str">
        <f t="shared" si="5"/>
        <v/>
      </c>
      <c r="V54" s="10" t="str">
        <f t="shared" si="6"/>
        <v/>
      </c>
      <c r="W54" s="3" t="str">
        <f t="shared" si="7"/>
        <v/>
      </c>
      <c r="X54" s="3" t="str">
        <f t="shared" si="8"/>
        <v/>
      </c>
      <c r="Y54" s="3" t="str">
        <f t="shared" si="9"/>
        <v/>
      </c>
      <c r="Z54" s="3"/>
    </row>
    <row r="55" spans="2:26" ht="18.75" x14ac:dyDescent="0.3">
      <c r="B55" s="26"/>
      <c r="C55" s="26"/>
      <c r="D55" s="3" t="str">
        <f t="shared" si="12"/>
        <v/>
      </c>
      <c r="E55" s="28"/>
      <c r="F55" s="2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 t="str">
        <f t="shared" si="10"/>
        <v/>
      </c>
      <c r="T55" s="3" t="str">
        <f t="shared" si="11"/>
        <v/>
      </c>
      <c r="U55" s="3" t="str">
        <f t="shared" si="5"/>
        <v/>
      </c>
      <c r="V55" s="10" t="str">
        <f t="shared" si="6"/>
        <v/>
      </c>
      <c r="W55" s="3" t="str">
        <f t="shared" si="7"/>
        <v/>
      </c>
      <c r="X55" s="3" t="str">
        <f t="shared" si="8"/>
        <v/>
      </c>
      <c r="Y55" s="3" t="str">
        <f t="shared" si="9"/>
        <v/>
      </c>
      <c r="Z55" s="3"/>
    </row>
    <row r="56" spans="2:26" ht="18.75" x14ac:dyDescent="0.3">
      <c r="B56" s="26"/>
      <c r="C56" s="26"/>
      <c r="D56" s="3" t="str">
        <f t="shared" si="12"/>
        <v/>
      </c>
      <c r="E56" s="28"/>
      <c r="F56" s="2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 t="str">
        <f t="shared" si="10"/>
        <v/>
      </c>
      <c r="T56" s="3" t="str">
        <f t="shared" si="11"/>
        <v/>
      </c>
      <c r="U56" s="3" t="str">
        <f t="shared" si="5"/>
        <v/>
      </c>
      <c r="V56" s="10" t="str">
        <f t="shared" si="6"/>
        <v/>
      </c>
      <c r="W56" s="3" t="str">
        <f t="shared" si="7"/>
        <v/>
      </c>
      <c r="X56" s="3" t="str">
        <f t="shared" si="8"/>
        <v/>
      </c>
      <c r="Y56" s="3" t="str">
        <f t="shared" si="9"/>
        <v/>
      </c>
      <c r="Z56" s="3"/>
    </row>
    <row r="57" spans="2:26" ht="18.75" x14ac:dyDescent="0.3">
      <c r="B57" s="26"/>
      <c r="C57" s="26"/>
      <c r="D57" s="3" t="str">
        <f t="shared" si="12"/>
        <v/>
      </c>
      <c r="E57" s="28"/>
      <c r="F57" s="2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 t="str">
        <f t="shared" si="10"/>
        <v/>
      </c>
      <c r="T57" s="3" t="str">
        <f t="shared" si="11"/>
        <v/>
      </c>
      <c r="U57" s="3" t="str">
        <f t="shared" si="5"/>
        <v/>
      </c>
      <c r="V57" s="10" t="str">
        <f t="shared" si="6"/>
        <v/>
      </c>
      <c r="W57" s="3" t="str">
        <f t="shared" si="7"/>
        <v/>
      </c>
      <c r="X57" s="3" t="str">
        <f t="shared" si="8"/>
        <v/>
      </c>
      <c r="Y57" s="3" t="str">
        <f t="shared" si="9"/>
        <v/>
      </c>
      <c r="Z57" s="3"/>
    </row>
    <row r="58" spans="2:26" ht="18.75" x14ac:dyDescent="0.3">
      <c r="B58" s="26"/>
      <c r="C58" s="26"/>
      <c r="D58" s="3" t="str">
        <f t="shared" si="12"/>
        <v/>
      </c>
      <c r="E58" s="28"/>
      <c r="F58" s="2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 t="str">
        <f t="shared" si="10"/>
        <v/>
      </c>
      <c r="T58" s="3" t="str">
        <f t="shared" si="11"/>
        <v/>
      </c>
      <c r="U58" s="3" t="str">
        <f t="shared" si="5"/>
        <v/>
      </c>
      <c r="V58" s="10" t="str">
        <f t="shared" si="6"/>
        <v/>
      </c>
      <c r="W58" s="3" t="str">
        <f t="shared" si="7"/>
        <v/>
      </c>
      <c r="X58" s="3" t="str">
        <f t="shared" si="8"/>
        <v/>
      </c>
      <c r="Y58" s="3" t="str">
        <f t="shared" si="9"/>
        <v/>
      </c>
      <c r="Z58" s="3"/>
    </row>
    <row r="59" spans="2:26" ht="18.75" x14ac:dyDescent="0.3">
      <c r="B59" s="26"/>
      <c r="C59" s="26"/>
      <c r="D59" s="3" t="str">
        <f t="shared" si="12"/>
        <v/>
      </c>
      <c r="E59" s="2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 t="str">
        <f t="shared" si="10"/>
        <v/>
      </c>
      <c r="T59" s="3" t="str">
        <f t="shared" si="11"/>
        <v/>
      </c>
      <c r="U59" s="3" t="str">
        <f t="shared" si="5"/>
        <v/>
      </c>
      <c r="V59" s="10" t="str">
        <f t="shared" si="6"/>
        <v/>
      </c>
      <c r="W59" s="3" t="str">
        <f t="shared" si="7"/>
        <v/>
      </c>
      <c r="X59" s="3" t="str">
        <f t="shared" si="8"/>
        <v/>
      </c>
      <c r="Y59" s="3" t="str">
        <f t="shared" si="9"/>
        <v/>
      </c>
      <c r="Z59" s="3"/>
    </row>
    <row r="60" spans="2:26" ht="18.75" x14ac:dyDescent="0.3">
      <c r="B60" s="26"/>
      <c r="C60" s="26"/>
      <c r="D60" s="3" t="str">
        <f t="shared" si="12"/>
        <v/>
      </c>
      <c r="E60" s="28"/>
      <c r="F60" s="2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 t="str">
        <f t="shared" si="10"/>
        <v/>
      </c>
      <c r="T60" s="3" t="str">
        <f t="shared" si="11"/>
        <v/>
      </c>
      <c r="U60" s="3" t="str">
        <f t="shared" si="5"/>
        <v/>
      </c>
      <c r="V60" s="10" t="str">
        <f t="shared" si="6"/>
        <v/>
      </c>
      <c r="W60" s="3" t="str">
        <f t="shared" si="7"/>
        <v/>
      </c>
      <c r="X60" s="3" t="str">
        <f t="shared" si="8"/>
        <v/>
      </c>
      <c r="Y60" s="3" t="str">
        <f t="shared" si="9"/>
        <v/>
      </c>
      <c r="Z60" s="3"/>
    </row>
    <row r="61" spans="2:26" ht="18.75" x14ac:dyDescent="0.3">
      <c r="B61" s="26"/>
      <c r="C61" s="26"/>
      <c r="D61" s="3" t="str">
        <f t="shared" si="12"/>
        <v/>
      </c>
      <c r="E61" s="28"/>
      <c r="F61" s="2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 t="str">
        <f t="shared" si="10"/>
        <v/>
      </c>
      <c r="T61" s="3" t="str">
        <f t="shared" si="11"/>
        <v/>
      </c>
      <c r="U61" s="3" t="str">
        <f t="shared" si="5"/>
        <v/>
      </c>
      <c r="V61" s="10" t="str">
        <f t="shared" si="6"/>
        <v/>
      </c>
      <c r="W61" s="3" t="str">
        <f t="shared" si="7"/>
        <v/>
      </c>
      <c r="X61" s="3" t="str">
        <f t="shared" si="8"/>
        <v/>
      </c>
      <c r="Y61" s="3" t="str">
        <f t="shared" si="9"/>
        <v/>
      </c>
      <c r="Z61" s="3"/>
    </row>
    <row r="62" spans="2:26" ht="18.75" x14ac:dyDescent="0.3">
      <c r="B62" s="26"/>
      <c r="C62" s="26"/>
      <c r="D62" s="3" t="str">
        <f t="shared" si="12"/>
        <v/>
      </c>
      <c r="E62" s="28"/>
      <c r="F62" s="2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 t="str">
        <f t="shared" si="10"/>
        <v/>
      </c>
      <c r="T62" s="3" t="str">
        <f t="shared" si="11"/>
        <v/>
      </c>
      <c r="U62" s="3" t="str">
        <f t="shared" si="5"/>
        <v/>
      </c>
      <c r="V62" s="10" t="str">
        <f t="shared" si="6"/>
        <v/>
      </c>
      <c r="W62" s="3" t="str">
        <f t="shared" si="7"/>
        <v/>
      </c>
      <c r="X62" s="3" t="str">
        <f t="shared" si="8"/>
        <v/>
      </c>
      <c r="Y62" s="3" t="str">
        <f t="shared" si="9"/>
        <v/>
      </c>
      <c r="Z62" s="3"/>
    </row>
    <row r="63" spans="2:26" ht="18.75" x14ac:dyDescent="0.3">
      <c r="B63" s="26"/>
      <c r="C63" s="26"/>
      <c r="D63" s="3" t="str">
        <f t="shared" si="12"/>
        <v/>
      </c>
      <c r="E63" s="28"/>
      <c r="F63" s="2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str">
        <f t="shared" si="10"/>
        <v/>
      </c>
      <c r="T63" s="3" t="str">
        <f t="shared" si="11"/>
        <v/>
      </c>
      <c r="U63" s="3" t="str">
        <f t="shared" si="5"/>
        <v/>
      </c>
      <c r="V63" s="10" t="str">
        <f t="shared" si="6"/>
        <v/>
      </c>
      <c r="W63" s="3" t="str">
        <f t="shared" si="7"/>
        <v/>
      </c>
      <c r="X63" s="3" t="str">
        <f t="shared" si="8"/>
        <v/>
      </c>
      <c r="Y63" s="3" t="str">
        <f t="shared" si="9"/>
        <v/>
      </c>
      <c r="Z63" s="3"/>
    </row>
    <row r="64" spans="2:26" ht="18.75" x14ac:dyDescent="0.3">
      <c r="B64" s="26"/>
      <c r="C64" s="26"/>
      <c r="D64" s="3" t="str">
        <f t="shared" si="12"/>
        <v/>
      </c>
      <c r="E64" s="28"/>
      <c r="F64" s="2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 t="str">
        <f t="shared" si="10"/>
        <v/>
      </c>
      <c r="T64" s="3" t="str">
        <f t="shared" si="11"/>
        <v/>
      </c>
      <c r="U64" s="3" t="str">
        <f t="shared" si="5"/>
        <v/>
      </c>
      <c r="V64" s="10" t="str">
        <f t="shared" si="6"/>
        <v/>
      </c>
      <c r="W64" s="3" t="str">
        <f t="shared" si="7"/>
        <v/>
      </c>
      <c r="X64" s="3" t="str">
        <f t="shared" si="8"/>
        <v/>
      </c>
      <c r="Y64" s="3" t="str">
        <f t="shared" si="9"/>
        <v/>
      </c>
      <c r="Z64" s="3"/>
    </row>
    <row r="65" spans="2:26" ht="18.75" x14ac:dyDescent="0.3">
      <c r="B65" s="26"/>
      <c r="C65" s="26"/>
      <c r="D65" s="3" t="str">
        <f t="shared" si="12"/>
        <v/>
      </c>
      <c r="E65" s="28"/>
      <c r="F65" s="2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 t="str">
        <f t="shared" si="10"/>
        <v/>
      </c>
      <c r="T65" s="3" t="str">
        <f t="shared" si="11"/>
        <v/>
      </c>
      <c r="U65" s="3" t="str">
        <f>IF(G65="","",$I$7)</f>
        <v/>
      </c>
      <c r="V65" s="10" t="str">
        <f t="shared" si="6"/>
        <v/>
      </c>
      <c r="W65" s="3" t="str">
        <f t="shared" si="7"/>
        <v/>
      </c>
      <c r="X65" s="3" t="str">
        <f t="shared" si="8"/>
        <v/>
      </c>
      <c r="Y65" s="3" t="str">
        <f t="shared" si="9"/>
        <v/>
      </c>
      <c r="Z65" s="3"/>
    </row>
    <row r="66" spans="2:26" ht="18.75" x14ac:dyDescent="0.3">
      <c r="B66" s="26"/>
      <c r="C66" s="26"/>
      <c r="D66" s="3" t="str">
        <f t="shared" si="12"/>
        <v/>
      </c>
      <c r="E66" s="28"/>
      <c r="F66" s="2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 t="str">
        <f t="shared" si="10"/>
        <v/>
      </c>
      <c r="T66" s="3" t="str">
        <f t="shared" si="11"/>
        <v/>
      </c>
      <c r="U66" s="3" t="str">
        <f t="shared" si="5"/>
        <v/>
      </c>
      <c r="V66" s="10" t="str">
        <f t="shared" si="6"/>
        <v/>
      </c>
      <c r="W66" s="3" t="str">
        <f t="shared" si="7"/>
        <v/>
      </c>
      <c r="X66" s="3" t="str">
        <f t="shared" si="8"/>
        <v/>
      </c>
      <c r="Y66" s="3" t="str">
        <f t="shared" si="9"/>
        <v/>
      </c>
      <c r="Z66" s="3"/>
    </row>
    <row r="67" spans="2:26" ht="18.75" x14ac:dyDescent="0.3">
      <c r="B67" s="26"/>
      <c r="C67" s="26"/>
      <c r="D67" s="3" t="str">
        <f t="shared" si="12"/>
        <v/>
      </c>
      <c r="E67" s="28"/>
      <c r="F67" s="2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 t="str">
        <f t="shared" si="10"/>
        <v/>
      </c>
      <c r="T67" s="3" t="str">
        <f t="shared" si="11"/>
        <v/>
      </c>
      <c r="U67" s="3" t="str">
        <f t="shared" si="5"/>
        <v/>
      </c>
      <c r="V67" s="10" t="str">
        <f t="shared" si="6"/>
        <v/>
      </c>
      <c r="W67" s="3" t="str">
        <f t="shared" si="7"/>
        <v/>
      </c>
      <c r="X67" s="3" t="str">
        <f t="shared" si="8"/>
        <v/>
      </c>
      <c r="Y67" s="3" t="str">
        <f t="shared" si="9"/>
        <v/>
      </c>
      <c r="Z67" s="3"/>
    </row>
    <row r="68" spans="2:26" ht="18.75" x14ac:dyDescent="0.3">
      <c r="B68" s="26"/>
      <c r="C68" s="26"/>
      <c r="D68" s="3" t="str">
        <f t="shared" si="12"/>
        <v/>
      </c>
      <c r="E68" s="28"/>
      <c r="F68" s="2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 t="str">
        <f t="shared" si="10"/>
        <v/>
      </c>
      <c r="T68" s="3" t="str">
        <f t="shared" si="11"/>
        <v/>
      </c>
      <c r="U68" s="3" t="str">
        <f t="shared" si="5"/>
        <v/>
      </c>
      <c r="V68" s="10" t="str">
        <f t="shared" si="6"/>
        <v/>
      </c>
      <c r="W68" s="3" t="str">
        <f t="shared" si="7"/>
        <v/>
      </c>
      <c r="X68" s="3" t="str">
        <f t="shared" si="8"/>
        <v/>
      </c>
      <c r="Y68" s="3" t="str">
        <f t="shared" si="9"/>
        <v/>
      </c>
      <c r="Z68" s="3"/>
    </row>
    <row r="69" spans="2:26" ht="18.75" x14ac:dyDescent="0.3">
      <c r="B69" s="26"/>
      <c r="C69" s="26"/>
      <c r="D69" s="3" t="str">
        <f t="shared" si="12"/>
        <v/>
      </c>
      <c r="E69" s="28"/>
      <c r="F69" s="2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 t="str">
        <f t="shared" si="10"/>
        <v/>
      </c>
      <c r="T69" s="3" t="str">
        <f t="shared" si="11"/>
        <v/>
      </c>
      <c r="U69" s="3" t="str">
        <f t="shared" si="5"/>
        <v/>
      </c>
      <c r="V69" s="10" t="str">
        <f t="shared" si="6"/>
        <v/>
      </c>
      <c r="W69" s="3" t="str">
        <f t="shared" si="7"/>
        <v/>
      </c>
      <c r="X69" s="3" t="str">
        <f t="shared" si="8"/>
        <v/>
      </c>
      <c r="Y69" s="3" t="str">
        <f t="shared" si="9"/>
        <v/>
      </c>
      <c r="Z69" s="3"/>
    </row>
    <row r="70" spans="2:26" ht="18.75" x14ac:dyDescent="0.3">
      <c r="B70" s="26"/>
      <c r="C70" s="26"/>
      <c r="D70" s="3" t="str">
        <f t="shared" si="12"/>
        <v/>
      </c>
      <c r="E70" s="28"/>
      <c r="F70" s="2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 t="str">
        <f t="shared" si="10"/>
        <v/>
      </c>
      <c r="T70" s="3" t="str">
        <f t="shared" si="11"/>
        <v/>
      </c>
      <c r="U70" s="3" t="str">
        <f t="shared" si="5"/>
        <v/>
      </c>
      <c r="V70" s="10" t="str">
        <f t="shared" si="6"/>
        <v/>
      </c>
      <c r="W70" s="3" t="str">
        <f t="shared" si="7"/>
        <v/>
      </c>
      <c r="X70" s="3" t="str">
        <f t="shared" si="8"/>
        <v/>
      </c>
      <c r="Y70" s="3" t="str">
        <f t="shared" si="9"/>
        <v/>
      </c>
      <c r="Z70" s="3"/>
    </row>
    <row r="71" spans="2:26" ht="18.75" x14ac:dyDescent="0.3">
      <c r="B71" s="26"/>
      <c r="C71" s="26"/>
      <c r="D71" s="3" t="str">
        <f t="shared" si="12"/>
        <v/>
      </c>
      <c r="E71" s="28"/>
      <c r="F71" s="2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 t="str">
        <f t="shared" si="10"/>
        <v/>
      </c>
      <c r="T71" s="3" t="str">
        <f t="shared" si="11"/>
        <v/>
      </c>
      <c r="U71" s="3" t="str">
        <f t="shared" si="5"/>
        <v/>
      </c>
      <c r="V71" s="10" t="str">
        <f t="shared" si="6"/>
        <v/>
      </c>
      <c r="W71" s="3" t="str">
        <f t="shared" si="7"/>
        <v/>
      </c>
      <c r="X71" s="3" t="str">
        <f t="shared" si="8"/>
        <v/>
      </c>
      <c r="Y71" s="3" t="str">
        <f t="shared" si="9"/>
        <v/>
      </c>
      <c r="Z71" s="3"/>
    </row>
    <row r="72" spans="2:26" ht="18.75" x14ac:dyDescent="0.3">
      <c r="B72" s="26"/>
      <c r="C72" s="26"/>
      <c r="D72" s="3" t="str">
        <f t="shared" si="12"/>
        <v/>
      </c>
      <c r="E72" s="28"/>
      <c r="F72" s="2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 t="str">
        <f t="shared" si="10"/>
        <v/>
      </c>
      <c r="T72" s="3" t="str">
        <f t="shared" si="11"/>
        <v/>
      </c>
      <c r="U72" s="3" t="str">
        <f t="shared" si="5"/>
        <v/>
      </c>
      <c r="V72" s="10" t="str">
        <f t="shared" si="6"/>
        <v/>
      </c>
      <c r="W72" s="3" t="str">
        <f t="shared" si="7"/>
        <v/>
      </c>
      <c r="X72" s="3" t="str">
        <f t="shared" si="8"/>
        <v/>
      </c>
      <c r="Y72" s="3" t="str">
        <f t="shared" si="9"/>
        <v/>
      </c>
      <c r="Z72" s="3"/>
    </row>
    <row r="73" spans="2:26" ht="18.75" x14ac:dyDescent="0.3">
      <c r="B73" s="26"/>
      <c r="C73" s="26"/>
      <c r="D73" s="3" t="str">
        <f t="shared" si="12"/>
        <v/>
      </c>
      <c r="E73" s="28"/>
      <c r="F73" s="2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 t="str">
        <f t="shared" si="10"/>
        <v/>
      </c>
      <c r="T73" s="3" t="str">
        <f t="shared" si="11"/>
        <v/>
      </c>
      <c r="U73" s="3" t="str">
        <f t="shared" si="5"/>
        <v/>
      </c>
      <c r="V73" s="10" t="str">
        <f t="shared" si="6"/>
        <v/>
      </c>
      <c r="W73" s="3" t="str">
        <f t="shared" si="7"/>
        <v/>
      </c>
      <c r="X73" s="3" t="str">
        <f t="shared" si="8"/>
        <v/>
      </c>
      <c r="Y73" s="3" t="str">
        <f t="shared" si="9"/>
        <v/>
      </c>
      <c r="Z73" s="3"/>
    </row>
    <row r="74" spans="2:26" ht="18.75" x14ac:dyDescent="0.3">
      <c r="B74" s="26"/>
      <c r="C74" s="26"/>
      <c r="D74" s="3" t="str">
        <f t="shared" si="12"/>
        <v/>
      </c>
      <c r="E74" s="28"/>
      <c r="F74" s="2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 t="str">
        <f t="shared" si="10"/>
        <v/>
      </c>
      <c r="T74" s="3" t="str">
        <f t="shared" si="11"/>
        <v/>
      </c>
      <c r="U74" s="3" t="str">
        <f t="shared" si="5"/>
        <v/>
      </c>
      <c r="V74" s="10" t="str">
        <f t="shared" si="6"/>
        <v/>
      </c>
      <c r="W74" s="3" t="str">
        <f t="shared" si="7"/>
        <v/>
      </c>
      <c r="X74" s="3" t="str">
        <f t="shared" si="8"/>
        <v/>
      </c>
      <c r="Y74" s="3" t="str">
        <f t="shared" si="9"/>
        <v/>
      </c>
      <c r="Z74" s="3"/>
    </row>
    <row r="75" spans="2:26" ht="18.75" x14ac:dyDescent="0.3">
      <c r="B75" s="26"/>
      <c r="C75" s="26"/>
      <c r="D75" s="3" t="str">
        <f t="shared" si="12"/>
        <v/>
      </c>
      <c r="E75" s="28"/>
      <c r="F75" s="2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 t="str">
        <f t="shared" si="10"/>
        <v/>
      </c>
      <c r="T75" s="3" t="str">
        <f t="shared" si="11"/>
        <v/>
      </c>
      <c r="U75" s="3" t="str">
        <f t="shared" si="5"/>
        <v/>
      </c>
      <c r="V75" s="10" t="str">
        <f t="shared" si="6"/>
        <v/>
      </c>
      <c r="W75" s="3" t="str">
        <f t="shared" si="7"/>
        <v/>
      </c>
      <c r="X75" s="3" t="str">
        <f t="shared" si="8"/>
        <v/>
      </c>
      <c r="Y75" s="3" t="str">
        <f t="shared" si="9"/>
        <v/>
      </c>
      <c r="Z75" s="3"/>
    </row>
    <row r="76" spans="2:26" ht="18.75" x14ac:dyDescent="0.3">
      <c r="B76" s="26"/>
      <c r="C76" s="26"/>
      <c r="D76" s="3" t="str">
        <f t="shared" si="12"/>
        <v/>
      </c>
      <c r="E76" s="28"/>
      <c r="F76" s="2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 t="str">
        <f t="shared" si="10"/>
        <v/>
      </c>
      <c r="T76" s="3" t="str">
        <f t="shared" si="11"/>
        <v/>
      </c>
      <c r="U76" s="3" t="str">
        <f t="shared" si="5"/>
        <v/>
      </c>
      <c r="V76" s="10" t="str">
        <f t="shared" si="6"/>
        <v/>
      </c>
      <c r="W76" s="3" t="str">
        <f t="shared" si="7"/>
        <v/>
      </c>
      <c r="X76" s="3" t="str">
        <f t="shared" si="8"/>
        <v/>
      </c>
      <c r="Y76" s="3" t="str">
        <f t="shared" si="9"/>
        <v/>
      </c>
      <c r="Z76" s="3"/>
    </row>
    <row r="77" spans="2:26" ht="18.75" x14ac:dyDescent="0.3">
      <c r="B77" s="26"/>
      <c r="C77" s="26"/>
      <c r="D77" s="3" t="str">
        <f t="shared" si="12"/>
        <v/>
      </c>
      <c r="E77" s="28"/>
      <c r="F77" s="2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 t="str">
        <f t="shared" si="10"/>
        <v/>
      </c>
      <c r="T77" s="3" t="str">
        <f t="shared" si="11"/>
        <v/>
      </c>
      <c r="U77" s="3" t="str">
        <f t="shared" si="5"/>
        <v/>
      </c>
      <c r="V77" s="10" t="str">
        <f t="shared" si="6"/>
        <v/>
      </c>
      <c r="W77" s="3" t="str">
        <f t="shared" si="7"/>
        <v/>
      </c>
      <c r="X77" s="3" t="str">
        <f t="shared" si="8"/>
        <v/>
      </c>
      <c r="Y77" s="3" t="str">
        <f t="shared" si="9"/>
        <v/>
      </c>
      <c r="Z77" s="3"/>
    </row>
    <row r="78" spans="2:26" ht="18.75" x14ac:dyDescent="0.3">
      <c r="B78" s="26"/>
      <c r="C78" s="26"/>
      <c r="D78" s="3" t="str">
        <f t="shared" si="12"/>
        <v/>
      </c>
      <c r="E78" s="28"/>
      <c r="F78" s="2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 t="str">
        <f t="shared" si="10"/>
        <v/>
      </c>
      <c r="T78" s="3" t="str">
        <f t="shared" si="11"/>
        <v/>
      </c>
      <c r="U78" s="3" t="str">
        <f t="shared" si="5"/>
        <v/>
      </c>
      <c r="V78" s="10" t="str">
        <f t="shared" si="6"/>
        <v/>
      </c>
      <c r="W78" s="3" t="str">
        <f t="shared" si="7"/>
        <v/>
      </c>
      <c r="X78" s="3" t="str">
        <f t="shared" si="8"/>
        <v/>
      </c>
      <c r="Y78" s="3" t="str">
        <f t="shared" si="9"/>
        <v/>
      </c>
      <c r="Z78" s="3"/>
    </row>
    <row r="79" spans="2:26" ht="18.75" x14ac:dyDescent="0.3">
      <c r="B79" s="26"/>
      <c r="C79" s="26"/>
      <c r="D79" s="3" t="str">
        <f t="shared" si="12"/>
        <v/>
      </c>
      <c r="E79" s="28"/>
      <c r="F79" s="2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 t="str">
        <f t="shared" si="10"/>
        <v/>
      </c>
      <c r="T79" s="3" t="str">
        <f t="shared" si="11"/>
        <v/>
      </c>
      <c r="U79" s="3" t="str">
        <f t="shared" si="5"/>
        <v/>
      </c>
      <c r="V79" s="10" t="str">
        <f t="shared" si="6"/>
        <v/>
      </c>
      <c r="W79" s="3" t="str">
        <f t="shared" si="7"/>
        <v/>
      </c>
      <c r="X79" s="3" t="str">
        <f t="shared" si="8"/>
        <v/>
      </c>
      <c r="Y79" s="3" t="str">
        <f t="shared" si="9"/>
        <v/>
      </c>
      <c r="Z79" s="3"/>
    </row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</sheetData>
  <sheetProtection formatCells="0" formatColumns="0" formatRows="0" insertColumns="0" insertRows="0" insertHyperlinks="0" deleteColumns="0" deleteRows="0" sort="0" autoFilter="0" pivotTables="0"/>
  <mergeCells count="136">
    <mergeCell ref="Q6:Z10"/>
    <mergeCell ref="B7:H7"/>
    <mergeCell ref="I7:P7"/>
    <mergeCell ref="B8:H8"/>
    <mergeCell ref="I8:P8"/>
    <mergeCell ref="B9:H9"/>
    <mergeCell ref="I9:P9"/>
    <mergeCell ref="B10:H10"/>
    <mergeCell ref="B1:Z1"/>
    <mergeCell ref="B3:H3"/>
    <mergeCell ref="I3:P3"/>
    <mergeCell ref="Q3:Z5"/>
    <mergeCell ref="B4:H4"/>
    <mergeCell ref="I4:P4"/>
    <mergeCell ref="B5:H5"/>
    <mergeCell ref="I5:P5"/>
    <mergeCell ref="I10:P10"/>
    <mergeCell ref="B12:D12"/>
    <mergeCell ref="E12:F12"/>
    <mergeCell ref="G12:H12"/>
    <mergeCell ref="I12:J12"/>
    <mergeCell ref="K12:L12"/>
    <mergeCell ref="M12:N12"/>
    <mergeCell ref="O12:P12"/>
    <mergeCell ref="B6:H6"/>
    <mergeCell ref="I6:P6"/>
    <mergeCell ref="Q12:R12"/>
    <mergeCell ref="S12:T12"/>
    <mergeCell ref="U12:V12"/>
    <mergeCell ref="W12:X12"/>
    <mergeCell ref="Y12:Z12"/>
    <mergeCell ref="B13:D13"/>
    <mergeCell ref="E13:F13"/>
    <mergeCell ref="G13:H13"/>
    <mergeCell ref="I13:J13"/>
    <mergeCell ref="K13:L13"/>
    <mergeCell ref="B36:C36"/>
    <mergeCell ref="E36:F36"/>
    <mergeCell ref="B37:C37"/>
    <mergeCell ref="E37:F37"/>
    <mergeCell ref="B38:C38"/>
    <mergeCell ref="E38:F38"/>
    <mergeCell ref="Y13:Z13"/>
    <mergeCell ref="C15:D15"/>
    <mergeCell ref="B34:C34"/>
    <mergeCell ref="E34:F34"/>
    <mergeCell ref="B35:C35"/>
    <mergeCell ref="E35:F35"/>
    <mergeCell ref="M13:N13"/>
    <mergeCell ref="O13:P13"/>
    <mergeCell ref="Q13:R13"/>
    <mergeCell ref="S13:T13"/>
    <mergeCell ref="U13:V13"/>
    <mergeCell ref="W13:X13"/>
    <mergeCell ref="B42:C42"/>
    <mergeCell ref="E42:F42"/>
    <mergeCell ref="B43:C43"/>
    <mergeCell ref="E43:F43"/>
    <mergeCell ref="B44:C44"/>
    <mergeCell ref="E44:F44"/>
    <mergeCell ref="B39:C39"/>
    <mergeCell ref="E39:F39"/>
    <mergeCell ref="B40:C40"/>
    <mergeCell ref="E40:F40"/>
    <mergeCell ref="B41:C41"/>
    <mergeCell ref="E41:F41"/>
    <mergeCell ref="B48:C48"/>
    <mergeCell ref="E48:F48"/>
    <mergeCell ref="B49:C49"/>
    <mergeCell ref="E49:F49"/>
    <mergeCell ref="B50:C50"/>
    <mergeCell ref="E50:F50"/>
    <mergeCell ref="B45:C45"/>
    <mergeCell ref="E45:F45"/>
    <mergeCell ref="B46:C46"/>
    <mergeCell ref="E46:F46"/>
    <mergeCell ref="B47:C47"/>
    <mergeCell ref="E47:F47"/>
    <mergeCell ref="B54:C54"/>
    <mergeCell ref="E54:F54"/>
    <mergeCell ref="B55:C55"/>
    <mergeCell ref="E55:F55"/>
    <mergeCell ref="B56:C56"/>
    <mergeCell ref="E56:F56"/>
    <mergeCell ref="B51:C51"/>
    <mergeCell ref="E51:F51"/>
    <mergeCell ref="B52:C52"/>
    <mergeCell ref="E52:F52"/>
    <mergeCell ref="B53:C53"/>
    <mergeCell ref="E53:F53"/>
    <mergeCell ref="B60:C60"/>
    <mergeCell ref="E60:F60"/>
    <mergeCell ref="B61:C61"/>
    <mergeCell ref="E61:F61"/>
    <mergeCell ref="B62:C62"/>
    <mergeCell ref="E62:F62"/>
    <mergeCell ref="B57:C57"/>
    <mergeCell ref="E57:F57"/>
    <mergeCell ref="B58:C58"/>
    <mergeCell ref="E58:F58"/>
    <mergeCell ref="B59:C59"/>
    <mergeCell ref="E59:F59"/>
    <mergeCell ref="B66:C66"/>
    <mergeCell ref="E66:F66"/>
    <mergeCell ref="B67:C67"/>
    <mergeCell ref="E67:F67"/>
    <mergeCell ref="B68:C68"/>
    <mergeCell ref="E68:F68"/>
    <mergeCell ref="B63:C63"/>
    <mergeCell ref="E63:F63"/>
    <mergeCell ref="B64:C64"/>
    <mergeCell ref="E64:F64"/>
    <mergeCell ref="B65:C65"/>
    <mergeCell ref="E65:F65"/>
    <mergeCell ref="B72:C72"/>
    <mergeCell ref="E72:F72"/>
    <mergeCell ref="B73:C73"/>
    <mergeCell ref="E73:F73"/>
    <mergeCell ref="B74:C74"/>
    <mergeCell ref="E74:F74"/>
    <mergeCell ref="B69:C69"/>
    <mergeCell ref="E69:F69"/>
    <mergeCell ref="B70:C70"/>
    <mergeCell ref="E70:F70"/>
    <mergeCell ref="B71:C71"/>
    <mergeCell ref="E71:F71"/>
    <mergeCell ref="B78:C78"/>
    <mergeCell ref="E78:F78"/>
    <mergeCell ref="B79:C79"/>
    <mergeCell ref="E79:F79"/>
    <mergeCell ref="B75:C75"/>
    <mergeCell ref="E75:F75"/>
    <mergeCell ref="B76:C76"/>
    <mergeCell ref="E76:F76"/>
    <mergeCell ref="B77:C77"/>
    <mergeCell ref="E77:F77"/>
  </mergeCells>
  <conditionalFormatting sqref="G44:J79">
    <cfRule type="expression" dxfId="62" priority="3">
      <formula>G44=""</formula>
    </cfRule>
  </conditionalFormatting>
  <conditionalFormatting sqref="G35:R79">
    <cfRule type="expression" dxfId="61" priority="1">
      <formula>G35=""</formula>
    </cfRule>
    <cfRule type="expression" dxfId="60" priority="2">
      <formula>G35=""</formula>
    </cfRule>
    <cfRule type="expression" dxfId="59" priority="4">
      <formula>$G$35:$R$79=""</formula>
    </cfRule>
    <cfRule type="expression" dxfId="58" priority="5">
      <formula>G35=""</formula>
    </cfRule>
  </conditionalFormatting>
  <conditionalFormatting sqref="O35:R79">
    <cfRule type="expression" dxfId="57" priority="6">
      <formula>O35=""</formula>
    </cfRule>
  </conditionalFormatting>
  <conditionalFormatting sqref="Q6:Z10">
    <cfRule type="expression" dxfId="56" priority="8">
      <formula>G13&lt;I13</formula>
    </cfRule>
    <cfRule type="expression" dxfId="55" priority="9">
      <formula>G13&gt;=I13</formula>
    </cfRule>
  </conditionalFormatting>
  <conditionalFormatting sqref="V35:V79">
    <cfRule type="expression" dxfId="54" priority="7">
      <formula>S35&lt;U35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79"/>
  <sheetViews>
    <sheetView topLeftCell="A14" zoomScale="70" zoomScaleNormal="70" workbookViewId="0">
      <selection activeCell="AG21" sqref="AG21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1.62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18" width="11.625" style="1" customWidth="1"/>
    <col min="19" max="19" width="13.375" style="1" customWidth="1"/>
    <col min="20" max="20" width="12.875" style="1" customWidth="1"/>
    <col min="21" max="21" width="12.625" style="1" customWidth="1"/>
    <col min="22" max="22" width="18" style="1" customWidth="1"/>
    <col min="23" max="23" width="9.125" style="1"/>
    <col min="24" max="24" width="13.375" style="1" customWidth="1"/>
    <col min="25" max="25" width="14.875" style="1" customWidth="1"/>
    <col min="26" max="26" width="8.125" style="1" customWidth="1"/>
    <col min="27" max="27" width="2.625" style="1" hidden="1" customWidth="1"/>
    <col min="28" max="28" width="13.125" style="1" hidden="1" customWidth="1"/>
    <col min="29" max="29" width="9.125" style="1" hidden="1" customWidth="1"/>
    <col min="30" max="16384" width="9.125" style="1"/>
  </cols>
  <sheetData>
    <row r="1" spans="1:26" ht="51.6" customHeight="1" x14ac:dyDescent="0.25">
      <c r="A1" s="11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6.75" customHeight="1" x14ac:dyDescent="0.25"/>
    <row r="3" spans="1:26" ht="19.5" customHeight="1" x14ac:dyDescent="0.3">
      <c r="B3" s="13" t="s">
        <v>1</v>
      </c>
      <c r="C3" s="13"/>
      <c r="D3" s="13"/>
      <c r="E3" s="13"/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6" t="s">
        <v>32</v>
      </c>
      <c r="R3" s="16"/>
      <c r="S3" s="16"/>
      <c r="T3" s="16"/>
      <c r="U3" s="16"/>
      <c r="V3" s="16"/>
      <c r="W3" s="16"/>
      <c r="X3" s="16"/>
      <c r="Y3" s="16"/>
      <c r="Z3" s="16"/>
    </row>
    <row r="4" spans="1:26" ht="19.5" customHeight="1" x14ac:dyDescent="0.3">
      <c r="B4" s="13" t="s">
        <v>2</v>
      </c>
      <c r="C4" s="13"/>
      <c r="D4" s="13"/>
      <c r="E4" s="13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9.5" customHeight="1" x14ac:dyDescent="0.3">
      <c r="B5" s="13" t="s">
        <v>3</v>
      </c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9.5" customHeight="1" x14ac:dyDescent="0.3">
      <c r="B6" s="13" t="s">
        <v>4</v>
      </c>
      <c r="C6" s="13"/>
      <c r="D6" s="13"/>
      <c r="E6" s="13"/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2" t="str">
        <f>IF(G13="","",IF(G13&gt;=I13,"TRỌNG LƯỢNG TRUNG BÌNH ĐẠT","TRỌNG LƯỢNG TRUNG BÌNH  KHÔNG ĐẠT"))</f>
        <v/>
      </c>
      <c r="R6" s="12"/>
      <c r="S6" s="12"/>
      <c r="T6" s="12"/>
      <c r="U6" s="12"/>
      <c r="V6" s="12"/>
      <c r="W6" s="12"/>
      <c r="X6" s="12"/>
      <c r="Y6" s="12"/>
      <c r="Z6" s="12"/>
    </row>
    <row r="7" spans="1:26" ht="19.5" customHeight="1" x14ac:dyDescent="0.3">
      <c r="B7" s="13" t="s">
        <v>5</v>
      </c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customHeight="1" x14ac:dyDescent="0.3">
      <c r="B8" s="13" t="s">
        <v>6</v>
      </c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9.5" customHeight="1" x14ac:dyDescent="0.3">
      <c r="B9" s="13" t="s">
        <v>7</v>
      </c>
      <c r="C9" s="13"/>
      <c r="D9" s="13"/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customHeight="1" x14ac:dyDescent="0.3">
      <c r="B10" s="13" t="s">
        <v>8</v>
      </c>
      <c r="C10" s="13"/>
      <c r="D10" s="13"/>
      <c r="E10" s="13"/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7" customHeight="1" x14ac:dyDescent="0.25"/>
    <row r="12" spans="1:26" ht="31.15" customHeight="1" x14ac:dyDescent="0.25">
      <c r="B12" s="17" t="s">
        <v>33</v>
      </c>
      <c r="C12" s="18"/>
      <c r="D12" s="19"/>
      <c r="E12" s="17" t="s">
        <v>34</v>
      </c>
      <c r="F12" s="19"/>
      <c r="G12" s="20" t="s">
        <v>35</v>
      </c>
      <c r="H12" s="20"/>
      <c r="I12" s="20" t="s">
        <v>36</v>
      </c>
      <c r="J12" s="20"/>
      <c r="K12" s="20" t="s">
        <v>42</v>
      </c>
      <c r="L12" s="20"/>
      <c r="M12" s="20" t="s">
        <v>43</v>
      </c>
      <c r="N12" s="20"/>
      <c r="O12" s="20" t="s">
        <v>44</v>
      </c>
      <c r="P12" s="20"/>
      <c r="Q12" s="20" t="s">
        <v>37</v>
      </c>
      <c r="R12" s="20"/>
      <c r="S12" s="21" t="s">
        <v>38</v>
      </c>
      <c r="T12" s="21"/>
      <c r="U12" s="20" t="s">
        <v>39</v>
      </c>
      <c r="V12" s="20"/>
      <c r="W12" s="20" t="s">
        <v>40</v>
      </c>
      <c r="X12" s="20"/>
      <c r="Y12" s="20" t="s">
        <v>41</v>
      </c>
      <c r="Z12" s="20"/>
    </row>
    <row r="13" spans="1:26" ht="35.450000000000003" customHeight="1" x14ac:dyDescent="0.25">
      <c r="B13" s="22" t="str">
        <f>IF(B35="","",B35)</f>
        <v/>
      </c>
      <c r="C13" s="23"/>
      <c r="D13" s="24"/>
      <c r="E13" s="22" t="str">
        <f>IF(W35="","",W35)</f>
        <v/>
      </c>
      <c r="F13" s="24"/>
      <c r="G13" s="25" t="str">
        <f>IF(S35="","",S35)</f>
        <v/>
      </c>
      <c r="H13" s="25"/>
      <c r="I13" s="25" t="str">
        <f>IF(G36="","",$I$7)</f>
        <v/>
      </c>
      <c r="J13" s="25"/>
      <c r="K13" s="25" t="str">
        <f>IF(B13="","",(G13-I9)/(3*E13))</f>
        <v/>
      </c>
      <c r="L13" s="25"/>
      <c r="M13" s="25" t="str">
        <f>IF(B13="","",(I8-G13)/(3*E13))</f>
        <v/>
      </c>
      <c r="N13" s="25"/>
      <c r="O13" s="25" t="str">
        <f>IF(B13="","",MIN(K13:N13))</f>
        <v/>
      </c>
      <c r="P13" s="25"/>
      <c r="Q13" s="25" t="str">
        <f>IF(B13="","",IF(((G13-I13)/I13)&gt;0.015, "TB CAO",IF(G13&gt;I13,"ĐẠT","KHÔNG ĐẠT")))</f>
        <v/>
      </c>
      <c r="R13" s="25"/>
      <c r="S13" s="25" t="str">
        <f>IF(B13="","",COUNT($G$35:$R$79))</f>
        <v/>
      </c>
      <c r="T13" s="25"/>
      <c r="U13" s="25" t="str">
        <f>IF(B13="","",COUNTIF($G$35:$R$79,"&lt;"&amp;$I$9))</f>
        <v/>
      </c>
      <c r="V13" s="25"/>
      <c r="W13" s="25" t="str">
        <f>IF(B13="","",COUNTIF($G$35:$R$79,"&gt;"&amp;$I$8))</f>
        <v/>
      </c>
      <c r="X13" s="25"/>
      <c r="Y13" s="25" t="str">
        <f>IF(B13="","",U13*100/S13)</f>
        <v/>
      </c>
      <c r="Z13" s="25"/>
    </row>
    <row r="14" spans="1:26" ht="22.15" customHeight="1" x14ac:dyDescent="0.25"/>
    <row r="15" spans="1:26" ht="22.5" customHeight="1" x14ac:dyDescent="0.25">
      <c r="B15" s="8" t="s">
        <v>10</v>
      </c>
      <c r="C15" s="29" t="s">
        <v>51</v>
      </c>
      <c r="D15" s="29"/>
      <c r="E15" s="9" t="s">
        <v>55</v>
      </c>
      <c r="F15" s="9" t="s">
        <v>53</v>
      </c>
    </row>
    <row r="16" spans="1:26" ht="22.5" customHeight="1" x14ac:dyDescent="0.3">
      <c r="B16" s="7">
        <v>1</v>
      </c>
      <c r="C16" s="5">
        <f>IF(AC38="","",$AC$38)</f>
        <v>0</v>
      </c>
      <c r="D16" s="5" t="e">
        <f>IF(C16="","",C16+$AC$39)</f>
        <v>#VALUE!</v>
      </c>
      <c r="E16" s="6">
        <f t="shared" ref="E16:E32" si="0">IF(B16="","",COUNTIFS(Data,"&gt;="&amp;C16, Data,"&lt;"&amp;D16))</f>
        <v>0</v>
      </c>
      <c r="F16" s="6">
        <f>IF(B16="","",IF(E16=0,0,E16/SUM($E$16:$E$25)))</f>
        <v>0</v>
      </c>
    </row>
    <row r="17" spans="2:16" ht="22.5" customHeight="1" x14ac:dyDescent="0.3">
      <c r="B17" s="7" t="e">
        <f>IF(B16&gt;=$AC$37,"",B16+1)</f>
        <v>#VALUE!</v>
      </c>
      <c r="C17" s="5" t="e">
        <f>IF(B17="","",C16+$AC$39)</f>
        <v>#VALUE!</v>
      </c>
      <c r="D17" s="5" t="e">
        <f t="shared" ref="D17:D32" si="1">IF(C17="","",C17+$AC$39)</f>
        <v>#VALUE!</v>
      </c>
      <c r="E17" s="6" t="e">
        <f t="shared" si="0"/>
        <v>#VALUE!</v>
      </c>
      <c r="F17" s="6" t="e">
        <f t="shared" ref="F17:F32" si="2">IF(B17="","",IF(E17=0,0,E17/SUM($E$16:$E$25)))</f>
        <v>#VALUE!</v>
      </c>
    </row>
    <row r="18" spans="2:16" ht="22.5" customHeight="1" x14ac:dyDescent="0.3">
      <c r="B18" s="7" t="e">
        <f t="shared" ref="B18:B32" si="3">IF(B17&gt;=$AC$37,"",B17+1)</f>
        <v>#VALUE!</v>
      </c>
      <c r="C18" s="5" t="e">
        <f t="shared" ref="C18:C23" si="4">IF(B18="","",C17+$AC$39)</f>
        <v>#VALUE!</v>
      </c>
      <c r="D18" s="5" t="e">
        <f t="shared" si="1"/>
        <v>#VALUE!</v>
      </c>
      <c r="E18" s="6" t="e">
        <f t="shared" si="0"/>
        <v>#VALUE!</v>
      </c>
      <c r="F18" s="6" t="e">
        <f t="shared" si="2"/>
        <v>#VALUE!</v>
      </c>
    </row>
    <row r="19" spans="2:16" ht="22.5" customHeight="1" x14ac:dyDescent="0.3">
      <c r="B19" s="7" t="e">
        <f t="shared" si="3"/>
        <v>#VALUE!</v>
      </c>
      <c r="C19" s="5" t="e">
        <f t="shared" si="4"/>
        <v>#VALUE!</v>
      </c>
      <c r="D19" s="5" t="e">
        <f t="shared" si="1"/>
        <v>#VALUE!</v>
      </c>
      <c r="E19" s="6" t="e">
        <f t="shared" si="0"/>
        <v>#VALUE!</v>
      </c>
      <c r="F19" s="6" t="e">
        <f t="shared" si="2"/>
        <v>#VALUE!</v>
      </c>
    </row>
    <row r="20" spans="2:16" ht="22.5" customHeight="1" x14ac:dyDescent="0.3">
      <c r="B20" s="7" t="e">
        <f t="shared" si="3"/>
        <v>#VALUE!</v>
      </c>
      <c r="C20" s="5" t="e">
        <f t="shared" si="4"/>
        <v>#VALUE!</v>
      </c>
      <c r="D20" s="5" t="e">
        <f t="shared" si="1"/>
        <v>#VALUE!</v>
      </c>
      <c r="E20" s="6" t="e">
        <f t="shared" si="0"/>
        <v>#VALUE!</v>
      </c>
      <c r="F20" s="6" t="e">
        <f t="shared" si="2"/>
        <v>#VALUE!</v>
      </c>
    </row>
    <row r="21" spans="2:16" ht="22.5" customHeight="1" x14ac:dyDescent="0.3">
      <c r="B21" s="7" t="e">
        <f t="shared" si="3"/>
        <v>#VALUE!</v>
      </c>
      <c r="C21" s="5" t="e">
        <f t="shared" si="4"/>
        <v>#VALUE!</v>
      </c>
      <c r="D21" s="5" t="e">
        <f t="shared" si="1"/>
        <v>#VALUE!</v>
      </c>
      <c r="E21" s="6" t="e">
        <f t="shared" si="0"/>
        <v>#VALUE!</v>
      </c>
      <c r="F21" s="6" t="e">
        <f t="shared" si="2"/>
        <v>#VALUE!</v>
      </c>
    </row>
    <row r="22" spans="2:16" ht="22.5" customHeight="1" x14ac:dyDescent="0.3">
      <c r="B22" s="7" t="e">
        <f t="shared" si="3"/>
        <v>#VALUE!</v>
      </c>
      <c r="C22" s="5" t="e">
        <f t="shared" si="4"/>
        <v>#VALUE!</v>
      </c>
      <c r="D22" s="5" t="e">
        <f t="shared" si="1"/>
        <v>#VALUE!</v>
      </c>
      <c r="E22" s="6" t="e">
        <f t="shared" si="0"/>
        <v>#VALUE!</v>
      </c>
      <c r="F22" s="6" t="e">
        <f t="shared" si="2"/>
        <v>#VALUE!</v>
      </c>
    </row>
    <row r="23" spans="2:16" ht="22.5" customHeight="1" x14ac:dyDescent="0.3">
      <c r="B23" s="7" t="e">
        <f t="shared" si="3"/>
        <v>#VALUE!</v>
      </c>
      <c r="C23" s="5" t="e">
        <f t="shared" si="4"/>
        <v>#VALUE!</v>
      </c>
      <c r="D23" s="5" t="e">
        <f t="shared" si="1"/>
        <v>#VALUE!</v>
      </c>
      <c r="E23" s="6" t="e">
        <f t="shared" si="0"/>
        <v>#VALUE!</v>
      </c>
      <c r="F23" s="6" t="e">
        <f t="shared" si="2"/>
        <v>#VALUE!</v>
      </c>
    </row>
    <row r="24" spans="2:16" ht="22.5" customHeight="1" x14ac:dyDescent="0.3">
      <c r="B24" s="7" t="e">
        <f t="shared" si="3"/>
        <v>#VALUE!</v>
      </c>
      <c r="C24" s="5" t="e">
        <f t="shared" ref="C24:C32" si="5">IF(B24="","",C23+$AC$39)</f>
        <v>#VALUE!</v>
      </c>
      <c r="D24" s="5" t="e">
        <f t="shared" si="1"/>
        <v>#VALUE!</v>
      </c>
      <c r="E24" s="6" t="e">
        <f t="shared" si="0"/>
        <v>#VALUE!</v>
      </c>
      <c r="F24" s="6" t="e">
        <f t="shared" si="2"/>
        <v>#VALUE!</v>
      </c>
    </row>
    <row r="25" spans="2:16" ht="22.5" customHeight="1" x14ac:dyDescent="0.3">
      <c r="B25" s="7" t="e">
        <f t="shared" si="3"/>
        <v>#VALUE!</v>
      </c>
      <c r="C25" s="5" t="e">
        <f t="shared" si="5"/>
        <v>#VALUE!</v>
      </c>
      <c r="D25" s="5" t="e">
        <f t="shared" si="1"/>
        <v>#VALUE!</v>
      </c>
      <c r="E25" s="6" t="e">
        <f t="shared" si="0"/>
        <v>#VALUE!</v>
      </c>
      <c r="F25" s="6" t="e">
        <f t="shared" si="2"/>
        <v>#VALUE!</v>
      </c>
    </row>
    <row r="26" spans="2:16" ht="22.5" customHeight="1" x14ac:dyDescent="0.3">
      <c r="B26" s="7" t="e">
        <f t="shared" si="3"/>
        <v>#VALUE!</v>
      </c>
      <c r="C26" s="5" t="e">
        <f t="shared" si="5"/>
        <v>#VALUE!</v>
      </c>
      <c r="D26" s="5" t="e">
        <f t="shared" si="1"/>
        <v>#VALUE!</v>
      </c>
      <c r="E26" s="6" t="e">
        <f t="shared" si="0"/>
        <v>#VALUE!</v>
      </c>
      <c r="F26" s="6" t="e">
        <f t="shared" si="2"/>
        <v>#VALUE!</v>
      </c>
    </row>
    <row r="27" spans="2:16" ht="22.5" customHeight="1" x14ac:dyDescent="0.3">
      <c r="B27" s="7" t="e">
        <f t="shared" si="3"/>
        <v>#VALUE!</v>
      </c>
      <c r="C27" s="5" t="e">
        <f t="shared" si="5"/>
        <v>#VALUE!</v>
      </c>
      <c r="D27" s="5" t="e">
        <f t="shared" si="1"/>
        <v>#VALUE!</v>
      </c>
      <c r="E27" s="6" t="e">
        <f t="shared" si="0"/>
        <v>#VALUE!</v>
      </c>
      <c r="F27" s="6" t="e">
        <f t="shared" si="2"/>
        <v>#VALUE!</v>
      </c>
    </row>
    <row r="28" spans="2:16" ht="18" customHeight="1" x14ac:dyDescent="0.3">
      <c r="B28" s="7" t="e">
        <f t="shared" si="3"/>
        <v>#VALUE!</v>
      </c>
      <c r="C28" s="5" t="e">
        <f t="shared" si="5"/>
        <v>#VALUE!</v>
      </c>
      <c r="D28" s="5" t="e">
        <f t="shared" si="1"/>
        <v>#VALUE!</v>
      </c>
      <c r="E28" s="6" t="e">
        <f t="shared" si="0"/>
        <v>#VALUE!</v>
      </c>
      <c r="F28" s="6" t="e">
        <f t="shared" si="2"/>
        <v>#VALUE!</v>
      </c>
      <c r="P28" s="1" t="s">
        <v>52</v>
      </c>
    </row>
    <row r="29" spans="2:16" ht="18" customHeight="1" x14ac:dyDescent="0.3">
      <c r="B29" s="7" t="e">
        <f t="shared" si="3"/>
        <v>#VALUE!</v>
      </c>
      <c r="C29" s="5" t="e">
        <f t="shared" si="5"/>
        <v>#VALUE!</v>
      </c>
      <c r="D29" s="5" t="e">
        <f t="shared" si="1"/>
        <v>#VALUE!</v>
      </c>
      <c r="E29" s="6" t="e">
        <f t="shared" si="0"/>
        <v>#VALUE!</v>
      </c>
      <c r="F29" s="6" t="e">
        <f t="shared" si="2"/>
        <v>#VALUE!</v>
      </c>
    </row>
    <row r="30" spans="2:16" ht="18" customHeight="1" x14ac:dyDescent="0.3">
      <c r="B30" s="7" t="e">
        <f t="shared" si="3"/>
        <v>#VALUE!</v>
      </c>
      <c r="C30" s="5" t="e">
        <f t="shared" si="5"/>
        <v>#VALUE!</v>
      </c>
      <c r="D30" s="5" t="e">
        <f t="shared" si="1"/>
        <v>#VALUE!</v>
      </c>
      <c r="E30" s="6" t="e">
        <f t="shared" si="0"/>
        <v>#VALUE!</v>
      </c>
      <c r="F30" s="6" t="e">
        <f t="shared" si="2"/>
        <v>#VALUE!</v>
      </c>
    </row>
    <row r="31" spans="2:16" ht="18" customHeight="1" x14ac:dyDescent="0.3">
      <c r="B31" s="7" t="e">
        <f t="shared" si="3"/>
        <v>#VALUE!</v>
      </c>
      <c r="C31" s="5" t="e">
        <f t="shared" si="5"/>
        <v>#VALUE!</v>
      </c>
      <c r="D31" s="5" t="e">
        <f t="shared" si="1"/>
        <v>#VALUE!</v>
      </c>
      <c r="E31" s="6" t="e">
        <f t="shared" si="0"/>
        <v>#VALUE!</v>
      </c>
      <c r="F31" s="6" t="e">
        <f t="shared" si="2"/>
        <v>#VALUE!</v>
      </c>
    </row>
    <row r="32" spans="2:16" ht="18" customHeight="1" x14ac:dyDescent="0.3">
      <c r="B32" s="7" t="e">
        <f t="shared" si="3"/>
        <v>#VALUE!</v>
      </c>
      <c r="C32" s="5" t="e">
        <f t="shared" si="5"/>
        <v>#VALUE!</v>
      </c>
      <c r="D32" s="5" t="e">
        <f t="shared" si="1"/>
        <v>#VALUE!</v>
      </c>
      <c r="E32" s="6" t="e">
        <f t="shared" si="0"/>
        <v>#VALUE!</v>
      </c>
      <c r="F32" s="6" t="e">
        <f t="shared" si="2"/>
        <v>#VALUE!</v>
      </c>
    </row>
    <row r="33" spans="2:29" ht="8.25" customHeight="1" x14ac:dyDescent="0.25"/>
    <row r="34" spans="2:29" ht="19.899999999999999" customHeight="1" x14ac:dyDescent="0.3">
      <c r="B34" s="20" t="s">
        <v>9</v>
      </c>
      <c r="C34" s="20"/>
      <c r="D34" s="2" t="s">
        <v>10</v>
      </c>
      <c r="E34" s="17" t="s">
        <v>11</v>
      </c>
      <c r="F34" s="19"/>
      <c r="G34" s="2" t="s">
        <v>12</v>
      </c>
      <c r="H34" s="2" t="s">
        <v>13</v>
      </c>
      <c r="I34" s="2" t="s">
        <v>14</v>
      </c>
      <c r="J34" s="2" t="s">
        <v>15</v>
      </c>
      <c r="K34" s="2" t="s">
        <v>16</v>
      </c>
      <c r="L34" s="2" t="s">
        <v>17</v>
      </c>
      <c r="M34" s="2" t="s">
        <v>18</v>
      </c>
      <c r="N34" s="2" t="s">
        <v>19</v>
      </c>
      <c r="O34" s="2" t="s">
        <v>20</v>
      </c>
      <c r="P34" s="2" t="s">
        <v>21</v>
      </c>
      <c r="Q34" s="2" t="s">
        <v>22</v>
      </c>
      <c r="R34" s="2" t="s">
        <v>23</v>
      </c>
      <c r="S34" s="2" t="s">
        <v>24</v>
      </c>
      <c r="T34" s="2" t="s">
        <v>25</v>
      </c>
      <c r="U34" s="2" t="s">
        <v>26</v>
      </c>
      <c r="V34" s="2" t="s">
        <v>27</v>
      </c>
      <c r="W34" s="2" t="s">
        <v>28</v>
      </c>
      <c r="X34" s="2" t="s">
        <v>29</v>
      </c>
      <c r="Y34" s="2" t="s">
        <v>30</v>
      </c>
      <c r="Z34" s="2" t="s">
        <v>31</v>
      </c>
      <c r="AB34" s="4" t="s">
        <v>48</v>
      </c>
      <c r="AC34" s="4" t="str">
        <f>IF(B13="","",COUNT($G$35:$R$79))</f>
        <v/>
      </c>
    </row>
    <row r="35" spans="2:29" ht="18.75" x14ac:dyDescent="0.3">
      <c r="B35" s="26"/>
      <c r="C35" s="26"/>
      <c r="D35" s="3">
        <f>IF(G35=""&amp;D34="","",1)</f>
        <v>1</v>
      </c>
      <c r="E35" s="28"/>
      <c r="F35" s="2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 t="str">
        <f>IF(G35="","",AVERAGE(G35:R35))</f>
        <v/>
      </c>
      <c r="T35" s="3" t="str">
        <f>IF(G35="","",AVERAGE($S$35:$S$79))</f>
        <v/>
      </c>
      <c r="U35" s="3" t="str">
        <f t="shared" ref="U35:U44" si="6">IF(G35="","",$I$7)</f>
        <v/>
      </c>
      <c r="V35" s="10" t="str">
        <f t="shared" ref="V35:V79" si="7">IF(G35="","",IF(((S35-U35)/U35)&gt;0.015, "TB CAO",IF(S35&gt;U35,"ĐẠT","KHÔNG ĐẠT")))</f>
        <v/>
      </c>
      <c r="W35" s="3" t="str">
        <f t="shared" ref="W35:W44" si="8">IF(G35="","",STDEV($G$35:$R$79))</f>
        <v/>
      </c>
      <c r="X35" s="3" t="str">
        <f t="shared" ref="X35:X44" si="9">IF(G35="","",$I$8)</f>
        <v/>
      </c>
      <c r="Y35" s="3" t="str">
        <f t="shared" ref="Y35:Y44" si="10">IF(G35="","",$I$9)</f>
        <v/>
      </c>
      <c r="Z35" s="3"/>
      <c r="AB35" s="4" t="s">
        <v>45</v>
      </c>
      <c r="AC35" s="4">
        <f>MIN(Data)</f>
        <v>0</v>
      </c>
    </row>
    <row r="36" spans="2:29" ht="18.75" x14ac:dyDescent="0.3">
      <c r="B36" s="26"/>
      <c r="C36" s="27"/>
      <c r="D36" s="3" t="str">
        <f>IF(G36="","",D35+1)</f>
        <v/>
      </c>
      <c r="E36" s="28"/>
      <c r="F36" s="2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 t="str">
        <f t="shared" ref="S36:S44" si="11">IF(G36="","",AVERAGE(G36:R36))</f>
        <v/>
      </c>
      <c r="T36" s="3" t="str">
        <f t="shared" ref="T36:T79" si="12">IF(G36="","",AVERAGE($S$35:$S$79))</f>
        <v/>
      </c>
      <c r="U36" s="3" t="str">
        <f t="shared" si="6"/>
        <v/>
      </c>
      <c r="V36" s="10" t="str">
        <f t="shared" si="7"/>
        <v/>
      </c>
      <c r="W36" s="3" t="str">
        <f t="shared" si="8"/>
        <v/>
      </c>
      <c r="X36" s="3" t="str">
        <f t="shared" si="9"/>
        <v/>
      </c>
      <c r="Y36" s="3" t="str">
        <f t="shared" si="10"/>
        <v/>
      </c>
      <c r="Z36" s="3"/>
      <c r="AB36" s="4" t="s">
        <v>46</v>
      </c>
      <c r="AC36" s="4">
        <f>MAX(Data)</f>
        <v>0</v>
      </c>
    </row>
    <row r="37" spans="2:29" ht="18.75" x14ac:dyDescent="0.3">
      <c r="B37" s="26"/>
      <c r="C37" s="27"/>
      <c r="D37" s="3" t="str">
        <f t="shared" ref="D37:D79" si="13">IF(G37="","",D36+1)</f>
        <v/>
      </c>
      <c r="E37" s="28"/>
      <c r="F37" s="2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 t="str">
        <f t="shared" si="11"/>
        <v/>
      </c>
      <c r="T37" s="3" t="str">
        <f t="shared" si="12"/>
        <v/>
      </c>
      <c r="U37" s="3" t="str">
        <f t="shared" si="6"/>
        <v/>
      </c>
      <c r="V37" s="10" t="str">
        <f t="shared" si="7"/>
        <v/>
      </c>
      <c r="W37" s="3" t="str">
        <f t="shared" si="8"/>
        <v/>
      </c>
      <c r="X37" s="3" t="str">
        <f t="shared" si="9"/>
        <v/>
      </c>
      <c r="Y37" s="3" t="str">
        <f t="shared" si="10"/>
        <v/>
      </c>
      <c r="Z37" s="3"/>
      <c r="AB37" s="4" t="s">
        <v>49</v>
      </c>
      <c r="AC37" s="4" t="e">
        <f>ROUND(SQRT(AC34), 0)</f>
        <v>#VALUE!</v>
      </c>
    </row>
    <row r="38" spans="2:29" ht="18.75" x14ac:dyDescent="0.3">
      <c r="B38" s="26"/>
      <c r="C38" s="27"/>
      <c r="D38" s="3" t="str">
        <f t="shared" si="13"/>
        <v/>
      </c>
      <c r="E38" s="28"/>
      <c r="F38" s="2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 t="str">
        <f t="shared" si="11"/>
        <v/>
      </c>
      <c r="T38" s="3" t="str">
        <f t="shared" si="12"/>
        <v/>
      </c>
      <c r="U38" s="3" t="str">
        <f t="shared" si="6"/>
        <v/>
      </c>
      <c r="V38" s="10" t="str">
        <f t="shared" si="7"/>
        <v/>
      </c>
      <c r="W38" s="3" t="str">
        <f t="shared" si="8"/>
        <v/>
      </c>
      <c r="X38" s="3" t="str">
        <f t="shared" si="9"/>
        <v/>
      </c>
      <c r="Y38" s="3" t="str">
        <f t="shared" si="10"/>
        <v/>
      </c>
      <c r="Z38" s="3"/>
      <c r="AB38" s="4" t="s">
        <v>50</v>
      </c>
      <c r="AC38" s="4">
        <f>AC35</f>
        <v>0</v>
      </c>
    </row>
    <row r="39" spans="2:29" ht="18.75" x14ac:dyDescent="0.3">
      <c r="B39" s="26"/>
      <c r="C39" s="27"/>
      <c r="D39" s="3" t="str">
        <f t="shared" si="13"/>
        <v/>
      </c>
      <c r="E39" s="28"/>
      <c r="F39" s="2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 t="str">
        <f t="shared" si="11"/>
        <v/>
      </c>
      <c r="T39" s="3" t="str">
        <f t="shared" si="12"/>
        <v/>
      </c>
      <c r="U39" s="3" t="str">
        <f t="shared" si="6"/>
        <v/>
      </c>
      <c r="V39" s="10" t="str">
        <f t="shared" si="7"/>
        <v/>
      </c>
      <c r="W39" s="3" t="str">
        <f t="shared" si="8"/>
        <v/>
      </c>
      <c r="X39" s="3" t="str">
        <f t="shared" si="9"/>
        <v/>
      </c>
      <c r="Y39" s="3" t="str">
        <f t="shared" si="10"/>
        <v/>
      </c>
      <c r="Z39" s="3"/>
      <c r="AB39" s="4" t="s">
        <v>47</v>
      </c>
      <c r="AC39" s="4" t="e">
        <f>ROUND((AC36-AC35)/AC37, 5)</f>
        <v>#VALUE!</v>
      </c>
    </row>
    <row r="40" spans="2:29" ht="18.75" x14ac:dyDescent="0.3">
      <c r="B40" s="26"/>
      <c r="C40" s="26"/>
      <c r="D40" s="3" t="str">
        <f t="shared" si="13"/>
        <v/>
      </c>
      <c r="E40" s="28"/>
      <c r="F40" s="2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 t="str">
        <f t="shared" si="11"/>
        <v/>
      </c>
      <c r="T40" s="3" t="str">
        <f t="shared" si="12"/>
        <v/>
      </c>
      <c r="U40" s="3" t="str">
        <f t="shared" si="6"/>
        <v/>
      </c>
      <c r="V40" s="10" t="str">
        <f t="shared" si="7"/>
        <v/>
      </c>
      <c r="W40" s="3" t="str">
        <f t="shared" si="8"/>
        <v/>
      </c>
      <c r="X40" s="3" t="str">
        <f t="shared" si="9"/>
        <v/>
      </c>
      <c r="Y40" s="3" t="str">
        <f t="shared" si="10"/>
        <v/>
      </c>
      <c r="Z40" s="3"/>
      <c r="AB40" s="4"/>
      <c r="AC40" s="4"/>
    </row>
    <row r="41" spans="2:29" ht="18.75" x14ac:dyDescent="0.3">
      <c r="B41" s="26"/>
      <c r="C41" s="26"/>
      <c r="D41" s="3" t="str">
        <f t="shared" si="13"/>
        <v/>
      </c>
      <c r="E41" s="28"/>
      <c r="F41" s="2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tr">
        <f t="shared" si="11"/>
        <v/>
      </c>
      <c r="T41" s="3" t="str">
        <f t="shared" si="12"/>
        <v/>
      </c>
      <c r="U41" s="3" t="str">
        <f t="shared" si="6"/>
        <v/>
      </c>
      <c r="V41" s="10" t="str">
        <f t="shared" si="7"/>
        <v/>
      </c>
      <c r="W41" s="3" t="str">
        <f t="shared" si="8"/>
        <v/>
      </c>
      <c r="X41" s="3" t="str">
        <f t="shared" si="9"/>
        <v/>
      </c>
      <c r="Y41" s="3" t="str">
        <f t="shared" si="10"/>
        <v/>
      </c>
      <c r="Z41" s="3"/>
      <c r="AB41" s="4" t="s">
        <v>54</v>
      </c>
      <c r="AC41" s="4"/>
    </row>
    <row r="42" spans="2:29" ht="18.75" x14ac:dyDescent="0.3">
      <c r="B42" s="26"/>
      <c r="C42" s="26"/>
      <c r="D42" s="3" t="str">
        <f t="shared" si="13"/>
        <v/>
      </c>
      <c r="E42" s="28"/>
      <c r="F42" s="2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 t="str">
        <f t="shared" si="11"/>
        <v/>
      </c>
      <c r="T42" s="3" t="str">
        <f t="shared" si="12"/>
        <v/>
      </c>
      <c r="U42" s="3" t="str">
        <f t="shared" si="6"/>
        <v/>
      </c>
      <c r="V42" s="10" t="str">
        <f t="shared" si="7"/>
        <v/>
      </c>
      <c r="W42" s="3" t="str">
        <f t="shared" si="8"/>
        <v/>
      </c>
      <c r="X42" s="3" t="str">
        <f t="shared" si="9"/>
        <v/>
      </c>
      <c r="Y42" s="3" t="str">
        <f t="shared" si="10"/>
        <v/>
      </c>
      <c r="Z42" s="3"/>
      <c r="AB42" s="4"/>
      <c r="AC42" s="4"/>
    </row>
    <row r="43" spans="2:29" ht="18.75" x14ac:dyDescent="0.3">
      <c r="B43" s="26"/>
      <c r="C43" s="26"/>
      <c r="D43" s="3" t="str">
        <f t="shared" si="13"/>
        <v/>
      </c>
      <c r="E43" s="28"/>
      <c r="F43" s="2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 t="str">
        <f t="shared" si="11"/>
        <v/>
      </c>
      <c r="T43" s="3" t="str">
        <f t="shared" si="12"/>
        <v/>
      </c>
      <c r="U43" s="3" t="str">
        <f t="shared" si="6"/>
        <v/>
      </c>
      <c r="V43" s="10" t="str">
        <f t="shared" si="7"/>
        <v/>
      </c>
      <c r="W43" s="3" t="str">
        <f t="shared" si="8"/>
        <v/>
      </c>
      <c r="X43" s="3" t="str">
        <f t="shared" si="9"/>
        <v/>
      </c>
      <c r="Y43" s="3" t="str">
        <f t="shared" si="10"/>
        <v/>
      </c>
      <c r="Z43" s="3"/>
      <c r="AB43" s="4"/>
      <c r="AC43" s="4"/>
    </row>
    <row r="44" spans="2:29" ht="18.75" x14ac:dyDescent="0.3">
      <c r="B44" s="28"/>
      <c r="C44" s="27"/>
      <c r="D44" s="3" t="str">
        <f t="shared" si="13"/>
        <v/>
      </c>
      <c r="E44" s="28"/>
      <c r="F44" s="2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 t="str">
        <f t="shared" si="11"/>
        <v/>
      </c>
      <c r="T44" s="3" t="str">
        <f t="shared" si="12"/>
        <v/>
      </c>
      <c r="U44" s="3" t="str">
        <f t="shared" si="6"/>
        <v/>
      </c>
      <c r="V44" s="10" t="str">
        <f t="shared" si="7"/>
        <v/>
      </c>
      <c r="W44" s="3" t="str">
        <f t="shared" si="8"/>
        <v/>
      </c>
      <c r="X44" s="3" t="str">
        <f t="shared" si="9"/>
        <v/>
      </c>
      <c r="Y44" s="3" t="str">
        <f t="shared" si="10"/>
        <v/>
      </c>
      <c r="Z44" s="3"/>
      <c r="AB44" s="4"/>
      <c r="AC44" s="4"/>
    </row>
    <row r="45" spans="2:29" ht="18.75" x14ac:dyDescent="0.3">
      <c r="B45" s="26"/>
      <c r="C45" s="26"/>
      <c r="D45" s="3" t="str">
        <f t="shared" si="13"/>
        <v/>
      </c>
      <c r="E45" s="28"/>
      <c r="F45" s="2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 t="str">
        <f t="shared" ref="S45:S79" si="14">IF(G45="","",AVERAGE(G45:R45))</f>
        <v/>
      </c>
      <c r="T45" s="3" t="str">
        <f t="shared" si="12"/>
        <v/>
      </c>
      <c r="U45" s="3" t="str">
        <f t="shared" ref="U45:U79" si="15">IF(G45="","",$I$7)</f>
        <v/>
      </c>
      <c r="V45" s="10" t="str">
        <f t="shared" si="7"/>
        <v/>
      </c>
      <c r="W45" s="3" t="str">
        <f t="shared" ref="W45:W79" si="16">IF(G45="","",STDEV($G$35:$R$79))</f>
        <v/>
      </c>
      <c r="X45" s="3" t="str">
        <f t="shared" ref="X45:X79" si="17">IF(G45="","",$I$8)</f>
        <v/>
      </c>
      <c r="Y45" s="3" t="str">
        <f t="shared" ref="Y45:Y79" si="18">IF(G45="","",$I$9)</f>
        <v/>
      </c>
      <c r="Z45" s="3"/>
      <c r="AB45" s="4"/>
      <c r="AC45" s="4"/>
    </row>
    <row r="46" spans="2:29" ht="18.75" x14ac:dyDescent="0.3">
      <c r="B46" s="26"/>
      <c r="C46" s="26"/>
      <c r="D46" s="3" t="str">
        <f t="shared" si="13"/>
        <v/>
      </c>
      <c r="E46" s="28"/>
      <c r="F46" s="2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 t="str">
        <f t="shared" si="14"/>
        <v/>
      </c>
      <c r="T46" s="3" t="str">
        <f t="shared" si="12"/>
        <v/>
      </c>
      <c r="U46" s="3" t="str">
        <f t="shared" si="15"/>
        <v/>
      </c>
      <c r="V46" s="10" t="str">
        <f t="shared" si="7"/>
        <v/>
      </c>
      <c r="W46" s="3" t="str">
        <f t="shared" si="16"/>
        <v/>
      </c>
      <c r="X46" s="3" t="str">
        <f t="shared" si="17"/>
        <v/>
      </c>
      <c r="Y46" s="3" t="str">
        <f t="shared" si="18"/>
        <v/>
      </c>
      <c r="Z46" s="3"/>
      <c r="AB46" s="4"/>
      <c r="AC46" s="4"/>
    </row>
    <row r="47" spans="2:29" ht="18.75" x14ac:dyDescent="0.3">
      <c r="B47" s="26"/>
      <c r="C47" s="26"/>
      <c r="D47" s="3" t="str">
        <f t="shared" si="13"/>
        <v/>
      </c>
      <c r="E47" s="28"/>
      <c r="F47" s="2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 t="str">
        <f t="shared" si="14"/>
        <v/>
      </c>
      <c r="T47" s="3" t="str">
        <f t="shared" si="12"/>
        <v/>
      </c>
      <c r="U47" s="3" t="str">
        <f t="shared" si="15"/>
        <v/>
      </c>
      <c r="V47" s="10" t="str">
        <f t="shared" si="7"/>
        <v/>
      </c>
      <c r="W47" s="3" t="str">
        <f t="shared" si="16"/>
        <v/>
      </c>
      <c r="X47" s="3" t="str">
        <f t="shared" si="17"/>
        <v/>
      </c>
      <c r="Y47" s="3" t="str">
        <f t="shared" si="18"/>
        <v/>
      </c>
      <c r="Z47" s="3"/>
    </row>
    <row r="48" spans="2:29" ht="18.75" x14ac:dyDescent="0.3">
      <c r="B48" s="26"/>
      <c r="C48" s="26"/>
      <c r="D48" s="3" t="str">
        <f t="shared" si="13"/>
        <v/>
      </c>
      <c r="E48" s="28"/>
      <c r="F48" s="2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 t="str">
        <f t="shared" si="14"/>
        <v/>
      </c>
      <c r="T48" s="3" t="str">
        <f t="shared" si="12"/>
        <v/>
      </c>
      <c r="U48" s="3" t="str">
        <f t="shared" si="15"/>
        <v/>
      </c>
      <c r="V48" s="10" t="str">
        <f t="shared" si="7"/>
        <v/>
      </c>
      <c r="W48" s="3" t="str">
        <f t="shared" si="16"/>
        <v/>
      </c>
      <c r="X48" s="3" t="str">
        <f t="shared" si="17"/>
        <v/>
      </c>
      <c r="Y48" s="3" t="str">
        <f t="shared" si="18"/>
        <v/>
      </c>
      <c r="Z48" s="3"/>
    </row>
    <row r="49" spans="2:26" ht="18.75" x14ac:dyDescent="0.3">
      <c r="B49" s="26"/>
      <c r="C49" s="26"/>
      <c r="D49" s="3" t="str">
        <f t="shared" si="13"/>
        <v/>
      </c>
      <c r="E49" s="28"/>
      <c r="F49" s="2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 t="str">
        <f t="shared" si="14"/>
        <v/>
      </c>
      <c r="T49" s="3" t="str">
        <f t="shared" si="12"/>
        <v/>
      </c>
      <c r="U49" s="3" t="str">
        <f t="shared" si="15"/>
        <v/>
      </c>
      <c r="V49" s="10" t="str">
        <f t="shared" si="7"/>
        <v/>
      </c>
      <c r="W49" s="3" t="str">
        <f t="shared" si="16"/>
        <v/>
      </c>
      <c r="X49" s="3" t="str">
        <f t="shared" si="17"/>
        <v/>
      </c>
      <c r="Y49" s="3" t="str">
        <f t="shared" si="18"/>
        <v/>
      </c>
      <c r="Z49" s="3"/>
    </row>
    <row r="50" spans="2:26" ht="18.75" x14ac:dyDescent="0.3">
      <c r="B50" s="26"/>
      <c r="C50" s="26"/>
      <c r="D50" s="3" t="str">
        <f t="shared" si="13"/>
        <v/>
      </c>
      <c r="E50" s="28"/>
      <c r="F50" s="2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 t="str">
        <f t="shared" si="14"/>
        <v/>
      </c>
      <c r="T50" s="3" t="str">
        <f t="shared" si="12"/>
        <v/>
      </c>
      <c r="U50" s="3" t="str">
        <f t="shared" si="15"/>
        <v/>
      </c>
      <c r="V50" s="10" t="str">
        <f t="shared" si="7"/>
        <v/>
      </c>
      <c r="W50" s="3" t="str">
        <f t="shared" si="16"/>
        <v/>
      </c>
      <c r="X50" s="3" t="str">
        <f t="shared" si="17"/>
        <v/>
      </c>
      <c r="Y50" s="3" t="str">
        <f t="shared" si="18"/>
        <v/>
      </c>
      <c r="Z50" s="3"/>
    </row>
    <row r="51" spans="2:26" ht="18.75" x14ac:dyDescent="0.3">
      <c r="B51" s="26"/>
      <c r="C51" s="26"/>
      <c r="D51" s="3" t="str">
        <f t="shared" si="13"/>
        <v/>
      </c>
      <c r="E51" s="28"/>
      <c r="F51" s="2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 t="str">
        <f t="shared" si="14"/>
        <v/>
      </c>
      <c r="T51" s="3" t="str">
        <f t="shared" si="12"/>
        <v/>
      </c>
      <c r="U51" s="3" t="str">
        <f t="shared" si="15"/>
        <v/>
      </c>
      <c r="V51" s="10" t="str">
        <f t="shared" si="7"/>
        <v/>
      </c>
      <c r="W51" s="3" t="str">
        <f t="shared" si="16"/>
        <v/>
      </c>
      <c r="X51" s="3" t="str">
        <f t="shared" si="17"/>
        <v/>
      </c>
      <c r="Y51" s="3" t="str">
        <f t="shared" si="18"/>
        <v/>
      </c>
      <c r="Z51" s="3"/>
    </row>
    <row r="52" spans="2:26" ht="18.75" x14ac:dyDescent="0.3">
      <c r="B52" s="26"/>
      <c r="C52" s="26"/>
      <c r="D52" s="3" t="str">
        <f t="shared" si="13"/>
        <v/>
      </c>
      <c r="E52" s="28"/>
      <c r="F52" s="2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 t="str">
        <f t="shared" si="14"/>
        <v/>
      </c>
      <c r="T52" s="3" t="str">
        <f t="shared" si="12"/>
        <v/>
      </c>
      <c r="U52" s="3" t="str">
        <f t="shared" si="15"/>
        <v/>
      </c>
      <c r="V52" s="10" t="str">
        <f t="shared" si="7"/>
        <v/>
      </c>
      <c r="W52" s="3" t="str">
        <f t="shared" si="16"/>
        <v/>
      </c>
      <c r="X52" s="3" t="str">
        <f t="shared" si="17"/>
        <v/>
      </c>
      <c r="Y52" s="3" t="str">
        <f t="shared" si="18"/>
        <v/>
      </c>
      <c r="Z52" s="3"/>
    </row>
    <row r="53" spans="2:26" ht="18.75" x14ac:dyDescent="0.3">
      <c r="B53" s="26"/>
      <c r="C53" s="26"/>
      <c r="D53" s="3" t="str">
        <f t="shared" si="13"/>
        <v/>
      </c>
      <c r="E53" s="28"/>
      <c r="F53" s="2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 t="str">
        <f t="shared" si="14"/>
        <v/>
      </c>
      <c r="T53" s="3" t="str">
        <f t="shared" si="12"/>
        <v/>
      </c>
      <c r="U53" s="3" t="str">
        <f t="shared" si="15"/>
        <v/>
      </c>
      <c r="V53" s="10" t="str">
        <f t="shared" si="7"/>
        <v/>
      </c>
      <c r="W53" s="3" t="str">
        <f t="shared" si="16"/>
        <v/>
      </c>
      <c r="X53" s="3" t="str">
        <f t="shared" si="17"/>
        <v/>
      </c>
      <c r="Y53" s="3" t="str">
        <f t="shared" si="18"/>
        <v/>
      </c>
      <c r="Z53" s="3"/>
    </row>
    <row r="54" spans="2:26" ht="18.75" x14ac:dyDescent="0.3">
      <c r="B54" s="26"/>
      <c r="C54" s="26"/>
      <c r="D54" s="3" t="str">
        <f t="shared" si="13"/>
        <v/>
      </c>
      <c r="E54" s="28"/>
      <c r="F54" s="2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 t="str">
        <f t="shared" si="14"/>
        <v/>
      </c>
      <c r="T54" s="3" t="str">
        <f t="shared" si="12"/>
        <v/>
      </c>
      <c r="U54" s="3" t="str">
        <f t="shared" si="15"/>
        <v/>
      </c>
      <c r="V54" s="10" t="str">
        <f t="shared" si="7"/>
        <v/>
      </c>
      <c r="W54" s="3" t="str">
        <f t="shared" si="16"/>
        <v/>
      </c>
      <c r="X54" s="3" t="str">
        <f t="shared" si="17"/>
        <v/>
      </c>
      <c r="Y54" s="3" t="str">
        <f t="shared" si="18"/>
        <v/>
      </c>
      <c r="Z54" s="3"/>
    </row>
    <row r="55" spans="2:26" ht="18.75" x14ac:dyDescent="0.3">
      <c r="B55" s="26"/>
      <c r="C55" s="26"/>
      <c r="D55" s="3" t="str">
        <f t="shared" si="13"/>
        <v/>
      </c>
      <c r="E55" s="28"/>
      <c r="F55" s="2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 t="str">
        <f t="shared" si="14"/>
        <v/>
      </c>
      <c r="T55" s="3" t="str">
        <f t="shared" si="12"/>
        <v/>
      </c>
      <c r="U55" s="3" t="str">
        <f t="shared" si="15"/>
        <v/>
      </c>
      <c r="V55" s="10" t="str">
        <f t="shared" si="7"/>
        <v/>
      </c>
      <c r="W55" s="3" t="str">
        <f t="shared" si="16"/>
        <v/>
      </c>
      <c r="X55" s="3" t="str">
        <f t="shared" si="17"/>
        <v/>
      </c>
      <c r="Y55" s="3" t="str">
        <f t="shared" si="18"/>
        <v/>
      </c>
      <c r="Z55" s="3"/>
    </row>
    <row r="56" spans="2:26" ht="18.75" x14ac:dyDescent="0.3">
      <c r="B56" s="26"/>
      <c r="C56" s="26"/>
      <c r="D56" s="3" t="str">
        <f t="shared" si="13"/>
        <v/>
      </c>
      <c r="E56" s="28"/>
      <c r="F56" s="2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 t="str">
        <f t="shared" si="14"/>
        <v/>
      </c>
      <c r="T56" s="3" t="str">
        <f t="shared" si="12"/>
        <v/>
      </c>
      <c r="U56" s="3" t="str">
        <f t="shared" si="15"/>
        <v/>
      </c>
      <c r="V56" s="10" t="str">
        <f t="shared" si="7"/>
        <v/>
      </c>
      <c r="W56" s="3" t="str">
        <f t="shared" si="16"/>
        <v/>
      </c>
      <c r="X56" s="3" t="str">
        <f t="shared" si="17"/>
        <v/>
      </c>
      <c r="Y56" s="3" t="str">
        <f t="shared" si="18"/>
        <v/>
      </c>
      <c r="Z56" s="3"/>
    </row>
    <row r="57" spans="2:26" ht="18.75" x14ac:dyDescent="0.3">
      <c r="B57" s="26"/>
      <c r="C57" s="26"/>
      <c r="D57" s="3" t="str">
        <f t="shared" si="13"/>
        <v/>
      </c>
      <c r="E57" s="28"/>
      <c r="F57" s="2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 t="str">
        <f t="shared" si="14"/>
        <v/>
      </c>
      <c r="T57" s="3" t="str">
        <f t="shared" si="12"/>
        <v/>
      </c>
      <c r="U57" s="3" t="str">
        <f t="shared" si="15"/>
        <v/>
      </c>
      <c r="V57" s="10" t="str">
        <f t="shared" si="7"/>
        <v/>
      </c>
      <c r="W57" s="3" t="str">
        <f t="shared" si="16"/>
        <v/>
      </c>
      <c r="X57" s="3" t="str">
        <f t="shared" si="17"/>
        <v/>
      </c>
      <c r="Y57" s="3" t="str">
        <f t="shared" si="18"/>
        <v/>
      </c>
      <c r="Z57" s="3"/>
    </row>
    <row r="58" spans="2:26" ht="18.75" x14ac:dyDescent="0.3">
      <c r="B58" s="26"/>
      <c r="C58" s="26"/>
      <c r="D58" s="3" t="str">
        <f t="shared" si="13"/>
        <v/>
      </c>
      <c r="E58" s="28"/>
      <c r="F58" s="2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 t="str">
        <f t="shared" si="14"/>
        <v/>
      </c>
      <c r="T58" s="3" t="str">
        <f t="shared" si="12"/>
        <v/>
      </c>
      <c r="U58" s="3" t="str">
        <f t="shared" si="15"/>
        <v/>
      </c>
      <c r="V58" s="10" t="str">
        <f t="shared" si="7"/>
        <v/>
      </c>
      <c r="W58" s="3" t="str">
        <f t="shared" si="16"/>
        <v/>
      </c>
      <c r="X58" s="3" t="str">
        <f t="shared" si="17"/>
        <v/>
      </c>
      <c r="Y58" s="3" t="str">
        <f t="shared" si="18"/>
        <v/>
      </c>
      <c r="Z58" s="3"/>
    </row>
    <row r="59" spans="2:26" ht="18.75" x14ac:dyDescent="0.3">
      <c r="B59" s="26"/>
      <c r="C59" s="26"/>
      <c r="D59" s="3" t="str">
        <f t="shared" si="13"/>
        <v/>
      </c>
      <c r="E59" s="2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 t="str">
        <f t="shared" si="14"/>
        <v/>
      </c>
      <c r="T59" s="3" t="str">
        <f t="shared" si="12"/>
        <v/>
      </c>
      <c r="U59" s="3" t="str">
        <f t="shared" si="15"/>
        <v/>
      </c>
      <c r="V59" s="10" t="str">
        <f t="shared" si="7"/>
        <v/>
      </c>
      <c r="W59" s="3" t="str">
        <f t="shared" si="16"/>
        <v/>
      </c>
      <c r="X59" s="3" t="str">
        <f t="shared" si="17"/>
        <v/>
      </c>
      <c r="Y59" s="3" t="str">
        <f t="shared" si="18"/>
        <v/>
      </c>
      <c r="Z59" s="3"/>
    </row>
    <row r="60" spans="2:26" ht="18.75" x14ac:dyDescent="0.3">
      <c r="B60" s="26"/>
      <c r="C60" s="26"/>
      <c r="D60" s="3" t="str">
        <f t="shared" si="13"/>
        <v/>
      </c>
      <c r="E60" s="28"/>
      <c r="F60" s="2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 t="str">
        <f t="shared" si="14"/>
        <v/>
      </c>
      <c r="T60" s="3" t="str">
        <f t="shared" si="12"/>
        <v/>
      </c>
      <c r="U60" s="3" t="str">
        <f t="shared" si="15"/>
        <v/>
      </c>
      <c r="V60" s="10" t="str">
        <f t="shared" si="7"/>
        <v/>
      </c>
      <c r="W60" s="3" t="str">
        <f t="shared" si="16"/>
        <v/>
      </c>
      <c r="X60" s="3" t="str">
        <f t="shared" si="17"/>
        <v/>
      </c>
      <c r="Y60" s="3" t="str">
        <f t="shared" si="18"/>
        <v/>
      </c>
      <c r="Z60" s="3"/>
    </row>
    <row r="61" spans="2:26" ht="18.75" x14ac:dyDescent="0.3">
      <c r="B61" s="26"/>
      <c r="C61" s="26"/>
      <c r="D61" s="3" t="str">
        <f t="shared" si="13"/>
        <v/>
      </c>
      <c r="E61" s="28"/>
      <c r="F61" s="2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 t="str">
        <f t="shared" si="14"/>
        <v/>
      </c>
      <c r="T61" s="3" t="str">
        <f t="shared" si="12"/>
        <v/>
      </c>
      <c r="U61" s="3" t="str">
        <f t="shared" si="15"/>
        <v/>
      </c>
      <c r="V61" s="10" t="str">
        <f t="shared" si="7"/>
        <v/>
      </c>
      <c r="W61" s="3" t="str">
        <f t="shared" si="16"/>
        <v/>
      </c>
      <c r="X61" s="3" t="str">
        <f t="shared" si="17"/>
        <v/>
      </c>
      <c r="Y61" s="3" t="str">
        <f t="shared" si="18"/>
        <v/>
      </c>
      <c r="Z61" s="3"/>
    </row>
    <row r="62" spans="2:26" ht="18.75" x14ac:dyDescent="0.3">
      <c r="B62" s="26"/>
      <c r="C62" s="26"/>
      <c r="D62" s="3" t="str">
        <f t="shared" si="13"/>
        <v/>
      </c>
      <c r="E62" s="28"/>
      <c r="F62" s="2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 t="str">
        <f t="shared" si="14"/>
        <v/>
      </c>
      <c r="T62" s="3" t="str">
        <f t="shared" si="12"/>
        <v/>
      </c>
      <c r="U62" s="3" t="str">
        <f t="shared" si="15"/>
        <v/>
      </c>
      <c r="V62" s="10" t="str">
        <f t="shared" si="7"/>
        <v/>
      </c>
      <c r="W62" s="3" t="str">
        <f t="shared" si="16"/>
        <v/>
      </c>
      <c r="X62" s="3" t="str">
        <f t="shared" si="17"/>
        <v/>
      </c>
      <c r="Y62" s="3" t="str">
        <f t="shared" si="18"/>
        <v/>
      </c>
      <c r="Z62" s="3"/>
    </row>
    <row r="63" spans="2:26" ht="18.75" x14ac:dyDescent="0.3">
      <c r="B63" s="26"/>
      <c r="C63" s="26"/>
      <c r="D63" s="3" t="str">
        <f t="shared" si="13"/>
        <v/>
      </c>
      <c r="E63" s="28"/>
      <c r="F63" s="2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str">
        <f t="shared" si="14"/>
        <v/>
      </c>
      <c r="T63" s="3" t="str">
        <f t="shared" si="12"/>
        <v/>
      </c>
      <c r="U63" s="3" t="str">
        <f t="shared" si="15"/>
        <v/>
      </c>
      <c r="V63" s="10" t="str">
        <f t="shared" si="7"/>
        <v/>
      </c>
      <c r="W63" s="3" t="str">
        <f t="shared" si="16"/>
        <v/>
      </c>
      <c r="X63" s="3" t="str">
        <f t="shared" si="17"/>
        <v/>
      </c>
      <c r="Y63" s="3" t="str">
        <f t="shared" si="18"/>
        <v/>
      </c>
      <c r="Z63" s="3"/>
    </row>
    <row r="64" spans="2:26" ht="18.75" x14ac:dyDescent="0.3">
      <c r="B64" s="26"/>
      <c r="C64" s="26"/>
      <c r="D64" s="3" t="str">
        <f t="shared" si="13"/>
        <v/>
      </c>
      <c r="E64" s="28"/>
      <c r="F64" s="2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 t="str">
        <f t="shared" si="14"/>
        <v/>
      </c>
      <c r="T64" s="3" t="str">
        <f t="shared" si="12"/>
        <v/>
      </c>
      <c r="U64" s="3" t="str">
        <f t="shared" si="15"/>
        <v/>
      </c>
      <c r="V64" s="10" t="str">
        <f t="shared" si="7"/>
        <v/>
      </c>
      <c r="W64" s="3" t="str">
        <f t="shared" si="16"/>
        <v/>
      </c>
      <c r="X64" s="3" t="str">
        <f t="shared" si="17"/>
        <v/>
      </c>
      <c r="Y64" s="3" t="str">
        <f t="shared" si="18"/>
        <v/>
      </c>
      <c r="Z64" s="3"/>
    </row>
    <row r="65" spans="2:26" ht="18.75" x14ac:dyDescent="0.3">
      <c r="B65" s="26"/>
      <c r="C65" s="26"/>
      <c r="D65" s="3" t="str">
        <f t="shared" si="13"/>
        <v/>
      </c>
      <c r="E65" s="28"/>
      <c r="F65" s="2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 t="str">
        <f t="shared" si="14"/>
        <v/>
      </c>
      <c r="T65" s="3" t="str">
        <f t="shared" si="12"/>
        <v/>
      </c>
      <c r="U65" s="3" t="str">
        <f>IF(G65="","",$I$7)</f>
        <v/>
      </c>
      <c r="V65" s="10" t="str">
        <f t="shared" si="7"/>
        <v/>
      </c>
      <c r="W65" s="3" t="str">
        <f t="shared" si="16"/>
        <v/>
      </c>
      <c r="X65" s="3" t="str">
        <f t="shared" si="17"/>
        <v/>
      </c>
      <c r="Y65" s="3" t="str">
        <f t="shared" si="18"/>
        <v/>
      </c>
      <c r="Z65" s="3"/>
    </row>
    <row r="66" spans="2:26" ht="18.75" x14ac:dyDescent="0.3">
      <c r="B66" s="26"/>
      <c r="C66" s="26"/>
      <c r="D66" s="3" t="str">
        <f t="shared" si="13"/>
        <v/>
      </c>
      <c r="E66" s="28"/>
      <c r="F66" s="2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 t="str">
        <f t="shared" si="14"/>
        <v/>
      </c>
      <c r="T66" s="3" t="str">
        <f t="shared" si="12"/>
        <v/>
      </c>
      <c r="U66" s="3" t="str">
        <f t="shared" si="15"/>
        <v/>
      </c>
      <c r="V66" s="10" t="str">
        <f t="shared" si="7"/>
        <v/>
      </c>
      <c r="W66" s="3" t="str">
        <f t="shared" si="16"/>
        <v/>
      </c>
      <c r="X66" s="3" t="str">
        <f t="shared" si="17"/>
        <v/>
      </c>
      <c r="Y66" s="3" t="str">
        <f t="shared" si="18"/>
        <v/>
      </c>
      <c r="Z66" s="3"/>
    </row>
    <row r="67" spans="2:26" ht="18.75" x14ac:dyDescent="0.3">
      <c r="B67" s="26"/>
      <c r="C67" s="26"/>
      <c r="D67" s="3" t="str">
        <f t="shared" si="13"/>
        <v/>
      </c>
      <c r="E67" s="28"/>
      <c r="F67" s="2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 t="str">
        <f t="shared" si="14"/>
        <v/>
      </c>
      <c r="T67" s="3" t="str">
        <f t="shared" si="12"/>
        <v/>
      </c>
      <c r="U67" s="3" t="str">
        <f t="shared" si="15"/>
        <v/>
      </c>
      <c r="V67" s="10" t="str">
        <f t="shared" si="7"/>
        <v/>
      </c>
      <c r="W67" s="3" t="str">
        <f t="shared" si="16"/>
        <v/>
      </c>
      <c r="X67" s="3" t="str">
        <f t="shared" si="17"/>
        <v/>
      </c>
      <c r="Y67" s="3" t="str">
        <f t="shared" si="18"/>
        <v/>
      </c>
      <c r="Z67" s="3"/>
    </row>
    <row r="68" spans="2:26" ht="18.75" x14ac:dyDescent="0.3">
      <c r="B68" s="26"/>
      <c r="C68" s="26"/>
      <c r="D68" s="3" t="str">
        <f t="shared" si="13"/>
        <v/>
      </c>
      <c r="E68" s="28"/>
      <c r="F68" s="2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 t="str">
        <f t="shared" si="14"/>
        <v/>
      </c>
      <c r="T68" s="3" t="str">
        <f t="shared" si="12"/>
        <v/>
      </c>
      <c r="U68" s="3" t="str">
        <f t="shared" si="15"/>
        <v/>
      </c>
      <c r="V68" s="10" t="str">
        <f t="shared" si="7"/>
        <v/>
      </c>
      <c r="W68" s="3" t="str">
        <f t="shared" si="16"/>
        <v/>
      </c>
      <c r="X68" s="3" t="str">
        <f t="shared" si="17"/>
        <v/>
      </c>
      <c r="Y68" s="3" t="str">
        <f t="shared" si="18"/>
        <v/>
      </c>
      <c r="Z68" s="3"/>
    </row>
    <row r="69" spans="2:26" ht="18.75" x14ac:dyDescent="0.3">
      <c r="B69" s="26"/>
      <c r="C69" s="26"/>
      <c r="D69" s="3" t="str">
        <f t="shared" si="13"/>
        <v/>
      </c>
      <c r="E69" s="28"/>
      <c r="F69" s="2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 t="str">
        <f t="shared" si="14"/>
        <v/>
      </c>
      <c r="T69" s="3" t="str">
        <f t="shared" si="12"/>
        <v/>
      </c>
      <c r="U69" s="3" t="str">
        <f t="shared" si="15"/>
        <v/>
      </c>
      <c r="V69" s="10" t="str">
        <f t="shared" si="7"/>
        <v/>
      </c>
      <c r="W69" s="3" t="str">
        <f t="shared" si="16"/>
        <v/>
      </c>
      <c r="X69" s="3" t="str">
        <f t="shared" si="17"/>
        <v/>
      </c>
      <c r="Y69" s="3" t="str">
        <f t="shared" si="18"/>
        <v/>
      </c>
      <c r="Z69" s="3"/>
    </row>
    <row r="70" spans="2:26" ht="18.75" x14ac:dyDescent="0.3">
      <c r="B70" s="26"/>
      <c r="C70" s="26"/>
      <c r="D70" s="3" t="str">
        <f t="shared" si="13"/>
        <v/>
      </c>
      <c r="E70" s="28"/>
      <c r="F70" s="2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 t="str">
        <f t="shared" si="14"/>
        <v/>
      </c>
      <c r="T70" s="3" t="str">
        <f t="shared" si="12"/>
        <v/>
      </c>
      <c r="U70" s="3" t="str">
        <f t="shared" si="15"/>
        <v/>
      </c>
      <c r="V70" s="10" t="str">
        <f t="shared" si="7"/>
        <v/>
      </c>
      <c r="W70" s="3" t="str">
        <f t="shared" si="16"/>
        <v/>
      </c>
      <c r="X70" s="3" t="str">
        <f t="shared" si="17"/>
        <v/>
      </c>
      <c r="Y70" s="3" t="str">
        <f t="shared" si="18"/>
        <v/>
      </c>
      <c r="Z70" s="3"/>
    </row>
    <row r="71" spans="2:26" ht="18.75" x14ac:dyDescent="0.3">
      <c r="B71" s="26"/>
      <c r="C71" s="26"/>
      <c r="D71" s="3" t="str">
        <f t="shared" si="13"/>
        <v/>
      </c>
      <c r="E71" s="28"/>
      <c r="F71" s="2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 t="str">
        <f t="shared" si="14"/>
        <v/>
      </c>
      <c r="T71" s="3" t="str">
        <f t="shared" si="12"/>
        <v/>
      </c>
      <c r="U71" s="3" t="str">
        <f t="shared" si="15"/>
        <v/>
      </c>
      <c r="V71" s="10" t="str">
        <f t="shared" si="7"/>
        <v/>
      </c>
      <c r="W71" s="3" t="str">
        <f t="shared" si="16"/>
        <v/>
      </c>
      <c r="X71" s="3" t="str">
        <f t="shared" si="17"/>
        <v/>
      </c>
      <c r="Y71" s="3" t="str">
        <f t="shared" si="18"/>
        <v/>
      </c>
      <c r="Z71" s="3"/>
    </row>
    <row r="72" spans="2:26" ht="18.75" x14ac:dyDescent="0.3">
      <c r="B72" s="26"/>
      <c r="C72" s="26"/>
      <c r="D72" s="3" t="str">
        <f t="shared" si="13"/>
        <v/>
      </c>
      <c r="E72" s="28"/>
      <c r="F72" s="2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 t="str">
        <f t="shared" si="14"/>
        <v/>
      </c>
      <c r="T72" s="3" t="str">
        <f t="shared" si="12"/>
        <v/>
      </c>
      <c r="U72" s="3" t="str">
        <f t="shared" si="15"/>
        <v/>
      </c>
      <c r="V72" s="10" t="str">
        <f t="shared" si="7"/>
        <v/>
      </c>
      <c r="W72" s="3" t="str">
        <f t="shared" si="16"/>
        <v/>
      </c>
      <c r="X72" s="3" t="str">
        <f t="shared" si="17"/>
        <v/>
      </c>
      <c r="Y72" s="3" t="str">
        <f t="shared" si="18"/>
        <v/>
      </c>
      <c r="Z72" s="3"/>
    </row>
    <row r="73" spans="2:26" ht="18.75" x14ac:dyDescent="0.3">
      <c r="B73" s="26"/>
      <c r="C73" s="26"/>
      <c r="D73" s="3" t="str">
        <f t="shared" si="13"/>
        <v/>
      </c>
      <c r="E73" s="28"/>
      <c r="F73" s="2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 t="str">
        <f t="shared" si="14"/>
        <v/>
      </c>
      <c r="T73" s="3" t="str">
        <f t="shared" si="12"/>
        <v/>
      </c>
      <c r="U73" s="3" t="str">
        <f t="shared" si="15"/>
        <v/>
      </c>
      <c r="V73" s="10" t="str">
        <f t="shared" si="7"/>
        <v/>
      </c>
      <c r="W73" s="3" t="str">
        <f t="shared" si="16"/>
        <v/>
      </c>
      <c r="X73" s="3" t="str">
        <f t="shared" si="17"/>
        <v/>
      </c>
      <c r="Y73" s="3" t="str">
        <f t="shared" si="18"/>
        <v/>
      </c>
      <c r="Z73" s="3"/>
    </row>
    <row r="74" spans="2:26" ht="18.75" x14ac:dyDescent="0.3">
      <c r="B74" s="26"/>
      <c r="C74" s="26"/>
      <c r="D74" s="3" t="str">
        <f t="shared" si="13"/>
        <v/>
      </c>
      <c r="E74" s="28"/>
      <c r="F74" s="2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 t="str">
        <f t="shared" si="14"/>
        <v/>
      </c>
      <c r="T74" s="3" t="str">
        <f t="shared" si="12"/>
        <v/>
      </c>
      <c r="U74" s="3" t="str">
        <f t="shared" si="15"/>
        <v/>
      </c>
      <c r="V74" s="10" t="str">
        <f t="shared" si="7"/>
        <v/>
      </c>
      <c r="W74" s="3" t="str">
        <f t="shared" si="16"/>
        <v/>
      </c>
      <c r="X74" s="3" t="str">
        <f t="shared" si="17"/>
        <v/>
      </c>
      <c r="Y74" s="3" t="str">
        <f t="shared" si="18"/>
        <v/>
      </c>
      <c r="Z74" s="3"/>
    </row>
    <row r="75" spans="2:26" ht="18.75" x14ac:dyDescent="0.3">
      <c r="B75" s="26"/>
      <c r="C75" s="26"/>
      <c r="D75" s="3" t="str">
        <f t="shared" si="13"/>
        <v/>
      </c>
      <c r="E75" s="28"/>
      <c r="F75" s="2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 t="str">
        <f t="shared" si="14"/>
        <v/>
      </c>
      <c r="T75" s="3" t="str">
        <f t="shared" si="12"/>
        <v/>
      </c>
      <c r="U75" s="3" t="str">
        <f t="shared" si="15"/>
        <v/>
      </c>
      <c r="V75" s="10" t="str">
        <f t="shared" si="7"/>
        <v/>
      </c>
      <c r="W75" s="3" t="str">
        <f t="shared" si="16"/>
        <v/>
      </c>
      <c r="X75" s="3" t="str">
        <f t="shared" si="17"/>
        <v/>
      </c>
      <c r="Y75" s="3" t="str">
        <f t="shared" si="18"/>
        <v/>
      </c>
      <c r="Z75" s="3"/>
    </row>
    <row r="76" spans="2:26" ht="18.75" x14ac:dyDescent="0.3">
      <c r="B76" s="26"/>
      <c r="C76" s="26"/>
      <c r="D76" s="3" t="str">
        <f t="shared" si="13"/>
        <v/>
      </c>
      <c r="E76" s="28"/>
      <c r="F76" s="2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 t="str">
        <f t="shared" si="14"/>
        <v/>
      </c>
      <c r="T76" s="3" t="str">
        <f t="shared" si="12"/>
        <v/>
      </c>
      <c r="U76" s="3" t="str">
        <f t="shared" si="15"/>
        <v/>
      </c>
      <c r="V76" s="10" t="str">
        <f t="shared" si="7"/>
        <v/>
      </c>
      <c r="W76" s="3" t="str">
        <f t="shared" si="16"/>
        <v/>
      </c>
      <c r="X76" s="3" t="str">
        <f t="shared" si="17"/>
        <v/>
      </c>
      <c r="Y76" s="3" t="str">
        <f t="shared" si="18"/>
        <v/>
      </c>
      <c r="Z76" s="3"/>
    </row>
    <row r="77" spans="2:26" ht="18.75" x14ac:dyDescent="0.3">
      <c r="B77" s="26"/>
      <c r="C77" s="26"/>
      <c r="D77" s="3" t="str">
        <f t="shared" si="13"/>
        <v/>
      </c>
      <c r="E77" s="28"/>
      <c r="F77" s="2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 t="str">
        <f t="shared" si="14"/>
        <v/>
      </c>
      <c r="T77" s="3" t="str">
        <f t="shared" si="12"/>
        <v/>
      </c>
      <c r="U77" s="3" t="str">
        <f t="shared" si="15"/>
        <v/>
      </c>
      <c r="V77" s="10" t="str">
        <f t="shared" si="7"/>
        <v/>
      </c>
      <c r="W77" s="3" t="str">
        <f t="shared" si="16"/>
        <v/>
      </c>
      <c r="X77" s="3" t="str">
        <f t="shared" si="17"/>
        <v/>
      </c>
      <c r="Y77" s="3" t="str">
        <f t="shared" si="18"/>
        <v/>
      </c>
      <c r="Z77" s="3"/>
    </row>
    <row r="78" spans="2:26" ht="18.75" x14ac:dyDescent="0.3">
      <c r="B78" s="26"/>
      <c r="C78" s="26"/>
      <c r="D78" s="3" t="str">
        <f t="shared" si="13"/>
        <v/>
      </c>
      <c r="E78" s="28"/>
      <c r="F78" s="2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 t="str">
        <f t="shared" si="14"/>
        <v/>
      </c>
      <c r="T78" s="3" t="str">
        <f t="shared" si="12"/>
        <v/>
      </c>
      <c r="U78" s="3" t="str">
        <f t="shared" si="15"/>
        <v/>
      </c>
      <c r="V78" s="10" t="str">
        <f t="shared" si="7"/>
        <v/>
      </c>
      <c r="W78" s="3" t="str">
        <f t="shared" si="16"/>
        <v/>
      </c>
      <c r="X78" s="3" t="str">
        <f t="shared" si="17"/>
        <v/>
      </c>
      <c r="Y78" s="3" t="str">
        <f t="shared" si="18"/>
        <v/>
      </c>
      <c r="Z78" s="3"/>
    </row>
    <row r="79" spans="2:26" ht="18.75" x14ac:dyDescent="0.3">
      <c r="B79" s="26"/>
      <c r="C79" s="26"/>
      <c r="D79" s="3" t="str">
        <f t="shared" si="13"/>
        <v/>
      </c>
      <c r="E79" s="28"/>
      <c r="F79" s="2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 t="str">
        <f t="shared" si="14"/>
        <v/>
      </c>
      <c r="T79" s="3" t="str">
        <f t="shared" si="12"/>
        <v/>
      </c>
      <c r="U79" s="3" t="str">
        <f t="shared" si="15"/>
        <v/>
      </c>
      <c r="V79" s="10" t="str">
        <f t="shared" si="7"/>
        <v/>
      </c>
      <c r="W79" s="3" t="str">
        <f t="shared" si="16"/>
        <v/>
      </c>
      <c r="X79" s="3" t="str">
        <f t="shared" si="17"/>
        <v/>
      </c>
      <c r="Y79" s="3" t="str">
        <f t="shared" si="18"/>
        <v/>
      </c>
      <c r="Z79" s="3"/>
    </row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</sheetData>
  <sheetProtection formatCells="0" formatColumns="0" formatRows="0" insertColumns="0" insertRows="0" insertHyperlinks="0" deleteColumns="0" deleteRows="0" sort="0" autoFilter="0" pivotTables="0"/>
  <mergeCells count="136">
    <mergeCell ref="B44:C4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35:C35"/>
    <mergeCell ref="B36:C36"/>
    <mergeCell ref="B37:C37"/>
    <mergeCell ref="B38:C38"/>
    <mergeCell ref="B39:C39"/>
    <mergeCell ref="E75:F75"/>
    <mergeCell ref="E76:F76"/>
    <mergeCell ref="E77:F77"/>
    <mergeCell ref="E78:F78"/>
    <mergeCell ref="E79:F79"/>
    <mergeCell ref="E70:F70"/>
    <mergeCell ref="E71:F71"/>
    <mergeCell ref="E72:F72"/>
    <mergeCell ref="E73:F73"/>
    <mergeCell ref="E74:F74"/>
    <mergeCell ref="E65:F65"/>
    <mergeCell ref="E66:F66"/>
    <mergeCell ref="E67:F67"/>
    <mergeCell ref="E68:F68"/>
    <mergeCell ref="E69:F69"/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O13:P13"/>
    <mergeCell ref="I13:J13"/>
    <mergeCell ref="K13:L13"/>
    <mergeCell ref="M13:N13"/>
    <mergeCell ref="G13:H13"/>
    <mergeCell ref="S13:T13"/>
    <mergeCell ref="I12:J12"/>
    <mergeCell ref="E12:F12"/>
    <mergeCell ref="W12:X12"/>
    <mergeCell ref="I8:P8"/>
    <mergeCell ref="I9:P9"/>
    <mergeCell ref="I10:P10"/>
    <mergeCell ref="Q6:Z10"/>
    <mergeCell ref="K12:L12"/>
    <mergeCell ref="M12:N12"/>
    <mergeCell ref="O12:P12"/>
    <mergeCell ref="Y12:Z12"/>
    <mergeCell ref="Q12:R12"/>
    <mergeCell ref="S12:T12"/>
    <mergeCell ref="U12:V12"/>
    <mergeCell ref="I6:P6"/>
    <mergeCell ref="I7:P7"/>
    <mergeCell ref="B1:Z1"/>
    <mergeCell ref="Q3:Z5"/>
    <mergeCell ref="I3:P3"/>
    <mergeCell ref="I4:P4"/>
    <mergeCell ref="I5:P5"/>
    <mergeCell ref="E34:F34"/>
    <mergeCell ref="B3:H3"/>
    <mergeCell ref="B4:H4"/>
    <mergeCell ref="B5:H5"/>
    <mergeCell ref="B6:H6"/>
    <mergeCell ref="B7:H7"/>
    <mergeCell ref="B8:H8"/>
    <mergeCell ref="B9:H9"/>
    <mergeCell ref="B10:H10"/>
    <mergeCell ref="B12:D12"/>
    <mergeCell ref="B13:D13"/>
    <mergeCell ref="G12:H12"/>
    <mergeCell ref="C15:D15"/>
    <mergeCell ref="E13:F13"/>
    <mergeCell ref="B34:C34"/>
    <mergeCell ref="Y13:Z13"/>
    <mergeCell ref="U13:V13"/>
    <mergeCell ref="W13:X13"/>
    <mergeCell ref="Q13:R13"/>
  </mergeCells>
  <phoneticPr fontId="1" type="noConversion"/>
  <conditionalFormatting sqref="G44:J79">
    <cfRule type="expression" dxfId="53" priority="3">
      <formula>G44=""</formula>
    </cfRule>
  </conditionalFormatting>
  <conditionalFormatting sqref="G35:R79">
    <cfRule type="expression" dxfId="52" priority="1">
      <formula>G35=""</formula>
    </cfRule>
    <cfRule type="expression" dxfId="51" priority="2">
      <formula>G35=""</formula>
    </cfRule>
    <cfRule type="expression" dxfId="50" priority="18">
      <formula>$G$35:$R$79=""</formula>
    </cfRule>
    <cfRule type="expression" dxfId="49" priority="19">
      <formula>G35=""</formula>
    </cfRule>
  </conditionalFormatting>
  <conditionalFormatting sqref="O35:R79">
    <cfRule type="expression" dxfId="48" priority="20">
      <formula>O35=""</formula>
    </cfRule>
  </conditionalFormatting>
  <conditionalFormatting sqref="Q6:Z10">
    <cfRule type="expression" dxfId="47" priority="22">
      <formula>G13&lt;I13</formula>
    </cfRule>
    <cfRule type="expression" dxfId="46" priority="23">
      <formula>G13&gt;=I13</formula>
    </cfRule>
  </conditionalFormatting>
  <conditionalFormatting sqref="V35:V79">
    <cfRule type="expression" dxfId="45" priority="21">
      <formula>S35&lt;U35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7E08B-0D39-49FB-BD77-C690736B5A80}">
  <dimension ref="A1:AC179"/>
  <sheetViews>
    <sheetView topLeftCell="A7" zoomScale="70" zoomScaleNormal="70" workbookViewId="0">
      <selection activeCell="K42" sqref="K42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1.62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18" width="11.625" style="1" customWidth="1"/>
    <col min="19" max="19" width="13.375" style="1" customWidth="1"/>
    <col min="20" max="20" width="12.875" style="1" customWidth="1"/>
    <col min="21" max="21" width="12.625" style="1" customWidth="1"/>
    <col min="22" max="22" width="18" style="1" customWidth="1"/>
    <col min="23" max="23" width="9.125" style="1"/>
    <col min="24" max="24" width="13.375" style="1" customWidth="1"/>
    <col min="25" max="25" width="14.875" style="1" customWidth="1"/>
    <col min="26" max="26" width="8.125" style="1" customWidth="1"/>
    <col min="27" max="27" width="2.625" style="1" hidden="1" customWidth="1"/>
    <col min="28" max="28" width="13.125" style="1" hidden="1" customWidth="1"/>
    <col min="29" max="29" width="9.125" style="1" hidden="1" customWidth="1"/>
    <col min="30" max="16384" width="9.125" style="1"/>
  </cols>
  <sheetData>
    <row r="1" spans="1:26" ht="51.6" customHeight="1" x14ac:dyDescent="0.25">
      <c r="A1" s="11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6.75" customHeight="1" x14ac:dyDescent="0.25"/>
    <row r="3" spans="1:26" ht="19.5" customHeight="1" x14ac:dyDescent="0.3">
      <c r="B3" s="13" t="s">
        <v>1</v>
      </c>
      <c r="C3" s="13"/>
      <c r="D3" s="13"/>
      <c r="E3" s="13"/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6" t="s">
        <v>32</v>
      </c>
      <c r="R3" s="16"/>
      <c r="S3" s="16"/>
      <c r="T3" s="16"/>
      <c r="U3" s="16"/>
      <c r="V3" s="16"/>
      <c r="W3" s="16"/>
      <c r="X3" s="16"/>
      <c r="Y3" s="16"/>
      <c r="Z3" s="16"/>
    </row>
    <row r="4" spans="1:26" ht="19.5" customHeight="1" x14ac:dyDescent="0.3">
      <c r="B4" s="13" t="s">
        <v>2</v>
      </c>
      <c r="C4" s="13"/>
      <c r="D4" s="13"/>
      <c r="E4" s="13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9.5" customHeight="1" x14ac:dyDescent="0.3">
      <c r="B5" s="13" t="s">
        <v>3</v>
      </c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9.5" customHeight="1" x14ac:dyDescent="0.3">
      <c r="B6" s="13" t="s">
        <v>4</v>
      </c>
      <c r="C6" s="13"/>
      <c r="D6" s="13"/>
      <c r="E6" s="13"/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2" t="str">
        <f>IF(G13="","",IF(G13&gt;=I13,"TRỌNG LƯỢNG TRUNG BÌNH ĐẠT","TRỌNG LƯỢNG TRUNG BÌNH  KHÔNG ĐẠT"))</f>
        <v/>
      </c>
      <c r="R6" s="12"/>
      <c r="S6" s="12"/>
      <c r="T6" s="12"/>
      <c r="U6" s="12"/>
      <c r="V6" s="12"/>
      <c r="W6" s="12"/>
      <c r="X6" s="12"/>
      <c r="Y6" s="12"/>
      <c r="Z6" s="12"/>
    </row>
    <row r="7" spans="1:26" ht="19.5" customHeight="1" x14ac:dyDescent="0.3">
      <c r="B7" s="13" t="s">
        <v>5</v>
      </c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customHeight="1" x14ac:dyDescent="0.3">
      <c r="B8" s="13" t="s">
        <v>6</v>
      </c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9.5" customHeight="1" x14ac:dyDescent="0.3">
      <c r="B9" s="13" t="s">
        <v>7</v>
      </c>
      <c r="C9" s="13"/>
      <c r="D9" s="13"/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customHeight="1" x14ac:dyDescent="0.3">
      <c r="B10" s="13" t="s">
        <v>8</v>
      </c>
      <c r="C10" s="13"/>
      <c r="D10" s="13"/>
      <c r="E10" s="13"/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7" customHeight="1" x14ac:dyDescent="0.25"/>
    <row r="12" spans="1:26" ht="31.15" customHeight="1" x14ac:dyDescent="0.25">
      <c r="B12" s="17" t="s">
        <v>33</v>
      </c>
      <c r="C12" s="18"/>
      <c r="D12" s="19"/>
      <c r="E12" s="17" t="s">
        <v>34</v>
      </c>
      <c r="F12" s="19"/>
      <c r="G12" s="20" t="s">
        <v>35</v>
      </c>
      <c r="H12" s="20"/>
      <c r="I12" s="20" t="s">
        <v>36</v>
      </c>
      <c r="J12" s="20"/>
      <c r="K12" s="20" t="s">
        <v>42</v>
      </c>
      <c r="L12" s="20"/>
      <c r="M12" s="20" t="s">
        <v>43</v>
      </c>
      <c r="N12" s="20"/>
      <c r="O12" s="20" t="s">
        <v>44</v>
      </c>
      <c r="P12" s="20"/>
      <c r="Q12" s="20" t="s">
        <v>37</v>
      </c>
      <c r="R12" s="20"/>
      <c r="S12" s="21" t="s">
        <v>38</v>
      </c>
      <c r="T12" s="21"/>
      <c r="U12" s="20" t="s">
        <v>39</v>
      </c>
      <c r="V12" s="20"/>
      <c r="W12" s="20" t="s">
        <v>40</v>
      </c>
      <c r="X12" s="20"/>
      <c r="Y12" s="20" t="s">
        <v>41</v>
      </c>
      <c r="Z12" s="20"/>
    </row>
    <row r="13" spans="1:26" ht="35.450000000000003" customHeight="1" x14ac:dyDescent="0.25">
      <c r="B13" s="22" t="str">
        <f>IF(B35="","",B35)</f>
        <v/>
      </c>
      <c r="C13" s="23"/>
      <c r="D13" s="24"/>
      <c r="E13" s="22" t="str">
        <f>IF(W35="","",W35)</f>
        <v/>
      </c>
      <c r="F13" s="24"/>
      <c r="G13" s="25" t="str">
        <f>IF(S35="","",S35)</f>
        <v/>
      </c>
      <c r="H13" s="25"/>
      <c r="I13" s="25" t="str">
        <f>IF(G36="","",$I$7)</f>
        <v/>
      </c>
      <c r="J13" s="25"/>
      <c r="K13" s="25" t="str">
        <f>IF(B13="","",(G13-I9)/(3*E13))</f>
        <v/>
      </c>
      <c r="L13" s="25"/>
      <c r="M13" s="25" t="str">
        <f>IF(B13="","",(I8-G13)/(3*E13))</f>
        <v/>
      </c>
      <c r="N13" s="25"/>
      <c r="O13" s="25" t="str">
        <f>IF(B13="","",MIN(K13:N13))</f>
        <v/>
      </c>
      <c r="P13" s="25"/>
      <c r="Q13" s="25" t="str">
        <f>IF(B13="","",IF(((G13-I13)/I13)&gt;0.015, "TB CAO",IF(G13&gt;I13,"ĐẠT","KHÔNG ĐẠT")))</f>
        <v/>
      </c>
      <c r="R13" s="25"/>
      <c r="S13" s="25" t="str">
        <f>IF(B13="","",COUNT($G$35:$R$79))</f>
        <v/>
      </c>
      <c r="T13" s="25"/>
      <c r="U13" s="25" t="str">
        <f>IF(B13="","",COUNTIF($G$35:$R$79,"&lt;"&amp;$I$9))</f>
        <v/>
      </c>
      <c r="V13" s="25"/>
      <c r="W13" s="25" t="str">
        <f>IF(B13="","",COUNTIF($G$35:$R$79,"&gt;"&amp;$I$8))</f>
        <v/>
      </c>
      <c r="X13" s="25"/>
      <c r="Y13" s="25" t="str">
        <f>IF(B13="","",U13*100/S13)</f>
        <v/>
      </c>
      <c r="Z13" s="25"/>
    </row>
    <row r="14" spans="1:26" ht="22.15" customHeight="1" x14ac:dyDescent="0.25"/>
    <row r="15" spans="1:26" ht="22.5" customHeight="1" x14ac:dyDescent="0.25">
      <c r="B15" s="8" t="s">
        <v>10</v>
      </c>
      <c r="C15" s="29" t="s">
        <v>51</v>
      </c>
      <c r="D15" s="29"/>
      <c r="E15" s="9" t="s">
        <v>55</v>
      </c>
      <c r="F15" s="9" t="s">
        <v>53</v>
      </c>
    </row>
    <row r="16" spans="1:26" ht="22.5" customHeight="1" x14ac:dyDescent="0.3">
      <c r="B16" s="7">
        <v>1</v>
      </c>
      <c r="C16" s="5">
        <f>IF(AC38="","",$AC$38)</f>
        <v>0</v>
      </c>
      <c r="D16" s="5" t="e">
        <f>IF(C16="","",C16+$AC$39)</f>
        <v>#VALUE!</v>
      </c>
      <c r="E16" s="6">
        <f t="shared" ref="E16:E32" si="0">IF(B16="","",COUNTIFS(Data,"&gt;="&amp;C16, Data,"&lt;"&amp;D16))</f>
        <v>0</v>
      </c>
      <c r="F16" s="6">
        <f>IF(B16="","",IF(E16=0,0,E16/SUM($E$16:$E$25)))</f>
        <v>0</v>
      </c>
    </row>
    <row r="17" spans="2:16" ht="22.5" customHeight="1" x14ac:dyDescent="0.3">
      <c r="B17" s="7" t="e">
        <f>IF(B16&gt;=$AC$37,"",B16+1)</f>
        <v>#VALUE!</v>
      </c>
      <c r="C17" s="5" t="e">
        <f>IF(B17="","",C16+$AC$39)</f>
        <v>#VALUE!</v>
      </c>
      <c r="D17" s="5" t="e">
        <f t="shared" ref="D17:D32" si="1">IF(C17="","",C17+$AC$39)</f>
        <v>#VALUE!</v>
      </c>
      <c r="E17" s="6" t="e">
        <f t="shared" si="0"/>
        <v>#VALUE!</v>
      </c>
      <c r="F17" s="6" t="e">
        <f t="shared" ref="F17:F32" si="2">IF(B17="","",IF(E17=0,0,E17/SUM($E$16:$E$25)))</f>
        <v>#VALUE!</v>
      </c>
    </row>
    <row r="18" spans="2:16" ht="22.5" customHeight="1" x14ac:dyDescent="0.3">
      <c r="B18" s="7" t="e">
        <f t="shared" ref="B18:B32" si="3">IF(B17&gt;=$AC$37,"",B17+1)</f>
        <v>#VALUE!</v>
      </c>
      <c r="C18" s="5" t="e">
        <f t="shared" ref="C18:C32" si="4">IF(B18="","",C17+$AC$39)</f>
        <v>#VALUE!</v>
      </c>
      <c r="D18" s="5" t="e">
        <f t="shared" si="1"/>
        <v>#VALUE!</v>
      </c>
      <c r="E18" s="6" t="e">
        <f t="shared" si="0"/>
        <v>#VALUE!</v>
      </c>
      <c r="F18" s="6" t="e">
        <f t="shared" si="2"/>
        <v>#VALUE!</v>
      </c>
    </row>
    <row r="19" spans="2:16" ht="22.5" customHeight="1" x14ac:dyDescent="0.3">
      <c r="B19" s="7" t="e">
        <f t="shared" si="3"/>
        <v>#VALUE!</v>
      </c>
      <c r="C19" s="5" t="e">
        <f t="shared" si="4"/>
        <v>#VALUE!</v>
      </c>
      <c r="D19" s="5" t="e">
        <f t="shared" si="1"/>
        <v>#VALUE!</v>
      </c>
      <c r="E19" s="6" t="e">
        <f t="shared" si="0"/>
        <v>#VALUE!</v>
      </c>
      <c r="F19" s="6" t="e">
        <f t="shared" si="2"/>
        <v>#VALUE!</v>
      </c>
    </row>
    <row r="20" spans="2:16" ht="22.5" customHeight="1" x14ac:dyDescent="0.3">
      <c r="B20" s="7" t="e">
        <f t="shared" si="3"/>
        <v>#VALUE!</v>
      </c>
      <c r="C20" s="5" t="e">
        <f t="shared" si="4"/>
        <v>#VALUE!</v>
      </c>
      <c r="D20" s="5" t="e">
        <f t="shared" si="1"/>
        <v>#VALUE!</v>
      </c>
      <c r="E20" s="6" t="e">
        <f t="shared" si="0"/>
        <v>#VALUE!</v>
      </c>
      <c r="F20" s="6" t="e">
        <f t="shared" si="2"/>
        <v>#VALUE!</v>
      </c>
    </row>
    <row r="21" spans="2:16" ht="22.5" customHeight="1" x14ac:dyDescent="0.3">
      <c r="B21" s="7" t="e">
        <f t="shared" si="3"/>
        <v>#VALUE!</v>
      </c>
      <c r="C21" s="5" t="e">
        <f t="shared" si="4"/>
        <v>#VALUE!</v>
      </c>
      <c r="D21" s="5" t="e">
        <f t="shared" si="1"/>
        <v>#VALUE!</v>
      </c>
      <c r="E21" s="6" t="e">
        <f t="shared" si="0"/>
        <v>#VALUE!</v>
      </c>
      <c r="F21" s="6" t="e">
        <f t="shared" si="2"/>
        <v>#VALUE!</v>
      </c>
    </row>
    <row r="22" spans="2:16" ht="22.5" customHeight="1" x14ac:dyDescent="0.3">
      <c r="B22" s="7" t="e">
        <f t="shared" si="3"/>
        <v>#VALUE!</v>
      </c>
      <c r="C22" s="5" t="e">
        <f t="shared" si="4"/>
        <v>#VALUE!</v>
      </c>
      <c r="D22" s="5" t="e">
        <f t="shared" si="1"/>
        <v>#VALUE!</v>
      </c>
      <c r="E22" s="6" t="e">
        <f t="shared" si="0"/>
        <v>#VALUE!</v>
      </c>
      <c r="F22" s="6" t="e">
        <f t="shared" si="2"/>
        <v>#VALUE!</v>
      </c>
    </row>
    <row r="23" spans="2:16" ht="22.5" customHeight="1" x14ac:dyDescent="0.3">
      <c r="B23" s="7" t="e">
        <f t="shared" si="3"/>
        <v>#VALUE!</v>
      </c>
      <c r="C23" s="5" t="e">
        <f t="shared" si="4"/>
        <v>#VALUE!</v>
      </c>
      <c r="D23" s="5" t="e">
        <f t="shared" si="1"/>
        <v>#VALUE!</v>
      </c>
      <c r="E23" s="6" t="e">
        <f t="shared" si="0"/>
        <v>#VALUE!</v>
      </c>
      <c r="F23" s="6" t="e">
        <f t="shared" si="2"/>
        <v>#VALUE!</v>
      </c>
    </row>
    <row r="24" spans="2:16" ht="22.5" customHeight="1" x14ac:dyDescent="0.3">
      <c r="B24" s="7" t="e">
        <f t="shared" si="3"/>
        <v>#VALUE!</v>
      </c>
      <c r="C24" s="5" t="e">
        <f t="shared" si="4"/>
        <v>#VALUE!</v>
      </c>
      <c r="D24" s="5" t="e">
        <f t="shared" si="1"/>
        <v>#VALUE!</v>
      </c>
      <c r="E24" s="6" t="e">
        <f t="shared" si="0"/>
        <v>#VALUE!</v>
      </c>
      <c r="F24" s="6" t="e">
        <f t="shared" si="2"/>
        <v>#VALUE!</v>
      </c>
    </row>
    <row r="25" spans="2:16" ht="22.5" customHeight="1" x14ac:dyDescent="0.3">
      <c r="B25" s="7" t="e">
        <f t="shared" si="3"/>
        <v>#VALUE!</v>
      </c>
      <c r="C25" s="5" t="e">
        <f t="shared" si="4"/>
        <v>#VALUE!</v>
      </c>
      <c r="D25" s="5" t="e">
        <f t="shared" si="1"/>
        <v>#VALUE!</v>
      </c>
      <c r="E25" s="6" t="e">
        <f t="shared" si="0"/>
        <v>#VALUE!</v>
      </c>
      <c r="F25" s="6" t="e">
        <f t="shared" si="2"/>
        <v>#VALUE!</v>
      </c>
    </row>
    <row r="26" spans="2:16" ht="22.5" customHeight="1" x14ac:dyDescent="0.3">
      <c r="B26" s="7" t="e">
        <f t="shared" si="3"/>
        <v>#VALUE!</v>
      </c>
      <c r="C26" s="5" t="e">
        <f t="shared" si="4"/>
        <v>#VALUE!</v>
      </c>
      <c r="D26" s="5" t="e">
        <f t="shared" si="1"/>
        <v>#VALUE!</v>
      </c>
      <c r="E26" s="6" t="e">
        <f t="shared" si="0"/>
        <v>#VALUE!</v>
      </c>
      <c r="F26" s="6" t="e">
        <f t="shared" si="2"/>
        <v>#VALUE!</v>
      </c>
    </row>
    <row r="27" spans="2:16" ht="22.5" customHeight="1" x14ac:dyDescent="0.3">
      <c r="B27" s="7" t="e">
        <f t="shared" si="3"/>
        <v>#VALUE!</v>
      </c>
      <c r="C27" s="5" t="e">
        <f t="shared" si="4"/>
        <v>#VALUE!</v>
      </c>
      <c r="D27" s="5" t="e">
        <f t="shared" si="1"/>
        <v>#VALUE!</v>
      </c>
      <c r="E27" s="6" t="e">
        <f t="shared" si="0"/>
        <v>#VALUE!</v>
      </c>
      <c r="F27" s="6" t="e">
        <f t="shared" si="2"/>
        <v>#VALUE!</v>
      </c>
    </row>
    <row r="28" spans="2:16" ht="18" customHeight="1" x14ac:dyDescent="0.3">
      <c r="B28" s="7" t="e">
        <f t="shared" si="3"/>
        <v>#VALUE!</v>
      </c>
      <c r="C28" s="5" t="e">
        <f t="shared" si="4"/>
        <v>#VALUE!</v>
      </c>
      <c r="D28" s="5" t="e">
        <f t="shared" si="1"/>
        <v>#VALUE!</v>
      </c>
      <c r="E28" s="6" t="e">
        <f t="shared" si="0"/>
        <v>#VALUE!</v>
      </c>
      <c r="F28" s="6" t="e">
        <f t="shared" si="2"/>
        <v>#VALUE!</v>
      </c>
      <c r="P28" s="1" t="s">
        <v>52</v>
      </c>
    </row>
    <row r="29" spans="2:16" ht="18" customHeight="1" x14ac:dyDescent="0.3">
      <c r="B29" s="7" t="e">
        <f t="shared" si="3"/>
        <v>#VALUE!</v>
      </c>
      <c r="C29" s="5" t="e">
        <f t="shared" si="4"/>
        <v>#VALUE!</v>
      </c>
      <c r="D29" s="5" t="e">
        <f t="shared" si="1"/>
        <v>#VALUE!</v>
      </c>
      <c r="E29" s="6" t="e">
        <f t="shared" si="0"/>
        <v>#VALUE!</v>
      </c>
      <c r="F29" s="6" t="e">
        <f t="shared" si="2"/>
        <v>#VALUE!</v>
      </c>
    </row>
    <row r="30" spans="2:16" ht="18" customHeight="1" x14ac:dyDescent="0.3">
      <c r="B30" s="7" t="e">
        <f t="shared" si="3"/>
        <v>#VALUE!</v>
      </c>
      <c r="C30" s="5" t="e">
        <f t="shared" si="4"/>
        <v>#VALUE!</v>
      </c>
      <c r="D30" s="5" t="e">
        <f t="shared" si="1"/>
        <v>#VALUE!</v>
      </c>
      <c r="E30" s="6" t="e">
        <f t="shared" si="0"/>
        <v>#VALUE!</v>
      </c>
      <c r="F30" s="6" t="e">
        <f t="shared" si="2"/>
        <v>#VALUE!</v>
      </c>
    </row>
    <row r="31" spans="2:16" ht="18" customHeight="1" x14ac:dyDescent="0.3">
      <c r="B31" s="7" t="e">
        <f t="shared" si="3"/>
        <v>#VALUE!</v>
      </c>
      <c r="C31" s="5" t="e">
        <f t="shared" si="4"/>
        <v>#VALUE!</v>
      </c>
      <c r="D31" s="5" t="e">
        <f t="shared" si="1"/>
        <v>#VALUE!</v>
      </c>
      <c r="E31" s="6" t="e">
        <f t="shared" si="0"/>
        <v>#VALUE!</v>
      </c>
      <c r="F31" s="6" t="e">
        <f t="shared" si="2"/>
        <v>#VALUE!</v>
      </c>
    </row>
    <row r="32" spans="2:16" ht="18" customHeight="1" x14ac:dyDescent="0.3">
      <c r="B32" s="7" t="e">
        <f t="shared" si="3"/>
        <v>#VALUE!</v>
      </c>
      <c r="C32" s="5" t="e">
        <f t="shared" si="4"/>
        <v>#VALUE!</v>
      </c>
      <c r="D32" s="5" t="e">
        <f t="shared" si="1"/>
        <v>#VALUE!</v>
      </c>
      <c r="E32" s="6" t="e">
        <f t="shared" si="0"/>
        <v>#VALUE!</v>
      </c>
      <c r="F32" s="6" t="e">
        <f t="shared" si="2"/>
        <v>#VALUE!</v>
      </c>
    </row>
    <row r="33" spans="2:29" ht="8.25" customHeight="1" x14ac:dyDescent="0.25"/>
    <row r="34" spans="2:29" ht="19.899999999999999" customHeight="1" x14ac:dyDescent="0.3">
      <c r="B34" s="20" t="s">
        <v>9</v>
      </c>
      <c r="C34" s="20"/>
      <c r="D34" s="2" t="s">
        <v>10</v>
      </c>
      <c r="E34" s="17" t="s">
        <v>11</v>
      </c>
      <c r="F34" s="19"/>
      <c r="G34" s="2" t="s">
        <v>12</v>
      </c>
      <c r="H34" s="2" t="s">
        <v>13</v>
      </c>
      <c r="I34" s="2" t="s">
        <v>14</v>
      </c>
      <c r="J34" s="2" t="s">
        <v>15</v>
      </c>
      <c r="K34" s="2" t="s">
        <v>16</v>
      </c>
      <c r="L34" s="2" t="s">
        <v>17</v>
      </c>
      <c r="M34" s="2" t="s">
        <v>18</v>
      </c>
      <c r="N34" s="2" t="s">
        <v>19</v>
      </c>
      <c r="O34" s="2" t="s">
        <v>20</v>
      </c>
      <c r="P34" s="2" t="s">
        <v>21</v>
      </c>
      <c r="Q34" s="2" t="s">
        <v>22</v>
      </c>
      <c r="R34" s="2" t="s">
        <v>23</v>
      </c>
      <c r="S34" s="2" t="s">
        <v>24</v>
      </c>
      <c r="T34" s="2" t="s">
        <v>25</v>
      </c>
      <c r="U34" s="2" t="s">
        <v>26</v>
      </c>
      <c r="V34" s="2" t="s">
        <v>27</v>
      </c>
      <c r="W34" s="2" t="s">
        <v>28</v>
      </c>
      <c r="X34" s="2" t="s">
        <v>29</v>
      </c>
      <c r="Y34" s="2" t="s">
        <v>30</v>
      </c>
      <c r="Z34" s="2" t="s">
        <v>31</v>
      </c>
      <c r="AB34" s="4" t="s">
        <v>48</v>
      </c>
      <c r="AC34" s="4" t="str">
        <f>IF(B13="","",COUNT($G$35:$R$79))</f>
        <v/>
      </c>
    </row>
    <row r="35" spans="2:29" ht="18.75" x14ac:dyDescent="0.3">
      <c r="B35" s="26"/>
      <c r="C35" s="26"/>
      <c r="D35" s="3">
        <f>IF(G35=""&amp;D34="","",1)</f>
        <v>1</v>
      </c>
      <c r="E35" s="28"/>
      <c r="F35" s="2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 t="str">
        <f>IF(G35="","",AVERAGE(G35:R35))</f>
        <v/>
      </c>
      <c r="T35" s="3" t="str">
        <f>IF(G35="","",AVERAGE($S$35:$S$79))</f>
        <v/>
      </c>
      <c r="U35" s="3" t="str">
        <f t="shared" ref="U35:U79" si="5">IF(G35="","",$I$7)</f>
        <v/>
      </c>
      <c r="V35" s="10" t="str">
        <f t="shared" ref="V35:V79" si="6">IF(G35="","",IF(((S35-U35)/U35)&gt;0.015, "TB CAO",IF(S35&gt;U35,"ĐẠT","KHÔNG ĐẠT")))</f>
        <v/>
      </c>
      <c r="W35" s="3" t="str">
        <f t="shared" ref="W35:W79" si="7">IF(G35="","",STDEV($G$35:$R$79))</f>
        <v/>
      </c>
      <c r="X35" s="3" t="str">
        <f t="shared" ref="X35:X79" si="8">IF(G35="","",$I$8)</f>
        <v/>
      </c>
      <c r="Y35" s="3" t="str">
        <f t="shared" ref="Y35:Y79" si="9">IF(G35="","",$I$9)</f>
        <v/>
      </c>
      <c r="Z35" s="3"/>
      <c r="AB35" s="4" t="s">
        <v>45</v>
      </c>
      <c r="AC35" s="4">
        <f>MIN(Data)</f>
        <v>0</v>
      </c>
    </row>
    <row r="36" spans="2:29" ht="18.75" x14ac:dyDescent="0.3">
      <c r="B36" s="26"/>
      <c r="C36" s="27"/>
      <c r="D36" s="3" t="str">
        <f>IF(G36="","",D35+1)</f>
        <v/>
      </c>
      <c r="E36" s="28"/>
      <c r="F36" s="2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 t="str">
        <f t="shared" ref="S36:S79" si="10">IF(G36="","",AVERAGE(G36:R36))</f>
        <v/>
      </c>
      <c r="T36" s="3" t="str">
        <f t="shared" ref="T36:T79" si="11">IF(G36="","",AVERAGE($S$35:$S$79))</f>
        <v/>
      </c>
      <c r="U36" s="3" t="str">
        <f t="shared" si="5"/>
        <v/>
      </c>
      <c r="V36" s="10" t="str">
        <f t="shared" si="6"/>
        <v/>
      </c>
      <c r="W36" s="3" t="str">
        <f t="shared" si="7"/>
        <v/>
      </c>
      <c r="X36" s="3" t="str">
        <f t="shared" si="8"/>
        <v/>
      </c>
      <c r="Y36" s="3" t="str">
        <f t="shared" si="9"/>
        <v/>
      </c>
      <c r="Z36" s="3"/>
      <c r="AB36" s="4" t="s">
        <v>46</v>
      </c>
      <c r="AC36" s="4">
        <f>MAX(Data)</f>
        <v>0</v>
      </c>
    </row>
    <row r="37" spans="2:29" ht="18.75" x14ac:dyDescent="0.3">
      <c r="B37" s="26"/>
      <c r="C37" s="27"/>
      <c r="D37" s="3" t="str">
        <f t="shared" ref="D37:D79" si="12">IF(G37="","",D36+1)</f>
        <v/>
      </c>
      <c r="E37" s="28"/>
      <c r="F37" s="2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 t="str">
        <f t="shared" si="10"/>
        <v/>
      </c>
      <c r="T37" s="3" t="str">
        <f t="shared" si="11"/>
        <v/>
      </c>
      <c r="U37" s="3" t="str">
        <f t="shared" si="5"/>
        <v/>
      </c>
      <c r="V37" s="10" t="str">
        <f t="shared" si="6"/>
        <v/>
      </c>
      <c r="W37" s="3" t="str">
        <f t="shared" si="7"/>
        <v/>
      </c>
      <c r="X37" s="3" t="str">
        <f t="shared" si="8"/>
        <v/>
      </c>
      <c r="Y37" s="3" t="str">
        <f t="shared" si="9"/>
        <v/>
      </c>
      <c r="Z37" s="3"/>
      <c r="AB37" s="4" t="s">
        <v>49</v>
      </c>
      <c r="AC37" s="4" t="e">
        <f>ROUND(SQRT(AC34), 0)</f>
        <v>#VALUE!</v>
      </c>
    </row>
    <row r="38" spans="2:29" ht="18.75" x14ac:dyDescent="0.3">
      <c r="B38" s="26"/>
      <c r="C38" s="27"/>
      <c r="D38" s="3" t="str">
        <f t="shared" si="12"/>
        <v/>
      </c>
      <c r="E38" s="28"/>
      <c r="F38" s="2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 t="str">
        <f t="shared" si="10"/>
        <v/>
      </c>
      <c r="T38" s="3" t="str">
        <f t="shared" si="11"/>
        <v/>
      </c>
      <c r="U38" s="3" t="str">
        <f t="shared" si="5"/>
        <v/>
      </c>
      <c r="V38" s="10" t="str">
        <f t="shared" si="6"/>
        <v/>
      </c>
      <c r="W38" s="3" t="str">
        <f t="shared" si="7"/>
        <v/>
      </c>
      <c r="X38" s="3" t="str">
        <f t="shared" si="8"/>
        <v/>
      </c>
      <c r="Y38" s="3" t="str">
        <f t="shared" si="9"/>
        <v/>
      </c>
      <c r="Z38" s="3"/>
      <c r="AB38" s="4" t="s">
        <v>50</v>
      </c>
      <c r="AC38" s="4">
        <f>AC35</f>
        <v>0</v>
      </c>
    </row>
    <row r="39" spans="2:29" ht="18.75" x14ac:dyDescent="0.3">
      <c r="B39" s="26"/>
      <c r="C39" s="27"/>
      <c r="D39" s="3" t="str">
        <f t="shared" si="12"/>
        <v/>
      </c>
      <c r="E39" s="28"/>
      <c r="F39" s="2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 t="str">
        <f t="shared" si="10"/>
        <v/>
      </c>
      <c r="T39" s="3" t="str">
        <f t="shared" si="11"/>
        <v/>
      </c>
      <c r="U39" s="3" t="str">
        <f t="shared" si="5"/>
        <v/>
      </c>
      <c r="V39" s="10" t="str">
        <f t="shared" si="6"/>
        <v/>
      </c>
      <c r="W39" s="3" t="str">
        <f t="shared" si="7"/>
        <v/>
      </c>
      <c r="X39" s="3" t="str">
        <f t="shared" si="8"/>
        <v/>
      </c>
      <c r="Y39" s="3" t="str">
        <f t="shared" si="9"/>
        <v/>
      </c>
      <c r="Z39" s="3"/>
      <c r="AB39" s="4" t="s">
        <v>47</v>
      </c>
      <c r="AC39" s="4" t="e">
        <f>ROUND((AC36-AC35)/AC37, 5)</f>
        <v>#VALUE!</v>
      </c>
    </row>
    <row r="40" spans="2:29" ht="18.75" x14ac:dyDescent="0.3">
      <c r="B40" s="26"/>
      <c r="C40" s="26"/>
      <c r="D40" s="3" t="str">
        <f t="shared" si="12"/>
        <v/>
      </c>
      <c r="E40" s="28"/>
      <c r="F40" s="2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 t="str">
        <f t="shared" si="10"/>
        <v/>
      </c>
      <c r="T40" s="3" t="str">
        <f t="shared" si="11"/>
        <v/>
      </c>
      <c r="U40" s="3" t="str">
        <f t="shared" si="5"/>
        <v/>
      </c>
      <c r="V40" s="10" t="str">
        <f t="shared" si="6"/>
        <v/>
      </c>
      <c r="W40" s="3" t="str">
        <f t="shared" si="7"/>
        <v/>
      </c>
      <c r="X40" s="3" t="str">
        <f t="shared" si="8"/>
        <v/>
      </c>
      <c r="Y40" s="3" t="str">
        <f t="shared" si="9"/>
        <v/>
      </c>
      <c r="Z40" s="3"/>
      <c r="AB40" s="4"/>
      <c r="AC40" s="4"/>
    </row>
    <row r="41" spans="2:29" ht="18.75" x14ac:dyDescent="0.3">
      <c r="B41" s="26"/>
      <c r="C41" s="26"/>
      <c r="D41" s="3" t="str">
        <f t="shared" si="12"/>
        <v/>
      </c>
      <c r="E41" s="28"/>
      <c r="F41" s="2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tr">
        <f t="shared" si="10"/>
        <v/>
      </c>
      <c r="T41" s="3" t="str">
        <f t="shared" si="11"/>
        <v/>
      </c>
      <c r="U41" s="3" t="str">
        <f t="shared" si="5"/>
        <v/>
      </c>
      <c r="V41" s="10" t="str">
        <f t="shared" si="6"/>
        <v/>
      </c>
      <c r="W41" s="3" t="str">
        <f t="shared" si="7"/>
        <v/>
      </c>
      <c r="X41" s="3" t="str">
        <f t="shared" si="8"/>
        <v/>
      </c>
      <c r="Y41" s="3" t="str">
        <f t="shared" si="9"/>
        <v/>
      </c>
      <c r="Z41" s="3"/>
      <c r="AB41" s="4" t="s">
        <v>54</v>
      </c>
      <c r="AC41" s="4"/>
    </row>
    <row r="42" spans="2:29" ht="18.75" x14ac:dyDescent="0.3">
      <c r="B42" s="26"/>
      <c r="C42" s="26"/>
      <c r="D42" s="3" t="str">
        <f t="shared" si="12"/>
        <v/>
      </c>
      <c r="E42" s="28"/>
      <c r="F42" s="2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 t="str">
        <f t="shared" si="10"/>
        <v/>
      </c>
      <c r="T42" s="3" t="str">
        <f t="shared" si="11"/>
        <v/>
      </c>
      <c r="U42" s="3" t="str">
        <f t="shared" si="5"/>
        <v/>
      </c>
      <c r="V42" s="10" t="str">
        <f t="shared" si="6"/>
        <v/>
      </c>
      <c r="W42" s="3" t="str">
        <f t="shared" si="7"/>
        <v/>
      </c>
      <c r="X42" s="3" t="str">
        <f t="shared" si="8"/>
        <v/>
      </c>
      <c r="Y42" s="3" t="str">
        <f t="shared" si="9"/>
        <v/>
      </c>
      <c r="Z42" s="3"/>
      <c r="AB42" s="4"/>
      <c r="AC42" s="4"/>
    </row>
    <row r="43" spans="2:29" ht="18.75" x14ac:dyDescent="0.3">
      <c r="B43" s="26"/>
      <c r="C43" s="26"/>
      <c r="D43" s="3" t="str">
        <f t="shared" si="12"/>
        <v/>
      </c>
      <c r="E43" s="28"/>
      <c r="F43" s="2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 t="str">
        <f t="shared" si="10"/>
        <v/>
      </c>
      <c r="T43" s="3" t="str">
        <f t="shared" si="11"/>
        <v/>
      </c>
      <c r="U43" s="3" t="str">
        <f t="shared" si="5"/>
        <v/>
      </c>
      <c r="V43" s="10" t="str">
        <f t="shared" si="6"/>
        <v/>
      </c>
      <c r="W43" s="3" t="str">
        <f t="shared" si="7"/>
        <v/>
      </c>
      <c r="X43" s="3" t="str">
        <f t="shared" si="8"/>
        <v/>
      </c>
      <c r="Y43" s="3" t="str">
        <f t="shared" si="9"/>
        <v/>
      </c>
      <c r="Z43" s="3"/>
      <c r="AB43" s="4"/>
      <c r="AC43" s="4"/>
    </row>
    <row r="44" spans="2:29" ht="18.75" x14ac:dyDescent="0.3">
      <c r="B44" s="28"/>
      <c r="C44" s="27"/>
      <c r="D44" s="3" t="str">
        <f t="shared" si="12"/>
        <v/>
      </c>
      <c r="E44" s="28"/>
      <c r="F44" s="2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 t="str">
        <f t="shared" si="10"/>
        <v/>
      </c>
      <c r="T44" s="3" t="str">
        <f t="shared" si="11"/>
        <v/>
      </c>
      <c r="U44" s="3" t="str">
        <f t="shared" si="5"/>
        <v/>
      </c>
      <c r="V44" s="10" t="str">
        <f t="shared" si="6"/>
        <v/>
      </c>
      <c r="W44" s="3" t="str">
        <f t="shared" si="7"/>
        <v/>
      </c>
      <c r="X44" s="3" t="str">
        <f t="shared" si="8"/>
        <v/>
      </c>
      <c r="Y44" s="3" t="str">
        <f t="shared" si="9"/>
        <v/>
      </c>
      <c r="Z44" s="3"/>
      <c r="AB44" s="4"/>
      <c r="AC44" s="4"/>
    </row>
    <row r="45" spans="2:29" ht="18.75" x14ac:dyDescent="0.3">
      <c r="B45" s="26"/>
      <c r="C45" s="26"/>
      <c r="D45" s="3" t="str">
        <f t="shared" si="12"/>
        <v/>
      </c>
      <c r="E45" s="28"/>
      <c r="F45" s="2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 t="str">
        <f t="shared" si="10"/>
        <v/>
      </c>
      <c r="T45" s="3" t="str">
        <f t="shared" si="11"/>
        <v/>
      </c>
      <c r="U45" s="3" t="str">
        <f t="shared" si="5"/>
        <v/>
      </c>
      <c r="V45" s="10" t="str">
        <f t="shared" si="6"/>
        <v/>
      </c>
      <c r="W45" s="3" t="str">
        <f t="shared" si="7"/>
        <v/>
      </c>
      <c r="X45" s="3" t="str">
        <f t="shared" si="8"/>
        <v/>
      </c>
      <c r="Y45" s="3" t="str">
        <f t="shared" si="9"/>
        <v/>
      </c>
      <c r="Z45" s="3"/>
      <c r="AB45" s="4"/>
      <c r="AC45" s="4"/>
    </row>
    <row r="46" spans="2:29" ht="18.75" x14ac:dyDescent="0.3">
      <c r="B46" s="26"/>
      <c r="C46" s="26"/>
      <c r="D46" s="3" t="str">
        <f t="shared" si="12"/>
        <v/>
      </c>
      <c r="E46" s="28"/>
      <c r="F46" s="2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 t="str">
        <f t="shared" si="10"/>
        <v/>
      </c>
      <c r="T46" s="3" t="str">
        <f t="shared" si="11"/>
        <v/>
      </c>
      <c r="U46" s="3" t="str">
        <f t="shared" si="5"/>
        <v/>
      </c>
      <c r="V46" s="10" t="str">
        <f t="shared" si="6"/>
        <v/>
      </c>
      <c r="W46" s="3" t="str">
        <f t="shared" si="7"/>
        <v/>
      </c>
      <c r="X46" s="3" t="str">
        <f t="shared" si="8"/>
        <v/>
      </c>
      <c r="Y46" s="3" t="str">
        <f t="shared" si="9"/>
        <v/>
      </c>
      <c r="Z46" s="3"/>
      <c r="AB46" s="4"/>
      <c r="AC46" s="4"/>
    </row>
    <row r="47" spans="2:29" ht="18.75" x14ac:dyDescent="0.3">
      <c r="B47" s="26"/>
      <c r="C47" s="26"/>
      <c r="D47" s="3" t="str">
        <f t="shared" si="12"/>
        <v/>
      </c>
      <c r="E47" s="28"/>
      <c r="F47" s="2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 t="str">
        <f t="shared" si="10"/>
        <v/>
      </c>
      <c r="T47" s="3" t="str">
        <f t="shared" si="11"/>
        <v/>
      </c>
      <c r="U47" s="3" t="str">
        <f t="shared" si="5"/>
        <v/>
      </c>
      <c r="V47" s="10" t="str">
        <f t="shared" si="6"/>
        <v/>
      </c>
      <c r="W47" s="3" t="str">
        <f t="shared" si="7"/>
        <v/>
      </c>
      <c r="X47" s="3" t="str">
        <f t="shared" si="8"/>
        <v/>
      </c>
      <c r="Y47" s="3" t="str">
        <f t="shared" si="9"/>
        <v/>
      </c>
      <c r="Z47" s="3"/>
    </row>
    <row r="48" spans="2:29" ht="18.75" x14ac:dyDescent="0.3">
      <c r="B48" s="26"/>
      <c r="C48" s="26"/>
      <c r="D48" s="3" t="str">
        <f t="shared" si="12"/>
        <v/>
      </c>
      <c r="E48" s="28"/>
      <c r="F48" s="2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 t="str">
        <f t="shared" si="10"/>
        <v/>
      </c>
      <c r="T48" s="3" t="str">
        <f t="shared" si="11"/>
        <v/>
      </c>
      <c r="U48" s="3" t="str">
        <f t="shared" si="5"/>
        <v/>
      </c>
      <c r="V48" s="10" t="str">
        <f t="shared" si="6"/>
        <v/>
      </c>
      <c r="W48" s="3" t="str">
        <f t="shared" si="7"/>
        <v/>
      </c>
      <c r="X48" s="3" t="str">
        <f t="shared" si="8"/>
        <v/>
      </c>
      <c r="Y48" s="3" t="str">
        <f t="shared" si="9"/>
        <v/>
      </c>
      <c r="Z48" s="3"/>
    </row>
    <row r="49" spans="2:26" ht="18.75" x14ac:dyDescent="0.3">
      <c r="B49" s="26"/>
      <c r="C49" s="26"/>
      <c r="D49" s="3" t="str">
        <f t="shared" si="12"/>
        <v/>
      </c>
      <c r="E49" s="28"/>
      <c r="F49" s="2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 t="str">
        <f t="shared" si="10"/>
        <v/>
      </c>
      <c r="T49" s="3" t="str">
        <f t="shared" si="11"/>
        <v/>
      </c>
      <c r="U49" s="3" t="str">
        <f t="shared" si="5"/>
        <v/>
      </c>
      <c r="V49" s="10" t="str">
        <f t="shared" si="6"/>
        <v/>
      </c>
      <c r="W49" s="3" t="str">
        <f t="shared" si="7"/>
        <v/>
      </c>
      <c r="X49" s="3" t="str">
        <f t="shared" si="8"/>
        <v/>
      </c>
      <c r="Y49" s="3" t="str">
        <f t="shared" si="9"/>
        <v/>
      </c>
      <c r="Z49" s="3"/>
    </row>
    <row r="50" spans="2:26" ht="18.75" x14ac:dyDescent="0.3">
      <c r="B50" s="26"/>
      <c r="C50" s="26"/>
      <c r="D50" s="3" t="str">
        <f t="shared" si="12"/>
        <v/>
      </c>
      <c r="E50" s="28"/>
      <c r="F50" s="2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 t="str">
        <f t="shared" si="10"/>
        <v/>
      </c>
      <c r="T50" s="3" t="str">
        <f t="shared" si="11"/>
        <v/>
      </c>
      <c r="U50" s="3" t="str">
        <f t="shared" si="5"/>
        <v/>
      </c>
      <c r="V50" s="10" t="str">
        <f t="shared" si="6"/>
        <v/>
      </c>
      <c r="W50" s="3" t="str">
        <f t="shared" si="7"/>
        <v/>
      </c>
      <c r="X50" s="3" t="str">
        <f t="shared" si="8"/>
        <v/>
      </c>
      <c r="Y50" s="3" t="str">
        <f t="shared" si="9"/>
        <v/>
      </c>
      <c r="Z50" s="3"/>
    </row>
    <row r="51" spans="2:26" ht="18.75" x14ac:dyDescent="0.3">
      <c r="B51" s="26"/>
      <c r="C51" s="26"/>
      <c r="D51" s="3" t="str">
        <f t="shared" si="12"/>
        <v/>
      </c>
      <c r="E51" s="28"/>
      <c r="F51" s="2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 t="str">
        <f t="shared" si="10"/>
        <v/>
      </c>
      <c r="T51" s="3" t="str">
        <f t="shared" si="11"/>
        <v/>
      </c>
      <c r="U51" s="3" t="str">
        <f t="shared" si="5"/>
        <v/>
      </c>
      <c r="V51" s="10" t="str">
        <f t="shared" si="6"/>
        <v/>
      </c>
      <c r="W51" s="3" t="str">
        <f t="shared" si="7"/>
        <v/>
      </c>
      <c r="X51" s="3" t="str">
        <f t="shared" si="8"/>
        <v/>
      </c>
      <c r="Y51" s="3" t="str">
        <f t="shared" si="9"/>
        <v/>
      </c>
      <c r="Z51" s="3"/>
    </row>
    <row r="52" spans="2:26" ht="18.75" x14ac:dyDescent="0.3">
      <c r="B52" s="26"/>
      <c r="C52" s="26"/>
      <c r="D52" s="3" t="str">
        <f t="shared" si="12"/>
        <v/>
      </c>
      <c r="E52" s="28"/>
      <c r="F52" s="2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 t="str">
        <f t="shared" si="10"/>
        <v/>
      </c>
      <c r="T52" s="3" t="str">
        <f t="shared" si="11"/>
        <v/>
      </c>
      <c r="U52" s="3" t="str">
        <f t="shared" si="5"/>
        <v/>
      </c>
      <c r="V52" s="10" t="str">
        <f t="shared" si="6"/>
        <v/>
      </c>
      <c r="W52" s="3" t="str">
        <f t="shared" si="7"/>
        <v/>
      </c>
      <c r="X52" s="3" t="str">
        <f t="shared" si="8"/>
        <v/>
      </c>
      <c r="Y52" s="3" t="str">
        <f t="shared" si="9"/>
        <v/>
      </c>
      <c r="Z52" s="3"/>
    </row>
    <row r="53" spans="2:26" ht="18.75" x14ac:dyDescent="0.3">
      <c r="B53" s="26"/>
      <c r="C53" s="26"/>
      <c r="D53" s="3" t="str">
        <f t="shared" si="12"/>
        <v/>
      </c>
      <c r="E53" s="28"/>
      <c r="F53" s="2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 t="str">
        <f t="shared" si="10"/>
        <v/>
      </c>
      <c r="T53" s="3" t="str">
        <f t="shared" si="11"/>
        <v/>
      </c>
      <c r="U53" s="3" t="str">
        <f t="shared" si="5"/>
        <v/>
      </c>
      <c r="V53" s="10" t="str">
        <f t="shared" si="6"/>
        <v/>
      </c>
      <c r="W53" s="3" t="str">
        <f t="shared" si="7"/>
        <v/>
      </c>
      <c r="X53" s="3" t="str">
        <f t="shared" si="8"/>
        <v/>
      </c>
      <c r="Y53" s="3" t="str">
        <f t="shared" si="9"/>
        <v/>
      </c>
      <c r="Z53" s="3"/>
    </row>
    <row r="54" spans="2:26" ht="18.75" x14ac:dyDescent="0.3">
      <c r="B54" s="26"/>
      <c r="C54" s="26"/>
      <c r="D54" s="3" t="str">
        <f t="shared" si="12"/>
        <v/>
      </c>
      <c r="E54" s="28"/>
      <c r="F54" s="2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 t="str">
        <f t="shared" si="10"/>
        <v/>
      </c>
      <c r="T54" s="3" t="str">
        <f t="shared" si="11"/>
        <v/>
      </c>
      <c r="U54" s="3" t="str">
        <f t="shared" si="5"/>
        <v/>
      </c>
      <c r="V54" s="10" t="str">
        <f t="shared" si="6"/>
        <v/>
      </c>
      <c r="W54" s="3" t="str">
        <f t="shared" si="7"/>
        <v/>
      </c>
      <c r="X54" s="3" t="str">
        <f t="shared" si="8"/>
        <v/>
      </c>
      <c r="Y54" s="3" t="str">
        <f t="shared" si="9"/>
        <v/>
      </c>
      <c r="Z54" s="3"/>
    </row>
    <row r="55" spans="2:26" ht="18.75" x14ac:dyDescent="0.3">
      <c r="B55" s="26"/>
      <c r="C55" s="26"/>
      <c r="D55" s="3" t="str">
        <f t="shared" si="12"/>
        <v/>
      </c>
      <c r="E55" s="28"/>
      <c r="F55" s="2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 t="str">
        <f t="shared" si="10"/>
        <v/>
      </c>
      <c r="T55" s="3" t="str">
        <f t="shared" si="11"/>
        <v/>
      </c>
      <c r="U55" s="3" t="str">
        <f t="shared" si="5"/>
        <v/>
      </c>
      <c r="V55" s="10" t="str">
        <f t="shared" si="6"/>
        <v/>
      </c>
      <c r="W55" s="3" t="str">
        <f t="shared" si="7"/>
        <v/>
      </c>
      <c r="X55" s="3" t="str">
        <f t="shared" si="8"/>
        <v/>
      </c>
      <c r="Y55" s="3" t="str">
        <f t="shared" si="9"/>
        <v/>
      </c>
      <c r="Z55" s="3"/>
    </row>
    <row r="56" spans="2:26" ht="18.75" x14ac:dyDescent="0.3">
      <c r="B56" s="26"/>
      <c r="C56" s="26"/>
      <c r="D56" s="3" t="str">
        <f t="shared" si="12"/>
        <v/>
      </c>
      <c r="E56" s="28"/>
      <c r="F56" s="2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 t="str">
        <f t="shared" si="10"/>
        <v/>
      </c>
      <c r="T56" s="3" t="str">
        <f t="shared" si="11"/>
        <v/>
      </c>
      <c r="U56" s="3" t="str">
        <f t="shared" si="5"/>
        <v/>
      </c>
      <c r="V56" s="10" t="str">
        <f t="shared" si="6"/>
        <v/>
      </c>
      <c r="W56" s="3" t="str">
        <f t="shared" si="7"/>
        <v/>
      </c>
      <c r="X56" s="3" t="str">
        <f t="shared" si="8"/>
        <v/>
      </c>
      <c r="Y56" s="3" t="str">
        <f t="shared" si="9"/>
        <v/>
      </c>
      <c r="Z56" s="3"/>
    </row>
    <row r="57" spans="2:26" ht="18.75" x14ac:dyDescent="0.3">
      <c r="B57" s="26"/>
      <c r="C57" s="26"/>
      <c r="D57" s="3" t="str">
        <f t="shared" si="12"/>
        <v/>
      </c>
      <c r="E57" s="28"/>
      <c r="F57" s="2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 t="str">
        <f t="shared" si="10"/>
        <v/>
      </c>
      <c r="T57" s="3" t="str">
        <f t="shared" si="11"/>
        <v/>
      </c>
      <c r="U57" s="3" t="str">
        <f t="shared" si="5"/>
        <v/>
      </c>
      <c r="V57" s="10" t="str">
        <f t="shared" si="6"/>
        <v/>
      </c>
      <c r="W57" s="3" t="str">
        <f t="shared" si="7"/>
        <v/>
      </c>
      <c r="X57" s="3" t="str">
        <f t="shared" si="8"/>
        <v/>
      </c>
      <c r="Y57" s="3" t="str">
        <f t="shared" si="9"/>
        <v/>
      </c>
      <c r="Z57" s="3"/>
    </row>
    <row r="58" spans="2:26" ht="18.75" x14ac:dyDescent="0.3">
      <c r="B58" s="26"/>
      <c r="C58" s="26"/>
      <c r="D58" s="3" t="str">
        <f t="shared" si="12"/>
        <v/>
      </c>
      <c r="E58" s="28"/>
      <c r="F58" s="2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 t="str">
        <f t="shared" si="10"/>
        <v/>
      </c>
      <c r="T58" s="3" t="str">
        <f t="shared" si="11"/>
        <v/>
      </c>
      <c r="U58" s="3" t="str">
        <f t="shared" si="5"/>
        <v/>
      </c>
      <c r="V58" s="10" t="str">
        <f t="shared" si="6"/>
        <v/>
      </c>
      <c r="W58" s="3" t="str">
        <f t="shared" si="7"/>
        <v/>
      </c>
      <c r="X58" s="3" t="str">
        <f t="shared" si="8"/>
        <v/>
      </c>
      <c r="Y58" s="3" t="str">
        <f t="shared" si="9"/>
        <v/>
      </c>
      <c r="Z58" s="3"/>
    </row>
    <row r="59" spans="2:26" ht="18.75" x14ac:dyDescent="0.3">
      <c r="B59" s="26"/>
      <c r="C59" s="26"/>
      <c r="D59" s="3" t="str">
        <f t="shared" si="12"/>
        <v/>
      </c>
      <c r="E59" s="2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 t="str">
        <f t="shared" si="10"/>
        <v/>
      </c>
      <c r="T59" s="3" t="str">
        <f t="shared" si="11"/>
        <v/>
      </c>
      <c r="U59" s="3" t="str">
        <f t="shared" si="5"/>
        <v/>
      </c>
      <c r="V59" s="10" t="str">
        <f t="shared" si="6"/>
        <v/>
      </c>
      <c r="W59" s="3" t="str">
        <f t="shared" si="7"/>
        <v/>
      </c>
      <c r="X59" s="3" t="str">
        <f t="shared" si="8"/>
        <v/>
      </c>
      <c r="Y59" s="3" t="str">
        <f t="shared" si="9"/>
        <v/>
      </c>
      <c r="Z59" s="3"/>
    </row>
    <row r="60" spans="2:26" ht="18.75" x14ac:dyDescent="0.3">
      <c r="B60" s="26"/>
      <c r="C60" s="26"/>
      <c r="D60" s="3" t="str">
        <f t="shared" si="12"/>
        <v/>
      </c>
      <c r="E60" s="28"/>
      <c r="F60" s="2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 t="str">
        <f t="shared" si="10"/>
        <v/>
      </c>
      <c r="T60" s="3" t="str">
        <f t="shared" si="11"/>
        <v/>
      </c>
      <c r="U60" s="3" t="str">
        <f t="shared" si="5"/>
        <v/>
      </c>
      <c r="V60" s="10" t="str">
        <f t="shared" si="6"/>
        <v/>
      </c>
      <c r="W60" s="3" t="str">
        <f t="shared" si="7"/>
        <v/>
      </c>
      <c r="X60" s="3" t="str">
        <f t="shared" si="8"/>
        <v/>
      </c>
      <c r="Y60" s="3" t="str">
        <f t="shared" si="9"/>
        <v/>
      </c>
      <c r="Z60" s="3"/>
    </row>
    <row r="61" spans="2:26" ht="18.75" x14ac:dyDescent="0.3">
      <c r="B61" s="26"/>
      <c r="C61" s="26"/>
      <c r="D61" s="3" t="str">
        <f t="shared" si="12"/>
        <v/>
      </c>
      <c r="E61" s="28"/>
      <c r="F61" s="2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 t="str">
        <f t="shared" si="10"/>
        <v/>
      </c>
      <c r="T61" s="3" t="str">
        <f t="shared" si="11"/>
        <v/>
      </c>
      <c r="U61" s="3" t="str">
        <f t="shared" si="5"/>
        <v/>
      </c>
      <c r="V61" s="10" t="str">
        <f t="shared" si="6"/>
        <v/>
      </c>
      <c r="W61" s="3" t="str">
        <f t="shared" si="7"/>
        <v/>
      </c>
      <c r="X61" s="3" t="str">
        <f t="shared" si="8"/>
        <v/>
      </c>
      <c r="Y61" s="3" t="str">
        <f t="shared" si="9"/>
        <v/>
      </c>
      <c r="Z61" s="3"/>
    </row>
    <row r="62" spans="2:26" ht="18.75" x14ac:dyDescent="0.3">
      <c r="B62" s="26"/>
      <c r="C62" s="26"/>
      <c r="D62" s="3" t="str">
        <f t="shared" si="12"/>
        <v/>
      </c>
      <c r="E62" s="28"/>
      <c r="F62" s="2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 t="str">
        <f t="shared" si="10"/>
        <v/>
      </c>
      <c r="T62" s="3" t="str">
        <f t="shared" si="11"/>
        <v/>
      </c>
      <c r="U62" s="3" t="str">
        <f t="shared" si="5"/>
        <v/>
      </c>
      <c r="V62" s="10" t="str">
        <f t="shared" si="6"/>
        <v/>
      </c>
      <c r="W62" s="3" t="str">
        <f t="shared" si="7"/>
        <v/>
      </c>
      <c r="X62" s="3" t="str">
        <f t="shared" si="8"/>
        <v/>
      </c>
      <c r="Y62" s="3" t="str">
        <f t="shared" si="9"/>
        <v/>
      </c>
      <c r="Z62" s="3"/>
    </row>
    <row r="63" spans="2:26" ht="18.75" x14ac:dyDescent="0.3">
      <c r="B63" s="26"/>
      <c r="C63" s="26"/>
      <c r="D63" s="3" t="str">
        <f t="shared" si="12"/>
        <v/>
      </c>
      <c r="E63" s="28"/>
      <c r="F63" s="2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str">
        <f t="shared" si="10"/>
        <v/>
      </c>
      <c r="T63" s="3" t="str">
        <f t="shared" si="11"/>
        <v/>
      </c>
      <c r="U63" s="3" t="str">
        <f t="shared" si="5"/>
        <v/>
      </c>
      <c r="V63" s="10" t="str">
        <f t="shared" si="6"/>
        <v/>
      </c>
      <c r="W63" s="3" t="str">
        <f t="shared" si="7"/>
        <v/>
      </c>
      <c r="X63" s="3" t="str">
        <f t="shared" si="8"/>
        <v/>
      </c>
      <c r="Y63" s="3" t="str">
        <f t="shared" si="9"/>
        <v/>
      </c>
      <c r="Z63" s="3"/>
    </row>
    <row r="64" spans="2:26" ht="18.75" x14ac:dyDescent="0.3">
      <c r="B64" s="26"/>
      <c r="C64" s="26"/>
      <c r="D64" s="3" t="str">
        <f t="shared" si="12"/>
        <v/>
      </c>
      <c r="E64" s="28"/>
      <c r="F64" s="2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 t="str">
        <f t="shared" si="10"/>
        <v/>
      </c>
      <c r="T64" s="3" t="str">
        <f t="shared" si="11"/>
        <v/>
      </c>
      <c r="U64" s="3" t="str">
        <f t="shared" si="5"/>
        <v/>
      </c>
      <c r="V64" s="10" t="str">
        <f t="shared" si="6"/>
        <v/>
      </c>
      <c r="W64" s="3" t="str">
        <f t="shared" si="7"/>
        <v/>
      </c>
      <c r="X64" s="3" t="str">
        <f t="shared" si="8"/>
        <v/>
      </c>
      <c r="Y64" s="3" t="str">
        <f t="shared" si="9"/>
        <v/>
      </c>
      <c r="Z64" s="3"/>
    </row>
    <row r="65" spans="2:26" ht="18.75" x14ac:dyDescent="0.3">
      <c r="B65" s="26"/>
      <c r="C65" s="26"/>
      <c r="D65" s="3" t="str">
        <f t="shared" si="12"/>
        <v/>
      </c>
      <c r="E65" s="28"/>
      <c r="F65" s="2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 t="str">
        <f t="shared" si="10"/>
        <v/>
      </c>
      <c r="T65" s="3" t="str">
        <f t="shared" si="11"/>
        <v/>
      </c>
      <c r="U65" s="3" t="str">
        <f>IF(G65="","",$I$7)</f>
        <v/>
      </c>
      <c r="V65" s="10" t="str">
        <f t="shared" si="6"/>
        <v/>
      </c>
      <c r="W65" s="3" t="str">
        <f t="shared" si="7"/>
        <v/>
      </c>
      <c r="X65" s="3" t="str">
        <f t="shared" si="8"/>
        <v/>
      </c>
      <c r="Y65" s="3" t="str">
        <f t="shared" si="9"/>
        <v/>
      </c>
      <c r="Z65" s="3"/>
    </row>
    <row r="66" spans="2:26" ht="18.75" x14ac:dyDescent="0.3">
      <c r="B66" s="26"/>
      <c r="C66" s="26"/>
      <c r="D66" s="3" t="str">
        <f t="shared" si="12"/>
        <v/>
      </c>
      <c r="E66" s="28"/>
      <c r="F66" s="2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 t="str">
        <f t="shared" si="10"/>
        <v/>
      </c>
      <c r="T66" s="3" t="str">
        <f t="shared" si="11"/>
        <v/>
      </c>
      <c r="U66" s="3" t="str">
        <f t="shared" si="5"/>
        <v/>
      </c>
      <c r="V66" s="10" t="str">
        <f t="shared" si="6"/>
        <v/>
      </c>
      <c r="W66" s="3" t="str">
        <f t="shared" si="7"/>
        <v/>
      </c>
      <c r="X66" s="3" t="str">
        <f t="shared" si="8"/>
        <v/>
      </c>
      <c r="Y66" s="3" t="str">
        <f t="shared" si="9"/>
        <v/>
      </c>
      <c r="Z66" s="3"/>
    </row>
    <row r="67" spans="2:26" ht="18.75" x14ac:dyDescent="0.3">
      <c r="B67" s="26"/>
      <c r="C67" s="26"/>
      <c r="D67" s="3" t="str">
        <f t="shared" si="12"/>
        <v/>
      </c>
      <c r="E67" s="28"/>
      <c r="F67" s="2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 t="str">
        <f t="shared" si="10"/>
        <v/>
      </c>
      <c r="T67" s="3" t="str">
        <f t="shared" si="11"/>
        <v/>
      </c>
      <c r="U67" s="3" t="str">
        <f t="shared" si="5"/>
        <v/>
      </c>
      <c r="V67" s="10" t="str">
        <f t="shared" si="6"/>
        <v/>
      </c>
      <c r="W67" s="3" t="str">
        <f t="shared" si="7"/>
        <v/>
      </c>
      <c r="X67" s="3" t="str">
        <f t="shared" si="8"/>
        <v/>
      </c>
      <c r="Y67" s="3" t="str">
        <f t="shared" si="9"/>
        <v/>
      </c>
      <c r="Z67" s="3"/>
    </row>
    <row r="68" spans="2:26" ht="18.75" x14ac:dyDescent="0.3">
      <c r="B68" s="26"/>
      <c r="C68" s="26"/>
      <c r="D68" s="3" t="str">
        <f t="shared" si="12"/>
        <v/>
      </c>
      <c r="E68" s="28"/>
      <c r="F68" s="2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 t="str">
        <f t="shared" si="10"/>
        <v/>
      </c>
      <c r="T68" s="3" t="str">
        <f t="shared" si="11"/>
        <v/>
      </c>
      <c r="U68" s="3" t="str">
        <f t="shared" si="5"/>
        <v/>
      </c>
      <c r="V68" s="10" t="str">
        <f t="shared" si="6"/>
        <v/>
      </c>
      <c r="W68" s="3" t="str">
        <f t="shared" si="7"/>
        <v/>
      </c>
      <c r="X68" s="3" t="str">
        <f t="shared" si="8"/>
        <v/>
      </c>
      <c r="Y68" s="3" t="str">
        <f t="shared" si="9"/>
        <v/>
      </c>
      <c r="Z68" s="3"/>
    </row>
    <row r="69" spans="2:26" ht="18.75" x14ac:dyDescent="0.3">
      <c r="B69" s="26"/>
      <c r="C69" s="26"/>
      <c r="D69" s="3" t="str">
        <f t="shared" si="12"/>
        <v/>
      </c>
      <c r="E69" s="28"/>
      <c r="F69" s="2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 t="str">
        <f t="shared" si="10"/>
        <v/>
      </c>
      <c r="T69" s="3" t="str">
        <f t="shared" si="11"/>
        <v/>
      </c>
      <c r="U69" s="3" t="str">
        <f t="shared" si="5"/>
        <v/>
      </c>
      <c r="V69" s="10" t="str">
        <f t="shared" si="6"/>
        <v/>
      </c>
      <c r="W69" s="3" t="str">
        <f t="shared" si="7"/>
        <v/>
      </c>
      <c r="X69" s="3" t="str">
        <f t="shared" si="8"/>
        <v/>
      </c>
      <c r="Y69" s="3" t="str">
        <f t="shared" si="9"/>
        <v/>
      </c>
      <c r="Z69" s="3"/>
    </row>
    <row r="70" spans="2:26" ht="18.75" x14ac:dyDescent="0.3">
      <c r="B70" s="26"/>
      <c r="C70" s="26"/>
      <c r="D70" s="3" t="str">
        <f t="shared" si="12"/>
        <v/>
      </c>
      <c r="E70" s="28"/>
      <c r="F70" s="2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 t="str">
        <f t="shared" si="10"/>
        <v/>
      </c>
      <c r="T70" s="3" t="str">
        <f t="shared" si="11"/>
        <v/>
      </c>
      <c r="U70" s="3" t="str">
        <f t="shared" si="5"/>
        <v/>
      </c>
      <c r="V70" s="10" t="str">
        <f t="shared" si="6"/>
        <v/>
      </c>
      <c r="W70" s="3" t="str">
        <f t="shared" si="7"/>
        <v/>
      </c>
      <c r="X70" s="3" t="str">
        <f t="shared" si="8"/>
        <v/>
      </c>
      <c r="Y70" s="3" t="str">
        <f t="shared" si="9"/>
        <v/>
      </c>
      <c r="Z70" s="3"/>
    </row>
    <row r="71" spans="2:26" ht="18.75" x14ac:dyDescent="0.3">
      <c r="B71" s="26"/>
      <c r="C71" s="26"/>
      <c r="D71" s="3" t="str">
        <f t="shared" si="12"/>
        <v/>
      </c>
      <c r="E71" s="28"/>
      <c r="F71" s="2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 t="str">
        <f t="shared" si="10"/>
        <v/>
      </c>
      <c r="T71" s="3" t="str">
        <f t="shared" si="11"/>
        <v/>
      </c>
      <c r="U71" s="3" t="str">
        <f t="shared" si="5"/>
        <v/>
      </c>
      <c r="V71" s="10" t="str">
        <f t="shared" si="6"/>
        <v/>
      </c>
      <c r="W71" s="3" t="str">
        <f t="shared" si="7"/>
        <v/>
      </c>
      <c r="X71" s="3" t="str">
        <f t="shared" si="8"/>
        <v/>
      </c>
      <c r="Y71" s="3" t="str">
        <f t="shared" si="9"/>
        <v/>
      </c>
      <c r="Z71" s="3"/>
    </row>
    <row r="72" spans="2:26" ht="18.75" x14ac:dyDescent="0.3">
      <c r="B72" s="26"/>
      <c r="C72" s="26"/>
      <c r="D72" s="3" t="str">
        <f t="shared" si="12"/>
        <v/>
      </c>
      <c r="E72" s="28"/>
      <c r="F72" s="2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 t="str">
        <f t="shared" si="10"/>
        <v/>
      </c>
      <c r="T72" s="3" t="str">
        <f t="shared" si="11"/>
        <v/>
      </c>
      <c r="U72" s="3" t="str">
        <f t="shared" si="5"/>
        <v/>
      </c>
      <c r="V72" s="10" t="str">
        <f t="shared" si="6"/>
        <v/>
      </c>
      <c r="W72" s="3" t="str">
        <f t="shared" si="7"/>
        <v/>
      </c>
      <c r="X72" s="3" t="str">
        <f t="shared" si="8"/>
        <v/>
      </c>
      <c r="Y72" s="3" t="str">
        <f t="shared" si="9"/>
        <v/>
      </c>
      <c r="Z72" s="3"/>
    </row>
    <row r="73" spans="2:26" ht="18.75" x14ac:dyDescent="0.3">
      <c r="B73" s="26"/>
      <c r="C73" s="26"/>
      <c r="D73" s="3" t="str">
        <f t="shared" si="12"/>
        <v/>
      </c>
      <c r="E73" s="28"/>
      <c r="F73" s="2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 t="str">
        <f t="shared" si="10"/>
        <v/>
      </c>
      <c r="T73" s="3" t="str">
        <f t="shared" si="11"/>
        <v/>
      </c>
      <c r="U73" s="3" t="str">
        <f t="shared" si="5"/>
        <v/>
      </c>
      <c r="V73" s="10" t="str">
        <f t="shared" si="6"/>
        <v/>
      </c>
      <c r="W73" s="3" t="str">
        <f t="shared" si="7"/>
        <v/>
      </c>
      <c r="X73" s="3" t="str">
        <f t="shared" si="8"/>
        <v/>
      </c>
      <c r="Y73" s="3" t="str">
        <f t="shared" si="9"/>
        <v/>
      </c>
      <c r="Z73" s="3"/>
    </row>
    <row r="74" spans="2:26" ht="18.75" x14ac:dyDescent="0.3">
      <c r="B74" s="26"/>
      <c r="C74" s="26"/>
      <c r="D74" s="3" t="str">
        <f t="shared" si="12"/>
        <v/>
      </c>
      <c r="E74" s="28"/>
      <c r="F74" s="2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 t="str">
        <f t="shared" si="10"/>
        <v/>
      </c>
      <c r="T74" s="3" t="str">
        <f t="shared" si="11"/>
        <v/>
      </c>
      <c r="U74" s="3" t="str">
        <f t="shared" si="5"/>
        <v/>
      </c>
      <c r="V74" s="10" t="str">
        <f t="shared" si="6"/>
        <v/>
      </c>
      <c r="W74" s="3" t="str">
        <f t="shared" si="7"/>
        <v/>
      </c>
      <c r="X74" s="3" t="str">
        <f t="shared" si="8"/>
        <v/>
      </c>
      <c r="Y74" s="3" t="str">
        <f t="shared" si="9"/>
        <v/>
      </c>
      <c r="Z74" s="3"/>
    </row>
    <row r="75" spans="2:26" ht="18.75" x14ac:dyDescent="0.3">
      <c r="B75" s="26"/>
      <c r="C75" s="26"/>
      <c r="D75" s="3" t="str">
        <f t="shared" si="12"/>
        <v/>
      </c>
      <c r="E75" s="28"/>
      <c r="F75" s="2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 t="str">
        <f t="shared" si="10"/>
        <v/>
      </c>
      <c r="T75" s="3" t="str">
        <f t="shared" si="11"/>
        <v/>
      </c>
      <c r="U75" s="3" t="str">
        <f t="shared" si="5"/>
        <v/>
      </c>
      <c r="V75" s="10" t="str">
        <f t="shared" si="6"/>
        <v/>
      </c>
      <c r="W75" s="3" t="str">
        <f t="shared" si="7"/>
        <v/>
      </c>
      <c r="X75" s="3" t="str">
        <f t="shared" si="8"/>
        <v/>
      </c>
      <c r="Y75" s="3" t="str">
        <f t="shared" si="9"/>
        <v/>
      </c>
      <c r="Z75" s="3"/>
    </row>
    <row r="76" spans="2:26" ht="18.75" x14ac:dyDescent="0.3">
      <c r="B76" s="26"/>
      <c r="C76" s="26"/>
      <c r="D76" s="3" t="str">
        <f t="shared" si="12"/>
        <v/>
      </c>
      <c r="E76" s="28"/>
      <c r="F76" s="2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 t="str">
        <f t="shared" si="10"/>
        <v/>
      </c>
      <c r="T76" s="3" t="str">
        <f t="shared" si="11"/>
        <v/>
      </c>
      <c r="U76" s="3" t="str">
        <f t="shared" si="5"/>
        <v/>
      </c>
      <c r="V76" s="10" t="str">
        <f t="shared" si="6"/>
        <v/>
      </c>
      <c r="W76" s="3" t="str">
        <f t="shared" si="7"/>
        <v/>
      </c>
      <c r="X76" s="3" t="str">
        <f t="shared" si="8"/>
        <v/>
      </c>
      <c r="Y76" s="3" t="str">
        <f t="shared" si="9"/>
        <v/>
      </c>
      <c r="Z76" s="3"/>
    </row>
    <row r="77" spans="2:26" ht="18.75" x14ac:dyDescent="0.3">
      <c r="B77" s="26"/>
      <c r="C77" s="26"/>
      <c r="D77" s="3" t="str">
        <f t="shared" si="12"/>
        <v/>
      </c>
      <c r="E77" s="28"/>
      <c r="F77" s="2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 t="str">
        <f t="shared" si="10"/>
        <v/>
      </c>
      <c r="T77" s="3" t="str">
        <f t="shared" si="11"/>
        <v/>
      </c>
      <c r="U77" s="3" t="str">
        <f t="shared" si="5"/>
        <v/>
      </c>
      <c r="V77" s="10" t="str">
        <f t="shared" si="6"/>
        <v/>
      </c>
      <c r="W77" s="3" t="str">
        <f t="shared" si="7"/>
        <v/>
      </c>
      <c r="X77" s="3" t="str">
        <f t="shared" si="8"/>
        <v/>
      </c>
      <c r="Y77" s="3" t="str">
        <f t="shared" si="9"/>
        <v/>
      </c>
      <c r="Z77" s="3"/>
    </row>
    <row r="78" spans="2:26" ht="18.75" x14ac:dyDescent="0.3">
      <c r="B78" s="26"/>
      <c r="C78" s="26"/>
      <c r="D78" s="3" t="str">
        <f t="shared" si="12"/>
        <v/>
      </c>
      <c r="E78" s="28"/>
      <c r="F78" s="2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 t="str">
        <f t="shared" si="10"/>
        <v/>
      </c>
      <c r="T78" s="3" t="str">
        <f t="shared" si="11"/>
        <v/>
      </c>
      <c r="U78" s="3" t="str">
        <f t="shared" si="5"/>
        <v/>
      </c>
      <c r="V78" s="10" t="str">
        <f t="shared" si="6"/>
        <v/>
      </c>
      <c r="W78" s="3" t="str">
        <f t="shared" si="7"/>
        <v/>
      </c>
      <c r="X78" s="3" t="str">
        <f t="shared" si="8"/>
        <v/>
      </c>
      <c r="Y78" s="3" t="str">
        <f t="shared" si="9"/>
        <v/>
      </c>
      <c r="Z78" s="3"/>
    </row>
    <row r="79" spans="2:26" ht="18.75" x14ac:dyDescent="0.3">
      <c r="B79" s="26"/>
      <c r="C79" s="26"/>
      <c r="D79" s="3" t="str">
        <f t="shared" si="12"/>
        <v/>
      </c>
      <c r="E79" s="28"/>
      <c r="F79" s="2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 t="str">
        <f t="shared" si="10"/>
        <v/>
      </c>
      <c r="T79" s="3" t="str">
        <f t="shared" si="11"/>
        <v/>
      </c>
      <c r="U79" s="3" t="str">
        <f t="shared" si="5"/>
        <v/>
      </c>
      <c r="V79" s="10" t="str">
        <f t="shared" si="6"/>
        <v/>
      </c>
      <c r="W79" s="3" t="str">
        <f t="shared" si="7"/>
        <v/>
      </c>
      <c r="X79" s="3" t="str">
        <f t="shared" si="8"/>
        <v/>
      </c>
      <c r="Y79" s="3" t="str">
        <f t="shared" si="9"/>
        <v/>
      </c>
      <c r="Z79" s="3"/>
    </row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</sheetData>
  <sheetProtection formatCells="0" formatColumns="0" formatRows="0" insertColumns="0" insertRows="0" insertHyperlinks="0" deleteColumns="0" deleteRows="0" sort="0" autoFilter="0" pivotTables="0"/>
  <mergeCells count="136">
    <mergeCell ref="Q6:Z10"/>
    <mergeCell ref="B7:H7"/>
    <mergeCell ref="I7:P7"/>
    <mergeCell ref="B8:H8"/>
    <mergeCell ref="I8:P8"/>
    <mergeCell ref="B9:H9"/>
    <mergeCell ref="I9:P9"/>
    <mergeCell ref="B10:H10"/>
    <mergeCell ref="B1:Z1"/>
    <mergeCell ref="B3:H3"/>
    <mergeCell ref="I3:P3"/>
    <mergeCell ref="Q3:Z5"/>
    <mergeCell ref="B4:H4"/>
    <mergeCell ref="I4:P4"/>
    <mergeCell ref="B5:H5"/>
    <mergeCell ref="I5:P5"/>
    <mergeCell ref="I10:P10"/>
    <mergeCell ref="B12:D12"/>
    <mergeCell ref="E12:F12"/>
    <mergeCell ref="G12:H12"/>
    <mergeCell ref="I12:J12"/>
    <mergeCell ref="K12:L12"/>
    <mergeCell ref="M12:N12"/>
    <mergeCell ref="O12:P12"/>
    <mergeCell ref="B6:H6"/>
    <mergeCell ref="I6:P6"/>
    <mergeCell ref="Q12:R12"/>
    <mergeCell ref="S12:T12"/>
    <mergeCell ref="U12:V12"/>
    <mergeCell ref="W12:X12"/>
    <mergeCell ref="Y12:Z12"/>
    <mergeCell ref="B13:D13"/>
    <mergeCell ref="E13:F13"/>
    <mergeCell ref="G13:H13"/>
    <mergeCell ref="I13:J13"/>
    <mergeCell ref="K13:L13"/>
    <mergeCell ref="B36:C36"/>
    <mergeCell ref="E36:F36"/>
    <mergeCell ref="B37:C37"/>
    <mergeCell ref="E37:F37"/>
    <mergeCell ref="B38:C38"/>
    <mergeCell ref="E38:F38"/>
    <mergeCell ref="Y13:Z13"/>
    <mergeCell ref="C15:D15"/>
    <mergeCell ref="B34:C34"/>
    <mergeCell ref="E34:F34"/>
    <mergeCell ref="B35:C35"/>
    <mergeCell ref="E35:F35"/>
    <mergeCell ref="M13:N13"/>
    <mergeCell ref="O13:P13"/>
    <mergeCell ref="Q13:R13"/>
    <mergeCell ref="S13:T13"/>
    <mergeCell ref="U13:V13"/>
    <mergeCell ref="W13:X13"/>
    <mergeCell ref="B42:C42"/>
    <mergeCell ref="E42:F42"/>
    <mergeCell ref="B43:C43"/>
    <mergeCell ref="E43:F43"/>
    <mergeCell ref="B44:C44"/>
    <mergeCell ref="E44:F44"/>
    <mergeCell ref="B39:C39"/>
    <mergeCell ref="E39:F39"/>
    <mergeCell ref="B40:C40"/>
    <mergeCell ref="E40:F40"/>
    <mergeCell ref="B41:C41"/>
    <mergeCell ref="E41:F41"/>
    <mergeCell ref="B48:C48"/>
    <mergeCell ref="E48:F48"/>
    <mergeCell ref="B49:C49"/>
    <mergeCell ref="E49:F49"/>
    <mergeCell ref="B50:C50"/>
    <mergeCell ref="E50:F50"/>
    <mergeCell ref="B45:C45"/>
    <mergeCell ref="E45:F45"/>
    <mergeCell ref="B46:C46"/>
    <mergeCell ref="E46:F46"/>
    <mergeCell ref="B47:C47"/>
    <mergeCell ref="E47:F47"/>
    <mergeCell ref="B54:C54"/>
    <mergeCell ref="E54:F54"/>
    <mergeCell ref="B55:C55"/>
    <mergeCell ref="E55:F55"/>
    <mergeCell ref="B56:C56"/>
    <mergeCell ref="E56:F56"/>
    <mergeCell ref="B51:C51"/>
    <mergeCell ref="E51:F51"/>
    <mergeCell ref="B52:C52"/>
    <mergeCell ref="E52:F52"/>
    <mergeCell ref="B53:C53"/>
    <mergeCell ref="E53:F53"/>
    <mergeCell ref="B60:C60"/>
    <mergeCell ref="E60:F60"/>
    <mergeCell ref="B61:C61"/>
    <mergeCell ref="E61:F61"/>
    <mergeCell ref="B62:C62"/>
    <mergeCell ref="E62:F62"/>
    <mergeCell ref="B57:C57"/>
    <mergeCell ref="E57:F57"/>
    <mergeCell ref="B58:C58"/>
    <mergeCell ref="E58:F58"/>
    <mergeCell ref="B59:C59"/>
    <mergeCell ref="E59:F59"/>
    <mergeCell ref="B66:C66"/>
    <mergeCell ref="E66:F66"/>
    <mergeCell ref="B67:C67"/>
    <mergeCell ref="E67:F67"/>
    <mergeCell ref="B68:C68"/>
    <mergeCell ref="E68:F68"/>
    <mergeCell ref="B63:C63"/>
    <mergeCell ref="E63:F63"/>
    <mergeCell ref="B64:C64"/>
    <mergeCell ref="E64:F64"/>
    <mergeCell ref="B65:C65"/>
    <mergeCell ref="E65:F65"/>
    <mergeCell ref="B72:C72"/>
    <mergeCell ref="E72:F72"/>
    <mergeCell ref="B73:C73"/>
    <mergeCell ref="E73:F73"/>
    <mergeCell ref="B74:C74"/>
    <mergeCell ref="E74:F74"/>
    <mergeCell ref="B69:C69"/>
    <mergeCell ref="E69:F69"/>
    <mergeCell ref="B70:C70"/>
    <mergeCell ref="E70:F70"/>
    <mergeCell ref="B71:C71"/>
    <mergeCell ref="E71:F71"/>
    <mergeCell ref="B78:C78"/>
    <mergeCell ref="E78:F78"/>
    <mergeCell ref="B79:C79"/>
    <mergeCell ref="E79:F79"/>
    <mergeCell ref="B75:C75"/>
    <mergeCell ref="E75:F75"/>
    <mergeCell ref="B76:C76"/>
    <mergeCell ref="E76:F76"/>
    <mergeCell ref="B77:C77"/>
    <mergeCell ref="E77:F77"/>
  </mergeCells>
  <conditionalFormatting sqref="G44:J79">
    <cfRule type="expression" dxfId="44" priority="3">
      <formula>G44=""</formula>
    </cfRule>
  </conditionalFormatting>
  <conditionalFormatting sqref="G35:R79">
    <cfRule type="expression" dxfId="43" priority="1">
      <formula>G35=""</formula>
    </cfRule>
    <cfRule type="expression" dxfId="42" priority="2">
      <formula>G35=""</formula>
    </cfRule>
    <cfRule type="expression" dxfId="41" priority="4">
      <formula>$G$35:$R$79=""</formula>
    </cfRule>
    <cfRule type="expression" dxfId="40" priority="5">
      <formula>G35=""</formula>
    </cfRule>
  </conditionalFormatting>
  <conditionalFormatting sqref="O35:R79">
    <cfRule type="expression" dxfId="39" priority="6">
      <formula>O35=""</formula>
    </cfRule>
  </conditionalFormatting>
  <conditionalFormatting sqref="Q6:Z10">
    <cfRule type="expression" dxfId="38" priority="8">
      <formula>G13&lt;I13</formula>
    </cfRule>
    <cfRule type="expression" dxfId="37" priority="9">
      <formula>G13&gt;=I13</formula>
    </cfRule>
  </conditionalFormatting>
  <conditionalFormatting sqref="V35:V79">
    <cfRule type="expression" dxfId="36" priority="7">
      <formula>S35&lt;U35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7AD6-B163-4EDC-8DA1-046A8315EA83}">
  <dimension ref="A1:AC179"/>
  <sheetViews>
    <sheetView topLeftCell="A7" zoomScale="70" zoomScaleNormal="70" workbookViewId="0">
      <selection activeCell="L46" sqref="L46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1.62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18" width="11.625" style="1" customWidth="1"/>
    <col min="19" max="19" width="13.375" style="1" customWidth="1"/>
    <col min="20" max="20" width="12.875" style="1" customWidth="1"/>
    <col min="21" max="21" width="12.625" style="1" customWidth="1"/>
    <col min="22" max="22" width="18" style="1" customWidth="1"/>
    <col min="23" max="23" width="9.125" style="1"/>
    <col min="24" max="24" width="13.375" style="1" customWidth="1"/>
    <col min="25" max="25" width="14.875" style="1" customWidth="1"/>
    <col min="26" max="26" width="8.125" style="1" customWidth="1"/>
    <col min="27" max="27" width="2.625" style="1" hidden="1" customWidth="1"/>
    <col min="28" max="28" width="13.125" style="1" hidden="1" customWidth="1"/>
    <col min="29" max="29" width="9.125" style="1" hidden="1" customWidth="1"/>
    <col min="30" max="16384" width="9.125" style="1"/>
  </cols>
  <sheetData>
    <row r="1" spans="1:26" ht="51.6" customHeight="1" x14ac:dyDescent="0.25">
      <c r="A1" s="11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6.75" customHeight="1" x14ac:dyDescent="0.25"/>
    <row r="3" spans="1:26" ht="19.5" customHeight="1" x14ac:dyDescent="0.3">
      <c r="B3" s="13" t="s">
        <v>1</v>
      </c>
      <c r="C3" s="13"/>
      <c r="D3" s="13"/>
      <c r="E3" s="13"/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6" t="s">
        <v>32</v>
      </c>
      <c r="R3" s="16"/>
      <c r="S3" s="16"/>
      <c r="T3" s="16"/>
      <c r="U3" s="16"/>
      <c r="V3" s="16"/>
      <c r="W3" s="16"/>
      <c r="X3" s="16"/>
      <c r="Y3" s="16"/>
      <c r="Z3" s="16"/>
    </row>
    <row r="4" spans="1:26" ht="19.5" customHeight="1" x14ac:dyDescent="0.3">
      <c r="B4" s="13" t="s">
        <v>2</v>
      </c>
      <c r="C4" s="13"/>
      <c r="D4" s="13"/>
      <c r="E4" s="13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9.5" customHeight="1" x14ac:dyDescent="0.3">
      <c r="B5" s="13" t="s">
        <v>3</v>
      </c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9.5" customHeight="1" x14ac:dyDescent="0.3">
      <c r="B6" s="13" t="s">
        <v>4</v>
      </c>
      <c r="C6" s="13"/>
      <c r="D6" s="13"/>
      <c r="E6" s="13"/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2" t="str">
        <f>IF(G13="","",IF(G13&gt;=I13,"TRỌNG LƯỢNG TRUNG BÌNH ĐẠT","TRỌNG LƯỢNG TRUNG BÌNH  KHÔNG ĐẠT"))</f>
        <v/>
      </c>
      <c r="R6" s="12"/>
      <c r="S6" s="12"/>
      <c r="T6" s="12"/>
      <c r="U6" s="12"/>
      <c r="V6" s="12"/>
      <c r="W6" s="12"/>
      <c r="X6" s="12"/>
      <c r="Y6" s="12"/>
      <c r="Z6" s="12"/>
    </row>
    <row r="7" spans="1:26" ht="19.5" customHeight="1" x14ac:dyDescent="0.3">
      <c r="B7" s="13" t="s">
        <v>5</v>
      </c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customHeight="1" x14ac:dyDescent="0.3">
      <c r="B8" s="13" t="s">
        <v>6</v>
      </c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9.5" customHeight="1" x14ac:dyDescent="0.3">
      <c r="B9" s="13" t="s">
        <v>7</v>
      </c>
      <c r="C9" s="13"/>
      <c r="D9" s="13"/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customHeight="1" x14ac:dyDescent="0.3">
      <c r="B10" s="13" t="s">
        <v>8</v>
      </c>
      <c r="C10" s="13"/>
      <c r="D10" s="13"/>
      <c r="E10" s="13"/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7" customHeight="1" x14ac:dyDescent="0.25"/>
    <row r="12" spans="1:26" ht="31.15" customHeight="1" x14ac:dyDescent="0.25">
      <c r="B12" s="17" t="s">
        <v>33</v>
      </c>
      <c r="C12" s="18"/>
      <c r="D12" s="19"/>
      <c r="E12" s="17" t="s">
        <v>34</v>
      </c>
      <c r="F12" s="19"/>
      <c r="G12" s="20" t="s">
        <v>35</v>
      </c>
      <c r="H12" s="20"/>
      <c r="I12" s="20" t="s">
        <v>36</v>
      </c>
      <c r="J12" s="20"/>
      <c r="K12" s="20" t="s">
        <v>42</v>
      </c>
      <c r="L12" s="20"/>
      <c r="M12" s="20" t="s">
        <v>43</v>
      </c>
      <c r="N12" s="20"/>
      <c r="O12" s="20" t="s">
        <v>44</v>
      </c>
      <c r="P12" s="20"/>
      <c r="Q12" s="20" t="s">
        <v>37</v>
      </c>
      <c r="R12" s="20"/>
      <c r="S12" s="21" t="s">
        <v>38</v>
      </c>
      <c r="T12" s="21"/>
      <c r="U12" s="20" t="s">
        <v>39</v>
      </c>
      <c r="V12" s="20"/>
      <c r="W12" s="20" t="s">
        <v>40</v>
      </c>
      <c r="X12" s="20"/>
      <c r="Y12" s="20" t="s">
        <v>41</v>
      </c>
      <c r="Z12" s="20"/>
    </row>
    <row r="13" spans="1:26" ht="35.450000000000003" customHeight="1" x14ac:dyDescent="0.25">
      <c r="B13" s="22" t="str">
        <f>IF(B35="","",B35)</f>
        <v/>
      </c>
      <c r="C13" s="23"/>
      <c r="D13" s="24"/>
      <c r="E13" s="22" t="str">
        <f>IF(W35="","",W35)</f>
        <v/>
      </c>
      <c r="F13" s="24"/>
      <c r="G13" s="25" t="str">
        <f>IF(S35="","",S35)</f>
        <v/>
      </c>
      <c r="H13" s="25"/>
      <c r="I13" s="25" t="str">
        <f>IF(G36="","",$I$7)</f>
        <v/>
      </c>
      <c r="J13" s="25"/>
      <c r="K13" s="25" t="str">
        <f>IF(B13="","",(G13-I9)/(3*E13))</f>
        <v/>
      </c>
      <c r="L13" s="25"/>
      <c r="M13" s="25" t="str">
        <f>IF(B13="","",(I8-G13)/(3*E13))</f>
        <v/>
      </c>
      <c r="N13" s="25"/>
      <c r="O13" s="25" t="str">
        <f>IF(B13="","",MIN(K13:N13))</f>
        <v/>
      </c>
      <c r="P13" s="25"/>
      <c r="Q13" s="25" t="str">
        <f>IF(B13="","",IF(((G13-I13)/I13)&gt;0.015, "TB CAO",IF(G13&gt;I13,"ĐẠT","KHÔNG ĐẠT")))</f>
        <v/>
      </c>
      <c r="R13" s="25"/>
      <c r="S13" s="25" t="str">
        <f>IF(B13="","",COUNT($G$35:$R$79))</f>
        <v/>
      </c>
      <c r="T13" s="25"/>
      <c r="U13" s="25" t="str">
        <f>IF(B13="","",COUNTIF($G$35:$R$79,"&lt;"&amp;$I$9))</f>
        <v/>
      </c>
      <c r="V13" s="25"/>
      <c r="W13" s="25" t="str">
        <f>IF(B13="","",COUNTIF($G$35:$R$79,"&gt;"&amp;$I$8))</f>
        <v/>
      </c>
      <c r="X13" s="25"/>
      <c r="Y13" s="25" t="str">
        <f>IF(B13="","",U13*100/S13)</f>
        <v/>
      </c>
      <c r="Z13" s="25"/>
    </row>
    <row r="14" spans="1:26" ht="22.15" customHeight="1" x14ac:dyDescent="0.25"/>
    <row r="15" spans="1:26" ht="22.5" customHeight="1" x14ac:dyDescent="0.25">
      <c r="B15" s="8" t="s">
        <v>10</v>
      </c>
      <c r="C15" s="29" t="s">
        <v>51</v>
      </c>
      <c r="D15" s="29"/>
      <c r="E15" s="9" t="s">
        <v>55</v>
      </c>
      <c r="F15" s="9" t="s">
        <v>53</v>
      </c>
    </row>
    <row r="16" spans="1:26" ht="22.5" customHeight="1" x14ac:dyDescent="0.3">
      <c r="B16" s="7">
        <v>1</v>
      </c>
      <c r="C16" s="5">
        <f>IF(AC38="","",$AC$38)</f>
        <v>0</v>
      </c>
      <c r="D16" s="5" t="e">
        <f>IF(C16="","",C16+$AC$39)</f>
        <v>#VALUE!</v>
      </c>
      <c r="E16" s="6">
        <f t="shared" ref="E16:E32" si="0">IF(B16="","",COUNTIFS(Data,"&gt;="&amp;C16, Data,"&lt;"&amp;D16))</f>
        <v>0</v>
      </c>
      <c r="F16" s="6">
        <f>IF(B16="","",IF(E16=0,0,E16/SUM($E$16:$E$25)))</f>
        <v>0</v>
      </c>
    </row>
    <row r="17" spans="2:16" ht="22.5" customHeight="1" x14ac:dyDescent="0.3">
      <c r="B17" s="7" t="e">
        <f>IF(B16&gt;=$AC$37,"",B16+1)</f>
        <v>#VALUE!</v>
      </c>
      <c r="C17" s="5" t="e">
        <f>IF(B17="","",C16+$AC$39)</f>
        <v>#VALUE!</v>
      </c>
      <c r="D17" s="5" t="e">
        <f t="shared" ref="D17:D32" si="1">IF(C17="","",C17+$AC$39)</f>
        <v>#VALUE!</v>
      </c>
      <c r="E17" s="6" t="e">
        <f t="shared" si="0"/>
        <v>#VALUE!</v>
      </c>
      <c r="F17" s="6" t="e">
        <f t="shared" ref="F17:F32" si="2">IF(B17="","",IF(E17=0,0,E17/SUM($E$16:$E$25)))</f>
        <v>#VALUE!</v>
      </c>
    </row>
    <row r="18" spans="2:16" ht="22.5" customHeight="1" x14ac:dyDescent="0.3">
      <c r="B18" s="7" t="e">
        <f t="shared" ref="B18:B32" si="3">IF(B17&gt;=$AC$37,"",B17+1)</f>
        <v>#VALUE!</v>
      </c>
      <c r="C18" s="5" t="e">
        <f t="shared" ref="C18:C32" si="4">IF(B18="","",C17+$AC$39)</f>
        <v>#VALUE!</v>
      </c>
      <c r="D18" s="5" t="e">
        <f t="shared" si="1"/>
        <v>#VALUE!</v>
      </c>
      <c r="E18" s="6" t="e">
        <f t="shared" si="0"/>
        <v>#VALUE!</v>
      </c>
      <c r="F18" s="6" t="e">
        <f t="shared" si="2"/>
        <v>#VALUE!</v>
      </c>
    </row>
    <row r="19" spans="2:16" ht="22.5" customHeight="1" x14ac:dyDescent="0.3">
      <c r="B19" s="7" t="e">
        <f t="shared" si="3"/>
        <v>#VALUE!</v>
      </c>
      <c r="C19" s="5" t="e">
        <f t="shared" si="4"/>
        <v>#VALUE!</v>
      </c>
      <c r="D19" s="5" t="e">
        <f t="shared" si="1"/>
        <v>#VALUE!</v>
      </c>
      <c r="E19" s="6" t="e">
        <f t="shared" si="0"/>
        <v>#VALUE!</v>
      </c>
      <c r="F19" s="6" t="e">
        <f t="shared" si="2"/>
        <v>#VALUE!</v>
      </c>
    </row>
    <row r="20" spans="2:16" ht="22.5" customHeight="1" x14ac:dyDescent="0.3">
      <c r="B20" s="7" t="e">
        <f t="shared" si="3"/>
        <v>#VALUE!</v>
      </c>
      <c r="C20" s="5" t="e">
        <f t="shared" si="4"/>
        <v>#VALUE!</v>
      </c>
      <c r="D20" s="5" t="e">
        <f t="shared" si="1"/>
        <v>#VALUE!</v>
      </c>
      <c r="E20" s="6" t="e">
        <f t="shared" si="0"/>
        <v>#VALUE!</v>
      </c>
      <c r="F20" s="6" t="e">
        <f t="shared" si="2"/>
        <v>#VALUE!</v>
      </c>
    </row>
    <row r="21" spans="2:16" ht="22.5" customHeight="1" x14ac:dyDescent="0.3">
      <c r="B21" s="7" t="e">
        <f t="shared" si="3"/>
        <v>#VALUE!</v>
      </c>
      <c r="C21" s="5" t="e">
        <f t="shared" si="4"/>
        <v>#VALUE!</v>
      </c>
      <c r="D21" s="5" t="e">
        <f t="shared" si="1"/>
        <v>#VALUE!</v>
      </c>
      <c r="E21" s="6" t="e">
        <f t="shared" si="0"/>
        <v>#VALUE!</v>
      </c>
      <c r="F21" s="6" t="e">
        <f t="shared" si="2"/>
        <v>#VALUE!</v>
      </c>
    </row>
    <row r="22" spans="2:16" ht="22.5" customHeight="1" x14ac:dyDescent="0.3">
      <c r="B22" s="7" t="e">
        <f t="shared" si="3"/>
        <v>#VALUE!</v>
      </c>
      <c r="C22" s="5" t="e">
        <f t="shared" si="4"/>
        <v>#VALUE!</v>
      </c>
      <c r="D22" s="5" t="e">
        <f t="shared" si="1"/>
        <v>#VALUE!</v>
      </c>
      <c r="E22" s="6" t="e">
        <f t="shared" si="0"/>
        <v>#VALUE!</v>
      </c>
      <c r="F22" s="6" t="e">
        <f t="shared" si="2"/>
        <v>#VALUE!</v>
      </c>
    </row>
    <row r="23" spans="2:16" ht="22.5" customHeight="1" x14ac:dyDescent="0.3">
      <c r="B23" s="7" t="e">
        <f t="shared" si="3"/>
        <v>#VALUE!</v>
      </c>
      <c r="C23" s="5" t="e">
        <f t="shared" si="4"/>
        <v>#VALUE!</v>
      </c>
      <c r="D23" s="5" t="e">
        <f t="shared" si="1"/>
        <v>#VALUE!</v>
      </c>
      <c r="E23" s="6" t="e">
        <f t="shared" si="0"/>
        <v>#VALUE!</v>
      </c>
      <c r="F23" s="6" t="e">
        <f t="shared" si="2"/>
        <v>#VALUE!</v>
      </c>
    </row>
    <row r="24" spans="2:16" ht="22.5" customHeight="1" x14ac:dyDescent="0.3">
      <c r="B24" s="7" t="e">
        <f t="shared" si="3"/>
        <v>#VALUE!</v>
      </c>
      <c r="C24" s="5" t="e">
        <f t="shared" si="4"/>
        <v>#VALUE!</v>
      </c>
      <c r="D24" s="5" t="e">
        <f t="shared" si="1"/>
        <v>#VALUE!</v>
      </c>
      <c r="E24" s="6" t="e">
        <f t="shared" si="0"/>
        <v>#VALUE!</v>
      </c>
      <c r="F24" s="6" t="e">
        <f t="shared" si="2"/>
        <v>#VALUE!</v>
      </c>
    </row>
    <row r="25" spans="2:16" ht="22.5" customHeight="1" x14ac:dyDescent="0.3">
      <c r="B25" s="7" t="e">
        <f t="shared" si="3"/>
        <v>#VALUE!</v>
      </c>
      <c r="C25" s="5" t="e">
        <f t="shared" si="4"/>
        <v>#VALUE!</v>
      </c>
      <c r="D25" s="5" t="e">
        <f t="shared" si="1"/>
        <v>#VALUE!</v>
      </c>
      <c r="E25" s="6" t="e">
        <f t="shared" si="0"/>
        <v>#VALUE!</v>
      </c>
      <c r="F25" s="6" t="e">
        <f t="shared" si="2"/>
        <v>#VALUE!</v>
      </c>
    </row>
    <row r="26" spans="2:16" ht="22.5" customHeight="1" x14ac:dyDescent="0.3">
      <c r="B26" s="7" t="e">
        <f t="shared" si="3"/>
        <v>#VALUE!</v>
      </c>
      <c r="C26" s="5" t="e">
        <f t="shared" si="4"/>
        <v>#VALUE!</v>
      </c>
      <c r="D26" s="5" t="e">
        <f t="shared" si="1"/>
        <v>#VALUE!</v>
      </c>
      <c r="E26" s="6" t="e">
        <f t="shared" si="0"/>
        <v>#VALUE!</v>
      </c>
      <c r="F26" s="6" t="e">
        <f t="shared" si="2"/>
        <v>#VALUE!</v>
      </c>
    </row>
    <row r="27" spans="2:16" ht="22.5" customHeight="1" x14ac:dyDescent="0.3">
      <c r="B27" s="7" t="e">
        <f t="shared" si="3"/>
        <v>#VALUE!</v>
      </c>
      <c r="C27" s="5" t="e">
        <f t="shared" si="4"/>
        <v>#VALUE!</v>
      </c>
      <c r="D27" s="5" t="e">
        <f t="shared" si="1"/>
        <v>#VALUE!</v>
      </c>
      <c r="E27" s="6" t="e">
        <f t="shared" si="0"/>
        <v>#VALUE!</v>
      </c>
      <c r="F27" s="6" t="e">
        <f t="shared" si="2"/>
        <v>#VALUE!</v>
      </c>
    </row>
    <row r="28" spans="2:16" ht="18" customHeight="1" x14ac:dyDescent="0.3">
      <c r="B28" s="7" t="e">
        <f t="shared" si="3"/>
        <v>#VALUE!</v>
      </c>
      <c r="C28" s="5" t="e">
        <f t="shared" si="4"/>
        <v>#VALUE!</v>
      </c>
      <c r="D28" s="5" t="e">
        <f t="shared" si="1"/>
        <v>#VALUE!</v>
      </c>
      <c r="E28" s="6" t="e">
        <f t="shared" si="0"/>
        <v>#VALUE!</v>
      </c>
      <c r="F28" s="6" t="e">
        <f t="shared" si="2"/>
        <v>#VALUE!</v>
      </c>
      <c r="P28" s="1" t="s">
        <v>52</v>
      </c>
    </row>
    <row r="29" spans="2:16" ht="18" customHeight="1" x14ac:dyDescent="0.3">
      <c r="B29" s="7" t="e">
        <f t="shared" si="3"/>
        <v>#VALUE!</v>
      </c>
      <c r="C29" s="5" t="e">
        <f t="shared" si="4"/>
        <v>#VALUE!</v>
      </c>
      <c r="D29" s="5" t="e">
        <f t="shared" si="1"/>
        <v>#VALUE!</v>
      </c>
      <c r="E29" s="6" t="e">
        <f t="shared" si="0"/>
        <v>#VALUE!</v>
      </c>
      <c r="F29" s="6" t="e">
        <f t="shared" si="2"/>
        <v>#VALUE!</v>
      </c>
    </row>
    <row r="30" spans="2:16" ht="18" customHeight="1" x14ac:dyDescent="0.3">
      <c r="B30" s="7" t="e">
        <f t="shared" si="3"/>
        <v>#VALUE!</v>
      </c>
      <c r="C30" s="5" t="e">
        <f t="shared" si="4"/>
        <v>#VALUE!</v>
      </c>
      <c r="D30" s="5" t="e">
        <f t="shared" si="1"/>
        <v>#VALUE!</v>
      </c>
      <c r="E30" s="6" t="e">
        <f t="shared" si="0"/>
        <v>#VALUE!</v>
      </c>
      <c r="F30" s="6" t="e">
        <f t="shared" si="2"/>
        <v>#VALUE!</v>
      </c>
    </row>
    <row r="31" spans="2:16" ht="18" customHeight="1" x14ac:dyDescent="0.3">
      <c r="B31" s="7" t="e">
        <f t="shared" si="3"/>
        <v>#VALUE!</v>
      </c>
      <c r="C31" s="5" t="e">
        <f t="shared" si="4"/>
        <v>#VALUE!</v>
      </c>
      <c r="D31" s="5" t="e">
        <f t="shared" si="1"/>
        <v>#VALUE!</v>
      </c>
      <c r="E31" s="6" t="e">
        <f t="shared" si="0"/>
        <v>#VALUE!</v>
      </c>
      <c r="F31" s="6" t="e">
        <f t="shared" si="2"/>
        <v>#VALUE!</v>
      </c>
    </row>
    <row r="32" spans="2:16" ht="18" customHeight="1" x14ac:dyDescent="0.3">
      <c r="B32" s="7" t="e">
        <f t="shared" si="3"/>
        <v>#VALUE!</v>
      </c>
      <c r="C32" s="5" t="e">
        <f t="shared" si="4"/>
        <v>#VALUE!</v>
      </c>
      <c r="D32" s="5" t="e">
        <f t="shared" si="1"/>
        <v>#VALUE!</v>
      </c>
      <c r="E32" s="6" t="e">
        <f t="shared" si="0"/>
        <v>#VALUE!</v>
      </c>
      <c r="F32" s="6" t="e">
        <f t="shared" si="2"/>
        <v>#VALUE!</v>
      </c>
    </row>
    <row r="33" spans="2:29" ht="8.25" customHeight="1" x14ac:dyDescent="0.25"/>
    <row r="34" spans="2:29" ht="19.899999999999999" customHeight="1" x14ac:dyDescent="0.3">
      <c r="B34" s="20" t="s">
        <v>9</v>
      </c>
      <c r="C34" s="20"/>
      <c r="D34" s="2" t="s">
        <v>10</v>
      </c>
      <c r="E34" s="17" t="s">
        <v>11</v>
      </c>
      <c r="F34" s="19"/>
      <c r="G34" s="2" t="s">
        <v>12</v>
      </c>
      <c r="H34" s="2" t="s">
        <v>13</v>
      </c>
      <c r="I34" s="2" t="s">
        <v>14</v>
      </c>
      <c r="J34" s="2" t="s">
        <v>15</v>
      </c>
      <c r="K34" s="2" t="s">
        <v>16</v>
      </c>
      <c r="L34" s="2" t="s">
        <v>17</v>
      </c>
      <c r="M34" s="2" t="s">
        <v>18</v>
      </c>
      <c r="N34" s="2" t="s">
        <v>19</v>
      </c>
      <c r="O34" s="2" t="s">
        <v>20</v>
      </c>
      <c r="P34" s="2" t="s">
        <v>21</v>
      </c>
      <c r="Q34" s="2" t="s">
        <v>22</v>
      </c>
      <c r="R34" s="2" t="s">
        <v>23</v>
      </c>
      <c r="S34" s="2" t="s">
        <v>24</v>
      </c>
      <c r="T34" s="2" t="s">
        <v>25</v>
      </c>
      <c r="U34" s="2" t="s">
        <v>26</v>
      </c>
      <c r="V34" s="2" t="s">
        <v>27</v>
      </c>
      <c r="W34" s="2" t="s">
        <v>28</v>
      </c>
      <c r="X34" s="2" t="s">
        <v>29</v>
      </c>
      <c r="Y34" s="2" t="s">
        <v>30</v>
      </c>
      <c r="Z34" s="2" t="s">
        <v>31</v>
      </c>
      <c r="AB34" s="4" t="s">
        <v>48</v>
      </c>
      <c r="AC34" s="4" t="str">
        <f>IF(B13="","",COUNT($G$35:$R$79))</f>
        <v/>
      </c>
    </row>
    <row r="35" spans="2:29" ht="18.75" x14ac:dyDescent="0.3">
      <c r="B35" s="26"/>
      <c r="C35" s="26"/>
      <c r="D35" s="3">
        <f>IF(G35=""&amp;D34="","",1)</f>
        <v>1</v>
      </c>
      <c r="E35" s="28"/>
      <c r="F35" s="2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 t="str">
        <f>IF(G35="","",AVERAGE(G35:R35))</f>
        <v/>
      </c>
      <c r="T35" s="3" t="str">
        <f>IF(G35="","",AVERAGE($S$35:$S$79))</f>
        <v/>
      </c>
      <c r="U35" s="3" t="str">
        <f t="shared" ref="U35:U79" si="5">IF(G35="","",$I$7)</f>
        <v/>
      </c>
      <c r="V35" s="10" t="str">
        <f t="shared" ref="V35:V79" si="6">IF(G35="","",IF(((S35-U35)/U35)&gt;0.015, "TB CAO",IF(S35&gt;U35,"ĐẠT","KHÔNG ĐẠT")))</f>
        <v/>
      </c>
      <c r="W35" s="3" t="str">
        <f t="shared" ref="W35:W79" si="7">IF(G35="","",STDEV($G$35:$R$79))</f>
        <v/>
      </c>
      <c r="X35" s="3" t="str">
        <f t="shared" ref="X35:X79" si="8">IF(G35="","",$I$8)</f>
        <v/>
      </c>
      <c r="Y35" s="3" t="str">
        <f t="shared" ref="Y35:Y79" si="9">IF(G35="","",$I$9)</f>
        <v/>
      </c>
      <c r="Z35" s="3"/>
      <c r="AB35" s="4" t="s">
        <v>45</v>
      </c>
      <c r="AC35" s="4">
        <f>MIN(Data)</f>
        <v>0</v>
      </c>
    </row>
    <row r="36" spans="2:29" ht="18.75" x14ac:dyDescent="0.3">
      <c r="B36" s="26"/>
      <c r="C36" s="27"/>
      <c r="D36" s="3" t="str">
        <f>IF(G36="","",D35+1)</f>
        <v/>
      </c>
      <c r="E36" s="28"/>
      <c r="F36" s="2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 t="str">
        <f t="shared" ref="S36:S79" si="10">IF(G36="","",AVERAGE(G36:R36))</f>
        <v/>
      </c>
      <c r="T36" s="3" t="str">
        <f t="shared" ref="T36:T79" si="11">IF(G36="","",AVERAGE($S$35:$S$79))</f>
        <v/>
      </c>
      <c r="U36" s="3" t="str">
        <f t="shared" si="5"/>
        <v/>
      </c>
      <c r="V36" s="10" t="str">
        <f t="shared" si="6"/>
        <v/>
      </c>
      <c r="W36" s="3" t="str">
        <f t="shared" si="7"/>
        <v/>
      </c>
      <c r="X36" s="3" t="str">
        <f t="shared" si="8"/>
        <v/>
      </c>
      <c r="Y36" s="3" t="str">
        <f t="shared" si="9"/>
        <v/>
      </c>
      <c r="Z36" s="3"/>
      <c r="AB36" s="4" t="s">
        <v>46</v>
      </c>
      <c r="AC36" s="4">
        <f>MAX(Data)</f>
        <v>0</v>
      </c>
    </row>
    <row r="37" spans="2:29" ht="18.75" x14ac:dyDescent="0.3">
      <c r="B37" s="26"/>
      <c r="C37" s="27"/>
      <c r="D37" s="3" t="str">
        <f t="shared" ref="D37:D79" si="12">IF(G37="","",D36+1)</f>
        <v/>
      </c>
      <c r="E37" s="28"/>
      <c r="F37" s="2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 t="str">
        <f t="shared" si="10"/>
        <v/>
      </c>
      <c r="T37" s="3" t="str">
        <f t="shared" si="11"/>
        <v/>
      </c>
      <c r="U37" s="3" t="str">
        <f t="shared" si="5"/>
        <v/>
      </c>
      <c r="V37" s="10" t="str">
        <f t="shared" si="6"/>
        <v/>
      </c>
      <c r="W37" s="3" t="str">
        <f t="shared" si="7"/>
        <v/>
      </c>
      <c r="X37" s="3" t="str">
        <f t="shared" si="8"/>
        <v/>
      </c>
      <c r="Y37" s="3" t="str">
        <f t="shared" si="9"/>
        <v/>
      </c>
      <c r="Z37" s="3"/>
      <c r="AB37" s="4" t="s">
        <v>49</v>
      </c>
      <c r="AC37" s="4" t="e">
        <f>ROUND(SQRT(AC34), 0)</f>
        <v>#VALUE!</v>
      </c>
    </row>
    <row r="38" spans="2:29" ht="18.75" x14ac:dyDescent="0.3">
      <c r="B38" s="26"/>
      <c r="C38" s="27"/>
      <c r="D38" s="3" t="str">
        <f t="shared" si="12"/>
        <v/>
      </c>
      <c r="E38" s="28"/>
      <c r="F38" s="2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 t="str">
        <f t="shared" si="10"/>
        <v/>
      </c>
      <c r="T38" s="3" t="str">
        <f t="shared" si="11"/>
        <v/>
      </c>
      <c r="U38" s="3" t="str">
        <f t="shared" si="5"/>
        <v/>
      </c>
      <c r="V38" s="10" t="str">
        <f t="shared" si="6"/>
        <v/>
      </c>
      <c r="W38" s="3" t="str">
        <f t="shared" si="7"/>
        <v/>
      </c>
      <c r="X38" s="3" t="str">
        <f t="shared" si="8"/>
        <v/>
      </c>
      <c r="Y38" s="3" t="str">
        <f t="shared" si="9"/>
        <v/>
      </c>
      <c r="Z38" s="3"/>
      <c r="AB38" s="4" t="s">
        <v>50</v>
      </c>
      <c r="AC38" s="4">
        <f>AC35</f>
        <v>0</v>
      </c>
    </row>
    <row r="39" spans="2:29" ht="18.75" x14ac:dyDescent="0.3">
      <c r="B39" s="26"/>
      <c r="C39" s="27"/>
      <c r="D39" s="3" t="str">
        <f t="shared" si="12"/>
        <v/>
      </c>
      <c r="E39" s="28"/>
      <c r="F39" s="2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 t="str">
        <f t="shared" si="10"/>
        <v/>
      </c>
      <c r="T39" s="3" t="str">
        <f t="shared" si="11"/>
        <v/>
      </c>
      <c r="U39" s="3" t="str">
        <f t="shared" si="5"/>
        <v/>
      </c>
      <c r="V39" s="10" t="str">
        <f t="shared" si="6"/>
        <v/>
      </c>
      <c r="W39" s="3" t="str">
        <f t="shared" si="7"/>
        <v/>
      </c>
      <c r="X39" s="3" t="str">
        <f t="shared" si="8"/>
        <v/>
      </c>
      <c r="Y39" s="3" t="str">
        <f t="shared" si="9"/>
        <v/>
      </c>
      <c r="Z39" s="3"/>
      <c r="AB39" s="4" t="s">
        <v>47</v>
      </c>
      <c r="AC39" s="4" t="e">
        <f>ROUND((AC36-AC35)/AC37, 5)</f>
        <v>#VALUE!</v>
      </c>
    </row>
    <row r="40" spans="2:29" ht="18.75" x14ac:dyDescent="0.3">
      <c r="B40" s="26"/>
      <c r="C40" s="26"/>
      <c r="D40" s="3" t="str">
        <f t="shared" si="12"/>
        <v/>
      </c>
      <c r="E40" s="28"/>
      <c r="F40" s="2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 t="str">
        <f t="shared" si="10"/>
        <v/>
      </c>
      <c r="T40" s="3" t="str">
        <f t="shared" si="11"/>
        <v/>
      </c>
      <c r="U40" s="3" t="str">
        <f t="shared" si="5"/>
        <v/>
      </c>
      <c r="V40" s="10" t="str">
        <f t="shared" si="6"/>
        <v/>
      </c>
      <c r="W40" s="3" t="str">
        <f t="shared" si="7"/>
        <v/>
      </c>
      <c r="X40" s="3" t="str">
        <f t="shared" si="8"/>
        <v/>
      </c>
      <c r="Y40" s="3" t="str">
        <f t="shared" si="9"/>
        <v/>
      </c>
      <c r="Z40" s="3"/>
      <c r="AB40" s="4"/>
      <c r="AC40" s="4"/>
    </row>
    <row r="41" spans="2:29" ht="18.75" x14ac:dyDescent="0.3">
      <c r="B41" s="26"/>
      <c r="C41" s="26"/>
      <c r="D41" s="3" t="str">
        <f t="shared" si="12"/>
        <v/>
      </c>
      <c r="E41" s="28"/>
      <c r="F41" s="2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tr">
        <f t="shared" si="10"/>
        <v/>
      </c>
      <c r="T41" s="3" t="str">
        <f t="shared" si="11"/>
        <v/>
      </c>
      <c r="U41" s="3" t="str">
        <f t="shared" si="5"/>
        <v/>
      </c>
      <c r="V41" s="10" t="str">
        <f t="shared" si="6"/>
        <v/>
      </c>
      <c r="W41" s="3" t="str">
        <f t="shared" si="7"/>
        <v/>
      </c>
      <c r="X41" s="3" t="str">
        <f t="shared" si="8"/>
        <v/>
      </c>
      <c r="Y41" s="3" t="str">
        <f t="shared" si="9"/>
        <v/>
      </c>
      <c r="Z41" s="3"/>
      <c r="AB41" s="4" t="s">
        <v>54</v>
      </c>
      <c r="AC41" s="4"/>
    </row>
    <row r="42" spans="2:29" ht="18.75" x14ac:dyDescent="0.3">
      <c r="B42" s="26"/>
      <c r="C42" s="26"/>
      <c r="D42" s="3" t="str">
        <f t="shared" si="12"/>
        <v/>
      </c>
      <c r="E42" s="28"/>
      <c r="F42" s="2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 t="str">
        <f t="shared" si="10"/>
        <v/>
      </c>
      <c r="T42" s="3" t="str">
        <f t="shared" si="11"/>
        <v/>
      </c>
      <c r="U42" s="3" t="str">
        <f t="shared" si="5"/>
        <v/>
      </c>
      <c r="V42" s="10" t="str">
        <f t="shared" si="6"/>
        <v/>
      </c>
      <c r="W42" s="3" t="str">
        <f t="shared" si="7"/>
        <v/>
      </c>
      <c r="X42" s="3" t="str">
        <f t="shared" si="8"/>
        <v/>
      </c>
      <c r="Y42" s="3" t="str">
        <f t="shared" si="9"/>
        <v/>
      </c>
      <c r="Z42" s="3"/>
      <c r="AB42" s="4"/>
      <c r="AC42" s="4"/>
    </row>
    <row r="43" spans="2:29" ht="18.75" x14ac:dyDescent="0.3">
      <c r="B43" s="26"/>
      <c r="C43" s="26"/>
      <c r="D43" s="3" t="str">
        <f t="shared" si="12"/>
        <v/>
      </c>
      <c r="E43" s="28"/>
      <c r="F43" s="2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 t="str">
        <f t="shared" si="10"/>
        <v/>
      </c>
      <c r="T43" s="3" t="str">
        <f t="shared" si="11"/>
        <v/>
      </c>
      <c r="U43" s="3" t="str">
        <f t="shared" si="5"/>
        <v/>
      </c>
      <c r="V43" s="10" t="str">
        <f t="shared" si="6"/>
        <v/>
      </c>
      <c r="W43" s="3" t="str">
        <f t="shared" si="7"/>
        <v/>
      </c>
      <c r="X43" s="3" t="str">
        <f t="shared" si="8"/>
        <v/>
      </c>
      <c r="Y43" s="3" t="str">
        <f t="shared" si="9"/>
        <v/>
      </c>
      <c r="Z43" s="3"/>
      <c r="AB43" s="4"/>
      <c r="AC43" s="4"/>
    </row>
    <row r="44" spans="2:29" ht="18.75" x14ac:dyDescent="0.3">
      <c r="B44" s="28"/>
      <c r="C44" s="27"/>
      <c r="D44" s="3" t="str">
        <f t="shared" si="12"/>
        <v/>
      </c>
      <c r="E44" s="28"/>
      <c r="F44" s="2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 t="str">
        <f t="shared" si="10"/>
        <v/>
      </c>
      <c r="T44" s="3" t="str">
        <f t="shared" si="11"/>
        <v/>
      </c>
      <c r="U44" s="3" t="str">
        <f t="shared" si="5"/>
        <v/>
      </c>
      <c r="V44" s="10" t="str">
        <f t="shared" si="6"/>
        <v/>
      </c>
      <c r="W44" s="3" t="str">
        <f t="shared" si="7"/>
        <v/>
      </c>
      <c r="X44" s="3" t="str">
        <f t="shared" si="8"/>
        <v/>
      </c>
      <c r="Y44" s="3" t="str">
        <f t="shared" si="9"/>
        <v/>
      </c>
      <c r="Z44" s="3"/>
      <c r="AB44" s="4"/>
      <c r="AC44" s="4"/>
    </row>
    <row r="45" spans="2:29" ht="18.75" x14ac:dyDescent="0.3">
      <c r="B45" s="26"/>
      <c r="C45" s="26"/>
      <c r="D45" s="3" t="str">
        <f t="shared" si="12"/>
        <v/>
      </c>
      <c r="E45" s="28"/>
      <c r="F45" s="2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 t="str">
        <f t="shared" si="10"/>
        <v/>
      </c>
      <c r="T45" s="3" t="str">
        <f t="shared" si="11"/>
        <v/>
      </c>
      <c r="U45" s="3" t="str">
        <f t="shared" si="5"/>
        <v/>
      </c>
      <c r="V45" s="10" t="str">
        <f t="shared" si="6"/>
        <v/>
      </c>
      <c r="W45" s="3" t="str">
        <f t="shared" si="7"/>
        <v/>
      </c>
      <c r="X45" s="3" t="str">
        <f t="shared" si="8"/>
        <v/>
      </c>
      <c r="Y45" s="3" t="str">
        <f t="shared" si="9"/>
        <v/>
      </c>
      <c r="Z45" s="3"/>
      <c r="AB45" s="4"/>
      <c r="AC45" s="4"/>
    </row>
    <row r="46" spans="2:29" ht="18.75" x14ac:dyDescent="0.3">
      <c r="B46" s="26"/>
      <c r="C46" s="26"/>
      <c r="D46" s="3" t="str">
        <f t="shared" si="12"/>
        <v/>
      </c>
      <c r="E46" s="28"/>
      <c r="F46" s="2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 t="str">
        <f t="shared" si="10"/>
        <v/>
      </c>
      <c r="T46" s="3" t="str">
        <f t="shared" si="11"/>
        <v/>
      </c>
      <c r="U46" s="3" t="str">
        <f t="shared" si="5"/>
        <v/>
      </c>
      <c r="V46" s="10" t="str">
        <f t="shared" si="6"/>
        <v/>
      </c>
      <c r="W46" s="3" t="str">
        <f t="shared" si="7"/>
        <v/>
      </c>
      <c r="X46" s="3" t="str">
        <f t="shared" si="8"/>
        <v/>
      </c>
      <c r="Y46" s="3" t="str">
        <f t="shared" si="9"/>
        <v/>
      </c>
      <c r="Z46" s="3"/>
      <c r="AB46" s="4"/>
      <c r="AC46" s="4"/>
    </row>
    <row r="47" spans="2:29" ht="18.75" x14ac:dyDescent="0.3">
      <c r="B47" s="26"/>
      <c r="C47" s="26"/>
      <c r="D47" s="3" t="str">
        <f t="shared" si="12"/>
        <v/>
      </c>
      <c r="E47" s="28"/>
      <c r="F47" s="2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 t="str">
        <f t="shared" si="10"/>
        <v/>
      </c>
      <c r="T47" s="3" t="str">
        <f t="shared" si="11"/>
        <v/>
      </c>
      <c r="U47" s="3" t="str">
        <f t="shared" si="5"/>
        <v/>
      </c>
      <c r="V47" s="10" t="str">
        <f t="shared" si="6"/>
        <v/>
      </c>
      <c r="W47" s="3" t="str">
        <f t="shared" si="7"/>
        <v/>
      </c>
      <c r="X47" s="3" t="str">
        <f t="shared" si="8"/>
        <v/>
      </c>
      <c r="Y47" s="3" t="str">
        <f t="shared" si="9"/>
        <v/>
      </c>
      <c r="Z47" s="3"/>
    </row>
    <row r="48" spans="2:29" ht="18.75" x14ac:dyDescent="0.3">
      <c r="B48" s="26"/>
      <c r="C48" s="26"/>
      <c r="D48" s="3" t="str">
        <f t="shared" si="12"/>
        <v/>
      </c>
      <c r="E48" s="28"/>
      <c r="F48" s="2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 t="str">
        <f t="shared" si="10"/>
        <v/>
      </c>
      <c r="T48" s="3" t="str">
        <f t="shared" si="11"/>
        <v/>
      </c>
      <c r="U48" s="3" t="str">
        <f t="shared" si="5"/>
        <v/>
      </c>
      <c r="V48" s="10" t="str">
        <f t="shared" si="6"/>
        <v/>
      </c>
      <c r="W48" s="3" t="str">
        <f t="shared" si="7"/>
        <v/>
      </c>
      <c r="X48" s="3" t="str">
        <f t="shared" si="8"/>
        <v/>
      </c>
      <c r="Y48" s="3" t="str">
        <f t="shared" si="9"/>
        <v/>
      </c>
      <c r="Z48" s="3"/>
    </row>
    <row r="49" spans="2:26" ht="18.75" x14ac:dyDescent="0.3">
      <c r="B49" s="26"/>
      <c r="C49" s="26"/>
      <c r="D49" s="3" t="str">
        <f t="shared" si="12"/>
        <v/>
      </c>
      <c r="E49" s="28"/>
      <c r="F49" s="2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 t="str">
        <f t="shared" si="10"/>
        <v/>
      </c>
      <c r="T49" s="3" t="str">
        <f t="shared" si="11"/>
        <v/>
      </c>
      <c r="U49" s="3" t="str">
        <f t="shared" si="5"/>
        <v/>
      </c>
      <c r="V49" s="10" t="str">
        <f t="shared" si="6"/>
        <v/>
      </c>
      <c r="W49" s="3" t="str">
        <f t="shared" si="7"/>
        <v/>
      </c>
      <c r="X49" s="3" t="str">
        <f t="shared" si="8"/>
        <v/>
      </c>
      <c r="Y49" s="3" t="str">
        <f t="shared" si="9"/>
        <v/>
      </c>
      <c r="Z49" s="3"/>
    </row>
    <row r="50" spans="2:26" ht="18.75" x14ac:dyDescent="0.3">
      <c r="B50" s="26"/>
      <c r="C50" s="26"/>
      <c r="D50" s="3" t="str">
        <f t="shared" si="12"/>
        <v/>
      </c>
      <c r="E50" s="28"/>
      <c r="F50" s="2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 t="str">
        <f t="shared" si="10"/>
        <v/>
      </c>
      <c r="T50" s="3" t="str">
        <f t="shared" si="11"/>
        <v/>
      </c>
      <c r="U50" s="3" t="str">
        <f t="shared" si="5"/>
        <v/>
      </c>
      <c r="V50" s="10" t="str">
        <f t="shared" si="6"/>
        <v/>
      </c>
      <c r="W50" s="3" t="str">
        <f t="shared" si="7"/>
        <v/>
      </c>
      <c r="X50" s="3" t="str">
        <f t="shared" si="8"/>
        <v/>
      </c>
      <c r="Y50" s="3" t="str">
        <f t="shared" si="9"/>
        <v/>
      </c>
      <c r="Z50" s="3"/>
    </row>
    <row r="51" spans="2:26" ht="18.75" x14ac:dyDescent="0.3">
      <c r="B51" s="26"/>
      <c r="C51" s="26"/>
      <c r="D51" s="3" t="str">
        <f t="shared" si="12"/>
        <v/>
      </c>
      <c r="E51" s="28"/>
      <c r="F51" s="2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 t="str">
        <f t="shared" si="10"/>
        <v/>
      </c>
      <c r="T51" s="3" t="str">
        <f t="shared" si="11"/>
        <v/>
      </c>
      <c r="U51" s="3" t="str">
        <f t="shared" si="5"/>
        <v/>
      </c>
      <c r="V51" s="10" t="str">
        <f t="shared" si="6"/>
        <v/>
      </c>
      <c r="W51" s="3" t="str">
        <f t="shared" si="7"/>
        <v/>
      </c>
      <c r="X51" s="3" t="str">
        <f t="shared" si="8"/>
        <v/>
      </c>
      <c r="Y51" s="3" t="str">
        <f t="shared" si="9"/>
        <v/>
      </c>
      <c r="Z51" s="3"/>
    </row>
    <row r="52" spans="2:26" ht="18.75" x14ac:dyDescent="0.3">
      <c r="B52" s="26"/>
      <c r="C52" s="26"/>
      <c r="D52" s="3" t="str">
        <f t="shared" si="12"/>
        <v/>
      </c>
      <c r="E52" s="28"/>
      <c r="F52" s="2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 t="str">
        <f t="shared" si="10"/>
        <v/>
      </c>
      <c r="T52" s="3" t="str">
        <f t="shared" si="11"/>
        <v/>
      </c>
      <c r="U52" s="3" t="str">
        <f t="shared" si="5"/>
        <v/>
      </c>
      <c r="V52" s="10" t="str">
        <f t="shared" si="6"/>
        <v/>
      </c>
      <c r="W52" s="3" t="str">
        <f t="shared" si="7"/>
        <v/>
      </c>
      <c r="X52" s="3" t="str">
        <f t="shared" si="8"/>
        <v/>
      </c>
      <c r="Y52" s="3" t="str">
        <f t="shared" si="9"/>
        <v/>
      </c>
      <c r="Z52" s="3"/>
    </row>
    <row r="53" spans="2:26" ht="18.75" x14ac:dyDescent="0.3">
      <c r="B53" s="26"/>
      <c r="C53" s="26"/>
      <c r="D53" s="3" t="str">
        <f t="shared" si="12"/>
        <v/>
      </c>
      <c r="E53" s="28"/>
      <c r="F53" s="2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 t="str">
        <f t="shared" si="10"/>
        <v/>
      </c>
      <c r="T53" s="3" t="str">
        <f t="shared" si="11"/>
        <v/>
      </c>
      <c r="U53" s="3" t="str">
        <f t="shared" si="5"/>
        <v/>
      </c>
      <c r="V53" s="10" t="str">
        <f t="shared" si="6"/>
        <v/>
      </c>
      <c r="W53" s="3" t="str">
        <f t="shared" si="7"/>
        <v/>
      </c>
      <c r="X53" s="3" t="str">
        <f t="shared" si="8"/>
        <v/>
      </c>
      <c r="Y53" s="3" t="str">
        <f t="shared" si="9"/>
        <v/>
      </c>
      <c r="Z53" s="3"/>
    </row>
    <row r="54" spans="2:26" ht="18.75" x14ac:dyDescent="0.3">
      <c r="B54" s="26"/>
      <c r="C54" s="26"/>
      <c r="D54" s="3" t="str">
        <f t="shared" si="12"/>
        <v/>
      </c>
      <c r="E54" s="28"/>
      <c r="F54" s="2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 t="str">
        <f t="shared" si="10"/>
        <v/>
      </c>
      <c r="T54" s="3" t="str">
        <f t="shared" si="11"/>
        <v/>
      </c>
      <c r="U54" s="3" t="str">
        <f t="shared" si="5"/>
        <v/>
      </c>
      <c r="V54" s="10" t="str">
        <f t="shared" si="6"/>
        <v/>
      </c>
      <c r="W54" s="3" t="str">
        <f t="shared" si="7"/>
        <v/>
      </c>
      <c r="X54" s="3" t="str">
        <f t="shared" si="8"/>
        <v/>
      </c>
      <c r="Y54" s="3" t="str">
        <f t="shared" si="9"/>
        <v/>
      </c>
      <c r="Z54" s="3"/>
    </row>
    <row r="55" spans="2:26" ht="18.75" x14ac:dyDescent="0.3">
      <c r="B55" s="26"/>
      <c r="C55" s="26"/>
      <c r="D55" s="3" t="str">
        <f t="shared" si="12"/>
        <v/>
      </c>
      <c r="E55" s="28"/>
      <c r="F55" s="2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 t="str">
        <f t="shared" si="10"/>
        <v/>
      </c>
      <c r="T55" s="3" t="str">
        <f t="shared" si="11"/>
        <v/>
      </c>
      <c r="U55" s="3" t="str">
        <f t="shared" si="5"/>
        <v/>
      </c>
      <c r="V55" s="10" t="str">
        <f t="shared" si="6"/>
        <v/>
      </c>
      <c r="W55" s="3" t="str">
        <f t="shared" si="7"/>
        <v/>
      </c>
      <c r="X55" s="3" t="str">
        <f t="shared" si="8"/>
        <v/>
      </c>
      <c r="Y55" s="3" t="str">
        <f t="shared" si="9"/>
        <v/>
      </c>
      <c r="Z55" s="3"/>
    </row>
    <row r="56" spans="2:26" ht="18.75" x14ac:dyDescent="0.3">
      <c r="B56" s="26"/>
      <c r="C56" s="26"/>
      <c r="D56" s="3" t="str">
        <f t="shared" si="12"/>
        <v/>
      </c>
      <c r="E56" s="28"/>
      <c r="F56" s="2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 t="str">
        <f t="shared" si="10"/>
        <v/>
      </c>
      <c r="T56" s="3" t="str">
        <f t="shared" si="11"/>
        <v/>
      </c>
      <c r="U56" s="3" t="str">
        <f t="shared" si="5"/>
        <v/>
      </c>
      <c r="V56" s="10" t="str">
        <f t="shared" si="6"/>
        <v/>
      </c>
      <c r="W56" s="3" t="str">
        <f t="shared" si="7"/>
        <v/>
      </c>
      <c r="X56" s="3" t="str">
        <f t="shared" si="8"/>
        <v/>
      </c>
      <c r="Y56" s="3" t="str">
        <f t="shared" si="9"/>
        <v/>
      </c>
      <c r="Z56" s="3"/>
    </row>
    <row r="57" spans="2:26" ht="18.75" x14ac:dyDescent="0.3">
      <c r="B57" s="26"/>
      <c r="C57" s="26"/>
      <c r="D57" s="3" t="str">
        <f t="shared" si="12"/>
        <v/>
      </c>
      <c r="E57" s="28"/>
      <c r="F57" s="2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 t="str">
        <f t="shared" si="10"/>
        <v/>
      </c>
      <c r="T57" s="3" t="str">
        <f t="shared" si="11"/>
        <v/>
      </c>
      <c r="U57" s="3" t="str">
        <f t="shared" si="5"/>
        <v/>
      </c>
      <c r="V57" s="10" t="str">
        <f t="shared" si="6"/>
        <v/>
      </c>
      <c r="W57" s="3" t="str">
        <f t="shared" si="7"/>
        <v/>
      </c>
      <c r="X57" s="3" t="str">
        <f t="shared" si="8"/>
        <v/>
      </c>
      <c r="Y57" s="3" t="str">
        <f t="shared" si="9"/>
        <v/>
      </c>
      <c r="Z57" s="3"/>
    </row>
    <row r="58" spans="2:26" ht="18.75" x14ac:dyDescent="0.3">
      <c r="B58" s="26"/>
      <c r="C58" s="26"/>
      <c r="D58" s="3" t="str">
        <f t="shared" si="12"/>
        <v/>
      </c>
      <c r="E58" s="28"/>
      <c r="F58" s="2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 t="str">
        <f t="shared" si="10"/>
        <v/>
      </c>
      <c r="T58" s="3" t="str">
        <f t="shared" si="11"/>
        <v/>
      </c>
      <c r="U58" s="3" t="str">
        <f t="shared" si="5"/>
        <v/>
      </c>
      <c r="V58" s="10" t="str">
        <f t="shared" si="6"/>
        <v/>
      </c>
      <c r="W58" s="3" t="str">
        <f t="shared" si="7"/>
        <v/>
      </c>
      <c r="X58" s="3" t="str">
        <f t="shared" si="8"/>
        <v/>
      </c>
      <c r="Y58" s="3" t="str">
        <f t="shared" si="9"/>
        <v/>
      </c>
      <c r="Z58" s="3"/>
    </row>
    <row r="59" spans="2:26" ht="18.75" x14ac:dyDescent="0.3">
      <c r="B59" s="26"/>
      <c r="C59" s="26"/>
      <c r="D59" s="3" t="str">
        <f t="shared" si="12"/>
        <v/>
      </c>
      <c r="E59" s="2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 t="str">
        <f t="shared" si="10"/>
        <v/>
      </c>
      <c r="T59" s="3" t="str">
        <f t="shared" si="11"/>
        <v/>
      </c>
      <c r="U59" s="3" t="str">
        <f t="shared" si="5"/>
        <v/>
      </c>
      <c r="V59" s="10" t="str">
        <f t="shared" si="6"/>
        <v/>
      </c>
      <c r="W59" s="3" t="str">
        <f t="shared" si="7"/>
        <v/>
      </c>
      <c r="X59" s="3" t="str">
        <f t="shared" si="8"/>
        <v/>
      </c>
      <c r="Y59" s="3" t="str">
        <f t="shared" si="9"/>
        <v/>
      </c>
      <c r="Z59" s="3"/>
    </row>
    <row r="60" spans="2:26" ht="18.75" x14ac:dyDescent="0.3">
      <c r="B60" s="26"/>
      <c r="C60" s="26"/>
      <c r="D60" s="3" t="str">
        <f t="shared" si="12"/>
        <v/>
      </c>
      <c r="E60" s="28"/>
      <c r="F60" s="2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 t="str">
        <f t="shared" si="10"/>
        <v/>
      </c>
      <c r="T60" s="3" t="str">
        <f t="shared" si="11"/>
        <v/>
      </c>
      <c r="U60" s="3" t="str">
        <f t="shared" si="5"/>
        <v/>
      </c>
      <c r="V60" s="10" t="str">
        <f t="shared" si="6"/>
        <v/>
      </c>
      <c r="W60" s="3" t="str">
        <f t="shared" si="7"/>
        <v/>
      </c>
      <c r="X60" s="3" t="str">
        <f t="shared" si="8"/>
        <v/>
      </c>
      <c r="Y60" s="3" t="str">
        <f t="shared" si="9"/>
        <v/>
      </c>
      <c r="Z60" s="3"/>
    </row>
    <row r="61" spans="2:26" ht="18.75" x14ac:dyDescent="0.3">
      <c r="B61" s="26"/>
      <c r="C61" s="26"/>
      <c r="D61" s="3" t="str">
        <f t="shared" si="12"/>
        <v/>
      </c>
      <c r="E61" s="28"/>
      <c r="F61" s="2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 t="str">
        <f t="shared" si="10"/>
        <v/>
      </c>
      <c r="T61" s="3" t="str">
        <f t="shared" si="11"/>
        <v/>
      </c>
      <c r="U61" s="3" t="str">
        <f t="shared" si="5"/>
        <v/>
      </c>
      <c r="V61" s="10" t="str">
        <f t="shared" si="6"/>
        <v/>
      </c>
      <c r="W61" s="3" t="str">
        <f t="shared" si="7"/>
        <v/>
      </c>
      <c r="X61" s="3" t="str">
        <f t="shared" si="8"/>
        <v/>
      </c>
      <c r="Y61" s="3" t="str">
        <f t="shared" si="9"/>
        <v/>
      </c>
      <c r="Z61" s="3"/>
    </row>
    <row r="62" spans="2:26" ht="18.75" x14ac:dyDescent="0.3">
      <c r="B62" s="26"/>
      <c r="C62" s="26"/>
      <c r="D62" s="3" t="str">
        <f t="shared" si="12"/>
        <v/>
      </c>
      <c r="E62" s="28"/>
      <c r="F62" s="2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 t="str">
        <f t="shared" si="10"/>
        <v/>
      </c>
      <c r="T62" s="3" t="str">
        <f t="shared" si="11"/>
        <v/>
      </c>
      <c r="U62" s="3" t="str">
        <f t="shared" si="5"/>
        <v/>
      </c>
      <c r="V62" s="10" t="str">
        <f t="shared" si="6"/>
        <v/>
      </c>
      <c r="W62" s="3" t="str">
        <f t="shared" si="7"/>
        <v/>
      </c>
      <c r="X62" s="3" t="str">
        <f t="shared" si="8"/>
        <v/>
      </c>
      <c r="Y62" s="3" t="str">
        <f t="shared" si="9"/>
        <v/>
      </c>
      <c r="Z62" s="3"/>
    </row>
    <row r="63" spans="2:26" ht="18.75" x14ac:dyDescent="0.3">
      <c r="B63" s="26"/>
      <c r="C63" s="26"/>
      <c r="D63" s="3" t="str">
        <f t="shared" si="12"/>
        <v/>
      </c>
      <c r="E63" s="28"/>
      <c r="F63" s="2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str">
        <f t="shared" si="10"/>
        <v/>
      </c>
      <c r="T63" s="3" t="str">
        <f t="shared" si="11"/>
        <v/>
      </c>
      <c r="U63" s="3" t="str">
        <f t="shared" si="5"/>
        <v/>
      </c>
      <c r="V63" s="10" t="str">
        <f t="shared" si="6"/>
        <v/>
      </c>
      <c r="W63" s="3" t="str">
        <f t="shared" si="7"/>
        <v/>
      </c>
      <c r="X63" s="3" t="str">
        <f t="shared" si="8"/>
        <v/>
      </c>
      <c r="Y63" s="3" t="str">
        <f t="shared" si="9"/>
        <v/>
      </c>
      <c r="Z63" s="3"/>
    </row>
    <row r="64" spans="2:26" ht="18.75" x14ac:dyDescent="0.3">
      <c r="B64" s="26"/>
      <c r="C64" s="26"/>
      <c r="D64" s="3" t="str">
        <f t="shared" si="12"/>
        <v/>
      </c>
      <c r="E64" s="28"/>
      <c r="F64" s="2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 t="str">
        <f t="shared" si="10"/>
        <v/>
      </c>
      <c r="T64" s="3" t="str">
        <f t="shared" si="11"/>
        <v/>
      </c>
      <c r="U64" s="3" t="str">
        <f t="shared" si="5"/>
        <v/>
      </c>
      <c r="V64" s="10" t="str">
        <f t="shared" si="6"/>
        <v/>
      </c>
      <c r="W64" s="3" t="str">
        <f t="shared" si="7"/>
        <v/>
      </c>
      <c r="X64" s="3" t="str">
        <f t="shared" si="8"/>
        <v/>
      </c>
      <c r="Y64" s="3" t="str">
        <f t="shared" si="9"/>
        <v/>
      </c>
      <c r="Z64" s="3"/>
    </row>
    <row r="65" spans="2:26" ht="18.75" x14ac:dyDescent="0.3">
      <c r="B65" s="26"/>
      <c r="C65" s="26"/>
      <c r="D65" s="3" t="str">
        <f t="shared" si="12"/>
        <v/>
      </c>
      <c r="E65" s="28"/>
      <c r="F65" s="2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 t="str">
        <f t="shared" si="10"/>
        <v/>
      </c>
      <c r="T65" s="3" t="str">
        <f t="shared" si="11"/>
        <v/>
      </c>
      <c r="U65" s="3" t="str">
        <f>IF(G65="","",$I$7)</f>
        <v/>
      </c>
      <c r="V65" s="10" t="str">
        <f t="shared" si="6"/>
        <v/>
      </c>
      <c r="W65" s="3" t="str">
        <f t="shared" si="7"/>
        <v/>
      </c>
      <c r="X65" s="3" t="str">
        <f t="shared" si="8"/>
        <v/>
      </c>
      <c r="Y65" s="3" t="str">
        <f t="shared" si="9"/>
        <v/>
      </c>
      <c r="Z65" s="3"/>
    </row>
    <row r="66" spans="2:26" ht="18.75" x14ac:dyDescent="0.3">
      <c r="B66" s="26"/>
      <c r="C66" s="26"/>
      <c r="D66" s="3" t="str">
        <f t="shared" si="12"/>
        <v/>
      </c>
      <c r="E66" s="28"/>
      <c r="F66" s="2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 t="str">
        <f t="shared" si="10"/>
        <v/>
      </c>
      <c r="T66" s="3" t="str">
        <f t="shared" si="11"/>
        <v/>
      </c>
      <c r="U66" s="3" t="str">
        <f t="shared" si="5"/>
        <v/>
      </c>
      <c r="V66" s="10" t="str">
        <f t="shared" si="6"/>
        <v/>
      </c>
      <c r="W66" s="3" t="str">
        <f t="shared" si="7"/>
        <v/>
      </c>
      <c r="X66" s="3" t="str">
        <f t="shared" si="8"/>
        <v/>
      </c>
      <c r="Y66" s="3" t="str">
        <f t="shared" si="9"/>
        <v/>
      </c>
      <c r="Z66" s="3"/>
    </row>
    <row r="67" spans="2:26" ht="18.75" x14ac:dyDescent="0.3">
      <c r="B67" s="26"/>
      <c r="C67" s="26"/>
      <c r="D67" s="3" t="str">
        <f t="shared" si="12"/>
        <v/>
      </c>
      <c r="E67" s="28"/>
      <c r="F67" s="2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 t="str">
        <f t="shared" si="10"/>
        <v/>
      </c>
      <c r="T67" s="3" t="str">
        <f t="shared" si="11"/>
        <v/>
      </c>
      <c r="U67" s="3" t="str">
        <f t="shared" si="5"/>
        <v/>
      </c>
      <c r="V67" s="10" t="str">
        <f t="shared" si="6"/>
        <v/>
      </c>
      <c r="W67" s="3" t="str">
        <f t="shared" si="7"/>
        <v/>
      </c>
      <c r="X67" s="3" t="str">
        <f t="shared" si="8"/>
        <v/>
      </c>
      <c r="Y67" s="3" t="str">
        <f t="shared" si="9"/>
        <v/>
      </c>
      <c r="Z67" s="3"/>
    </row>
    <row r="68" spans="2:26" ht="18.75" x14ac:dyDescent="0.3">
      <c r="B68" s="26"/>
      <c r="C68" s="26"/>
      <c r="D68" s="3" t="str">
        <f t="shared" si="12"/>
        <v/>
      </c>
      <c r="E68" s="28"/>
      <c r="F68" s="2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 t="str">
        <f t="shared" si="10"/>
        <v/>
      </c>
      <c r="T68" s="3" t="str">
        <f t="shared" si="11"/>
        <v/>
      </c>
      <c r="U68" s="3" t="str">
        <f t="shared" si="5"/>
        <v/>
      </c>
      <c r="V68" s="10" t="str">
        <f t="shared" si="6"/>
        <v/>
      </c>
      <c r="W68" s="3" t="str">
        <f t="shared" si="7"/>
        <v/>
      </c>
      <c r="X68" s="3" t="str">
        <f t="shared" si="8"/>
        <v/>
      </c>
      <c r="Y68" s="3" t="str">
        <f t="shared" si="9"/>
        <v/>
      </c>
      <c r="Z68" s="3"/>
    </row>
    <row r="69" spans="2:26" ht="18.75" x14ac:dyDescent="0.3">
      <c r="B69" s="26"/>
      <c r="C69" s="26"/>
      <c r="D69" s="3" t="str">
        <f t="shared" si="12"/>
        <v/>
      </c>
      <c r="E69" s="28"/>
      <c r="F69" s="2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 t="str">
        <f t="shared" si="10"/>
        <v/>
      </c>
      <c r="T69" s="3" t="str">
        <f t="shared" si="11"/>
        <v/>
      </c>
      <c r="U69" s="3" t="str">
        <f t="shared" si="5"/>
        <v/>
      </c>
      <c r="V69" s="10" t="str">
        <f t="shared" si="6"/>
        <v/>
      </c>
      <c r="W69" s="3" t="str">
        <f t="shared" si="7"/>
        <v/>
      </c>
      <c r="X69" s="3" t="str">
        <f t="shared" si="8"/>
        <v/>
      </c>
      <c r="Y69" s="3" t="str">
        <f t="shared" si="9"/>
        <v/>
      </c>
      <c r="Z69" s="3"/>
    </row>
    <row r="70" spans="2:26" ht="18.75" x14ac:dyDescent="0.3">
      <c r="B70" s="26"/>
      <c r="C70" s="26"/>
      <c r="D70" s="3" t="str">
        <f t="shared" si="12"/>
        <v/>
      </c>
      <c r="E70" s="28"/>
      <c r="F70" s="2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 t="str">
        <f t="shared" si="10"/>
        <v/>
      </c>
      <c r="T70" s="3" t="str">
        <f t="shared" si="11"/>
        <v/>
      </c>
      <c r="U70" s="3" t="str">
        <f t="shared" si="5"/>
        <v/>
      </c>
      <c r="V70" s="10" t="str">
        <f t="shared" si="6"/>
        <v/>
      </c>
      <c r="W70" s="3" t="str">
        <f t="shared" si="7"/>
        <v/>
      </c>
      <c r="X70" s="3" t="str">
        <f t="shared" si="8"/>
        <v/>
      </c>
      <c r="Y70" s="3" t="str">
        <f t="shared" si="9"/>
        <v/>
      </c>
      <c r="Z70" s="3"/>
    </row>
    <row r="71" spans="2:26" ht="18.75" x14ac:dyDescent="0.3">
      <c r="B71" s="26"/>
      <c r="C71" s="26"/>
      <c r="D71" s="3" t="str">
        <f t="shared" si="12"/>
        <v/>
      </c>
      <c r="E71" s="28"/>
      <c r="F71" s="2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 t="str">
        <f t="shared" si="10"/>
        <v/>
      </c>
      <c r="T71" s="3" t="str">
        <f t="shared" si="11"/>
        <v/>
      </c>
      <c r="U71" s="3" t="str">
        <f t="shared" si="5"/>
        <v/>
      </c>
      <c r="V71" s="10" t="str">
        <f t="shared" si="6"/>
        <v/>
      </c>
      <c r="W71" s="3" t="str">
        <f t="shared" si="7"/>
        <v/>
      </c>
      <c r="X71" s="3" t="str">
        <f t="shared" si="8"/>
        <v/>
      </c>
      <c r="Y71" s="3" t="str">
        <f t="shared" si="9"/>
        <v/>
      </c>
      <c r="Z71" s="3"/>
    </row>
    <row r="72" spans="2:26" ht="18.75" x14ac:dyDescent="0.3">
      <c r="B72" s="26"/>
      <c r="C72" s="26"/>
      <c r="D72" s="3" t="str">
        <f t="shared" si="12"/>
        <v/>
      </c>
      <c r="E72" s="28"/>
      <c r="F72" s="2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 t="str">
        <f t="shared" si="10"/>
        <v/>
      </c>
      <c r="T72" s="3" t="str">
        <f t="shared" si="11"/>
        <v/>
      </c>
      <c r="U72" s="3" t="str">
        <f t="shared" si="5"/>
        <v/>
      </c>
      <c r="V72" s="10" t="str">
        <f t="shared" si="6"/>
        <v/>
      </c>
      <c r="W72" s="3" t="str">
        <f t="shared" si="7"/>
        <v/>
      </c>
      <c r="X72" s="3" t="str">
        <f t="shared" si="8"/>
        <v/>
      </c>
      <c r="Y72" s="3" t="str">
        <f t="shared" si="9"/>
        <v/>
      </c>
      <c r="Z72" s="3"/>
    </row>
    <row r="73" spans="2:26" ht="18.75" x14ac:dyDescent="0.3">
      <c r="B73" s="26"/>
      <c r="C73" s="26"/>
      <c r="D73" s="3" t="str">
        <f t="shared" si="12"/>
        <v/>
      </c>
      <c r="E73" s="28"/>
      <c r="F73" s="2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 t="str">
        <f t="shared" si="10"/>
        <v/>
      </c>
      <c r="T73" s="3" t="str">
        <f t="shared" si="11"/>
        <v/>
      </c>
      <c r="U73" s="3" t="str">
        <f t="shared" si="5"/>
        <v/>
      </c>
      <c r="V73" s="10" t="str">
        <f t="shared" si="6"/>
        <v/>
      </c>
      <c r="W73" s="3" t="str">
        <f t="shared" si="7"/>
        <v/>
      </c>
      <c r="X73" s="3" t="str">
        <f t="shared" si="8"/>
        <v/>
      </c>
      <c r="Y73" s="3" t="str">
        <f t="shared" si="9"/>
        <v/>
      </c>
      <c r="Z73" s="3"/>
    </row>
    <row r="74" spans="2:26" ht="18.75" x14ac:dyDescent="0.3">
      <c r="B74" s="26"/>
      <c r="C74" s="26"/>
      <c r="D74" s="3" t="str">
        <f t="shared" si="12"/>
        <v/>
      </c>
      <c r="E74" s="28"/>
      <c r="F74" s="2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 t="str">
        <f t="shared" si="10"/>
        <v/>
      </c>
      <c r="T74" s="3" t="str">
        <f t="shared" si="11"/>
        <v/>
      </c>
      <c r="U74" s="3" t="str">
        <f t="shared" si="5"/>
        <v/>
      </c>
      <c r="V74" s="10" t="str">
        <f t="shared" si="6"/>
        <v/>
      </c>
      <c r="W74" s="3" t="str">
        <f t="shared" si="7"/>
        <v/>
      </c>
      <c r="X74" s="3" t="str">
        <f t="shared" si="8"/>
        <v/>
      </c>
      <c r="Y74" s="3" t="str">
        <f t="shared" si="9"/>
        <v/>
      </c>
      <c r="Z74" s="3"/>
    </row>
    <row r="75" spans="2:26" ht="18.75" x14ac:dyDescent="0.3">
      <c r="B75" s="26"/>
      <c r="C75" s="26"/>
      <c r="D75" s="3" t="str">
        <f t="shared" si="12"/>
        <v/>
      </c>
      <c r="E75" s="28"/>
      <c r="F75" s="2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 t="str">
        <f t="shared" si="10"/>
        <v/>
      </c>
      <c r="T75" s="3" t="str">
        <f t="shared" si="11"/>
        <v/>
      </c>
      <c r="U75" s="3" t="str">
        <f t="shared" si="5"/>
        <v/>
      </c>
      <c r="V75" s="10" t="str">
        <f t="shared" si="6"/>
        <v/>
      </c>
      <c r="W75" s="3" t="str">
        <f t="shared" si="7"/>
        <v/>
      </c>
      <c r="X75" s="3" t="str">
        <f t="shared" si="8"/>
        <v/>
      </c>
      <c r="Y75" s="3" t="str">
        <f t="shared" si="9"/>
        <v/>
      </c>
      <c r="Z75" s="3"/>
    </row>
    <row r="76" spans="2:26" ht="18.75" x14ac:dyDescent="0.3">
      <c r="B76" s="26"/>
      <c r="C76" s="26"/>
      <c r="D76" s="3" t="str">
        <f t="shared" si="12"/>
        <v/>
      </c>
      <c r="E76" s="28"/>
      <c r="F76" s="2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 t="str">
        <f t="shared" si="10"/>
        <v/>
      </c>
      <c r="T76" s="3" t="str">
        <f t="shared" si="11"/>
        <v/>
      </c>
      <c r="U76" s="3" t="str">
        <f t="shared" si="5"/>
        <v/>
      </c>
      <c r="V76" s="10" t="str">
        <f t="shared" si="6"/>
        <v/>
      </c>
      <c r="W76" s="3" t="str">
        <f t="shared" si="7"/>
        <v/>
      </c>
      <c r="X76" s="3" t="str">
        <f t="shared" si="8"/>
        <v/>
      </c>
      <c r="Y76" s="3" t="str">
        <f t="shared" si="9"/>
        <v/>
      </c>
      <c r="Z76" s="3"/>
    </row>
    <row r="77" spans="2:26" ht="18.75" x14ac:dyDescent="0.3">
      <c r="B77" s="26"/>
      <c r="C77" s="26"/>
      <c r="D77" s="3" t="str">
        <f t="shared" si="12"/>
        <v/>
      </c>
      <c r="E77" s="28"/>
      <c r="F77" s="2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 t="str">
        <f t="shared" si="10"/>
        <v/>
      </c>
      <c r="T77" s="3" t="str">
        <f t="shared" si="11"/>
        <v/>
      </c>
      <c r="U77" s="3" t="str">
        <f t="shared" si="5"/>
        <v/>
      </c>
      <c r="V77" s="10" t="str">
        <f t="shared" si="6"/>
        <v/>
      </c>
      <c r="W77" s="3" t="str">
        <f t="shared" si="7"/>
        <v/>
      </c>
      <c r="X77" s="3" t="str">
        <f t="shared" si="8"/>
        <v/>
      </c>
      <c r="Y77" s="3" t="str">
        <f t="shared" si="9"/>
        <v/>
      </c>
      <c r="Z77" s="3"/>
    </row>
    <row r="78" spans="2:26" ht="18.75" x14ac:dyDescent="0.3">
      <c r="B78" s="26"/>
      <c r="C78" s="26"/>
      <c r="D78" s="3" t="str">
        <f t="shared" si="12"/>
        <v/>
      </c>
      <c r="E78" s="28"/>
      <c r="F78" s="2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 t="str">
        <f t="shared" si="10"/>
        <v/>
      </c>
      <c r="T78" s="3" t="str">
        <f t="shared" si="11"/>
        <v/>
      </c>
      <c r="U78" s="3" t="str">
        <f t="shared" si="5"/>
        <v/>
      </c>
      <c r="V78" s="10" t="str">
        <f t="shared" si="6"/>
        <v/>
      </c>
      <c r="W78" s="3" t="str">
        <f t="shared" si="7"/>
        <v/>
      </c>
      <c r="X78" s="3" t="str">
        <f t="shared" si="8"/>
        <v/>
      </c>
      <c r="Y78" s="3" t="str">
        <f t="shared" si="9"/>
        <v/>
      </c>
      <c r="Z78" s="3"/>
    </row>
    <row r="79" spans="2:26" ht="18.75" x14ac:dyDescent="0.3">
      <c r="B79" s="26"/>
      <c r="C79" s="26"/>
      <c r="D79" s="3" t="str">
        <f t="shared" si="12"/>
        <v/>
      </c>
      <c r="E79" s="28"/>
      <c r="F79" s="2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 t="str">
        <f t="shared" si="10"/>
        <v/>
      </c>
      <c r="T79" s="3" t="str">
        <f t="shared" si="11"/>
        <v/>
      </c>
      <c r="U79" s="3" t="str">
        <f t="shared" si="5"/>
        <v/>
      </c>
      <c r="V79" s="10" t="str">
        <f t="shared" si="6"/>
        <v/>
      </c>
      <c r="W79" s="3" t="str">
        <f t="shared" si="7"/>
        <v/>
      </c>
      <c r="X79" s="3" t="str">
        <f t="shared" si="8"/>
        <v/>
      </c>
      <c r="Y79" s="3" t="str">
        <f t="shared" si="9"/>
        <v/>
      </c>
      <c r="Z79" s="3"/>
    </row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</sheetData>
  <sheetProtection formatCells="0" formatColumns="0" formatRows="0" insertColumns="0" insertRows="0" insertHyperlinks="0" deleteColumns="0" deleteRows="0" sort="0" autoFilter="0" pivotTables="0"/>
  <mergeCells count="136">
    <mergeCell ref="Q6:Z10"/>
    <mergeCell ref="B7:H7"/>
    <mergeCell ref="I7:P7"/>
    <mergeCell ref="B8:H8"/>
    <mergeCell ref="I8:P8"/>
    <mergeCell ref="B9:H9"/>
    <mergeCell ref="I9:P9"/>
    <mergeCell ref="B10:H10"/>
    <mergeCell ref="B1:Z1"/>
    <mergeCell ref="B3:H3"/>
    <mergeCell ref="I3:P3"/>
    <mergeCell ref="Q3:Z5"/>
    <mergeCell ref="B4:H4"/>
    <mergeCell ref="I4:P4"/>
    <mergeCell ref="B5:H5"/>
    <mergeCell ref="I5:P5"/>
    <mergeCell ref="I10:P10"/>
    <mergeCell ref="B12:D12"/>
    <mergeCell ref="E12:F12"/>
    <mergeCell ref="G12:H12"/>
    <mergeCell ref="I12:J12"/>
    <mergeCell ref="K12:L12"/>
    <mergeCell ref="M12:N12"/>
    <mergeCell ref="O12:P12"/>
    <mergeCell ref="B6:H6"/>
    <mergeCell ref="I6:P6"/>
    <mergeCell ref="Q12:R12"/>
    <mergeCell ref="S12:T12"/>
    <mergeCell ref="U12:V12"/>
    <mergeCell ref="W12:X12"/>
    <mergeCell ref="Y12:Z12"/>
    <mergeCell ref="B13:D13"/>
    <mergeCell ref="E13:F13"/>
    <mergeCell ref="G13:H13"/>
    <mergeCell ref="I13:J13"/>
    <mergeCell ref="K13:L13"/>
    <mergeCell ref="B36:C36"/>
    <mergeCell ref="E36:F36"/>
    <mergeCell ref="B37:C37"/>
    <mergeCell ref="E37:F37"/>
    <mergeCell ref="B38:C38"/>
    <mergeCell ref="E38:F38"/>
    <mergeCell ref="Y13:Z13"/>
    <mergeCell ref="C15:D15"/>
    <mergeCell ref="B34:C34"/>
    <mergeCell ref="E34:F34"/>
    <mergeCell ref="B35:C35"/>
    <mergeCell ref="E35:F35"/>
    <mergeCell ref="M13:N13"/>
    <mergeCell ref="O13:P13"/>
    <mergeCell ref="Q13:R13"/>
    <mergeCell ref="S13:T13"/>
    <mergeCell ref="U13:V13"/>
    <mergeCell ref="W13:X13"/>
    <mergeCell ref="B42:C42"/>
    <mergeCell ref="E42:F42"/>
    <mergeCell ref="B43:C43"/>
    <mergeCell ref="E43:F43"/>
    <mergeCell ref="B44:C44"/>
    <mergeCell ref="E44:F44"/>
    <mergeCell ref="B39:C39"/>
    <mergeCell ref="E39:F39"/>
    <mergeCell ref="B40:C40"/>
    <mergeCell ref="E40:F40"/>
    <mergeCell ref="B41:C41"/>
    <mergeCell ref="E41:F41"/>
    <mergeCell ref="B48:C48"/>
    <mergeCell ref="E48:F48"/>
    <mergeCell ref="B49:C49"/>
    <mergeCell ref="E49:F49"/>
    <mergeCell ref="B50:C50"/>
    <mergeCell ref="E50:F50"/>
    <mergeCell ref="B45:C45"/>
    <mergeCell ref="E45:F45"/>
    <mergeCell ref="B46:C46"/>
    <mergeCell ref="E46:F46"/>
    <mergeCell ref="B47:C47"/>
    <mergeCell ref="E47:F47"/>
    <mergeCell ref="B54:C54"/>
    <mergeCell ref="E54:F54"/>
    <mergeCell ref="B55:C55"/>
    <mergeCell ref="E55:F55"/>
    <mergeCell ref="B56:C56"/>
    <mergeCell ref="E56:F56"/>
    <mergeCell ref="B51:C51"/>
    <mergeCell ref="E51:F51"/>
    <mergeCell ref="B52:C52"/>
    <mergeCell ref="E52:F52"/>
    <mergeCell ref="B53:C53"/>
    <mergeCell ref="E53:F53"/>
    <mergeCell ref="B60:C60"/>
    <mergeCell ref="E60:F60"/>
    <mergeCell ref="B61:C61"/>
    <mergeCell ref="E61:F61"/>
    <mergeCell ref="B62:C62"/>
    <mergeCell ref="E62:F62"/>
    <mergeCell ref="B57:C57"/>
    <mergeCell ref="E57:F57"/>
    <mergeCell ref="B58:C58"/>
    <mergeCell ref="E58:F58"/>
    <mergeCell ref="B59:C59"/>
    <mergeCell ref="E59:F59"/>
    <mergeCell ref="B66:C66"/>
    <mergeCell ref="E66:F66"/>
    <mergeCell ref="B67:C67"/>
    <mergeCell ref="E67:F67"/>
    <mergeCell ref="B68:C68"/>
    <mergeCell ref="E68:F68"/>
    <mergeCell ref="B63:C63"/>
    <mergeCell ref="E63:F63"/>
    <mergeCell ref="B64:C64"/>
    <mergeCell ref="E64:F64"/>
    <mergeCell ref="B65:C65"/>
    <mergeCell ref="E65:F65"/>
    <mergeCell ref="B72:C72"/>
    <mergeCell ref="E72:F72"/>
    <mergeCell ref="B73:C73"/>
    <mergeCell ref="E73:F73"/>
    <mergeCell ref="B74:C74"/>
    <mergeCell ref="E74:F74"/>
    <mergeCell ref="B69:C69"/>
    <mergeCell ref="E69:F69"/>
    <mergeCell ref="B70:C70"/>
    <mergeCell ref="E70:F70"/>
    <mergeCell ref="B71:C71"/>
    <mergeCell ref="E71:F71"/>
    <mergeCell ref="B78:C78"/>
    <mergeCell ref="E78:F78"/>
    <mergeCell ref="B79:C79"/>
    <mergeCell ref="E79:F79"/>
    <mergeCell ref="B75:C75"/>
    <mergeCell ref="E75:F75"/>
    <mergeCell ref="B76:C76"/>
    <mergeCell ref="E76:F76"/>
    <mergeCell ref="B77:C77"/>
    <mergeCell ref="E77:F77"/>
  </mergeCells>
  <conditionalFormatting sqref="G44:J79">
    <cfRule type="expression" dxfId="35" priority="3">
      <formula>G44=""</formula>
    </cfRule>
  </conditionalFormatting>
  <conditionalFormatting sqref="G35:R79">
    <cfRule type="expression" dxfId="34" priority="1">
      <formula>G35=""</formula>
    </cfRule>
    <cfRule type="expression" dxfId="33" priority="2">
      <formula>G35=""</formula>
    </cfRule>
    <cfRule type="expression" dxfId="32" priority="4">
      <formula>$G$35:$R$79=""</formula>
    </cfRule>
    <cfRule type="expression" dxfId="31" priority="5">
      <formula>G35=""</formula>
    </cfRule>
  </conditionalFormatting>
  <conditionalFormatting sqref="O35:R79">
    <cfRule type="expression" dxfId="30" priority="6">
      <formula>O35=""</formula>
    </cfRule>
  </conditionalFormatting>
  <conditionalFormatting sqref="Q6:Z10">
    <cfRule type="expression" dxfId="29" priority="8">
      <formula>G13&lt;I13</formula>
    </cfRule>
    <cfRule type="expression" dxfId="28" priority="9">
      <formula>G13&gt;=I13</formula>
    </cfRule>
  </conditionalFormatting>
  <conditionalFormatting sqref="V35:V79">
    <cfRule type="expression" dxfId="27" priority="7">
      <formula>S35&lt;U35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2D73-EC2B-40D5-B002-DE7084272D8B}">
  <dimension ref="A1:AC179"/>
  <sheetViews>
    <sheetView topLeftCell="A7" zoomScale="70" zoomScaleNormal="70" workbookViewId="0">
      <selection activeCell="M48" sqref="M48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1.62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18" width="11.625" style="1" customWidth="1"/>
    <col min="19" max="19" width="13.375" style="1" customWidth="1"/>
    <col min="20" max="20" width="12.875" style="1" customWidth="1"/>
    <col min="21" max="21" width="12.625" style="1" customWidth="1"/>
    <col min="22" max="22" width="18" style="1" customWidth="1"/>
    <col min="23" max="23" width="9.125" style="1"/>
    <col min="24" max="24" width="13.375" style="1" customWidth="1"/>
    <col min="25" max="25" width="14.875" style="1" customWidth="1"/>
    <col min="26" max="26" width="8.125" style="1" customWidth="1"/>
    <col min="27" max="27" width="2.625" style="1" hidden="1" customWidth="1"/>
    <col min="28" max="28" width="13.125" style="1" hidden="1" customWidth="1"/>
    <col min="29" max="29" width="9.125" style="1" hidden="1" customWidth="1"/>
    <col min="30" max="16384" width="9.125" style="1"/>
  </cols>
  <sheetData>
    <row r="1" spans="1:26" ht="51.6" customHeight="1" x14ac:dyDescent="0.25">
      <c r="A1" s="11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6.75" customHeight="1" x14ac:dyDescent="0.25"/>
    <row r="3" spans="1:26" ht="19.5" customHeight="1" x14ac:dyDescent="0.3">
      <c r="B3" s="13" t="s">
        <v>1</v>
      </c>
      <c r="C3" s="13"/>
      <c r="D3" s="13"/>
      <c r="E3" s="13"/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6" t="s">
        <v>32</v>
      </c>
      <c r="R3" s="16"/>
      <c r="S3" s="16"/>
      <c r="T3" s="16"/>
      <c r="U3" s="16"/>
      <c r="V3" s="16"/>
      <c r="W3" s="16"/>
      <c r="X3" s="16"/>
      <c r="Y3" s="16"/>
      <c r="Z3" s="16"/>
    </row>
    <row r="4" spans="1:26" ht="19.5" customHeight="1" x14ac:dyDescent="0.3">
      <c r="B4" s="13" t="s">
        <v>2</v>
      </c>
      <c r="C4" s="13"/>
      <c r="D4" s="13"/>
      <c r="E4" s="13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9.5" customHeight="1" x14ac:dyDescent="0.3">
      <c r="B5" s="13" t="s">
        <v>3</v>
      </c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9.5" customHeight="1" x14ac:dyDescent="0.3">
      <c r="B6" s="13" t="s">
        <v>4</v>
      </c>
      <c r="C6" s="13"/>
      <c r="D6" s="13"/>
      <c r="E6" s="13"/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2" t="str">
        <f>IF(G13="","",IF(G13&gt;=I13,"TRỌNG LƯỢNG TRUNG BÌNH ĐẠT","TRỌNG LƯỢNG TRUNG BÌNH  KHÔNG ĐẠT"))</f>
        <v/>
      </c>
      <c r="R6" s="12"/>
      <c r="S6" s="12"/>
      <c r="T6" s="12"/>
      <c r="U6" s="12"/>
      <c r="V6" s="12"/>
      <c r="W6" s="12"/>
      <c r="X6" s="12"/>
      <c r="Y6" s="12"/>
      <c r="Z6" s="12"/>
    </row>
    <row r="7" spans="1:26" ht="19.5" customHeight="1" x14ac:dyDescent="0.3">
      <c r="B7" s="13" t="s">
        <v>5</v>
      </c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customHeight="1" x14ac:dyDescent="0.3">
      <c r="B8" s="13" t="s">
        <v>6</v>
      </c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9.5" customHeight="1" x14ac:dyDescent="0.3">
      <c r="B9" s="13" t="s">
        <v>7</v>
      </c>
      <c r="C9" s="13"/>
      <c r="D9" s="13"/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customHeight="1" x14ac:dyDescent="0.3">
      <c r="B10" s="13" t="s">
        <v>8</v>
      </c>
      <c r="C10" s="13"/>
      <c r="D10" s="13"/>
      <c r="E10" s="13"/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7" customHeight="1" x14ac:dyDescent="0.25"/>
    <row r="12" spans="1:26" ht="31.15" customHeight="1" x14ac:dyDescent="0.25">
      <c r="B12" s="17" t="s">
        <v>33</v>
      </c>
      <c r="C12" s="18"/>
      <c r="D12" s="19"/>
      <c r="E12" s="17" t="s">
        <v>34</v>
      </c>
      <c r="F12" s="19"/>
      <c r="G12" s="20" t="s">
        <v>35</v>
      </c>
      <c r="H12" s="20"/>
      <c r="I12" s="20" t="s">
        <v>36</v>
      </c>
      <c r="J12" s="20"/>
      <c r="K12" s="20" t="s">
        <v>42</v>
      </c>
      <c r="L12" s="20"/>
      <c r="M12" s="20" t="s">
        <v>43</v>
      </c>
      <c r="N12" s="20"/>
      <c r="O12" s="20" t="s">
        <v>44</v>
      </c>
      <c r="P12" s="20"/>
      <c r="Q12" s="20" t="s">
        <v>37</v>
      </c>
      <c r="R12" s="20"/>
      <c r="S12" s="21" t="s">
        <v>38</v>
      </c>
      <c r="T12" s="21"/>
      <c r="U12" s="20" t="s">
        <v>39</v>
      </c>
      <c r="V12" s="20"/>
      <c r="W12" s="20" t="s">
        <v>40</v>
      </c>
      <c r="X12" s="20"/>
      <c r="Y12" s="20" t="s">
        <v>41</v>
      </c>
      <c r="Z12" s="20"/>
    </row>
    <row r="13" spans="1:26" ht="35.450000000000003" customHeight="1" x14ac:dyDescent="0.25">
      <c r="B13" s="22" t="str">
        <f>IF(B35="","",B35)</f>
        <v/>
      </c>
      <c r="C13" s="23"/>
      <c r="D13" s="24"/>
      <c r="E13" s="22" t="str">
        <f>IF(W35="","",W35)</f>
        <v/>
      </c>
      <c r="F13" s="24"/>
      <c r="G13" s="25" t="str">
        <f>IF(S35="","",S35)</f>
        <v/>
      </c>
      <c r="H13" s="25"/>
      <c r="I13" s="25" t="str">
        <f>IF(G36="","",$I$7)</f>
        <v/>
      </c>
      <c r="J13" s="25"/>
      <c r="K13" s="25" t="str">
        <f>IF(B13="","",(G13-I9)/(3*E13))</f>
        <v/>
      </c>
      <c r="L13" s="25"/>
      <c r="M13" s="25" t="str">
        <f>IF(B13="","",(I8-G13)/(3*E13))</f>
        <v/>
      </c>
      <c r="N13" s="25"/>
      <c r="O13" s="25" t="str">
        <f>IF(B13="","",MIN(K13:N13))</f>
        <v/>
      </c>
      <c r="P13" s="25"/>
      <c r="Q13" s="25" t="str">
        <f>IF(B13="","",IF(((G13-I13)/I13)&gt;0.015, "TB CAO",IF(G13&gt;I13,"ĐẠT","KHÔNG ĐẠT")))</f>
        <v/>
      </c>
      <c r="R13" s="25"/>
      <c r="S13" s="25" t="str">
        <f>IF(B13="","",COUNT($G$35:$R$79))</f>
        <v/>
      </c>
      <c r="T13" s="25"/>
      <c r="U13" s="25" t="str">
        <f>IF(B13="","",COUNTIF($G$35:$R$79,"&lt;"&amp;$I$9))</f>
        <v/>
      </c>
      <c r="V13" s="25"/>
      <c r="W13" s="25" t="str">
        <f>IF(B13="","",COUNTIF($G$35:$R$79,"&gt;"&amp;$I$8))</f>
        <v/>
      </c>
      <c r="X13" s="25"/>
      <c r="Y13" s="25" t="str">
        <f>IF(B13="","",U13*100/S13)</f>
        <v/>
      </c>
      <c r="Z13" s="25"/>
    </row>
    <row r="14" spans="1:26" ht="22.15" customHeight="1" x14ac:dyDescent="0.25"/>
    <row r="15" spans="1:26" ht="22.5" customHeight="1" x14ac:dyDescent="0.25">
      <c r="B15" s="8" t="s">
        <v>10</v>
      </c>
      <c r="C15" s="29" t="s">
        <v>51</v>
      </c>
      <c r="D15" s="29"/>
      <c r="E15" s="9" t="s">
        <v>55</v>
      </c>
      <c r="F15" s="9" t="s">
        <v>53</v>
      </c>
    </row>
    <row r="16" spans="1:26" ht="22.5" customHeight="1" x14ac:dyDescent="0.3">
      <c r="B16" s="7">
        <v>1</v>
      </c>
      <c r="C16" s="5">
        <f>IF(AC38="","",$AC$38)</f>
        <v>0</v>
      </c>
      <c r="D16" s="5" t="e">
        <f>IF(C16="","",C16+$AC$39)</f>
        <v>#VALUE!</v>
      </c>
      <c r="E16" s="6">
        <f t="shared" ref="E16:E32" si="0">IF(B16="","",COUNTIFS(Data,"&gt;="&amp;C16, Data,"&lt;"&amp;D16))</f>
        <v>0</v>
      </c>
      <c r="F16" s="6">
        <f>IF(B16="","",IF(E16=0,0,E16/SUM($E$16:$E$25)))</f>
        <v>0</v>
      </c>
    </row>
    <row r="17" spans="2:16" ht="22.5" customHeight="1" x14ac:dyDescent="0.3">
      <c r="B17" s="7" t="e">
        <f>IF(B16&gt;=$AC$37,"",B16+1)</f>
        <v>#VALUE!</v>
      </c>
      <c r="C17" s="5" t="e">
        <f>IF(B17="","",C16+$AC$39)</f>
        <v>#VALUE!</v>
      </c>
      <c r="D17" s="5" t="e">
        <f t="shared" ref="D17:D32" si="1">IF(C17="","",C17+$AC$39)</f>
        <v>#VALUE!</v>
      </c>
      <c r="E17" s="6" t="e">
        <f t="shared" si="0"/>
        <v>#VALUE!</v>
      </c>
      <c r="F17" s="6" t="e">
        <f t="shared" ref="F17:F32" si="2">IF(B17="","",IF(E17=0,0,E17/SUM($E$16:$E$25)))</f>
        <v>#VALUE!</v>
      </c>
    </row>
    <row r="18" spans="2:16" ht="22.5" customHeight="1" x14ac:dyDescent="0.3">
      <c r="B18" s="7" t="e">
        <f t="shared" ref="B18:B32" si="3">IF(B17&gt;=$AC$37,"",B17+1)</f>
        <v>#VALUE!</v>
      </c>
      <c r="C18" s="5" t="e">
        <f t="shared" ref="C18:C32" si="4">IF(B18="","",C17+$AC$39)</f>
        <v>#VALUE!</v>
      </c>
      <c r="D18" s="5" t="e">
        <f t="shared" si="1"/>
        <v>#VALUE!</v>
      </c>
      <c r="E18" s="6" t="e">
        <f t="shared" si="0"/>
        <v>#VALUE!</v>
      </c>
      <c r="F18" s="6" t="e">
        <f t="shared" si="2"/>
        <v>#VALUE!</v>
      </c>
    </row>
    <row r="19" spans="2:16" ht="22.5" customHeight="1" x14ac:dyDescent="0.3">
      <c r="B19" s="7" t="e">
        <f t="shared" si="3"/>
        <v>#VALUE!</v>
      </c>
      <c r="C19" s="5" t="e">
        <f t="shared" si="4"/>
        <v>#VALUE!</v>
      </c>
      <c r="D19" s="5" t="e">
        <f t="shared" si="1"/>
        <v>#VALUE!</v>
      </c>
      <c r="E19" s="6" t="e">
        <f t="shared" si="0"/>
        <v>#VALUE!</v>
      </c>
      <c r="F19" s="6" t="e">
        <f t="shared" si="2"/>
        <v>#VALUE!</v>
      </c>
    </row>
    <row r="20" spans="2:16" ht="22.5" customHeight="1" x14ac:dyDescent="0.3">
      <c r="B20" s="7" t="e">
        <f t="shared" si="3"/>
        <v>#VALUE!</v>
      </c>
      <c r="C20" s="5" t="e">
        <f t="shared" si="4"/>
        <v>#VALUE!</v>
      </c>
      <c r="D20" s="5" t="e">
        <f t="shared" si="1"/>
        <v>#VALUE!</v>
      </c>
      <c r="E20" s="6" t="e">
        <f t="shared" si="0"/>
        <v>#VALUE!</v>
      </c>
      <c r="F20" s="6" t="e">
        <f t="shared" si="2"/>
        <v>#VALUE!</v>
      </c>
    </row>
    <row r="21" spans="2:16" ht="22.5" customHeight="1" x14ac:dyDescent="0.3">
      <c r="B21" s="7" t="e">
        <f t="shared" si="3"/>
        <v>#VALUE!</v>
      </c>
      <c r="C21" s="5" t="e">
        <f t="shared" si="4"/>
        <v>#VALUE!</v>
      </c>
      <c r="D21" s="5" t="e">
        <f t="shared" si="1"/>
        <v>#VALUE!</v>
      </c>
      <c r="E21" s="6" t="e">
        <f t="shared" si="0"/>
        <v>#VALUE!</v>
      </c>
      <c r="F21" s="6" t="e">
        <f t="shared" si="2"/>
        <v>#VALUE!</v>
      </c>
    </row>
    <row r="22" spans="2:16" ht="22.5" customHeight="1" x14ac:dyDescent="0.3">
      <c r="B22" s="7" t="e">
        <f t="shared" si="3"/>
        <v>#VALUE!</v>
      </c>
      <c r="C22" s="5" t="e">
        <f t="shared" si="4"/>
        <v>#VALUE!</v>
      </c>
      <c r="D22" s="5" t="e">
        <f t="shared" si="1"/>
        <v>#VALUE!</v>
      </c>
      <c r="E22" s="6" t="e">
        <f t="shared" si="0"/>
        <v>#VALUE!</v>
      </c>
      <c r="F22" s="6" t="e">
        <f t="shared" si="2"/>
        <v>#VALUE!</v>
      </c>
    </row>
    <row r="23" spans="2:16" ht="22.5" customHeight="1" x14ac:dyDescent="0.3">
      <c r="B23" s="7" t="e">
        <f t="shared" si="3"/>
        <v>#VALUE!</v>
      </c>
      <c r="C23" s="5" t="e">
        <f t="shared" si="4"/>
        <v>#VALUE!</v>
      </c>
      <c r="D23" s="5" t="e">
        <f t="shared" si="1"/>
        <v>#VALUE!</v>
      </c>
      <c r="E23" s="6" t="e">
        <f t="shared" si="0"/>
        <v>#VALUE!</v>
      </c>
      <c r="F23" s="6" t="e">
        <f t="shared" si="2"/>
        <v>#VALUE!</v>
      </c>
    </row>
    <row r="24" spans="2:16" ht="22.5" customHeight="1" x14ac:dyDescent="0.3">
      <c r="B24" s="7" t="e">
        <f t="shared" si="3"/>
        <v>#VALUE!</v>
      </c>
      <c r="C24" s="5" t="e">
        <f t="shared" si="4"/>
        <v>#VALUE!</v>
      </c>
      <c r="D24" s="5" t="e">
        <f t="shared" si="1"/>
        <v>#VALUE!</v>
      </c>
      <c r="E24" s="6" t="e">
        <f t="shared" si="0"/>
        <v>#VALUE!</v>
      </c>
      <c r="F24" s="6" t="e">
        <f t="shared" si="2"/>
        <v>#VALUE!</v>
      </c>
    </row>
    <row r="25" spans="2:16" ht="22.5" customHeight="1" x14ac:dyDescent="0.3">
      <c r="B25" s="7" t="e">
        <f t="shared" si="3"/>
        <v>#VALUE!</v>
      </c>
      <c r="C25" s="5" t="e">
        <f t="shared" si="4"/>
        <v>#VALUE!</v>
      </c>
      <c r="D25" s="5" t="e">
        <f t="shared" si="1"/>
        <v>#VALUE!</v>
      </c>
      <c r="E25" s="6" t="e">
        <f t="shared" si="0"/>
        <v>#VALUE!</v>
      </c>
      <c r="F25" s="6" t="e">
        <f t="shared" si="2"/>
        <v>#VALUE!</v>
      </c>
    </row>
    <row r="26" spans="2:16" ht="22.5" customHeight="1" x14ac:dyDescent="0.3">
      <c r="B26" s="7" t="e">
        <f t="shared" si="3"/>
        <v>#VALUE!</v>
      </c>
      <c r="C26" s="5" t="e">
        <f t="shared" si="4"/>
        <v>#VALUE!</v>
      </c>
      <c r="D26" s="5" t="e">
        <f t="shared" si="1"/>
        <v>#VALUE!</v>
      </c>
      <c r="E26" s="6" t="e">
        <f t="shared" si="0"/>
        <v>#VALUE!</v>
      </c>
      <c r="F26" s="6" t="e">
        <f t="shared" si="2"/>
        <v>#VALUE!</v>
      </c>
    </row>
    <row r="27" spans="2:16" ht="22.5" customHeight="1" x14ac:dyDescent="0.3">
      <c r="B27" s="7" t="e">
        <f t="shared" si="3"/>
        <v>#VALUE!</v>
      </c>
      <c r="C27" s="5" t="e">
        <f t="shared" si="4"/>
        <v>#VALUE!</v>
      </c>
      <c r="D27" s="5" t="e">
        <f t="shared" si="1"/>
        <v>#VALUE!</v>
      </c>
      <c r="E27" s="6" t="e">
        <f t="shared" si="0"/>
        <v>#VALUE!</v>
      </c>
      <c r="F27" s="6" t="e">
        <f t="shared" si="2"/>
        <v>#VALUE!</v>
      </c>
    </row>
    <row r="28" spans="2:16" ht="18" customHeight="1" x14ac:dyDescent="0.3">
      <c r="B28" s="7" t="e">
        <f t="shared" si="3"/>
        <v>#VALUE!</v>
      </c>
      <c r="C28" s="5" t="e">
        <f t="shared" si="4"/>
        <v>#VALUE!</v>
      </c>
      <c r="D28" s="5" t="e">
        <f t="shared" si="1"/>
        <v>#VALUE!</v>
      </c>
      <c r="E28" s="6" t="e">
        <f t="shared" si="0"/>
        <v>#VALUE!</v>
      </c>
      <c r="F28" s="6" t="e">
        <f t="shared" si="2"/>
        <v>#VALUE!</v>
      </c>
      <c r="P28" s="1" t="s">
        <v>52</v>
      </c>
    </row>
    <row r="29" spans="2:16" ht="18" customHeight="1" x14ac:dyDescent="0.3">
      <c r="B29" s="7" t="e">
        <f t="shared" si="3"/>
        <v>#VALUE!</v>
      </c>
      <c r="C29" s="5" t="e">
        <f t="shared" si="4"/>
        <v>#VALUE!</v>
      </c>
      <c r="D29" s="5" t="e">
        <f t="shared" si="1"/>
        <v>#VALUE!</v>
      </c>
      <c r="E29" s="6" t="e">
        <f t="shared" si="0"/>
        <v>#VALUE!</v>
      </c>
      <c r="F29" s="6" t="e">
        <f t="shared" si="2"/>
        <v>#VALUE!</v>
      </c>
    </row>
    <row r="30" spans="2:16" ht="18" customHeight="1" x14ac:dyDescent="0.3">
      <c r="B30" s="7" t="e">
        <f t="shared" si="3"/>
        <v>#VALUE!</v>
      </c>
      <c r="C30" s="5" t="e">
        <f t="shared" si="4"/>
        <v>#VALUE!</v>
      </c>
      <c r="D30" s="5" t="e">
        <f t="shared" si="1"/>
        <v>#VALUE!</v>
      </c>
      <c r="E30" s="6" t="e">
        <f t="shared" si="0"/>
        <v>#VALUE!</v>
      </c>
      <c r="F30" s="6" t="e">
        <f t="shared" si="2"/>
        <v>#VALUE!</v>
      </c>
    </row>
    <row r="31" spans="2:16" ht="18" customHeight="1" x14ac:dyDescent="0.3">
      <c r="B31" s="7" t="e">
        <f t="shared" si="3"/>
        <v>#VALUE!</v>
      </c>
      <c r="C31" s="5" t="e">
        <f t="shared" si="4"/>
        <v>#VALUE!</v>
      </c>
      <c r="D31" s="5" t="e">
        <f t="shared" si="1"/>
        <v>#VALUE!</v>
      </c>
      <c r="E31" s="6" t="e">
        <f t="shared" si="0"/>
        <v>#VALUE!</v>
      </c>
      <c r="F31" s="6" t="e">
        <f t="shared" si="2"/>
        <v>#VALUE!</v>
      </c>
    </row>
    <row r="32" spans="2:16" ht="18" customHeight="1" x14ac:dyDescent="0.3">
      <c r="B32" s="7" t="e">
        <f t="shared" si="3"/>
        <v>#VALUE!</v>
      </c>
      <c r="C32" s="5" t="e">
        <f t="shared" si="4"/>
        <v>#VALUE!</v>
      </c>
      <c r="D32" s="5" t="e">
        <f t="shared" si="1"/>
        <v>#VALUE!</v>
      </c>
      <c r="E32" s="6" t="e">
        <f t="shared" si="0"/>
        <v>#VALUE!</v>
      </c>
      <c r="F32" s="6" t="e">
        <f t="shared" si="2"/>
        <v>#VALUE!</v>
      </c>
    </row>
    <row r="33" spans="2:29" ht="8.25" customHeight="1" x14ac:dyDescent="0.25"/>
    <row r="34" spans="2:29" ht="19.899999999999999" customHeight="1" x14ac:dyDescent="0.3">
      <c r="B34" s="20" t="s">
        <v>9</v>
      </c>
      <c r="C34" s="20"/>
      <c r="D34" s="2" t="s">
        <v>10</v>
      </c>
      <c r="E34" s="17" t="s">
        <v>11</v>
      </c>
      <c r="F34" s="19"/>
      <c r="G34" s="2" t="s">
        <v>12</v>
      </c>
      <c r="H34" s="2" t="s">
        <v>13</v>
      </c>
      <c r="I34" s="2" t="s">
        <v>14</v>
      </c>
      <c r="J34" s="2" t="s">
        <v>15</v>
      </c>
      <c r="K34" s="2" t="s">
        <v>16</v>
      </c>
      <c r="L34" s="2" t="s">
        <v>17</v>
      </c>
      <c r="M34" s="2" t="s">
        <v>18</v>
      </c>
      <c r="N34" s="2" t="s">
        <v>19</v>
      </c>
      <c r="O34" s="2" t="s">
        <v>20</v>
      </c>
      <c r="P34" s="2" t="s">
        <v>21</v>
      </c>
      <c r="Q34" s="2" t="s">
        <v>22</v>
      </c>
      <c r="R34" s="2" t="s">
        <v>23</v>
      </c>
      <c r="S34" s="2" t="s">
        <v>24</v>
      </c>
      <c r="T34" s="2" t="s">
        <v>25</v>
      </c>
      <c r="U34" s="2" t="s">
        <v>26</v>
      </c>
      <c r="V34" s="2" t="s">
        <v>27</v>
      </c>
      <c r="W34" s="2" t="s">
        <v>28</v>
      </c>
      <c r="X34" s="2" t="s">
        <v>29</v>
      </c>
      <c r="Y34" s="2" t="s">
        <v>30</v>
      </c>
      <c r="Z34" s="2" t="s">
        <v>31</v>
      </c>
      <c r="AB34" s="4" t="s">
        <v>48</v>
      </c>
      <c r="AC34" s="4" t="str">
        <f>IF(B13="","",COUNT($G$35:$R$79))</f>
        <v/>
      </c>
    </row>
    <row r="35" spans="2:29" ht="18.75" x14ac:dyDescent="0.3">
      <c r="B35" s="26"/>
      <c r="C35" s="26"/>
      <c r="D35" s="3">
        <f>IF(G35=""&amp;D34="","",1)</f>
        <v>1</v>
      </c>
      <c r="E35" s="28"/>
      <c r="F35" s="2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 t="str">
        <f>IF(G35="","",AVERAGE(G35:R35))</f>
        <v/>
      </c>
      <c r="T35" s="3" t="str">
        <f>IF(G35="","",AVERAGE($S$35:$S$79))</f>
        <v/>
      </c>
      <c r="U35" s="3" t="str">
        <f t="shared" ref="U35:U79" si="5">IF(G35="","",$I$7)</f>
        <v/>
      </c>
      <c r="V35" s="10" t="str">
        <f t="shared" ref="V35:V79" si="6">IF(G35="","",IF(((S35-U35)/U35)&gt;0.015, "TB CAO",IF(S35&gt;U35,"ĐẠT","KHÔNG ĐẠT")))</f>
        <v/>
      </c>
      <c r="W35" s="3" t="str">
        <f t="shared" ref="W35:W79" si="7">IF(G35="","",STDEV($G$35:$R$79))</f>
        <v/>
      </c>
      <c r="X35" s="3" t="str">
        <f t="shared" ref="X35:X79" si="8">IF(G35="","",$I$8)</f>
        <v/>
      </c>
      <c r="Y35" s="3" t="str">
        <f t="shared" ref="Y35:Y79" si="9">IF(G35="","",$I$9)</f>
        <v/>
      </c>
      <c r="Z35" s="3"/>
      <c r="AB35" s="4" t="s">
        <v>45</v>
      </c>
      <c r="AC35" s="4">
        <f>MIN(Data)</f>
        <v>0</v>
      </c>
    </row>
    <row r="36" spans="2:29" ht="18.75" x14ac:dyDescent="0.3">
      <c r="B36" s="26"/>
      <c r="C36" s="27"/>
      <c r="D36" s="3" t="str">
        <f>IF(G36="","",D35+1)</f>
        <v/>
      </c>
      <c r="E36" s="28"/>
      <c r="F36" s="2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 t="str">
        <f t="shared" ref="S36:S79" si="10">IF(G36="","",AVERAGE(G36:R36))</f>
        <v/>
      </c>
      <c r="T36" s="3" t="str">
        <f t="shared" ref="T36:T79" si="11">IF(G36="","",AVERAGE($S$35:$S$79))</f>
        <v/>
      </c>
      <c r="U36" s="3" t="str">
        <f t="shared" si="5"/>
        <v/>
      </c>
      <c r="V36" s="10" t="str">
        <f t="shared" si="6"/>
        <v/>
      </c>
      <c r="W36" s="3" t="str">
        <f t="shared" si="7"/>
        <v/>
      </c>
      <c r="X36" s="3" t="str">
        <f t="shared" si="8"/>
        <v/>
      </c>
      <c r="Y36" s="3" t="str">
        <f t="shared" si="9"/>
        <v/>
      </c>
      <c r="Z36" s="3"/>
      <c r="AB36" s="4" t="s">
        <v>46</v>
      </c>
      <c r="AC36" s="4">
        <f>MAX(Data)</f>
        <v>0</v>
      </c>
    </row>
    <row r="37" spans="2:29" ht="18.75" x14ac:dyDescent="0.3">
      <c r="B37" s="26"/>
      <c r="C37" s="27"/>
      <c r="D37" s="3" t="str">
        <f t="shared" ref="D37:D79" si="12">IF(G37="","",D36+1)</f>
        <v/>
      </c>
      <c r="E37" s="28"/>
      <c r="F37" s="2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 t="str">
        <f t="shared" si="10"/>
        <v/>
      </c>
      <c r="T37" s="3" t="str">
        <f t="shared" si="11"/>
        <v/>
      </c>
      <c r="U37" s="3" t="str">
        <f t="shared" si="5"/>
        <v/>
      </c>
      <c r="V37" s="10" t="str">
        <f t="shared" si="6"/>
        <v/>
      </c>
      <c r="W37" s="3" t="str">
        <f t="shared" si="7"/>
        <v/>
      </c>
      <c r="X37" s="3" t="str">
        <f t="shared" si="8"/>
        <v/>
      </c>
      <c r="Y37" s="3" t="str">
        <f t="shared" si="9"/>
        <v/>
      </c>
      <c r="Z37" s="3"/>
      <c r="AB37" s="4" t="s">
        <v>49</v>
      </c>
      <c r="AC37" s="4" t="e">
        <f>ROUND(SQRT(AC34), 0)</f>
        <v>#VALUE!</v>
      </c>
    </row>
    <row r="38" spans="2:29" ht="18.75" x14ac:dyDescent="0.3">
      <c r="B38" s="26"/>
      <c r="C38" s="27"/>
      <c r="D38" s="3" t="str">
        <f t="shared" si="12"/>
        <v/>
      </c>
      <c r="E38" s="28"/>
      <c r="F38" s="2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 t="str">
        <f t="shared" si="10"/>
        <v/>
      </c>
      <c r="T38" s="3" t="str">
        <f t="shared" si="11"/>
        <v/>
      </c>
      <c r="U38" s="3" t="str">
        <f t="shared" si="5"/>
        <v/>
      </c>
      <c r="V38" s="10" t="str">
        <f t="shared" si="6"/>
        <v/>
      </c>
      <c r="W38" s="3" t="str">
        <f t="shared" si="7"/>
        <v/>
      </c>
      <c r="X38" s="3" t="str">
        <f t="shared" si="8"/>
        <v/>
      </c>
      <c r="Y38" s="3" t="str">
        <f t="shared" si="9"/>
        <v/>
      </c>
      <c r="Z38" s="3"/>
      <c r="AB38" s="4" t="s">
        <v>50</v>
      </c>
      <c r="AC38" s="4">
        <f>AC35</f>
        <v>0</v>
      </c>
    </row>
    <row r="39" spans="2:29" ht="18.75" x14ac:dyDescent="0.3">
      <c r="B39" s="26"/>
      <c r="C39" s="27"/>
      <c r="D39" s="3" t="str">
        <f t="shared" si="12"/>
        <v/>
      </c>
      <c r="E39" s="28"/>
      <c r="F39" s="2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 t="str">
        <f t="shared" si="10"/>
        <v/>
      </c>
      <c r="T39" s="3" t="str">
        <f t="shared" si="11"/>
        <v/>
      </c>
      <c r="U39" s="3" t="str">
        <f t="shared" si="5"/>
        <v/>
      </c>
      <c r="V39" s="10" t="str">
        <f t="shared" si="6"/>
        <v/>
      </c>
      <c r="W39" s="3" t="str">
        <f t="shared" si="7"/>
        <v/>
      </c>
      <c r="X39" s="3" t="str">
        <f t="shared" si="8"/>
        <v/>
      </c>
      <c r="Y39" s="3" t="str">
        <f t="shared" si="9"/>
        <v/>
      </c>
      <c r="Z39" s="3"/>
      <c r="AB39" s="4" t="s">
        <v>47</v>
      </c>
      <c r="AC39" s="4" t="e">
        <f>ROUND((AC36-AC35)/AC37, 5)</f>
        <v>#VALUE!</v>
      </c>
    </row>
    <row r="40" spans="2:29" ht="18.75" x14ac:dyDescent="0.3">
      <c r="B40" s="26"/>
      <c r="C40" s="26"/>
      <c r="D40" s="3" t="str">
        <f t="shared" si="12"/>
        <v/>
      </c>
      <c r="E40" s="28"/>
      <c r="F40" s="2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 t="str">
        <f t="shared" si="10"/>
        <v/>
      </c>
      <c r="T40" s="3" t="str">
        <f t="shared" si="11"/>
        <v/>
      </c>
      <c r="U40" s="3" t="str">
        <f t="shared" si="5"/>
        <v/>
      </c>
      <c r="V40" s="10" t="str">
        <f t="shared" si="6"/>
        <v/>
      </c>
      <c r="W40" s="3" t="str">
        <f t="shared" si="7"/>
        <v/>
      </c>
      <c r="X40" s="3" t="str">
        <f t="shared" si="8"/>
        <v/>
      </c>
      <c r="Y40" s="3" t="str">
        <f t="shared" si="9"/>
        <v/>
      </c>
      <c r="Z40" s="3"/>
      <c r="AB40" s="4"/>
      <c r="AC40" s="4"/>
    </row>
    <row r="41" spans="2:29" ht="18.75" x14ac:dyDescent="0.3">
      <c r="B41" s="26"/>
      <c r="C41" s="26"/>
      <c r="D41" s="3" t="str">
        <f t="shared" si="12"/>
        <v/>
      </c>
      <c r="E41" s="28"/>
      <c r="F41" s="2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tr">
        <f t="shared" si="10"/>
        <v/>
      </c>
      <c r="T41" s="3" t="str">
        <f t="shared" si="11"/>
        <v/>
      </c>
      <c r="U41" s="3" t="str">
        <f t="shared" si="5"/>
        <v/>
      </c>
      <c r="V41" s="10" t="str">
        <f t="shared" si="6"/>
        <v/>
      </c>
      <c r="W41" s="3" t="str">
        <f t="shared" si="7"/>
        <v/>
      </c>
      <c r="X41" s="3" t="str">
        <f t="shared" si="8"/>
        <v/>
      </c>
      <c r="Y41" s="3" t="str">
        <f t="shared" si="9"/>
        <v/>
      </c>
      <c r="Z41" s="3"/>
      <c r="AB41" s="4" t="s">
        <v>54</v>
      </c>
      <c r="AC41" s="4"/>
    </row>
    <row r="42" spans="2:29" ht="18.75" x14ac:dyDescent="0.3">
      <c r="B42" s="26"/>
      <c r="C42" s="26"/>
      <c r="D42" s="3" t="str">
        <f t="shared" si="12"/>
        <v/>
      </c>
      <c r="E42" s="28"/>
      <c r="F42" s="2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 t="str">
        <f t="shared" si="10"/>
        <v/>
      </c>
      <c r="T42" s="3" t="str">
        <f t="shared" si="11"/>
        <v/>
      </c>
      <c r="U42" s="3" t="str">
        <f t="shared" si="5"/>
        <v/>
      </c>
      <c r="V42" s="10" t="str">
        <f t="shared" si="6"/>
        <v/>
      </c>
      <c r="W42" s="3" t="str">
        <f t="shared" si="7"/>
        <v/>
      </c>
      <c r="X42" s="3" t="str">
        <f t="shared" si="8"/>
        <v/>
      </c>
      <c r="Y42" s="3" t="str">
        <f t="shared" si="9"/>
        <v/>
      </c>
      <c r="Z42" s="3"/>
      <c r="AB42" s="4"/>
      <c r="AC42" s="4"/>
    </row>
    <row r="43" spans="2:29" ht="18.75" x14ac:dyDescent="0.3">
      <c r="B43" s="26"/>
      <c r="C43" s="26"/>
      <c r="D43" s="3" t="str">
        <f t="shared" si="12"/>
        <v/>
      </c>
      <c r="E43" s="28"/>
      <c r="F43" s="2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 t="str">
        <f t="shared" si="10"/>
        <v/>
      </c>
      <c r="T43" s="3" t="str">
        <f t="shared" si="11"/>
        <v/>
      </c>
      <c r="U43" s="3" t="str">
        <f t="shared" si="5"/>
        <v/>
      </c>
      <c r="V43" s="10" t="str">
        <f t="shared" si="6"/>
        <v/>
      </c>
      <c r="W43" s="3" t="str">
        <f t="shared" si="7"/>
        <v/>
      </c>
      <c r="X43" s="3" t="str">
        <f t="shared" si="8"/>
        <v/>
      </c>
      <c r="Y43" s="3" t="str">
        <f t="shared" si="9"/>
        <v/>
      </c>
      <c r="Z43" s="3"/>
      <c r="AB43" s="4"/>
      <c r="AC43" s="4"/>
    </row>
    <row r="44" spans="2:29" ht="18.75" x14ac:dyDescent="0.3">
      <c r="B44" s="28"/>
      <c r="C44" s="27"/>
      <c r="D44" s="3" t="str">
        <f t="shared" si="12"/>
        <v/>
      </c>
      <c r="E44" s="28"/>
      <c r="F44" s="2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 t="str">
        <f t="shared" si="10"/>
        <v/>
      </c>
      <c r="T44" s="3" t="str">
        <f t="shared" si="11"/>
        <v/>
      </c>
      <c r="U44" s="3" t="str">
        <f t="shared" si="5"/>
        <v/>
      </c>
      <c r="V44" s="10" t="str">
        <f t="shared" si="6"/>
        <v/>
      </c>
      <c r="W44" s="3" t="str">
        <f t="shared" si="7"/>
        <v/>
      </c>
      <c r="X44" s="3" t="str">
        <f t="shared" si="8"/>
        <v/>
      </c>
      <c r="Y44" s="3" t="str">
        <f t="shared" si="9"/>
        <v/>
      </c>
      <c r="Z44" s="3"/>
      <c r="AB44" s="4"/>
      <c r="AC44" s="4"/>
    </row>
    <row r="45" spans="2:29" ht="18.75" x14ac:dyDescent="0.3">
      <c r="B45" s="26"/>
      <c r="C45" s="26"/>
      <c r="D45" s="3" t="str">
        <f t="shared" si="12"/>
        <v/>
      </c>
      <c r="E45" s="28"/>
      <c r="F45" s="2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 t="str">
        <f t="shared" si="10"/>
        <v/>
      </c>
      <c r="T45" s="3" t="str">
        <f t="shared" si="11"/>
        <v/>
      </c>
      <c r="U45" s="3" t="str">
        <f t="shared" si="5"/>
        <v/>
      </c>
      <c r="V45" s="10" t="str">
        <f t="shared" si="6"/>
        <v/>
      </c>
      <c r="W45" s="3" t="str">
        <f t="shared" si="7"/>
        <v/>
      </c>
      <c r="X45" s="3" t="str">
        <f t="shared" si="8"/>
        <v/>
      </c>
      <c r="Y45" s="3" t="str">
        <f t="shared" si="9"/>
        <v/>
      </c>
      <c r="Z45" s="3"/>
      <c r="AB45" s="4"/>
      <c r="AC45" s="4"/>
    </row>
    <row r="46" spans="2:29" ht="18.75" x14ac:dyDescent="0.3">
      <c r="B46" s="26"/>
      <c r="C46" s="26"/>
      <c r="D46" s="3" t="str">
        <f t="shared" si="12"/>
        <v/>
      </c>
      <c r="E46" s="28"/>
      <c r="F46" s="2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 t="str">
        <f t="shared" si="10"/>
        <v/>
      </c>
      <c r="T46" s="3" t="str">
        <f t="shared" si="11"/>
        <v/>
      </c>
      <c r="U46" s="3" t="str">
        <f t="shared" si="5"/>
        <v/>
      </c>
      <c r="V46" s="10" t="str">
        <f t="shared" si="6"/>
        <v/>
      </c>
      <c r="W46" s="3" t="str">
        <f t="shared" si="7"/>
        <v/>
      </c>
      <c r="X46" s="3" t="str">
        <f t="shared" si="8"/>
        <v/>
      </c>
      <c r="Y46" s="3" t="str">
        <f t="shared" si="9"/>
        <v/>
      </c>
      <c r="Z46" s="3"/>
      <c r="AB46" s="4"/>
      <c r="AC46" s="4"/>
    </row>
    <row r="47" spans="2:29" ht="18.75" x14ac:dyDescent="0.3">
      <c r="B47" s="26"/>
      <c r="C47" s="26"/>
      <c r="D47" s="3" t="str">
        <f t="shared" si="12"/>
        <v/>
      </c>
      <c r="E47" s="28"/>
      <c r="F47" s="2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 t="str">
        <f t="shared" si="10"/>
        <v/>
      </c>
      <c r="T47" s="3" t="str">
        <f t="shared" si="11"/>
        <v/>
      </c>
      <c r="U47" s="3" t="str">
        <f t="shared" si="5"/>
        <v/>
      </c>
      <c r="V47" s="10" t="str">
        <f t="shared" si="6"/>
        <v/>
      </c>
      <c r="W47" s="3" t="str">
        <f t="shared" si="7"/>
        <v/>
      </c>
      <c r="X47" s="3" t="str">
        <f t="shared" si="8"/>
        <v/>
      </c>
      <c r="Y47" s="3" t="str">
        <f t="shared" si="9"/>
        <v/>
      </c>
      <c r="Z47" s="3"/>
    </row>
    <row r="48" spans="2:29" ht="18.75" x14ac:dyDescent="0.3">
      <c r="B48" s="26"/>
      <c r="C48" s="26"/>
      <c r="D48" s="3" t="str">
        <f t="shared" si="12"/>
        <v/>
      </c>
      <c r="E48" s="28"/>
      <c r="F48" s="2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 t="str">
        <f t="shared" si="10"/>
        <v/>
      </c>
      <c r="T48" s="3" t="str">
        <f t="shared" si="11"/>
        <v/>
      </c>
      <c r="U48" s="3" t="str">
        <f t="shared" si="5"/>
        <v/>
      </c>
      <c r="V48" s="10" t="str">
        <f t="shared" si="6"/>
        <v/>
      </c>
      <c r="W48" s="3" t="str">
        <f t="shared" si="7"/>
        <v/>
      </c>
      <c r="X48" s="3" t="str">
        <f t="shared" si="8"/>
        <v/>
      </c>
      <c r="Y48" s="3" t="str">
        <f t="shared" si="9"/>
        <v/>
      </c>
      <c r="Z48" s="3"/>
    </row>
    <row r="49" spans="2:26" ht="18.75" x14ac:dyDescent="0.3">
      <c r="B49" s="26"/>
      <c r="C49" s="26"/>
      <c r="D49" s="3" t="str">
        <f t="shared" si="12"/>
        <v/>
      </c>
      <c r="E49" s="28"/>
      <c r="F49" s="2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 t="str">
        <f t="shared" si="10"/>
        <v/>
      </c>
      <c r="T49" s="3" t="str">
        <f t="shared" si="11"/>
        <v/>
      </c>
      <c r="U49" s="3" t="str">
        <f t="shared" si="5"/>
        <v/>
      </c>
      <c r="V49" s="10" t="str">
        <f t="shared" si="6"/>
        <v/>
      </c>
      <c r="W49" s="3" t="str">
        <f t="shared" si="7"/>
        <v/>
      </c>
      <c r="X49" s="3" t="str">
        <f t="shared" si="8"/>
        <v/>
      </c>
      <c r="Y49" s="3" t="str">
        <f t="shared" si="9"/>
        <v/>
      </c>
      <c r="Z49" s="3"/>
    </row>
    <row r="50" spans="2:26" ht="18.75" x14ac:dyDescent="0.3">
      <c r="B50" s="26"/>
      <c r="C50" s="26"/>
      <c r="D50" s="3" t="str">
        <f t="shared" si="12"/>
        <v/>
      </c>
      <c r="E50" s="28"/>
      <c r="F50" s="2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 t="str">
        <f t="shared" si="10"/>
        <v/>
      </c>
      <c r="T50" s="3" t="str">
        <f t="shared" si="11"/>
        <v/>
      </c>
      <c r="U50" s="3" t="str">
        <f t="shared" si="5"/>
        <v/>
      </c>
      <c r="V50" s="10" t="str">
        <f t="shared" si="6"/>
        <v/>
      </c>
      <c r="W50" s="3" t="str">
        <f t="shared" si="7"/>
        <v/>
      </c>
      <c r="X50" s="3" t="str">
        <f t="shared" si="8"/>
        <v/>
      </c>
      <c r="Y50" s="3" t="str">
        <f t="shared" si="9"/>
        <v/>
      </c>
      <c r="Z50" s="3"/>
    </row>
    <row r="51" spans="2:26" ht="18.75" x14ac:dyDescent="0.3">
      <c r="B51" s="26"/>
      <c r="C51" s="26"/>
      <c r="D51" s="3" t="str">
        <f t="shared" si="12"/>
        <v/>
      </c>
      <c r="E51" s="28"/>
      <c r="F51" s="2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 t="str">
        <f t="shared" si="10"/>
        <v/>
      </c>
      <c r="T51" s="3" t="str">
        <f t="shared" si="11"/>
        <v/>
      </c>
      <c r="U51" s="3" t="str">
        <f t="shared" si="5"/>
        <v/>
      </c>
      <c r="V51" s="10" t="str">
        <f t="shared" si="6"/>
        <v/>
      </c>
      <c r="W51" s="3" t="str">
        <f t="shared" si="7"/>
        <v/>
      </c>
      <c r="X51" s="3" t="str">
        <f t="shared" si="8"/>
        <v/>
      </c>
      <c r="Y51" s="3" t="str">
        <f t="shared" si="9"/>
        <v/>
      </c>
      <c r="Z51" s="3"/>
    </row>
    <row r="52" spans="2:26" ht="18.75" x14ac:dyDescent="0.3">
      <c r="B52" s="26"/>
      <c r="C52" s="26"/>
      <c r="D52" s="3" t="str">
        <f t="shared" si="12"/>
        <v/>
      </c>
      <c r="E52" s="28"/>
      <c r="F52" s="2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 t="str">
        <f t="shared" si="10"/>
        <v/>
      </c>
      <c r="T52" s="3" t="str">
        <f t="shared" si="11"/>
        <v/>
      </c>
      <c r="U52" s="3" t="str">
        <f t="shared" si="5"/>
        <v/>
      </c>
      <c r="V52" s="10" t="str">
        <f t="shared" si="6"/>
        <v/>
      </c>
      <c r="W52" s="3" t="str">
        <f t="shared" si="7"/>
        <v/>
      </c>
      <c r="X52" s="3" t="str">
        <f t="shared" si="8"/>
        <v/>
      </c>
      <c r="Y52" s="3" t="str">
        <f t="shared" si="9"/>
        <v/>
      </c>
      <c r="Z52" s="3"/>
    </row>
    <row r="53" spans="2:26" ht="18.75" x14ac:dyDescent="0.3">
      <c r="B53" s="26"/>
      <c r="C53" s="26"/>
      <c r="D53" s="3" t="str">
        <f t="shared" si="12"/>
        <v/>
      </c>
      <c r="E53" s="28"/>
      <c r="F53" s="2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 t="str">
        <f t="shared" si="10"/>
        <v/>
      </c>
      <c r="T53" s="3" t="str">
        <f t="shared" si="11"/>
        <v/>
      </c>
      <c r="U53" s="3" t="str">
        <f t="shared" si="5"/>
        <v/>
      </c>
      <c r="V53" s="10" t="str">
        <f t="shared" si="6"/>
        <v/>
      </c>
      <c r="W53" s="3" t="str">
        <f t="shared" si="7"/>
        <v/>
      </c>
      <c r="X53" s="3" t="str">
        <f t="shared" si="8"/>
        <v/>
      </c>
      <c r="Y53" s="3" t="str">
        <f t="shared" si="9"/>
        <v/>
      </c>
      <c r="Z53" s="3"/>
    </row>
    <row r="54" spans="2:26" ht="18.75" x14ac:dyDescent="0.3">
      <c r="B54" s="26"/>
      <c r="C54" s="26"/>
      <c r="D54" s="3" t="str">
        <f t="shared" si="12"/>
        <v/>
      </c>
      <c r="E54" s="28"/>
      <c r="F54" s="2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 t="str">
        <f t="shared" si="10"/>
        <v/>
      </c>
      <c r="T54" s="3" t="str">
        <f t="shared" si="11"/>
        <v/>
      </c>
      <c r="U54" s="3" t="str">
        <f t="shared" si="5"/>
        <v/>
      </c>
      <c r="V54" s="10" t="str">
        <f t="shared" si="6"/>
        <v/>
      </c>
      <c r="W54" s="3" t="str">
        <f t="shared" si="7"/>
        <v/>
      </c>
      <c r="X54" s="3" t="str">
        <f t="shared" si="8"/>
        <v/>
      </c>
      <c r="Y54" s="3" t="str">
        <f t="shared" si="9"/>
        <v/>
      </c>
      <c r="Z54" s="3"/>
    </row>
    <row r="55" spans="2:26" ht="18.75" x14ac:dyDescent="0.3">
      <c r="B55" s="26"/>
      <c r="C55" s="26"/>
      <c r="D55" s="3" t="str">
        <f t="shared" si="12"/>
        <v/>
      </c>
      <c r="E55" s="28"/>
      <c r="F55" s="2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 t="str">
        <f t="shared" si="10"/>
        <v/>
      </c>
      <c r="T55" s="3" t="str">
        <f t="shared" si="11"/>
        <v/>
      </c>
      <c r="U55" s="3" t="str">
        <f t="shared" si="5"/>
        <v/>
      </c>
      <c r="V55" s="10" t="str">
        <f t="shared" si="6"/>
        <v/>
      </c>
      <c r="W55" s="3" t="str">
        <f t="shared" si="7"/>
        <v/>
      </c>
      <c r="X55" s="3" t="str">
        <f t="shared" si="8"/>
        <v/>
      </c>
      <c r="Y55" s="3" t="str">
        <f t="shared" si="9"/>
        <v/>
      </c>
      <c r="Z55" s="3"/>
    </row>
    <row r="56" spans="2:26" ht="18.75" x14ac:dyDescent="0.3">
      <c r="B56" s="26"/>
      <c r="C56" s="26"/>
      <c r="D56" s="3" t="str">
        <f t="shared" si="12"/>
        <v/>
      </c>
      <c r="E56" s="28"/>
      <c r="F56" s="2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 t="str">
        <f t="shared" si="10"/>
        <v/>
      </c>
      <c r="T56" s="3" t="str">
        <f t="shared" si="11"/>
        <v/>
      </c>
      <c r="U56" s="3" t="str">
        <f t="shared" si="5"/>
        <v/>
      </c>
      <c r="V56" s="10" t="str">
        <f t="shared" si="6"/>
        <v/>
      </c>
      <c r="W56" s="3" t="str">
        <f t="shared" si="7"/>
        <v/>
      </c>
      <c r="X56" s="3" t="str">
        <f t="shared" si="8"/>
        <v/>
      </c>
      <c r="Y56" s="3" t="str">
        <f t="shared" si="9"/>
        <v/>
      </c>
      <c r="Z56" s="3"/>
    </row>
    <row r="57" spans="2:26" ht="18.75" x14ac:dyDescent="0.3">
      <c r="B57" s="26"/>
      <c r="C57" s="26"/>
      <c r="D57" s="3" t="str">
        <f t="shared" si="12"/>
        <v/>
      </c>
      <c r="E57" s="28"/>
      <c r="F57" s="2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 t="str">
        <f t="shared" si="10"/>
        <v/>
      </c>
      <c r="T57" s="3" t="str">
        <f t="shared" si="11"/>
        <v/>
      </c>
      <c r="U57" s="3" t="str">
        <f t="shared" si="5"/>
        <v/>
      </c>
      <c r="V57" s="10" t="str">
        <f t="shared" si="6"/>
        <v/>
      </c>
      <c r="W57" s="3" t="str">
        <f t="shared" si="7"/>
        <v/>
      </c>
      <c r="X57" s="3" t="str">
        <f t="shared" si="8"/>
        <v/>
      </c>
      <c r="Y57" s="3" t="str">
        <f t="shared" si="9"/>
        <v/>
      </c>
      <c r="Z57" s="3"/>
    </row>
    <row r="58" spans="2:26" ht="18.75" x14ac:dyDescent="0.3">
      <c r="B58" s="26"/>
      <c r="C58" s="26"/>
      <c r="D58" s="3" t="str">
        <f t="shared" si="12"/>
        <v/>
      </c>
      <c r="E58" s="28"/>
      <c r="F58" s="2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 t="str">
        <f t="shared" si="10"/>
        <v/>
      </c>
      <c r="T58" s="3" t="str">
        <f t="shared" si="11"/>
        <v/>
      </c>
      <c r="U58" s="3" t="str">
        <f t="shared" si="5"/>
        <v/>
      </c>
      <c r="V58" s="10" t="str">
        <f t="shared" si="6"/>
        <v/>
      </c>
      <c r="W58" s="3" t="str">
        <f t="shared" si="7"/>
        <v/>
      </c>
      <c r="X58" s="3" t="str">
        <f t="shared" si="8"/>
        <v/>
      </c>
      <c r="Y58" s="3" t="str">
        <f t="shared" si="9"/>
        <v/>
      </c>
      <c r="Z58" s="3"/>
    </row>
    <row r="59" spans="2:26" ht="18.75" x14ac:dyDescent="0.3">
      <c r="B59" s="26"/>
      <c r="C59" s="26"/>
      <c r="D59" s="3" t="str">
        <f t="shared" si="12"/>
        <v/>
      </c>
      <c r="E59" s="2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 t="str">
        <f t="shared" si="10"/>
        <v/>
      </c>
      <c r="T59" s="3" t="str">
        <f t="shared" si="11"/>
        <v/>
      </c>
      <c r="U59" s="3" t="str">
        <f t="shared" si="5"/>
        <v/>
      </c>
      <c r="V59" s="10" t="str">
        <f t="shared" si="6"/>
        <v/>
      </c>
      <c r="W59" s="3" t="str">
        <f t="shared" si="7"/>
        <v/>
      </c>
      <c r="X59" s="3" t="str">
        <f t="shared" si="8"/>
        <v/>
      </c>
      <c r="Y59" s="3" t="str">
        <f t="shared" si="9"/>
        <v/>
      </c>
      <c r="Z59" s="3"/>
    </row>
    <row r="60" spans="2:26" ht="18.75" x14ac:dyDescent="0.3">
      <c r="B60" s="26"/>
      <c r="C60" s="26"/>
      <c r="D60" s="3" t="str">
        <f t="shared" si="12"/>
        <v/>
      </c>
      <c r="E60" s="28"/>
      <c r="F60" s="2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 t="str">
        <f t="shared" si="10"/>
        <v/>
      </c>
      <c r="T60" s="3" t="str">
        <f t="shared" si="11"/>
        <v/>
      </c>
      <c r="U60" s="3" t="str">
        <f t="shared" si="5"/>
        <v/>
      </c>
      <c r="V60" s="10" t="str">
        <f t="shared" si="6"/>
        <v/>
      </c>
      <c r="W60" s="3" t="str">
        <f t="shared" si="7"/>
        <v/>
      </c>
      <c r="X60" s="3" t="str">
        <f t="shared" si="8"/>
        <v/>
      </c>
      <c r="Y60" s="3" t="str">
        <f t="shared" si="9"/>
        <v/>
      </c>
      <c r="Z60" s="3"/>
    </row>
    <row r="61" spans="2:26" ht="18.75" x14ac:dyDescent="0.3">
      <c r="B61" s="26"/>
      <c r="C61" s="26"/>
      <c r="D61" s="3" t="str">
        <f t="shared" si="12"/>
        <v/>
      </c>
      <c r="E61" s="28"/>
      <c r="F61" s="2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 t="str">
        <f t="shared" si="10"/>
        <v/>
      </c>
      <c r="T61" s="3" t="str">
        <f t="shared" si="11"/>
        <v/>
      </c>
      <c r="U61" s="3" t="str">
        <f t="shared" si="5"/>
        <v/>
      </c>
      <c r="V61" s="10" t="str">
        <f t="shared" si="6"/>
        <v/>
      </c>
      <c r="W61" s="3" t="str">
        <f t="shared" si="7"/>
        <v/>
      </c>
      <c r="X61" s="3" t="str">
        <f t="shared" si="8"/>
        <v/>
      </c>
      <c r="Y61" s="3" t="str">
        <f t="shared" si="9"/>
        <v/>
      </c>
      <c r="Z61" s="3"/>
    </row>
    <row r="62" spans="2:26" ht="18.75" x14ac:dyDescent="0.3">
      <c r="B62" s="26"/>
      <c r="C62" s="26"/>
      <c r="D62" s="3" t="str">
        <f t="shared" si="12"/>
        <v/>
      </c>
      <c r="E62" s="28"/>
      <c r="F62" s="2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 t="str">
        <f t="shared" si="10"/>
        <v/>
      </c>
      <c r="T62" s="3" t="str">
        <f t="shared" si="11"/>
        <v/>
      </c>
      <c r="U62" s="3" t="str">
        <f t="shared" si="5"/>
        <v/>
      </c>
      <c r="V62" s="10" t="str">
        <f t="shared" si="6"/>
        <v/>
      </c>
      <c r="W62" s="3" t="str">
        <f t="shared" si="7"/>
        <v/>
      </c>
      <c r="X62" s="3" t="str">
        <f t="shared" si="8"/>
        <v/>
      </c>
      <c r="Y62" s="3" t="str">
        <f t="shared" si="9"/>
        <v/>
      </c>
      <c r="Z62" s="3"/>
    </row>
    <row r="63" spans="2:26" ht="18.75" x14ac:dyDescent="0.3">
      <c r="B63" s="26"/>
      <c r="C63" s="26"/>
      <c r="D63" s="3" t="str">
        <f t="shared" si="12"/>
        <v/>
      </c>
      <c r="E63" s="28"/>
      <c r="F63" s="2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str">
        <f t="shared" si="10"/>
        <v/>
      </c>
      <c r="T63" s="3" t="str">
        <f t="shared" si="11"/>
        <v/>
      </c>
      <c r="U63" s="3" t="str">
        <f t="shared" si="5"/>
        <v/>
      </c>
      <c r="V63" s="10" t="str">
        <f t="shared" si="6"/>
        <v/>
      </c>
      <c r="W63" s="3" t="str">
        <f t="shared" si="7"/>
        <v/>
      </c>
      <c r="X63" s="3" t="str">
        <f t="shared" si="8"/>
        <v/>
      </c>
      <c r="Y63" s="3" t="str">
        <f t="shared" si="9"/>
        <v/>
      </c>
      <c r="Z63" s="3"/>
    </row>
    <row r="64" spans="2:26" ht="18.75" x14ac:dyDescent="0.3">
      <c r="B64" s="26"/>
      <c r="C64" s="26"/>
      <c r="D64" s="3" t="str">
        <f t="shared" si="12"/>
        <v/>
      </c>
      <c r="E64" s="28"/>
      <c r="F64" s="2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 t="str">
        <f t="shared" si="10"/>
        <v/>
      </c>
      <c r="T64" s="3" t="str">
        <f t="shared" si="11"/>
        <v/>
      </c>
      <c r="U64" s="3" t="str">
        <f t="shared" si="5"/>
        <v/>
      </c>
      <c r="V64" s="10" t="str">
        <f t="shared" si="6"/>
        <v/>
      </c>
      <c r="W64" s="3" t="str">
        <f t="shared" si="7"/>
        <v/>
      </c>
      <c r="X64" s="3" t="str">
        <f t="shared" si="8"/>
        <v/>
      </c>
      <c r="Y64" s="3" t="str">
        <f t="shared" si="9"/>
        <v/>
      </c>
      <c r="Z64" s="3"/>
    </row>
    <row r="65" spans="2:26" ht="18.75" x14ac:dyDescent="0.3">
      <c r="B65" s="26"/>
      <c r="C65" s="26"/>
      <c r="D65" s="3" t="str">
        <f t="shared" si="12"/>
        <v/>
      </c>
      <c r="E65" s="28"/>
      <c r="F65" s="2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 t="str">
        <f t="shared" si="10"/>
        <v/>
      </c>
      <c r="T65" s="3" t="str">
        <f t="shared" si="11"/>
        <v/>
      </c>
      <c r="U65" s="3" t="str">
        <f>IF(G65="","",$I$7)</f>
        <v/>
      </c>
      <c r="V65" s="10" t="str">
        <f t="shared" si="6"/>
        <v/>
      </c>
      <c r="W65" s="3" t="str">
        <f t="shared" si="7"/>
        <v/>
      </c>
      <c r="X65" s="3" t="str">
        <f t="shared" si="8"/>
        <v/>
      </c>
      <c r="Y65" s="3" t="str">
        <f t="shared" si="9"/>
        <v/>
      </c>
      <c r="Z65" s="3"/>
    </row>
    <row r="66" spans="2:26" ht="18.75" x14ac:dyDescent="0.3">
      <c r="B66" s="26"/>
      <c r="C66" s="26"/>
      <c r="D66" s="3" t="str">
        <f t="shared" si="12"/>
        <v/>
      </c>
      <c r="E66" s="28"/>
      <c r="F66" s="2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 t="str">
        <f t="shared" si="10"/>
        <v/>
      </c>
      <c r="T66" s="3" t="str">
        <f t="shared" si="11"/>
        <v/>
      </c>
      <c r="U66" s="3" t="str">
        <f t="shared" si="5"/>
        <v/>
      </c>
      <c r="V66" s="10" t="str">
        <f t="shared" si="6"/>
        <v/>
      </c>
      <c r="W66" s="3" t="str">
        <f t="shared" si="7"/>
        <v/>
      </c>
      <c r="X66" s="3" t="str">
        <f t="shared" si="8"/>
        <v/>
      </c>
      <c r="Y66" s="3" t="str">
        <f t="shared" si="9"/>
        <v/>
      </c>
      <c r="Z66" s="3"/>
    </row>
    <row r="67" spans="2:26" ht="18.75" x14ac:dyDescent="0.3">
      <c r="B67" s="26"/>
      <c r="C67" s="26"/>
      <c r="D67" s="3" t="str">
        <f t="shared" si="12"/>
        <v/>
      </c>
      <c r="E67" s="28"/>
      <c r="F67" s="2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 t="str">
        <f t="shared" si="10"/>
        <v/>
      </c>
      <c r="T67" s="3" t="str">
        <f t="shared" si="11"/>
        <v/>
      </c>
      <c r="U67" s="3" t="str">
        <f t="shared" si="5"/>
        <v/>
      </c>
      <c r="V67" s="10" t="str">
        <f t="shared" si="6"/>
        <v/>
      </c>
      <c r="W67" s="3" t="str">
        <f t="shared" si="7"/>
        <v/>
      </c>
      <c r="X67" s="3" t="str">
        <f t="shared" si="8"/>
        <v/>
      </c>
      <c r="Y67" s="3" t="str">
        <f t="shared" si="9"/>
        <v/>
      </c>
      <c r="Z67" s="3"/>
    </row>
    <row r="68" spans="2:26" ht="18.75" x14ac:dyDescent="0.3">
      <c r="B68" s="26"/>
      <c r="C68" s="26"/>
      <c r="D68" s="3" t="str">
        <f t="shared" si="12"/>
        <v/>
      </c>
      <c r="E68" s="28"/>
      <c r="F68" s="2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 t="str">
        <f t="shared" si="10"/>
        <v/>
      </c>
      <c r="T68" s="3" t="str">
        <f t="shared" si="11"/>
        <v/>
      </c>
      <c r="U68" s="3" t="str">
        <f t="shared" si="5"/>
        <v/>
      </c>
      <c r="V68" s="10" t="str">
        <f t="shared" si="6"/>
        <v/>
      </c>
      <c r="W68" s="3" t="str">
        <f t="shared" si="7"/>
        <v/>
      </c>
      <c r="X68" s="3" t="str">
        <f t="shared" si="8"/>
        <v/>
      </c>
      <c r="Y68" s="3" t="str">
        <f t="shared" si="9"/>
        <v/>
      </c>
      <c r="Z68" s="3"/>
    </row>
    <row r="69" spans="2:26" ht="18.75" x14ac:dyDescent="0.3">
      <c r="B69" s="26"/>
      <c r="C69" s="26"/>
      <c r="D69" s="3" t="str">
        <f t="shared" si="12"/>
        <v/>
      </c>
      <c r="E69" s="28"/>
      <c r="F69" s="2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 t="str">
        <f t="shared" si="10"/>
        <v/>
      </c>
      <c r="T69" s="3" t="str">
        <f t="shared" si="11"/>
        <v/>
      </c>
      <c r="U69" s="3" t="str">
        <f t="shared" si="5"/>
        <v/>
      </c>
      <c r="V69" s="10" t="str">
        <f t="shared" si="6"/>
        <v/>
      </c>
      <c r="W69" s="3" t="str">
        <f t="shared" si="7"/>
        <v/>
      </c>
      <c r="X69" s="3" t="str">
        <f t="shared" si="8"/>
        <v/>
      </c>
      <c r="Y69" s="3" t="str">
        <f t="shared" si="9"/>
        <v/>
      </c>
      <c r="Z69" s="3"/>
    </row>
    <row r="70" spans="2:26" ht="18.75" x14ac:dyDescent="0.3">
      <c r="B70" s="26"/>
      <c r="C70" s="26"/>
      <c r="D70" s="3" t="str">
        <f t="shared" si="12"/>
        <v/>
      </c>
      <c r="E70" s="28"/>
      <c r="F70" s="2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 t="str">
        <f t="shared" si="10"/>
        <v/>
      </c>
      <c r="T70" s="3" t="str">
        <f t="shared" si="11"/>
        <v/>
      </c>
      <c r="U70" s="3" t="str">
        <f t="shared" si="5"/>
        <v/>
      </c>
      <c r="V70" s="10" t="str">
        <f t="shared" si="6"/>
        <v/>
      </c>
      <c r="W70" s="3" t="str">
        <f t="shared" si="7"/>
        <v/>
      </c>
      <c r="X70" s="3" t="str">
        <f t="shared" si="8"/>
        <v/>
      </c>
      <c r="Y70" s="3" t="str">
        <f t="shared" si="9"/>
        <v/>
      </c>
      <c r="Z70" s="3"/>
    </row>
    <row r="71" spans="2:26" ht="18.75" x14ac:dyDescent="0.3">
      <c r="B71" s="26"/>
      <c r="C71" s="26"/>
      <c r="D71" s="3" t="str">
        <f t="shared" si="12"/>
        <v/>
      </c>
      <c r="E71" s="28"/>
      <c r="F71" s="2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 t="str">
        <f t="shared" si="10"/>
        <v/>
      </c>
      <c r="T71" s="3" t="str">
        <f t="shared" si="11"/>
        <v/>
      </c>
      <c r="U71" s="3" t="str">
        <f t="shared" si="5"/>
        <v/>
      </c>
      <c r="V71" s="10" t="str">
        <f t="shared" si="6"/>
        <v/>
      </c>
      <c r="W71" s="3" t="str">
        <f t="shared" si="7"/>
        <v/>
      </c>
      <c r="X71" s="3" t="str">
        <f t="shared" si="8"/>
        <v/>
      </c>
      <c r="Y71" s="3" t="str">
        <f t="shared" si="9"/>
        <v/>
      </c>
      <c r="Z71" s="3"/>
    </row>
    <row r="72" spans="2:26" ht="18.75" x14ac:dyDescent="0.3">
      <c r="B72" s="26"/>
      <c r="C72" s="26"/>
      <c r="D72" s="3" t="str">
        <f t="shared" si="12"/>
        <v/>
      </c>
      <c r="E72" s="28"/>
      <c r="F72" s="2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 t="str">
        <f t="shared" si="10"/>
        <v/>
      </c>
      <c r="T72" s="3" t="str">
        <f t="shared" si="11"/>
        <v/>
      </c>
      <c r="U72" s="3" t="str">
        <f t="shared" si="5"/>
        <v/>
      </c>
      <c r="V72" s="10" t="str">
        <f t="shared" si="6"/>
        <v/>
      </c>
      <c r="W72" s="3" t="str">
        <f t="shared" si="7"/>
        <v/>
      </c>
      <c r="X72" s="3" t="str">
        <f t="shared" si="8"/>
        <v/>
      </c>
      <c r="Y72" s="3" t="str">
        <f t="shared" si="9"/>
        <v/>
      </c>
      <c r="Z72" s="3"/>
    </row>
    <row r="73" spans="2:26" ht="18.75" x14ac:dyDescent="0.3">
      <c r="B73" s="26"/>
      <c r="C73" s="26"/>
      <c r="D73" s="3" t="str">
        <f t="shared" si="12"/>
        <v/>
      </c>
      <c r="E73" s="28"/>
      <c r="F73" s="2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 t="str">
        <f t="shared" si="10"/>
        <v/>
      </c>
      <c r="T73" s="3" t="str">
        <f t="shared" si="11"/>
        <v/>
      </c>
      <c r="U73" s="3" t="str">
        <f t="shared" si="5"/>
        <v/>
      </c>
      <c r="V73" s="10" t="str">
        <f t="shared" si="6"/>
        <v/>
      </c>
      <c r="W73" s="3" t="str">
        <f t="shared" si="7"/>
        <v/>
      </c>
      <c r="X73" s="3" t="str">
        <f t="shared" si="8"/>
        <v/>
      </c>
      <c r="Y73" s="3" t="str">
        <f t="shared" si="9"/>
        <v/>
      </c>
      <c r="Z73" s="3"/>
    </row>
    <row r="74" spans="2:26" ht="18.75" x14ac:dyDescent="0.3">
      <c r="B74" s="26"/>
      <c r="C74" s="26"/>
      <c r="D74" s="3" t="str">
        <f t="shared" si="12"/>
        <v/>
      </c>
      <c r="E74" s="28"/>
      <c r="F74" s="2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 t="str">
        <f t="shared" si="10"/>
        <v/>
      </c>
      <c r="T74" s="3" t="str">
        <f t="shared" si="11"/>
        <v/>
      </c>
      <c r="U74" s="3" t="str">
        <f t="shared" si="5"/>
        <v/>
      </c>
      <c r="V74" s="10" t="str">
        <f t="shared" si="6"/>
        <v/>
      </c>
      <c r="W74" s="3" t="str">
        <f t="shared" si="7"/>
        <v/>
      </c>
      <c r="X74" s="3" t="str">
        <f t="shared" si="8"/>
        <v/>
      </c>
      <c r="Y74" s="3" t="str">
        <f t="shared" si="9"/>
        <v/>
      </c>
      <c r="Z74" s="3"/>
    </row>
    <row r="75" spans="2:26" ht="18.75" x14ac:dyDescent="0.3">
      <c r="B75" s="26"/>
      <c r="C75" s="26"/>
      <c r="D75" s="3" t="str">
        <f t="shared" si="12"/>
        <v/>
      </c>
      <c r="E75" s="28"/>
      <c r="F75" s="2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 t="str">
        <f t="shared" si="10"/>
        <v/>
      </c>
      <c r="T75" s="3" t="str">
        <f t="shared" si="11"/>
        <v/>
      </c>
      <c r="U75" s="3" t="str">
        <f t="shared" si="5"/>
        <v/>
      </c>
      <c r="V75" s="10" t="str">
        <f t="shared" si="6"/>
        <v/>
      </c>
      <c r="W75" s="3" t="str">
        <f t="shared" si="7"/>
        <v/>
      </c>
      <c r="X75" s="3" t="str">
        <f t="shared" si="8"/>
        <v/>
      </c>
      <c r="Y75" s="3" t="str">
        <f t="shared" si="9"/>
        <v/>
      </c>
      <c r="Z75" s="3"/>
    </row>
    <row r="76" spans="2:26" ht="18.75" x14ac:dyDescent="0.3">
      <c r="B76" s="26"/>
      <c r="C76" s="26"/>
      <c r="D76" s="3" t="str">
        <f t="shared" si="12"/>
        <v/>
      </c>
      <c r="E76" s="28"/>
      <c r="F76" s="2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 t="str">
        <f t="shared" si="10"/>
        <v/>
      </c>
      <c r="T76" s="3" t="str">
        <f t="shared" si="11"/>
        <v/>
      </c>
      <c r="U76" s="3" t="str">
        <f t="shared" si="5"/>
        <v/>
      </c>
      <c r="V76" s="10" t="str">
        <f t="shared" si="6"/>
        <v/>
      </c>
      <c r="W76" s="3" t="str">
        <f t="shared" si="7"/>
        <v/>
      </c>
      <c r="X76" s="3" t="str">
        <f t="shared" si="8"/>
        <v/>
      </c>
      <c r="Y76" s="3" t="str">
        <f t="shared" si="9"/>
        <v/>
      </c>
      <c r="Z76" s="3"/>
    </row>
    <row r="77" spans="2:26" ht="18.75" x14ac:dyDescent="0.3">
      <c r="B77" s="26"/>
      <c r="C77" s="26"/>
      <c r="D77" s="3" t="str">
        <f t="shared" si="12"/>
        <v/>
      </c>
      <c r="E77" s="28"/>
      <c r="F77" s="2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 t="str">
        <f t="shared" si="10"/>
        <v/>
      </c>
      <c r="T77" s="3" t="str">
        <f t="shared" si="11"/>
        <v/>
      </c>
      <c r="U77" s="3" t="str">
        <f t="shared" si="5"/>
        <v/>
      </c>
      <c r="V77" s="10" t="str">
        <f t="shared" si="6"/>
        <v/>
      </c>
      <c r="W77" s="3" t="str">
        <f t="shared" si="7"/>
        <v/>
      </c>
      <c r="X77" s="3" t="str">
        <f t="shared" si="8"/>
        <v/>
      </c>
      <c r="Y77" s="3" t="str">
        <f t="shared" si="9"/>
        <v/>
      </c>
      <c r="Z77" s="3"/>
    </row>
    <row r="78" spans="2:26" ht="18.75" x14ac:dyDescent="0.3">
      <c r="B78" s="26"/>
      <c r="C78" s="26"/>
      <c r="D78" s="3" t="str">
        <f t="shared" si="12"/>
        <v/>
      </c>
      <c r="E78" s="28"/>
      <c r="F78" s="2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 t="str">
        <f t="shared" si="10"/>
        <v/>
      </c>
      <c r="T78" s="3" t="str">
        <f t="shared" si="11"/>
        <v/>
      </c>
      <c r="U78" s="3" t="str">
        <f t="shared" si="5"/>
        <v/>
      </c>
      <c r="V78" s="10" t="str">
        <f t="shared" si="6"/>
        <v/>
      </c>
      <c r="W78" s="3" t="str">
        <f t="shared" si="7"/>
        <v/>
      </c>
      <c r="X78" s="3" t="str">
        <f t="shared" si="8"/>
        <v/>
      </c>
      <c r="Y78" s="3" t="str">
        <f t="shared" si="9"/>
        <v/>
      </c>
      <c r="Z78" s="3"/>
    </row>
    <row r="79" spans="2:26" ht="18.75" x14ac:dyDescent="0.3">
      <c r="B79" s="26"/>
      <c r="C79" s="26"/>
      <c r="D79" s="3" t="str">
        <f t="shared" si="12"/>
        <v/>
      </c>
      <c r="E79" s="28"/>
      <c r="F79" s="2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 t="str">
        <f t="shared" si="10"/>
        <v/>
      </c>
      <c r="T79" s="3" t="str">
        <f t="shared" si="11"/>
        <v/>
      </c>
      <c r="U79" s="3" t="str">
        <f t="shared" si="5"/>
        <v/>
      </c>
      <c r="V79" s="10" t="str">
        <f t="shared" si="6"/>
        <v/>
      </c>
      <c r="W79" s="3" t="str">
        <f t="shared" si="7"/>
        <v/>
      </c>
      <c r="X79" s="3" t="str">
        <f t="shared" si="8"/>
        <v/>
      </c>
      <c r="Y79" s="3" t="str">
        <f t="shared" si="9"/>
        <v/>
      </c>
      <c r="Z79" s="3"/>
    </row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</sheetData>
  <sheetProtection formatCells="0" formatColumns="0" formatRows="0" insertColumns="0" insertRows="0" insertHyperlinks="0" deleteColumns="0" deleteRows="0" sort="0" autoFilter="0" pivotTables="0"/>
  <mergeCells count="136">
    <mergeCell ref="Q6:Z10"/>
    <mergeCell ref="B7:H7"/>
    <mergeCell ref="I7:P7"/>
    <mergeCell ref="B8:H8"/>
    <mergeCell ref="I8:P8"/>
    <mergeCell ref="B9:H9"/>
    <mergeCell ref="I9:P9"/>
    <mergeCell ref="B10:H10"/>
    <mergeCell ref="B1:Z1"/>
    <mergeCell ref="B3:H3"/>
    <mergeCell ref="I3:P3"/>
    <mergeCell ref="Q3:Z5"/>
    <mergeCell ref="B4:H4"/>
    <mergeCell ref="I4:P4"/>
    <mergeCell ref="B5:H5"/>
    <mergeCell ref="I5:P5"/>
    <mergeCell ref="I10:P10"/>
    <mergeCell ref="B12:D12"/>
    <mergeCell ref="E12:F12"/>
    <mergeCell ref="G12:H12"/>
    <mergeCell ref="I12:J12"/>
    <mergeCell ref="K12:L12"/>
    <mergeCell ref="M12:N12"/>
    <mergeCell ref="O12:P12"/>
    <mergeCell ref="B6:H6"/>
    <mergeCell ref="I6:P6"/>
    <mergeCell ref="Q12:R12"/>
    <mergeCell ref="S12:T12"/>
    <mergeCell ref="U12:V12"/>
    <mergeCell ref="W12:X12"/>
    <mergeCell ref="Y12:Z12"/>
    <mergeCell ref="B13:D13"/>
    <mergeCell ref="E13:F13"/>
    <mergeCell ref="G13:H13"/>
    <mergeCell ref="I13:J13"/>
    <mergeCell ref="K13:L13"/>
    <mergeCell ref="B36:C36"/>
    <mergeCell ref="E36:F36"/>
    <mergeCell ref="B37:C37"/>
    <mergeCell ref="E37:F37"/>
    <mergeCell ref="B38:C38"/>
    <mergeCell ref="E38:F38"/>
    <mergeCell ref="Y13:Z13"/>
    <mergeCell ref="C15:D15"/>
    <mergeCell ref="B34:C34"/>
    <mergeCell ref="E34:F34"/>
    <mergeCell ref="B35:C35"/>
    <mergeCell ref="E35:F35"/>
    <mergeCell ref="M13:N13"/>
    <mergeCell ref="O13:P13"/>
    <mergeCell ref="Q13:R13"/>
    <mergeCell ref="S13:T13"/>
    <mergeCell ref="U13:V13"/>
    <mergeCell ref="W13:X13"/>
    <mergeCell ref="B42:C42"/>
    <mergeCell ref="E42:F42"/>
    <mergeCell ref="B43:C43"/>
    <mergeCell ref="E43:F43"/>
    <mergeCell ref="B44:C44"/>
    <mergeCell ref="E44:F44"/>
    <mergeCell ref="B39:C39"/>
    <mergeCell ref="E39:F39"/>
    <mergeCell ref="B40:C40"/>
    <mergeCell ref="E40:F40"/>
    <mergeCell ref="B41:C41"/>
    <mergeCell ref="E41:F41"/>
    <mergeCell ref="B48:C48"/>
    <mergeCell ref="E48:F48"/>
    <mergeCell ref="B49:C49"/>
    <mergeCell ref="E49:F49"/>
    <mergeCell ref="B50:C50"/>
    <mergeCell ref="E50:F50"/>
    <mergeCell ref="B45:C45"/>
    <mergeCell ref="E45:F45"/>
    <mergeCell ref="B46:C46"/>
    <mergeCell ref="E46:F46"/>
    <mergeCell ref="B47:C47"/>
    <mergeCell ref="E47:F47"/>
    <mergeCell ref="B54:C54"/>
    <mergeCell ref="E54:F54"/>
    <mergeCell ref="B55:C55"/>
    <mergeCell ref="E55:F55"/>
    <mergeCell ref="B56:C56"/>
    <mergeCell ref="E56:F56"/>
    <mergeCell ref="B51:C51"/>
    <mergeCell ref="E51:F51"/>
    <mergeCell ref="B52:C52"/>
    <mergeCell ref="E52:F52"/>
    <mergeCell ref="B53:C53"/>
    <mergeCell ref="E53:F53"/>
    <mergeCell ref="B60:C60"/>
    <mergeCell ref="E60:F60"/>
    <mergeCell ref="B61:C61"/>
    <mergeCell ref="E61:F61"/>
    <mergeCell ref="B62:C62"/>
    <mergeCell ref="E62:F62"/>
    <mergeCell ref="B57:C57"/>
    <mergeCell ref="E57:F57"/>
    <mergeCell ref="B58:C58"/>
    <mergeCell ref="E58:F58"/>
    <mergeCell ref="B59:C59"/>
    <mergeCell ref="E59:F59"/>
    <mergeCell ref="B66:C66"/>
    <mergeCell ref="E66:F66"/>
    <mergeCell ref="B67:C67"/>
    <mergeCell ref="E67:F67"/>
    <mergeCell ref="B68:C68"/>
    <mergeCell ref="E68:F68"/>
    <mergeCell ref="B63:C63"/>
    <mergeCell ref="E63:F63"/>
    <mergeCell ref="B64:C64"/>
    <mergeCell ref="E64:F64"/>
    <mergeCell ref="B65:C65"/>
    <mergeCell ref="E65:F65"/>
    <mergeCell ref="B72:C72"/>
    <mergeCell ref="E72:F72"/>
    <mergeCell ref="B73:C73"/>
    <mergeCell ref="E73:F73"/>
    <mergeCell ref="B74:C74"/>
    <mergeCell ref="E74:F74"/>
    <mergeCell ref="B69:C69"/>
    <mergeCell ref="E69:F69"/>
    <mergeCell ref="B70:C70"/>
    <mergeCell ref="E70:F70"/>
    <mergeCell ref="B71:C71"/>
    <mergeCell ref="E71:F71"/>
    <mergeCell ref="B78:C78"/>
    <mergeCell ref="E78:F78"/>
    <mergeCell ref="B79:C79"/>
    <mergeCell ref="E79:F79"/>
    <mergeCell ref="B75:C75"/>
    <mergeCell ref="E75:F75"/>
    <mergeCell ref="B76:C76"/>
    <mergeCell ref="E76:F76"/>
    <mergeCell ref="B77:C77"/>
    <mergeCell ref="E77:F77"/>
  </mergeCells>
  <conditionalFormatting sqref="G44:J79">
    <cfRule type="expression" dxfId="26" priority="3">
      <formula>G44=""</formula>
    </cfRule>
  </conditionalFormatting>
  <conditionalFormatting sqref="G35:R79">
    <cfRule type="expression" dxfId="25" priority="1">
      <formula>G35=""</formula>
    </cfRule>
    <cfRule type="expression" dxfId="24" priority="2">
      <formula>G35=""</formula>
    </cfRule>
    <cfRule type="expression" dxfId="23" priority="4">
      <formula>$G$35:$R$79=""</formula>
    </cfRule>
    <cfRule type="expression" dxfId="22" priority="5">
      <formula>G35=""</formula>
    </cfRule>
  </conditionalFormatting>
  <conditionalFormatting sqref="O35:R79">
    <cfRule type="expression" dxfId="21" priority="6">
      <formula>O35=""</formula>
    </cfRule>
  </conditionalFormatting>
  <conditionalFormatting sqref="Q6:Z10">
    <cfRule type="expression" dxfId="20" priority="8">
      <formula>G13&lt;I13</formula>
    </cfRule>
    <cfRule type="expression" dxfId="19" priority="9">
      <formula>G13&gt;=I13</formula>
    </cfRule>
  </conditionalFormatting>
  <conditionalFormatting sqref="V35:V79">
    <cfRule type="expression" dxfId="18" priority="7">
      <formula>S35&lt;U35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197E-17EA-4168-B0F4-BE3ECB349558}">
  <dimension ref="A1:AC179"/>
  <sheetViews>
    <sheetView topLeftCell="A7" zoomScale="70" zoomScaleNormal="70" workbookViewId="0">
      <selection activeCell="M48" sqref="M48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1.62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18" width="11.625" style="1" customWidth="1"/>
    <col min="19" max="19" width="13.375" style="1" customWidth="1"/>
    <col min="20" max="20" width="12.875" style="1" customWidth="1"/>
    <col min="21" max="21" width="12.625" style="1" customWidth="1"/>
    <col min="22" max="22" width="18" style="1" customWidth="1"/>
    <col min="23" max="23" width="9.125" style="1"/>
    <col min="24" max="24" width="13.375" style="1" customWidth="1"/>
    <col min="25" max="25" width="14.875" style="1" customWidth="1"/>
    <col min="26" max="26" width="8.125" style="1" customWidth="1"/>
    <col min="27" max="27" width="2.625" style="1" hidden="1" customWidth="1"/>
    <col min="28" max="28" width="13.125" style="1" hidden="1" customWidth="1"/>
    <col min="29" max="29" width="9.125" style="1" hidden="1" customWidth="1"/>
    <col min="30" max="16384" width="9.125" style="1"/>
  </cols>
  <sheetData>
    <row r="1" spans="1:26" ht="51.6" customHeight="1" x14ac:dyDescent="0.25">
      <c r="A1" s="11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6.75" customHeight="1" x14ac:dyDescent="0.25"/>
    <row r="3" spans="1:26" ht="19.5" customHeight="1" x14ac:dyDescent="0.3">
      <c r="B3" s="13" t="s">
        <v>1</v>
      </c>
      <c r="C3" s="13"/>
      <c r="D3" s="13"/>
      <c r="E3" s="13"/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6" t="s">
        <v>32</v>
      </c>
      <c r="R3" s="16"/>
      <c r="S3" s="16"/>
      <c r="T3" s="16"/>
      <c r="U3" s="16"/>
      <c r="V3" s="16"/>
      <c r="W3" s="16"/>
      <c r="X3" s="16"/>
      <c r="Y3" s="16"/>
      <c r="Z3" s="16"/>
    </row>
    <row r="4" spans="1:26" ht="19.5" customHeight="1" x14ac:dyDescent="0.3">
      <c r="B4" s="13" t="s">
        <v>2</v>
      </c>
      <c r="C4" s="13"/>
      <c r="D4" s="13"/>
      <c r="E4" s="13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9.5" customHeight="1" x14ac:dyDescent="0.3">
      <c r="B5" s="13" t="s">
        <v>3</v>
      </c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9.5" customHeight="1" x14ac:dyDescent="0.3">
      <c r="B6" s="13" t="s">
        <v>4</v>
      </c>
      <c r="C6" s="13"/>
      <c r="D6" s="13"/>
      <c r="E6" s="13"/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2" t="str">
        <f>IF(G13="","",IF(G13&gt;=I13,"TRỌNG LƯỢNG TRUNG BÌNH ĐẠT","TRỌNG LƯỢNG TRUNG BÌNH  KHÔNG ĐẠT"))</f>
        <v/>
      </c>
      <c r="R6" s="12"/>
      <c r="S6" s="12"/>
      <c r="T6" s="12"/>
      <c r="U6" s="12"/>
      <c r="V6" s="12"/>
      <c r="W6" s="12"/>
      <c r="X6" s="12"/>
      <c r="Y6" s="12"/>
      <c r="Z6" s="12"/>
    </row>
    <row r="7" spans="1:26" ht="19.5" customHeight="1" x14ac:dyDescent="0.3">
      <c r="B7" s="13" t="s">
        <v>5</v>
      </c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customHeight="1" x14ac:dyDescent="0.3">
      <c r="B8" s="13" t="s">
        <v>6</v>
      </c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9.5" customHeight="1" x14ac:dyDescent="0.3">
      <c r="B9" s="13" t="s">
        <v>7</v>
      </c>
      <c r="C9" s="13"/>
      <c r="D9" s="13"/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customHeight="1" x14ac:dyDescent="0.3">
      <c r="B10" s="13" t="s">
        <v>8</v>
      </c>
      <c r="C10" s="13"/>
      <c r="D10" s="13"/>
      <c r="E10" s="13"/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7" customHeight="1" x14ac:dyDescent="0.25"/>
    <row r="12" spans="1:26" ht="31.15" customHeight="1" x14ac:dyDescent="0.25">
      <c r="B12" s="17" t="s">
        <v>33</v>
      </c>
      <c r="C12" s="18"/>
      <c r="D12" s="19"/>
      <c r="E12" s="17" t="s">
        <v>34</v>
      </c>
      <c r="F12" s="19"/>
      <c r="G12" s="20" t="s">
        <v>35</v>
      </c>
      <c r="H12" s="20"/>
      <c r="I12" s="20" t="s">
        <v>36</v>
      </c>
      <c r="J12" s="20"/>
      <c r="K12" s="20" t="s">
        <v>42</v>
      </c>
      <c r="L12" s="20"/>
      <c r="M12" s="20" t="s">
        <v>43</v>
      </c>
      <c r="N12" s="20"/>
      <c r="O12" s="20" t="s">
        <v>44</v>
      </c>
      <c r="P12" s="20"/>
      <c r="Q12" s="20" t="s">
        <v>37</v>
      </c>
      <c r="R12" s="20"/>
      <c r="S12" s="21" t="s">
        <v>38</v>
      </c>
      <c r="T12" s="21"/>
      <c r="U12" s="20" t="s">
        <v>39</v>
      </c>
      <c r="V12" s="20"/>
      <c r="W12" s="20" t="s">
        <v>40</v>
      </c>
      <c r="X12" s="20"/>
      <c r="Y12" s="20" t="s">
        <v>41</v>
      </c>
      <c r="Z12" s="20"/>
    </row>
    <row r="13" spans="1:26" ht="35.450000000000003" customHeight="1" x14ac:dyDescent="0.25">
      <c r="B13" s="22" t="str">
        <f>IF(B35="","",B35)</f>
        <v/>
      </c>
      <c r="C13" s="23"/>
      <c r="D13" s="24"/>
      <c r="E13" s="22" t="str">
        <f>IF(W35="","",W35)</f>
        <v/>
      </c>
      <c r="F13" s="24"/>
      <c r="G13" s="25" t="str">
        <f>IF(S35="","",S35)</f>
        <v/>
      </c>
      <c r="H13" s="25"/>
      <c r="I13" s="25" t="str">
        <f>IF(G36="","",$I$7)</f>
        <v/>
      </c>
      <c r="J13" s="25"/>
      <c r="K13" s="25" t="str">
        <f>IF(B13="","",(G13-I9)/(3*E13))</f>
        <v/>
      </c>
      <c r="L13" s="25"/>
      <c r="M13" s="25" t="str">
        <f>IF(B13="","",(I8-G13)/(3*E13))</f>
        <v/>
      </c>
      <c r="N13" s="25"/>
      <c r="O13" s="25" t="str">
        <f>IF(B13="","",MIN(K13:N13))</f>
        <v/>
      </c>
      <c r="P13" s="25"/>
      <c r="Q13" s="25" t="str">
        <f>IF(B13="","",IF(((G13-I13)/I13)&gt;0.015, "TB CAO",IF(G13&gt;I13,"ĐẠT","KHÔNG ĐẠT")))</f>
        <v/>
      </c>
      <c r="R13" s="25"/>
      <c r="S13" s="25" t="str">
        <f>IF(B13="","",COUNT($G$35:$R$79))</f>
        <v/>
      </c>
      <c r="T13" s="25"/>
      <c r="U13" s="25" t="str">
        <f>IF(B13="","",COUNTIF($G$35:$R$79,"&lt;"&amp;$I$9))</f>
        <v/>
      </c>
      <c r="V13" s="25"/>
      <c r="W13" s="25" t="str">
        <f>IF(B13="","",COUNTIF($G$35:$R$79,"&gt;"&amp;$I$8))</f>
        <v/>
      </c>
      <c r="X13" s="25"/>
      <c r="Y13" s="25" t="str">
        <f>IF(B13="","",U13*100/S13)</f>
        <v/>
      </c>
      <c r="Z13" s="25"/>
    </row>
    <row r="14" spans="1:26" ht="22.15" customHeight="1" x14ac:dyDescent="0.25"/>
    <row r="15" spans="1:26" ht="22.5" customHeight="1" x14ac:dyDescent="0.25">
      <c r="B15" s="8" t="s">
        <v>10</v>
      </c>
      <c r="C15" s="29" t="s">
        <v>51</v>
      </c>
      <c r="D15" s="29"/>
      <c r="E15" s="9" t="s">
        <v>55</v>
      </c>
      <c r="F15" s="9" t="s">
        <v>53</v>
      </c>
    </row>
    <row r="16" spans="1:26" ht="22.5" customHeight="1" x14ac:dyDescent="0.3">
      <c r="B16" s="7">
        <v>1</v>
      </c>
      <c r="C16" s="5">
        <f>IF(AC38="","",$AC$38)</f>
        <v>0</v>
      </c>
      <c r="D16" s="5" t="e">
        <f>IF(C16="","",C16+$AC$39)</f>
        <v>#VALUE!</v>
      </c>
      <c r="E16" s="6">
        <f t="shared" ref="E16:E32" si="0">IF(B16="","",COUNTIFS(Data,"&gt;="&amp;C16, Data,"&lt;"&amp;D16))</f>
        <v>0</v>
      </c>
      <c r="F16" s="6">
        <f>IF(B16="","",IF(E16=0,0,E16/SUM($E$16:$E$25)))</f>
        <v>0</v>
      </c>
    </row>
    <row r="17" spans="2:16" ht="22.5" customHeight="1" x14ac:dyDescent="0.3">
      <c r="B17" s="7" t="e">
        <f>IF(B16&gt;=$AC$37,"",B16+1)</f>
        <v>#VALUE!</v>
      </c>
      <c r="C17" s="5" t="e">
        <f>IF(B17="","",C16+$AC$39)</f>
        <v>#VALUE!</v>
      </c>
      <c r="D17" s="5" t="e">
        <f t="shared" ref="D17:D32" si="1">IF(C17="","",C17+$AC$39)</f>
        <v>#VALUE!</v>
      </c>
      <c r="E17" s="6" t="e">
        <f t="shared" si="0"/>
        <v>#VALUE!</v>
      </c>
      <c r="F17" s="6" t="e">
        <f t="shared" ref="F17:F32" si="2">IF(B17="","",IF(E17=0,0,E17/SUM($E$16:$E$25)))</f>
        <v>#VALUE!</v>
      </c>
    </row>
    <row r="18" spans="2:16" ht="22.5" customHeight="1" x14ac:dyDescent="0.3">
      <c r="B18" s="7" t="e">
        <f t="shared" ref="B18:B32" si="3">IF(B17&gt;=$AC$37,"",B17+1)</f>
        <v>#VALUE!</v>
      </c>
      <c r="C18" s="5" t="e">
        <f t="shared" ref="C18:C32" si="4">IF(B18="","",C17+$AC$39)</f>
        <v>#VALUE!</v>
      </c>
      <c r="D18" s="5" t="e">
        <f t="shared" si="1"/>
        <v>#VALUE!</v>
      </c>
      <c r="E18" s="6" t="e">
        <f t="shared" si="0"/>
        <v>#VALUE!</v>
      </c>
      <c r="F18" s="6" t="e">
        <f t="shared" si="2"/>
        <v>#VALUE!</v>
      </c>
    </row>
    <row r="19" spans="2:16" ht="22.5" customHeight="1" x14ac:dyDescent="0.3">
      <c r="B19" s="7" t="e">
        <f t="shared" si="3"/>
        <v>#VALUE!</v>
      </c>
      <c r="C19" s="5" t="e">
        <f t="shared" si="4"/>
        <v>#VALUE!</v>
      </c>
      <c r="D19" s="5" t="e">
        <f t="shared" si="1"/>
        <v>#VALUE!</v>
      </c>
      <c r="E19" s="6" t="e">
        <f t="shared" si="0"/>
        <v>#VALUE!</v>
      </c>
      <c r="F19" s="6" t="e">
        <f t="shared" si="2"/>
        <v>#VALUE!</v>
      </c>
    </row>
    <row r="20" spans="2:16" ht="22.5" customHeight="1" x14ac:dyDescent="0.3">
      <c r="B20" s="7" t="e">
        <f t="shared" si="3"/>
        <v>#VALUE!</v>
      </c>
      <c r="C20" s="5" t="e">
        <f t="shared" si="4"/>
        <v>#VALUE!</v>
      </c>
      <c r="D20" s="5" t="e">
        <f t="shared" si="1"/>
        <v>#VALUE!</v>
      </c>
      <c r="E20" s="6" t="e">
        <f t="shared" si="0"/>
        <v>#VALUE!</v>
      </c>
      <c r="F20" s="6" t="e">
        <f t="shared" si="2"/>
        <v>#VALUE!</v>
      </c>
    </row>
    <row r="21" spans="2:16" ht="22.5" customHeight="1" x14ac:dyDescent="0.3">
      <c r="B21" s="7" t="e">
        <f t="shared" si="3"/>
        <v>#VALUE!</v>
      </c>
      <c r="C21" s="5" t="e">
        <f t="shared" si="4"/>
        <v>#VALUE!</v>
      </c>
      <c r="D21" s="5" t="e">
        <f t="shared" si="1"/>
        <v>#VALUE!</v>
      </c>
      <c r="E21" s="6" t="e">
        <f t="shared" si="0"/>
        <v>#VALUE!</v>
      </c>
      <c r="F21" s="6" t="e">
        <f t="shared" si="2"/>
        <v>#VALUE!</v>
      </c>
    </row>
    <row r="22" spans="2:16" ht="22.5" customHeight="1" x14ac:dyDescent="0.3">
      <c r="B22" s="7" t="e">
        <f t="shared" si="3"/>
        <v>#VALUE!</v>
      </c>
      <c r="C22" s="5" t="e">
        <f t="shared" si="4"/>
        <v>#VALUE!</v>
      </c>
      <c r="D22" s="5" t="e">
        <f t="shared" si="1"/>
        <v>#VALUE!</v>
      </c>
      <c r="E22" s="6" t="e">
        <f t="shared" si="0"/>
        <v>#VALUE!</v>
      </c>
      <c r="F22" s="6" t="e">
        <f t="shared" si="2"/>
        <v>#VALUE!</v>
      </c>
    </row>
    <row r="23" spans="2:16" ht="22.5" customHeight="1" x14ac:dyDescent="0.3">
      <c r="B23" s="7" t="e">
        <f t="shared" si="3"/>
        <v>#VALUE!</v>
      </c>
      <c r="C23" s="5" t="e">
        <f t="shared" si="4"/>
        <v>#VALUE!</v>
      </c>
      <c r="D23" s="5" t="e">
        <f t="shared" si="1"/>
        <v>#VALUE!</v>
      </c>
      <c r="E23" s="6" t="e">
        <f t="shared" si="0"/>
        <v>#VALUE!</v>
      </c>
      <c r="F23" s="6" t="e">
        <f t="shared" si="2"/>
        <v>#VALUE!</v>
      </c>
    </row>
    <row r="24" spans="2:16" ht="22.5" customHeight="1" x14ac:dyDescent="0.3">
      <c r="B24" s="7" t="e">
        <f t="shared" si="3"/>
        <v>#VALUE!</v>
      </c>
      <c r="C24" s="5" t="e">
        <f t="shared" si="4"/>
        <v>#VALUE!</v>
      </c>
      <c r="D24" s="5" t="e">
        <f t="shared" si="1"/>
        <v>#VALUE!</v>
      </c>
      <c r="E24" s="6" t="e">
        <f t="shared" si="0"/>
        <v>#VALUE!</v>
      </c>
      <c r="F24" s="6" t="e">
        <f t="shared" si="2"/>
        <v>#VALUE!</v>
      </c>
    </row>
    <row r="25" spans="2:16" ht="22.5" customHeight="1" x14ac:dyDescent="0.3">
      <c r="B25" s="7" t="e">
        <f t="shared" si="3"/>
        <v>#VALUE!</v>
      </c>
      <c r="C25" s="5" t="e">
        <f t="shared" si="4"/>
        <v>#VALUE!</v>
      </c>
      <c r="D25" s="5" t="e">
        <f t="shared" si="1"/>
        <v>#VALUE!</v>
      </c>
      <c r="E25" s="6" t="e">
        <f t="shared" si="0"/>
        <v>#VALUE!</v>
      </c>
      <c r="F25" s="6" t="e">
        <f t="shared" si="2"/>
        <v>#VALUE!</v>
      </c>
    </row>
    <row r="26" spans="2:16" ht="22.5" customHeight="1" x14ac:dyDescent="0.3">
      <c r="B26" s="7" t="e">
        <f t="shared" si="3"/>
        <v>#VALUE!</v>
      </c>
      <c r="C26" s="5" t="e">
        <f t="shared" si="4"/>
        <v>#VALUE!</v>
      </c>
      <c r="D26" s="5" t="e">
        <f t="shared" si="1"/>
        <v>#VALUE!</v>
      </c>
      <c r="E26" s="6" t="e">
        <f t="shared" si="0"/>
        <v>#VALUE!</v>
      </c>
      <c r="F26" s="6" t="e">
        <f t="shared" si="2"/>
        <v>#VALUE!</v>
      </c>
    </row>
    <row r="27" spans="2:16" ht="22.5" customHeight="1" x14ac:dyDescent="0.3">
      <c r="B27" s="7" t="e">
        <f t="shared" si="3"/>
        <v>#VALUE!</v>
      </c>
      <c r="C27" s="5" t="e">
        <f t="shared" si="4"/>
        <v>#VALUE!</v>
      </c>
      <c r="D27" s="5" t="e">
        <f t="shared" si="1"/>
        <v>#VALUE!</v>
      </c>
      <c r="E27" s="6" t="e">
        <f t="shared" si="0"/>
        <v>#VALUE!</v>
      </c>
      <c r="F27" s="6" t="e">
        <f t="shared" si="2"/>
        <v>#VALUE!</v>
      </c>
    </row>
    <row r="28" spans="2:16" ht="18" customHeight="1" x14ac:dyDescent="0.3">
      <c r="B28" s="7" t="e">
        <f t="shared" si="3"/>
        <v>#VALUE!</v>
      </c>
      <c r="C28" s="5" t="e">
        <f t="shared" si="4"/>
        <v>#VALUE!</v>
      </c>
      <c r="D28" s="5" t="e">
        <f t="shared" si="1"/>
        <v>#VALUE!</v>
      </c>
      <c r="E28" s="6" t="e">
        <f t="shared" si="0"/>
        <v>#VALUE!</v>
      </c>
      <c r="F28" s="6" t="e">
        <f t="shared" si="2"/>
        <v>#VALUE!</v>
      </c>
      <c r="P28" s="1" t="s">
        <v>52</v>
      </c>
    </row>
    <row r="29" spans="2:16" ht="18" customHeight="1" x14ac:dyDescent="0.3">
      <c r="B29" s="7" t="e">
        <f t="shared" si="3"/>
        <v>#VALUE!</v>
      </c>
      <c r="C29" s="5" t="e">
        <f t="shared" si="4"/>
        <v>#VALUE!</v>
      </c>
      <c r="D29" s="5" t="e">
        <f t="shared" si="1"/>
        <v>#VALUE!</v>
      </c>
      <c r="E29" s="6" t="e">
        <f t="shared" si="0"/>
        <v>#VALUE!</v>
      </c>
      <c r="F29" s="6" t="e">
        <f t="shared" si="2"/>
        <v>#VALUE!</v>
      </c>
    </row>
    <row r="30" spans="2:16" ht="18" customHeight="1" x14ac:dyDescent="0.3">
      <c r="B30" s="7" t="e">
        <f t="shared" si="3"/>
        <v>#VALUE!</v>
      </c>
      <c r="C30" s="5" t="e">
        <f t="shared" si="4"/>
        <v>#VALUE!</v>
      </c>
      <c r="D30" s="5" t="e">
        <f t="shared" si="1"/>
        <v>#VALUE!</v>
      </c>
      <c r="E30" s="6" t="e">
        <f t="shared" si="0"/>
        <v>#VALUE!</v>
      </c>
      <c r="F30" s="6" t="e">
        <f t="shared" si="2"/>
        <v>#VALUE!</v>
      </c>
    </row>
    <row r="31" spans="2:16" ht="18" customHeight="1" x14ac:dyDescent="0.3">
      <c r="B31" s="7" t="e">
        <f t="shared" si="3"/>
        <v>#VALUE!</v>
      </c>
      <c r="C31" s="5" t="e">
        <f t="shared" si="4"/>
        <v>#VALUE!</v>
      </c>
      <c r="D31" s="5" t="e">
        <f t="shared" si="1"/>
        <v>#VALUE!</v>
      </c>
      <c r="E31" s="6" t="e">
        <f t="shared" si="0"/>
        <v>#VALUE!</v>
      </c>
      <c r="F31" s="6" t="e">
        <f t="shared" si="2"/>
        <v>#VALUE!</v>
      </c>
    </row>
    <row r="32" spans="2:16" ht="18" customHeight="1" x14ac:dyDescent="0.3">
      <c r="B32" s="7" t="e">
        <f t="shared" si="3"/>
        <v>#VALUE!</v>
      </c>
      <c r="C32" s="5" t="e">
        <f t="shared" si="4"/>
        <v>#VALUE!</v>
      </c>
      <c r="D32" s="5" t="e">
        <f t="shared" si="1"/>
        <v>#VALUE!</v>
      </c>
      <c r="E32" s="6" t="e">
        <f t="shared" si="0"/>
        <v>#VALUE!</v>
      </c>
      <c r="F32" s="6" t="e">
        <f t="shared" si="2"/>
        <v>#VALUE!</v>
      </c>
    </row>
    <row r="33" spans="2:29" ht="8.25" customHeight="1" x14ac:dyDescent="0.25"/>
    <row r="34" spans="2:29" ht="19.899999999999999" customHeight="1" x14ac:dyDescent="0.3">
      <c r="B34" s="20" t="s">
        <v>9</v>
      </c>
      <c r="C34" s="20"/>
      <c r="D34" s="2" t="s">
        <v>10</v>
      </c>
      <c r="E34" s="17" t="s">
        <v>11</v>
      </c>
      <c r="F34" s="19"/>
      <c r="G34" s="2" t="s">
        <v>12</v>
      </c>
      <c r="H34" s="2" t="s">
        <v>13</v>
      </c>
      <c r="I34" s="2" t="s">
        <v>14</v>
      </c>
      <c r="J34" s="2" t="s">
        <v>15</v>
      </c>
      <c r="K34" s="2" t="s">
        <v>16</v>
      </c>
      <c r="L34" s="2" t="s">
        <v>17</v>
      </c>
      <c r="M34" s="2" t="s">
        <v>18</v>
      </c>
      <c r="N34" s="2" t="s">
        <v>19</v>
      </c>
      <c r="O34" s="2" t="s">
        <v>20</v>
      </c>
      <c r="P34" s="2" t="s">
        <v>21</v>
      </c>
      <c r="Q34" s="2" t="s">
        <v>22</v>
      </c>
      <c r="R34" s="2" t="s">
        <v>23</v>
      </c>
      <c r="S34" s="2" t="s">
        <v>24</v>
      </c>
      <c r="T34" s="2" t="s">
        <v>25</v>
      </c>
      <c r="U34" s="2" t="s">
        <v>26</v>
      </c>
      <c r="V34" s="2" t="s">
        <v>27</v>
      </c>
      <c r="W34" s="2" t="s">
        <v>28</v>
      </c>
      <c r="X34" s="2" t="s">
        <v>29</v>
      </c>
      <c r="Y34" s="2" t="s">
        <v>30</v>
      </c>
      <c r="Z34" s="2" t="s">
        <v>31</v>
      </c>
      <c r="AB34" s="4" t="s">
        <v>48</v>
      </c>
      <c r="AC34" s="4" t="str">
        <f>IF(B13="","",COUNT($G$35:$R$79))</f>
        <v/>
      </c>
    </row>
    <row r="35" spans="2:29" ht="18.75" x14ac:dyDescent="0.3">
      <c r="B35" s="26"/>
      <c r="C35" s="26"/>
      <c r="D35" s="3">
        <f>IF(G35=""&amp;D34="","",1)</f>
        <v>1</v>
      </c>
      <c r="E35" s="28"/>
      <c r="F35" s="2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 t="str">
        <f>IF(G35="","",AVERAGE(G35:R35))</f>
        <v/>
      </c>
      <c r="T35" s="3" t="str">
        <f>IF(G35="","",AVERAGE($S$35:$S$79))</f>
        <v/>
      </c>
      <c r="U35" s="3" t="str">
        <f t="shared" ref="U35:U79" si="5">IF(G35="","",$I$7)</f>
        <v/>
      </c>
      <c r="V35" s="10" t="str">
        <f t="shared" ref="V35:V79" si="6">IF(G35="","",IF(((S35-U35)/U35)&gt;0.015, "TB CAO",IF(S35&gt;U35,"ĐẠT","KHÔNG ĐẠT")))</f>
        <v/>
      </c>
      <c r="W35" s="3" t="str">
        <f t="shared" ref="W35:W79" si="7">IF(G35="","",STDEV($G$35:$R$79))</f>
        <v/>
      </c>
      <c r="X35" s="3" t="str">
        <f t="shared" ref="X35:X79" si="8">IF(G35="","",$I$8)</f>
        <v/>
      </c>
      <c r="Y35" s="3" t="str">
        <f t="shared" ref="Y35:Y79" si="9">IF(G35="","",$I$9)</f>
        <v/>
      </c>
      <c r="Z35" s="3"/>
      <c r="AB35" s="4" t="s">
        <v>45</v>
      </c>
      <c r="AC35" s="4">
        <f>MIN(Data)</f>
        <v>0</v>
      </c>
    </row>
    <row r="36" spans="2:29" ht="18.75" x14ac:dyDescent="0.3">
      <c r="B36" s="26"/>
      <c r="C36" s="27"/>
      <c r="D36" s="3" t="str">
        <f>IF(G36="","",D35+1)</f>
        <v/>
      </c>
      <c r="E36" s="28"/>
      <c r="F36" s="2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 t="str">
        <f t="shared" ref="S36:S79" si="10">IF(G36="","",AVERAGE(G36:R36))</f>
        <v/>
      </c>
      <c r="T36" s="3" t="str">
        <f t="shared" ref="T36:T79" si="11">IF(G36="","",AVERAGE($S$35:$S$79))</f>
        <v/>
      </c>
      <c r="U36" s="3" t="str">
        <f t="shared" si="5"/>
        <v/>
      </c>
      <c r="V36" s="10" t="str">
        <f t="shared" si="6"/>
        <v/>
      </c>
      <c r="W36" s="3" t="str">
        <f t="shared" si="7"/>
        <v/>
      </c>
      <c r="X36" s="3" t="str">
        <f t="shared" si="8"/>
        <v/>
      </c>
      <c r="Y36" s="3" t="str">
        <f t="shared" si="9"/>
        <v/>
      </c>
      <c r="Z36" s="3"/>
      <c r="AB36" s="4" t="s">
        <v>46</v>
      </c>
      <c r="AC36" s="4">
        <f>MAX(Data)</f>
        <v>0</v>
      </c>
    </row>
    <row r="37" spans="2:29" ht="18.75" x14ac:dyDescent="0.3">
      <c r="B37" s="26"/>
      <c r="C37" s="27"/>
      <c r="D37" s="3" t="str">
        <f t="shared" ref="D37:D79" si="12">IF(G37="","",D36+1)</f>
        <v/>
      </c>
      <c r="E37" s="28"/>
      <c r="F37" s="2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 t="str">
        <f t="shared" si="10"/>
        <v/>
      </c>
      <c r="T37" s="3" t="str">
        <f t="shared" si="11"/>
        <v/>
      </c>
      <c r="U37" s="3" t="str">
        <f t="shared" si="5"/>
        <v/>
      </c>
      <c r="V37" s="10" t="str">
        <f t="shared" si="6"/>
        <v/>
      </c>
      <c r="W37" s="3" t="str">
        <f t="shared" si="7"/>
        <v/>
      </c>
      <c r="X37" s="3" t="str">
        <f t="shared" si="8"/>
        <v/>
      </c>
      <c r="Y37" s="3" t="str">
        <f t="shared" si="9"/>
        <v/>
      </c>
      <c r="Z37" s="3"/>
      <c r="AB37" s="4" t="s">
        <v>49</v>
      </c>
      <c r="AC37" s="4" t="e">
        <f>ROUND(SQRT(AC34), 0)</f>
        <v>#VALUE!</v>
      </c>
    </row>
    <row r="38" spans="2:29" ht="18.75" x14ac:dyDescent="0.3">
      <c r="B38" s="26"/>
      <c r="C38" s="27"/>
      <c r="D38" s="3" t="str">
        <f t="shared" si="12"/>
        <v/>
      </c>
      <c r="E38" s="28"/>
      <c r="F38" s="2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 t="str">
        <f t="shared" si="10"/>
        <v/>
      </c>
      <c r="T38" s="3" t="str">
        <f t="shared" si="11"/>
        <v/>
      </c>
      <c r="U38" s="3" t="str">
        <f t="shared" si="5"/>
        <v/>
      </c>
      <c r="V38" s="10" t="str">
        <f t="shared" si="6"/>
        <v/>
      </c>
      <c r="W38" s="3" t="str">
        <f t="shared" si="7"/>
        <v/>
      </c>
      <c r="X38" s="3" t="str">
        <f t="shared" si="8"/>
        <v/>
      </c>
      <c r="Y38" s="3" t="str">
        <f t="shared" si="9"/>
        <v/>
      </c>
      <c r="Z38" s="3"/>
      <c r="AB38" s="4" t="s">
        <v>50</v>
      </c>
      <c r="AC38" s="4">
        <f>AC35</f>
        <v>0</v>
      </c>
    </row>
    <row r="39" spans="2:29" ht="18.75" x14ac:dyDescent="0.3">
      <c r="B39" s="26"/>
      <c r="C39" s="27"/>
      <c r="D39" s="3" t="str">
        <f t="shared" si="12"/>
        <v/>
      </c>
      <c r="E39" s="28"/>
      <c r="F39" s="2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 t="str">
        <f t="shared" si="10"/>
        <v/>
      </c>
      <c r="T39" s="3" t="str">
        <f t="shared" si="11"/>
        <v/>
      </c>
      <c r="U39" s="3" t="str">
        <f t="shared" si="5"/>
        <v/>
      </c>
      <c r="V39" s="10" t="str">
        <f t="shared" si="6"/>
        <v/>
      </c>
      <c r="W39" s="3" t="str">
        <f t="shared" si="7"/>
        <v/>
      </c>
      <c r="X39" s="3" t="str">
        <f t="shared" si="8"/>
        <v/>
      </c>
      <c r="Y39" s="3" t="str">
        <f t="shared" si="9"/>
        <v/>
      </c>
      <c r="Z39" s="3"/>
      <c r="AB39" s="4" t="s">
        <v>47</v>
      </c>
      <c r="AC39" s="4" t="e">
        <f>ROUND((AC36-AC35)/AC37, 5)</f>
        <v>#VALUE!</v>
      </c>
    </row>
    <row r="40" spans="2:29" ht="18.75" x14ac:dyDescent="0.3">
      <c r="B40" s="26"/>
      <c r="C40" s="26"/>
      <c r="D40" s="3" t="str">
        <f t="shared" si="12"/>
        <v/>
      </c>
      <c r="E40" s="28"/>
      <c r="F40" s="2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 t="str">
        <f t="shared" si="10"/>
        <v/>
      </c>
      <c r="T40" s="3" t="str">
        <f t="shared" si="11"/>
        <v/>
      </c>
      <c r="U40" s="3" t="str">
        <f t="shared" si="5"/>
        <v/>
      </c>
      <c r="V40" s="10" t="str">
        <f t="shared" si="6"/>
        <v/>
      </c>
      <c r="W40" s="3" t="str">
        <f t="shared" si="7"/>
        <v/>
      </c>
      <c r="X40" s="3" t="str">
        <f t="shared" si="8"/>
        <v/>
      </c>
      <c r="Y40" s="3" t="str">
        <f t="shared" si="9"/>
        <v/>
      </c>
      <c r="Z40" s="3"/>
      <c r="AB40" s="4"/>
      <c r="AC40" s="4"/>
    </row>
    <row r="41" spans="2:29" ht="18.75" x14ac:dyDescent="0.3">
      <c r="B41" s="26"/>
      <c r="C41" s="26"/>
      <c r="D41" s="3" t="str">
        <f t="shared" si="12"/>
        <v/>
      </c>
      <c r="E41" s="28"/>
      <c r="F41" s="2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tr">
        <f t="shared" si="10"/>
        <v/>
      </c>
      <c r="T41" s="3" t="str">
        <f t="shared" si="11"/>
        <v/>
      </c>
      <c r="U41" s="3" t="str">
        <f t="shared" si="5"/>
        <v/>
      </c>
      <c r="V41" s="10" t="str">
        <f t="shared" si="6"/>
        <v/>
      </c>
      <c r="W41" s="3" t="str">
        <f t="shared" si="7"/>
        <v/>
      </c>
      <c r="X41" s="3" t="str">
        <f t="shared" si="8"/>
        <v/>
      </c>
      <c r="Y41" s="3" t="str">
        <f t="shared" si="9"/>
        <v/>
      </c>
      <c r="Z41" s="3"/>
      <c r="AB41" s="4" t="s">
        <v>54</v>
      </c>
      <c r="AC41" s="4"/>
    </row>
    <row r="42" spans="2:29" ht="18.75" x14ac:dyDescent="0.3">
      <c r="B42" s="26"/>
      <c r="C42" s="26"/>
      <c r="D42" s="3" t="str">
        <f t="shared" si="12"/>
        <v/>
      </c>
      <c r="E42" s="28"/>
      <c r="F42" s="2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 t="str">
        <f t="shared" si="10"/>
        <v/>
      </c>
      <c r="T42" s="3" t="str">
        <f t="shared" si="11"/>
        <v/>
      </c>
      <c r="U42" s="3" t="str">
        <f t="shared" si="5"/>
        <v/>
      </c>
      <c r="V42" s="10" t="str">
        <f t="shared" si="6"/>
        <v/>
      </c>
      <c r="W42" s="3" t="str">
        <f t="shared" si="7"/>
        <v/>
      </c>
      <c r="X42" s="3" t="str">
        <f t="shared" si="8"/>
        <v/>
      </c>
      <c r="Y42" s="3" t="str">
        <f t="shared" si="9"/>
        <v/>
      </c>
      <c r="Z42" s="3"/>
      <c r="AB42" s="4"/>
      <c r="AC42" s="4"/>
    </row>
    <row r="43" spans="2:29" ht="18.75" x14ac:dyDescent="0.3">
      <c r="B43" s="26"/>
      <c r="C43" s="26"/>
      <c r="D43" s="3" t="str">
        <f t="shared" si="12"/>
        <v/>
      </c>
      <c r="E43" s="28"/>
      <c r="F43" s="2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 t="str">
        <f t="shared" si="10"/>
        <v/>
      </c>
      <c r="T43" s="3" t="str">
        <f t="shared" si="11"/>
        <v/>
      </c>
      <c r="U43" s="3" t="str">
        <f t="shared" si="5"/>
        <v/>
      </c>
      <c r="V43" s="10" t="str">
        <f t="shared" si="6"/>
        <v/>
      </c>
      <c r="W43" s="3" t="str">
        <f t="shared" si="7"/>
        <v/>
      </c>
      <c r="X43" s="3" t="str">
        <f t="shared" si="8"/>
        <v/>
      </c>
      <c r="Y43" s="3" t="str">
        <f t="shared" si="9"/>
        <v/>
      </c>
      <c r="Z43" s="3"/>
      <c r="AB43" s="4"/>
      <c r="AC43" s="4"/>
    </row>
    <row r="44" spans="2:29" ht="18.75" x14ac:dyDescent="0.3">
      <c r="B44" s="28"/>
      <c r="C44" s="27"/>
      <c r="D44" s="3" t="str">
        <f t="shared" si="12"/>
        <v/>
      </c>
      <c r="E44" s="28"/>
      <c r="F44" s="2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 t="str">
        <f t="shared" si="10"/>
        <v/>
      </c>
      <c r="T44" s="3" t="str">
        <f t="shared" si="11"/>
        <v/>
      </c>
      <c r="U44" s="3" t="str">
        <f t="shared" si="5"/>
        <v/>
      </c>
      <c r="V44" s="10" t="str">
        <f t="shared" si="6"/>
        <v/>
      </c>
      <c r="W44" s="3" t="str">
        <f t="shared" si="7"/>
        <v/>
      </c>
      <c r="X44" s="3" t="str">
        <f t="shared" si="8"/>
        <v/>
      </c>
      <c r="Y44" s="3" t="str">
        <f t="shared" si="9"/>
        <v/>
      </c>
      <c r="Z44" s="3"/>
      <c r="AB44" s="4"/>
      <c r="AC44" s="4"/>
    </row>
    <row r="45" spans="2:29" ht="18.75" x14ac:dyDescent="0.3">
      <c r="B45" s="26"/>
      <c r="C45" s="26"/>
      <c r="D45" s="3" t="str">
        <f t="shared" si="12"/>
        <v/>
      </c>
      <c r="E45" s="28"/>
      <c r="F45" s="2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 t="str">
        <f t="shared" si="10"/>
        <v/>
      </c>
      <c r="T45" s="3" t="str">
        <f t="shared" si="11"/>
        <v/>
      </c>
      <c r="U45" s="3" t="str">
        <f t="shared" si="5"/>
        <v/>
      </c>
      <c r="V45" s="10" t="str">
        <f t="shared" si="6"/>
        <v/>
      </c>
      <c r="W45" s="3" t="str">
        <f t="shared" si="7"/>
        <v/>
      </c>
      <c r="X45" s="3" t="str">
        <f t="shared" si="8"/>
        <v/>
      </c>
      <c r="Y45" s="3" t="str">
        <f t="shared" si="9"/>
        <v/>
      </c>
      <c r="Z45" s="3"/>
      <c r="AB45" s="4"/>
      <c r="AC45" s="4"/>
    </row>
    <row r="46" spans="2:29" ht="18.75" x14ac:dyDescent="0.3">
      <c r="B46" s="26"/>
      <c r="C46" s="26"/>
      <c r="D46" s="3" t="str">
        <f t="shared" si="12"/>
        <v/>
      </c>
      <c r="E46" s="28"/>
      <c r="F46" s="2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 t="str">
        <f t="shared" si="10"/>
        <v/>
      </c>
      <c r="T46" s="3" t="str">
        <f t="shared" si="11"/>
        <v/>
      </c>
      <c r="U46" s="3" t="str">
        <f t="shared" si="5"/>
        <v/>
      </c>
      <c r="V46" s="10" t="str">
        <f t="shared" si="6"/>
        <v/>
      </c>
      <c r="W46" s="3" t="str">
        <f t="shared" si="7"/>
        <v/>
      </c>
      <c r="X46" s="3" t="str">
        <f t="shared" si="8"/>
        <v/>
      </c>
      <c r="Y46" s="3" t="str">
        <f t="shared" si="9"/>
        <v/>
      </c>
      <c r="Z46" s="3"/>
      <c r="AB46" s="4"/>
      <c r="AC46" s="4"/>
    </row>
    <row r="47" spans="2:29" ht="18.75" x14ac:dyDescent="0.3">
      <c r="B47" s="26"/>
      <c r="C47" s="26"/>
      <c r="D47" s="3" t="str">
        <f t="shared" si="12"/>
        <v/>
      </c>
      <c r="E47" s="28"/>
      <c r="F47" s="2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 t="str">
        <f t="shared" si="10"/>
        <v/>
      </c>
      <c r="T47" s="3" t="str">
        <f t="shared" si="11"/>
        <v/>
      </c>
      <c r="U47" s="3" t="str">
        <f t="shared" si="5"/>
        <v/>
      </c>
      <c r="V47" s="10" t="str">
        <f t="shared" si="6"/>
        <v/>
      </c>
      <c r="W47" s="3" t="str">
        <f t="shared" si="7"/>
        <v/>
      </c>
      <c r="X47" s="3" t="str">
        <f t="shared" si="8"/>
        <v/>
      </c>
      <c r="Y47" s="3" t="str">
        <f t="shared" si="9"/>
        <v/>
      </c>
      <c r="Z47" s="3"/>
    </row>
    <row r="48" spans="2:29" ht="18.75" x14ac:dyDescent="0.3">
      <c r="B48" s="26"/>
      <c r="C48" s="26"/>
      <c r="D48" s="3" t="str">
        <f t="shared" si="12"/>
        <v/>
      </c>
      <c r="E48" s="28"/>
      <c r="F48" s="2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 t="str">
        <f t="shared" si="10"/>
        <v/>
      </c>
      <c r="T48" s="3" t="str">
        <f t="shared" si="11"/>
        <v/>
      </c>
      <c r="U48" s="3" t="str">
        <f t="shared" si="5"/>
        <v/>
      </c>
      <c r="V48" s="10" t="str">
        <f t="shared" si="6"/>
        <v/>
      </c>
      <c r="W48" s="3" t="str">
        <f t="shared" si="7"/>
        <v/>
      </c>
      <c r="X48" s="3" t="str">
        <f t="shared" si="8"/>
        <v/>
      </c>
      <c r="Y48" s="3" t="str">
        <f t="shared" si="9"/>
        <v/>
      </c>
      <c r="Z48" s="3"/>
    </row>
    <row r="49" spans="2:26" ht="18.75" x14ac:dyDescent="0.3">
      <c r="B49" s="26"/>
      <c r="C49" s="26"/>
      <c r="D49" s="3" t="str">
        <f t="shared" si="12"/>
        <v/>
      </c>
      <c r="E49" s="28"/>
      <c r="F49" s="2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 t="str">
        <f t="shared" si="10"/>
        <v/>
      </c>
      <c r="T49" s="3" t="str">
        <f t="shared" si="11"/>
        <v/>
      </c>
      <c r="U49" s="3" t="str">
        <f t="shared" si="5"/>
        <v/>
      </c>
      <c r="V49" s="10" t="str">
        <f t="shared" si="6"/>
        <v/>
      </c>
      <c r="W49" s="3" t="str">
        <f t="shared" si="7"/>
        <v/>
      </c>
      <c r="X49" s="3" t="str">
        <f t="shared" si="8"/>
        <v/>
      </c>
      <c r="Y49" s="3" t="str">
        <f t="shared" si="9"/>
        <v/>
      </c>
      <c r="Z49" s="3"/>
    </row>
    <row r="50" spans="2:26" ht="18.75" x14ac:dyDescent="0.3">
      <c r="B50" s="26"/>
      <c r="C50" s="26"/>
      <c r="D50" s="3" t="str">
        <f t="shared" si="12"/>
        <v/>
      </c>
      <c r="E50" s="28"/>
      <c r="F50" s="2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 t="str">
        <f t="shared" si="10"/>
        <v/>
      </c>
      <c r="T50" s="3" t="str">
        <f t="shared" si="11"/>
        <v/>
      </c>
      <c r="U50" s="3" t="str">
        <f t="shared" si="5"/>
        <v/>
      </c>
      <c r="V50" s="10" t="str">
        <f t="shared" si="6"/>
        <v/>
      </c>
      <c r="W50" s="3" t="str">
        <f t="shared" si="7"/>
        <v/>
      </c>
      <c r="X50" s="3" t="str">
        <f t="shared" si="8"/>
        <v/>
      </c>
      <c r="Y50" s="3" t="str">
        <f t="shared" si="9"/>
        <v/>
      </c>
      <c r="Z50" s="3"/>
    </row>
    <row r="51" spans="2:26" ht="18.75" x14ac:dyDescent="0.3">
      <c r="B51" s="26"/>
      <c r="C51" s="26"/>
      <c r="D51" s="3" t="str">
        <f t="shared" si="12"/>
        <v/>
      </c>
      <c r="E51" s="28"/>
      <c r="F51" s="2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 t="str">
        <f t="shared" si="10"/>
        <v/>
      </c>
      <c r="T51" s="3" t="str">
        <f t="shared" si="11"/>
        <v/>
      </c>
      <c r="U51" s="3" t="str">
        <f t="shared" si="5"/>
        <v/>
      </c>
      <c r="V51" s="10" t="str">
        <f t="shared" si="6"/>
        <v/>
      </c>
      <c r="W51" s="3" t="str">
        <f t="shared" si="7"/>
        <v/>
      </c>
      <c r="X51" s="3" t="str">
        <f t="shared" si="8"/>
        <v/>
      </c>
      <c r="Y51" s="3" t="str">
        <f t="shared" si="9"/>
        <v/>
      </c>
      <c r="Z51" s="3"/>
    </row>
    <row r="52" spans="2:26" ht="18.75" x14ac:dyDescent="0.3">
      <c r="B52" s="26"/>
      <c r="C52" s="26"/>
      <c r="D52" s="3" t="str">
        <f t="shared" si="12"/>
        <v/>
      </c>
      <c r="E52" s="28"/>
      <c r="F52" s="2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 t="str">
        <f t="shared" si="10"/>
        <v/>
      </c>
      <c r="T52" s="3" t="str">
        <f t="shared" si="11"/>
        <v/>
      </c>
      <c r="U52" s="3" t="str">
        <f t="shared" si="5"/>
        <v/>
      </c>
      <c r="V52" s="10" t="str">
        <f t="shared" si="6"/>
        <v/>
      </c>
      <c r="W52" s="3" t="str">
        <f t="shared" si="7"/>
        <v/>
      </c>
      <c r="X52" s="3" t="str">
        <f t="shared" si="8"/>
        <v/>
      </c>
      <c r="Y52" s="3" t="str">
        <f t="shared" si="9"/>
        <v/>
      </c>
      <c r="Z52" s="3"/>
    </row>
    <row r="53" spans="2:26" ht="18.75" x14ac:dyDescent="0.3">
      <c r="B53" s="26"/>
      <c r="C53" s="26"/>
      <c r="D53" s="3" t="str">
        <f t="shared" si="12"/>
        <v/>
      </c>
      <c r="E53" s="28"/>
      <c r="F53" s="2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 t="str">
        <f t="shared" si="10"/>
        <v/>
      </c>
      <c r="T53" s="3" t="str">
        <f t="shared" si="11"/>
        <v/>
      </c>
      <c r="U53" s="3" t="str">
        <f t="shared" si="5"/>
        <v/>
      </c>
      <c r="V53" s="10" t="str">
        <f t="shared" si="6"/>
        <v/>
      </c>
      <c r="W53" s="3" t="str">
        <f t="shared" si="7"/>
        <v/>
      </c>
      <c r="X53" s="3" t="str">
        <f t="shared" si="8"/>
        <v/>
      </c>
      <c r="Y53" s="3" t="str">
        <f t="shared" si="9"/>
        <v/>
      </c>
      <c r="Z53" s="3"/>
    </row>
    <row r="54" spans="2:26" ht="18.75" x14ac:dyDescent="0.3">
      <c r="B54" s="26"/>
      <c r="C54" s="26"/>
      <c r="D54" s="3" t="str">
        <f t="shared" si="12"/>
        <v/>
      </c>
      <c r="E54" s="28"/>
      <c r="F54" s="2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 t="str">
        <f t="shared" si="10"/>
        <v/>
      </c>
      <c r="T54" s="3" t="str">
        <f t="shared" si="11"/>
        <v/>
      </c>
      <c r="U54" s="3" t="str">
        <f t="shared" si="5"/>
        <v/>
      </c>
      <c r="V54" s="10" t="str">
        <f t="shared" si="6"/>
        <v/>
      </c>
      <c r="W54" s="3" t="str">
        <f t="shared" si="7"/>
        <v/>
      </c>
      <c r="X54" s="3" t="str">
        <f t="shared" si="8"/>
        <v/>
      </c>
      <c r="Y54" s="3" t="str">
        <f t="shared" si="9"/>
        <v/>
      </c>
      <c r="Z54" s="3"/>
    </row>
    <row r="55" spans="2:26" ht="18.75" x14ac:dyDescent="0.3">
      <c r="B55" s="26"/>
      <c r="C55" s="26"/>
      <c r="D55" s="3" t="str">
        <f t="shared" si="12"/>
        <v/>
      </c>
      <c r="E55" s="28"/>
      <c r="F55" s="2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 t="str">
        <f t="shared" si="10"/>
        <v/>
      </c>
      <c r="T55" s="3" t="str">
        <f t="shared" si="11"/>
        <v/>
      </c>
      <c r="U55" s="3" t="str">
        <f t="shared" si="5"/>
        <v/>
      </c>
      <c r="V55" s="10" t="str">
        <f t="shared" si="6"/>
        <v/>
      </c>
      <c r="W55" s="3" t="str">
        <f t="shared" si="7"/>
        <v/>
      </c>
      <c r="X55" s="3" t="str">
        <f t="shared" si="8"/>
        <v/>
      </c>
      <c r="Y55" s="3" t="str">
        <f t="shared" si="9"/>
        <v/>
      </c>
      <c r="Z55" s="3"/>
    </row>
    <row r="56" spans="2:26" ht="18.75" x14ac:dyDescent="0.3">
      <c r="B56" s="26"/>
      <c r="C56" s="26"/>
      <c r="D56" s="3" t="str">
        <f t="shared" si="12"/>
        <v/>
      </c>
      <c r="E56" s="28"/>
      <c r="F56" s="2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 t="str">
        <f t="shared" si="10"/>
        <v/>
      </c>
      <c r="T56" s="3" t="str">
        <f t="shared" si="11"/>
        <v/>
      </c>
      <c r="U56" s="3" t="str">
        <f t="shared" si="5"/>
        <v/>
      </c>
      <c r="V56" s="10" t="str">
        <f t="shared" si="6"/>
        <v/>
      </c>
      <c r="W56" s="3" t="str">
        <f t="shared" si="7"/>
        <v/>
      </c>
      <c r="X56" s="3" t="str">
        <f t="shared" si="8"/>
        <v/>
      </c>
      <c r="Y56" s="3" t="str">
        <f t="shared" si="9"/>
        <v/>
      </c>
      <c r="Z56" s="3"/>
    </row>
    <row r="57" spans="2:26" ht="18.75" x14ac:dyDescent="0.3">
      <c r="B57" s="26"/>
      <c r="C57" s="26"/>
      <c r="D57" s="3" t="str">
        <f t="shared" si="12"/>
        <v/>
      </c>
      <c r="E57" s="28"/>
      <c r="F57" s="2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 t="str">
        <f t="shared" si="10"/>
        <v/>
      </c>
      <c r="T57" s="3" t="str">
        <f t="shared" si="11"/>
        <v/>
      </c>
      <c r="U57" s="3" t="str">
        <f t="shared" si="5"/>
        <v/>
      </c>
      <c r="V57" s="10" t="str">
        <f t="shared" si="6"/>
        <v/>
      </c>
      <c r="W57" s="3" t="str">
        <f t="shared" si="7"/>
        <v/>
      </c>
      <c r="X57" s="3" t="str">
        <f t="shared" si="8"/>
        <v/>
      </c>
      <c r="Y57" s="3" t="str">
        <f t="shared" si="9"/>
        <v/>
      </c>
      <c r="Z57" s="3"/>
    </row>
    <row r="58" spans="2:26" ht="18.75" x14ac:dyDescent="0.3">
      <c r="B58" s="26"/>
      <c r="C58" s="26"/>
      <c r="D58" s="3" t="str">
        <f t="shared" si="12"/>
        <v/>
      </c>
      <c r="E58" s="28"/>
      <c r="F58" s="2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 t="str">
        <f t="shared" si="10"/>
        <v/>
      </c>
      <c r="T58" s="3" t="str">
        <f t="shared" si="11"/>
        <v/>
      </c>
      <c r="U58" s="3" t="str">
        <f t="shared" si="5"/>
        <v/>
      </c>
      <c r="V58" s="10" t="str">
        <f t="shared" si="6"/>
        <v/>
      </c>
      <c r="W58" s="3" t="str">
        <f t="shared" si="7"/>
        <v/>
      </c>
      <c r="X58" s="3" t="str">
        <f t="shared" si="8"/>
        <v/>
      </c>
      <c r="Y58" s="3" t="str">
        <f t="shared" si="9"/>
        <v/>
      </c>
      <c r="Z58" s="3"/>
    </row>
    <row r="59" spans="2:26" ht="18.75" x14ac:dyDescent="0.3">
      <c r="B59" s="26"/>
      <c r="C59" s="26"/>
      <c r="D59" s="3" t="str">
        <f t="shared" si="12"/>
        <v/>
      </c>
      <c r="E59" s="2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 t="str">
        <f t="shared" si="10"/>
        <v/>
      </c>
      <c r="T59" s="3" t="str">
        <f t="shared" si="11"/>
        <v/>
      </c>
      <c r="U59" s="3" t="str">
        <f t="shared" si="5"/>
        <v/>
      </c>
      <c r="V59" s="10" t="str">
        <f t="shared" si="6"/>
        <v/>
      </c>
      <c r="W59" s="3" t="str">
        <f t="shared" si="7"/>
        <v/>
      </c>
      <c r="X59" s="3" t="str">
        <f t="shared" si="8"/>
        <v/>
      </c>
      <c r="Y59" s="3" t="str">
        <f t="shared" si="9"/>
        <v/>
      </c>
      <c r="Z59" s="3"/>
    </row>
    <row r="60" spans="2:26" ht="18.75" x14ac:dyDescent="0.3">
      <c r="B60" s="26"/>
      <c r="C60" s="26"/>
      <c r="D60" s="3" t="str">
        <f t="shared" si="12"/>
        <v/>
      </c>
      <c r="E60" s="28"/>
      <c r="F60" s="2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 t="str">
        <f t="shared" si="10"/>
        <v/>
      </c>
      <c r="T60" s="3" t="str">
        <f t="shared" si="11"/>
        <v/>
      </c>
      <c r="U60" s="3" t="str">
        <f t="shared" si="5"/>
        <v/>
      </c>
      <c r="V60" s="10" t="str">
        <f t="shared" si="6"/>
        <v/>
      </c>
      <c r="W60" s="3" t="str">
        <f t="shared" si="7"/>
        <v/>
      </c>
      <c r="X60" s="3" t="str">
        <f t="shared" si="8"/>
        <v/>
      </c>
      <c r="Y60" s="3" t="str">
        <f t="shared" si="9"/>
        <v/>
      </c>
      <c r="Z60" s="3"/>
    </row>
    <row r="61" spans="2:26" ht="18.75" x14ac:dyDescent="0.3">
      <c r="B61" s="26"/>
      <c r="C61" s="26"/>
      <c r="D61" s="3" t="str">
        <f t="shared" si="12"/>
        <v/>
      </c>
      <c r="E61" s="28"/>
      <c r="F61" s="2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 t="str">
        <f t="shared" si="10"/>
        <v/>
      </c>
      <c r="T61" s="3" t="str">
        <f t="shared" si="11"/>
        <v/>
      </c>
      <c r="U61" s="3" t="str">
        <f t="shared" si="5"/>
        <v/>
      </c>
      <c r="V61" s="10" t="str">
        <f t="shared" si="6"/>
        <v/>
      </c>
      <c r="W61" s="3" t="str">
        <f t="shared" si="7"/>
        <v/>
      </c>
      <c r="X61" s="3" t="str">
        <f t="shared" si="8"/>
        <v/>
      </c>
      <c r="Y61" s="3" t="str">
        <f t="shared" si="9"/>
        <v/>
      </c>
      <c r="Z61" s="3"/>
    </row>
    <row r="62" spans="2:26" ht="18.75" x14ac:dyDescent="0.3">
      <c r="B62" s="26"/>
      <c r="C62" s="26"/>
      <c r="D62" s="3" t="str">
        <f t="shared" si="12"/>
        <v/>
      </c>
      <c r="E62" s="28"/>
      <c r="F62" s="2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 t="str">
        <f t="shared" si="10"/>
        <v/>
      </c>
      <c r="T62" s="3" t="str">
        <f t="shared" si="11"/>
        <v/>
      </c>
      <c r="U62" s="3" t="str">
        <f t="shared" si="5"/>
        <v/>
      </c>
      <c r="V62" s="10" t="str">
        <f t="shared" si="6"/>
        <v/>
      </c>
      <c r="W62" s="3" t="str">
        <f t="shared" si="7"/>
        <v/>
      </c>
      <c r="X62" s="3" t="str">
        <f t="shared" si="8"/>
        <v/>
      </c>
      <c r="Y62" s="3" t="str">
        <f t="shared" si="9"/>
        <v/>
      </c>
      <c r="Z62" s="3"/>
    </row>
    <row r="63" spans="2:26" ht="18.75" x14ac:dyDescent="0.3">
      <c r="B63" s="26"/>
      <c r="C63" s="26"/>
      <c r="D63" s="3" t="str">
        <f t="shared" si="12"/>
        <v/>
      </c>
      <c r="E63" s="28"/>
      <c r="F63" s="2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str">
        <f t="shared" si="10"/>
        <v/>
      </c>
      <c r="T63" s="3" t="str">
        <f t="shared" si="11"/>
        <v/>
      </c>
      <c r="U63" s="3" t="str">
        <f t="shared" si="5"/>
        <v/>
      </c>
      <c r="V63" s="10" t="str">
        <f t="shared" si="6"/>
        <v/>
      </c>
      <c r="W63" s="3" t="str">
        <f t="shared" si="7"/>
        <v/>
      </c>
      <c r="X63" s="3" t="str">
        <f t="shared" si="8"/>
        <v/>
      </c>
      <c r="Y63" s="3" t="str">
        <f t="shared" si="9"/>
        <v/>
      </c>
      <c r="Z63" s="3"/>
    </row>
    <row r="64" spans="2:26" ht="18.75" x14ac:dyDescent="0.3">
      <c r="B64" s="26"/>
      <c r="C64" s="26"/>
      <c r="D64" s="3" t="str">
        <f t="shared" si="12"/>
        <v/>
      </c>
      <c r="E64" s="28"/>
      <c r="F64" s="2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 t="str">
        <f t="shared" si="10"/>
        <v/>
      </c>
      <c r="T64" s="3" t="str">
        <f t="shared" si="11"/>
        <v/>
      </c>
      <c r="U64" s="3" t="str">
        <f t="shared" si="5"/>
        <v/>
      </c>
      <c r="V64" s="10" t="str">
        <f t="shared" si="6"/>
        <v/>
      </c>
      <c r="W64" s="3" t="str">
        <f t="shared" si="7"/>
        <v/>
      </c>
      <c r="X64" s="3" t="str">
        <f t="shared" si="8"/>
        <v/>
      </c>
      <c r="Y64" s="3" t="str">
        <f t="shared" si="9"/>
        <v/>
      </c>
      <c r="Z64" s="3"/>
    </row>
    <row r="65" spans="2:26" ht="18.75" x14ac:dyDescent="0.3">
      <c r="B65" s="26"/>
      <c r="C65" s="26"/>
      <c r="D65" s="3" t="str">
        <f t="shared" si="12"/>
        <v/>
      </c>
      <c r="E65" s="28"/>
      <c r="F65" s="2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 t="str">
        <f t="shared" si="10"/>
        <v/>
      </c>
      <c r="T65" s="3" t="str">
        <f t="shared" si="11"/>
        <v/>
      </c>
      <c r="U65" s="3" t="str">
        <f>IF(G65="","",$I$7)</f>
        <v/>
      </c>
      <c r="V65" s="10" t="str">
        <f t="shared" si="6"/>
        <v/>
      </c>
      <c r="W65" s="3" t="str">
        <f t="shared" si="7"/>
        <v/>
      </c>
      <c r="X65" s="3" t="str">
        <f t="shared" si="8"/>
        <v/>
      </c>
      <c r="Y65" s="3" t="str">
        <f t="shared" si="9"/>
        <v/>
      </c>
      <c r="Z65" s="3"/>
    </row>
    <row r="66" spans="2:26" ht="18.75" x14ac:dyDescent="0.3">
      <c r="B66" s="26"/>
      <c r="C66" s="26"/>
      <c r="D66" s="3" t="str">
        <f t="shared" si="12"/>
        <v/>
      </c>
      <c r="E66" s="28"/>
      <c r="F66" s="2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 t="str">
        <f t="shared" si="10"/>
        <v/>
      </c>
      <c r="T66" s="3" t="str">
        <f t="shared" si="11"/>
        <v/>
      </c>
      <c r="U66" s="3" t="str">
        <f t="shared" si="5"/>
        <v/>
      </c>
      <c r="V66" s="10" t="str">
        <f t="shared" si="6"/>
        <v/>
      </c>
      <c r="W66" s="3" t="str">
        <f t="shared" si="7"/>
        <v/>
      </c>
      <c r="X66" s="3" t="str">
        <f t="shared" si="8"/>
        <v/>
      </c>
      <c r="Y66" s="3" t="str">
        <f t="shared" si="9"/>
        <v/>
      </c>
      <c r="Z66" s="3"/>
    </row>
    <row r="67" spans="2:26" ht="18.75" x14ac:dyDescent="0.3">
      <c r="B67" s="26"/>
      <c r="C67" s="26"/>
      <c r="D67" s="3" t="str">
        <f t="shared" si="12"/>
        <v/>
      </c>
      <c r="E67" s="28"/>
      <c r="F67" s="2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 t="str">
        <f t="shared" si="10"/>
        <v/>
      </c>
      <c r="T67" s="3" t="str">
        <f t="shared" si="11"/>
        <v/>
      </c>
      <c r="U67" s="3" t="str">
        <f t="shared" si="5"/>
        <v/>
      </c>
      <c r="V67" s="10" t="str">
        <f t="shared" si="6"/>
        <v/>
      </c>
      <c r="W67" s="3" t="str">
        <f t="shared" si="7"/>
        <v/>
      </c>
      <c r="X67" s="3" t="str">
        <f t="shared" si="8"/>
        <v/>
      </c>
      <c r="Y67" s="3" t="str">
        <f t="shared" si="9"/>
        <v/>
      </c>
      <c r="Z67" s="3"/>
    </row>
    <row r="68" spans="2:26" ht="18.75" x14ac:dyDescent="0.3">
      <c r="B68" s="26"/>
      <c r="C68" s="26"/>
      <c r="D68" s="3" t="str">
        <f t="shared" si="12"/>
        <v/>
      </c>
      <c r="E68" s="28"/>
      <c r="F68" s="2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 t="str">
        <f t="shared" si="10"/>
        <v/>
      </c>
      <c r="T68" s="3" t="str">
        <f t="shared" si="11"/>
        <v/>
      </c>
      <c r="U68" s="3" t="str">
        <f t="shared" si="5"/>
        <v/>
      </c>
      <c r="V68" s="10" t="str">
        <f t="shared" si="6"/>
        <v/>
      </c>
      <c r="W68" s="3" t="str">
        <f t="shared" si="7"/>
        <v/>
      </c>
      <c r="X68" s="3" t="str">
        <f t="shared" si="8"/>
        <v/>
      </c>
      <c r="Y68" s="3" t="str">
        <f t="shared" si="9"/>
        <v/>
      </c>
      <c r="Z68" s="3"/>
    </row>
    <row r="69" spans="2:26" ht="18.75" x14ac:dyDescent="0.3">
      <c r="B69" s="26"/>
      <c r="C69" s="26"/>
      <c r="D69" s="3" t="str">
        <f t="shared" si="12"/>
        <v/>
      </c>
      <c r="E69" s="28"/>
      <c r="F69" s="2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 t="str">
        <f t="shared" si="10"/>
        <v/>
      </c>
      <c r="T69" s="3" t="str">
        <f t="shared" si="11"/>
        <v/>
      </c>
      <c r="U69" s="3" t="str">
        <f t="shared" si="5"/>
        <v/>
      </c>
      <c r="V69" s="10" t="str">
        <f t="shared" si="6"/>
        <v/>
      </c>
      <c r="W69" s="3" t="str">
        <f t="shared" si="7"/>
        <v/>
      </c>
      <c r="X69" s="3" t="str">
        <f t="shared" si="8"/>
        <v/>
      </c>
      <c r="Y69" s="3" t="str">
        <f t="shared" si="9"/>
        <v/>
      </c>
      <c r="Z69" s="3"/>
    </row>
    <row r="70" spans="2:26" ht="18.75" x14ac:dyDescent="0.3">
      <c r="B70" s="26"/>
      <c r="C70" s="26"/>
      <c r="D70" s="3" t="str">
        <f t="shared" si="12"/>
        <v/>
      </c>
      <c r="E70" s="28"/>
      <c r="F70" s="2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 t="str">
        <f t="shared" si="10"/>
        <v/>
      </c>
      <c r="T70" s="3" t="str">
        <f t="shared" si="11"/>
        <v/>
      </c>
      <c r="U70" s="3" t="str">
        <f t="shared" si="5"/>
        <v/>
      </c>
      <c r="V70" s="10" t="str">
        <f t="shared" si="6"/>
        <v/>
      </c>
      <c r="W70" s="3" t="str">
        <f t="shared" si="7"/>
        <v/>
      </c>
      <c r="X70" s="3" t="str">
        <f t="shared" si="8"/>
        <v/>
      </c>
      <c r="Y70" s="3" t="str">
        <f t="shared" si="9"/>
        <v/>
      </c>
      <c r="Z70" s="3"/>
    </row>
    <row r="71" spans="2:26" ht="18.75" x14ac:dyDescent="0.3">
      <c r="B71" s="26"/>
      <c r="C71" s="26"/>
      <c r="D71" s="3" t="str">
        <f t="shared" si="12"/>
        <v/>
      </c>
      <c r="E71" s="28"/>
      <c r="F71" s="2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 t="str">
        <f t="shared" si="10"/>
        <v/>
      </c>
      <c r="T71" s="3" t="str">
        <f t="shared" si="11"/>
        <v/>
      </c>
      <c r="U71" s="3" t="str">
        <f t="shared" si="5"/>
        <v/>
      </c>
      <c r="V71" s="10" t="str">
        <f t="shared" si="6"/>
        <v/>
      </c>
      <c r="W71" s="3" t="str">
        <f t="shared" si="7"/>
        <v/>
      </c>
      <c r="X71" s="3" t="str">
        <f t="shared" si="8"/>
        <v/>
      </c>
      <c r="Y71" s="3" t="str">
        <f t="shared" si="9"/>
        <v/>
      </c>
      <c r="Z71" s="3"/>
    </row>
    <row r="72" spans="2:26" ht="18.75" x14ac:dyDescent="0.3">
      <c r="B72" s="26"/>
      <c r="C72" s="26"/>
      <c r="D72" s="3" t="str">
        <f t="shared" si="12"/>
        <v/>
      </c>
      <c r="E72" s="28"/>
      <c r="F72" s="2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 t="str">
        <f t="shared" si="10"/>
        <v/>
      </c>
      <c r="T72" s="3" t="str">
        <f t="shared" si="11"/>
        <v/>
      </c>
      <c r="U72" s="3" t="str">
        <f t="shared" si="5"/>
        <v/>
      </c>
      <c r="V72" s="10" t="str">
        <f t="shared" si="6"/>
        <v/>
      </c>
      <c r="W72" s="3" t="str">
        <f t="shared" si="7"/>
        <v/>
      </c>
      <c r="X72" s="3" t="str">
        <f t="shared" si="8"/>
        <v/>
      </c>
      <c r="Y72" s="3" t="str">
        <f t="shared" si="9"/>
        <v/>
      </c>
      <c r="Z72" s="3"/>
    </row>
    <row r="73" spans="2:26" ht="18.75" x14ac:dyDescent="0.3">
      <c r="B73" s="26"/>
      <c r="C73" s="26"/>
      <c r="D73" s="3" t="str">
        <f t="shared" si="12"/>
        <v/>
      </c>
      <c r="E73" s="28"/>
      <c r="F73" s="2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 t="str">
        <f t="shared" si="10"/>
        <v/>
      </c>
      <c r="T73" s="3" t="str">
        <f t="shared" si="11"/>
        <v/>
      </c>
      <c r="U73" s="3" t="str">
        <f t="shared" si="5"/>
        <v/>
      </c>
      <c r="V73" s="10" t="str">
        <f t="shared" si="6"/>
        <v/>
      </c>
      <c r="W73" s="3" t="str">
        <f t="shared" si="7"/>
        <v/>
      </c>
      <c r="X73" s="3" t="str">
        <f t="shared" si="8"/>
        <v/>
      </c>
      <c r="Y73" s="3" t="str">
        <f t="shared" si="9"/>
        <v/>
      </c>
      <c r="Z73" s="3"/>
    </row>
    <row r="74" spans="2:26" ht="18.75" x14ac:dyDescent="0.3">
      <c r="B74" s="26"/>
      <c r="C74" s="26"/>
      <c r="D74" s="3" t="str">
        <f t="shared" si="12"/>
        <v/>
      </c>
      <c r="E74" s="28"/>
      <c r="F74" s="2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 t="str">
        <f t="shared" si="10"/>
        <v/>
      </c>
      <c r="T74" s="3" t="str">
        <f t="shared" si="11"/>
        <v/>
      </c>
      <c r="U74" s="3" t="str">
        <f t="shared" si="5"/>
        <v/>
      </c>
      <c r="V74" s="10" t="str">
        <f t="shared" si="6"/>
        <v/>
      </c>
      <c r="W74" s="3" t="str">
        <f t="shared" si="7"/>
        <v/>
      </c>
      <c r="X74" s="3" t="str">
        <f t="shared" si="8"/>
        <v/>
      </c>
      <c r="Y74" s="3" t="str">
        <f t="shared" si="9"/>
        <v/>
      </c>
      <c r="Z74" s="3"/>
    </row>
    <row r="75" spans="2:26" ht="18.75" x14ac:dyDescent="0.3">
      <c r="B75" s="26"/>
      <c r="C75" s="26"/>
      <c r="D75" s="3" t="str">
        <f t="shared" si="12"/>
        <v/>
      </c>
      <c r="E75" s="28"/>
      <c r="F75" s="2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 t="str">
        <f t="shared" si="10"/>
        <v/>
      </c>
      <c r="T75" s="3" t="str">
        <f t="shared" si="11"/>
        <v/>
      </c>
      <c r="U75" s="3" t="str">
        <f t="shared" si="5"/>
        <v/>
      </c>
      <c r="V75" s="10" t="str">
        <f t="shared" si="6"/>
        <v/>
      </c>
      <c r="W75" s="3" t="str">
        <f t="shared" si="7"/>
        <v/>
      </c>
      <c r="X75" s="3" t="str">
        <f t="shared" si="8"/>
        <v/>
      </c>
      <c r="Y75" s="3" t="str">
        <f t="shared" si="9"/>
        <v/>
      </c>
      <c r="Z75" s="3"/>
    </row>
    <row r="76" spans="2:26" ht="18.75" x14ac:dyDescent="0.3">
      <c r="B76" s="26"/>
      <c r="C76" s="26"/>
      <c r="D76" s="3" t="str">
        <f t="shared" si="12"/>
        <v/>
      </c>
      <c r="E76" s="28"/>
      <c r="F76" s="2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 t="str">
        <f t="shared" si="10"/>
        <v/>
      </c>
      <c r="T76" s="3" t="str">
        <f t="shared" si="11"/>
        <v/>
      </c>
      <c r="U76" s="3" t="str">
        <f t="shared" si="5"/>
        <v/>
      </c>
      <c r="V76" s="10" t="str">
        <f t="shared" si="6"/>
        <v/>
      </c>
      <c r="W76" s="3" t="str">
        <f t="shared" si="7"/>
        <v/>
      </c>
      <c r="X76" s="3" t="str">
        <f t="shared" si="8"/>
        <v/>
      </c>
      <c r="Y76" s="3" t="str">
        <f t="shared" si="9"/>
        <v/>
      </c>
      <c r="Z76" s="3"/>
    </row>
    <row r="77" spans="2:26" ht="18.75" x14ac:dyDescent="0.3">
      <c r="B77" s="26"/>
      <c r="C77" s="26"/>
      <c r="D77" s="3" t="str">
        <f t="shared" si="12"/>
        <v/>
      </c>
      <c r="E77" s="28"/>
      <c r="F77" s="2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 t="str">
        <f t="shared" si="10"/>
        <v/>
      </c>
      <c r="T77" s="3" t="str">
        <f t="shared" si="11"/>
        <v/>
      </c>
      <c r="U77" s="3" t="str">
        <f t="shared" si="5"/>
        <v/>
      </c>
      <c r="V77" s="10" t="str">
        <f t="shared" si="6"/>
        <v/>
      </c>
      <c r="W77" s="3" t="str">
        <f t="shared" si="7"/>
        <v/>
      </c>
      <c r="X77" s="3" t="str">
        <f t="shared" si="8"/>
        <v/>
      </c>
      <c r="Y77" s="3" t="str">
        <f t="shared" si="9"/>
        <v/>
      </c>
      <c r="Z77" s="3"/>
    </row>
    <row r="78" spans="2:26" ht="18.75" x14ac:dyDescent="0.3">
      <c r="B78" s="26"/>
      <c r="C78" s="26"/>
      <c r="D78" s="3" t="str">
        <f t="shared" si="12"/>
        <v/>
      </c>
      <c r="E78" s="28"/>
      <c r="F78" s="2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 t="str">
        <f t="shared" si="10"/>
        <v/>
      </c>
      <c r="T78" s="3" t="str">
        <f t="shared" si="11"/>
        <v/>
      </c>
      <c r="U78" s="3" t="str">
        <f t="shared" si="5"/>
        <v/>
      </c>
      <c r="V78" s="10" t="str">
        <f t="shared" si="6"/>
        <v/>
      </c>
      <c r="W78" s="3" t="str">
        <f t="shared" si="7"/>
        <v/>
      </c>
      <c r="X78" s="3" t="str">
        <f t="shared" si="8"/>
        <v/>
      </c>
      <c r="Y78" s="3" t="str">
        <f t="shared" si="9"/>
        <v/>
      </c>
      <c r="Z78" s="3"/>
    </row>
    <row r="79" spans="2:26" ht="18.75" x14ac:dyDescent="0.3">
      <c r="B79" s="26"/>
      <c r="C79" s="26"/>
      <c r="D79" s="3" t="str">
        <f t="shared" si="12"/>
        <v/>
      </c>
      <c r="E79" s="28"/>
      <c r="F79" s="2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 t="str">
        <f t="shared" si="10"/>
        <v/>
      </c>
      <c r="T79" s="3" t="str">
        <f t="shared" si="11"/>
        <v/>
      </c>
      <c r="U79" s="3" t="str">
        <f t="shared" si="5"/>
        <v/>
      </c>
      <c r="V79" s="10" t="str">
        <f t="shared" si="6"/>
        <v/>
      </c>
      <c r="W79" s="3" t="str">
        <f t="shared" si="7"/>
        <v/>
      </c>
      <c r="X79" s="3" t="str">
        <f t="shared" si="8"/>
        <v/>
      </c>
      <c r="Y79" s="3" t="str">
        <f t="shared" si="9"/>
        <v/>
      </c>
      <c r="Z79" s="3"/>
    </row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</sheetData>
  <sheetProtection formatCells="0" formatColumns="0" formatRows="0" insertColumns="0" insertRows="0" insertHyperlinks="0" deleteColumns="0" deleteRows="0" sort="0" autoFilter="0" pivotTables="0"/>
  <mergeCells count="136">
    <mergeCell ref="Q6:Z10"/>
    <mergeCell ref="B7:H7"/>
    <mergeCell ref="I7:P7"/>
    <mergeCell ref="B8:H8"/>
    <mergeCell ref="I8:P8"/>
    <mergeCell ref="B9:H9"/>
    <mergeCell ref="I9:P9"/>
    <mergeCell ref="B10:H10"/>
    <mergeCell ref="B1:Z1"/>
    <mergeCell ref="B3:H3"/>
    <mergeCell ref="I3:P3"/>
    <mergeCell ref="Q3:Z5"/>
    <mergeCell ref="B4:H4"/>
    <mergeCell ref="I4:P4"/>
    <mergeCell ref="B5:H5"/>
    <mergeCell ref="I5:P5"/>
    <mergeCell ref="I10:P10"/>
    <mergeCell ref="B12:D12"/>
    <mergeCell ref="E12:F12"/>
    <mergeCell ref="G12:H12"/>
    <mergeCell ref="I12:J12"/>
    <mergeCell ref="K12:L12"/>
    <mergeCell ref="M12:N12"/>
    <mergeCell ref="O12:P12"/>
    <mergeCell ref="B6:H6"/>
    <mergeCell ref="I6:P6"/>
    <mergeCell ref="Q12:R12"/>
    <mergeCell ref="S12:T12"/>
    <mergeCell ref="U12:V12"/>
    <mergeCell ref="W12:X12"/>
    <mergeCell ref="Y12:Z12"/>
    <mergeCell ref="B13:D13"/>
    <mergeCell ref="E13:F13"/>
    <mergeCell ref="G13:H13"/>
    <mergeCell ref="I13:J13"/>
    <mergeCell ref="K13:L13"/>
    <mergeCell ref="B36:C36"/>
    <mergeCell ref="E36:F36"/>
    <mergeCell ref="B37:C37"/>
    <mergeCell ref="E37:F37"/>
    <mergeCell ref="B38:C38"/>
    <mergeCell ref="E38:F38"/>
    <mergeCell ref="Y13:Z13"/>
    <mergeCell ref="C15:D15"/>
    <mergeCell ref="B34:C34"/>
    <mergeCell ref="E34:F34"/>
    <mergeCell ref="B35:C35"/>
    <mergeCell ref="E35:F35"/>
    <mergeCell ref="M13:N13"/>
    <mergeCell ref="O13:P13"/>
    <mergeCell ref="Q13:R13"/>
    <mergeCell ref="S13:T13"/>
    <mergeCell ref="U13:V13"/>
    <mergeCell ref="W13:X13"/>
    <mergeCell ref="B42:C42"/>
    <mergeCell ref="E42:F42"/>
    <mergeCell ref="B43:C43"/>
    <mergeCell ref="E43:F43"/>
    <mergeCell ref="B44:C44"/>
    <mergeCell ref="E44:F44"/>
    <mergeCell ref="B39:C39"/>
    <mergeCell ref="E39:F39"/>
    <mergeCell ref="B40:C40"/>
    <mergeCell ref="E40:F40"/>
    <mergeCell ref="B41:C41"/>
    <mergeCell ref="E41:F41"/>
    <mergeCell ref="B48:C48"/>
    <mergeCell ref="E48:F48"/>
    <mergeCell ref="B49:C49"/>
    <mergeCell ref="E49:F49"/>
    <mergeCell ref="B50:C50"/>
    <mergeCell ref="E50:F50"/>
    <mergeCell ref="B45:C45"/>
    <mergeCell ref="E45:F45"/>
    <mergeCell ref="B46:C46"/>
    <mergeCell ref="E46:F46"/>
    <mergeCell ref="B47:C47"/>
    <mergeCell ref="E47:F47"/>
    <mergeCell ref="B54:C54"/>
    <mergeCell ref="E54:F54"/>
    <mergeCell ref="B55:C55"/>
    <mergeCell ref="E55:F55"/>
    <mergeCell ref="B56:C56"/>
    <mergeCell ref="E56:F56"/>
    <mergeCell ref="B51:C51"/>
    <mergeCell ref="E51:F51"/>
    <mergeCell ref="B52:C52"/>
    <mergeCell ref="E52:F52"/>
    <mergeCell ref="B53:C53"/>
    <mergeCell ref="E53:F53"/>
    <mergeCell ref="B60:C60"/>
    <mergeCell ref="E60:F60"/>
    <mergeCell ref="B61:C61"/>
    <mergeCell ref="E61:F61"/>
    <mergeCell ref="B62:C62"/>
    <mergeCell ref="E62:F62"/>
    <mergeCell ref="B57:C57"/>
    <mergeCell ref="E57:F57"/>
    <mergeCell ref="B58:C58"/>
    <mergeCell ref="E58:F58"/>
    <mergeCell ref="B59:C59"/>
    <mergeCell ref="E59:F59"/>
    <mergeCell ref="B66:C66"/>
    <mergeCell ref="E66:F66"/>
    <mergeCell ref="B67:C67"/>
    <mergeCell ref="E67:F67"/>
    <mergeCell ref="B68:C68"/>
    <mergeCell ref="E68:F68"/>
    <mergeCell ref="B63:C63"/>
    <mergeCell ref="E63:F63"/>
    <mergeCell ref="B64:C64"/>
    <mergeCell ref="E64:F64"/>
    <mergeCell ref="B65:C65"/>
    <mergeCell ref="E65:F65"/>
    <mergeCell ref="B72:C72"/>
    <mergeCell ref="E72:F72"/>
    <mergeCell ref="B73:C73"/>
    <mergeCell ref="E73:F73"/>
    <mergeCell ref="B74:C74"/>
    <mergeCell ref="E74:F74"/>
    <mergeCell ref="B69:C69"/>
    <mergeCell ref="E69:F69"/>
    <mergeCell ref="B70:C70"/>
    <mergeCell ref="E70:F70"/>
    <mergeCell ref="B71:C71"/>
    <mergeCell ref="E71:F71"/>
    <mergeCell ref="B78:C78"/>
    <mergeCell ref="E78:F78"/>
    <mergeCell ref="B79:C79"/>
    <mergeCell ref="E79:F79"/>
    <mergeCell ref="B75:C75"/>
    <mergeCell ref="E75:F75"/>
    <mergeCell ref="B76:C76"/>
    <mergeCell ref="E76:F76"/>
    <mergeCell ref="B77:C77"/>
    <mergeCell ref="E77:F77"/>
  </mergeCells>
  <conditionalFormatting sqref="G44:J79">
    <cfRule type="expression" dxfId="17" priority="3">
      <formula>G44=""</formula>
    </cfRule>
  </conditionalFormatting>
  <conditionalFormatting sqref="G35:R79">
    <cfRule type="expression" dxfId="16" priority="1">
      <formula>G35=""</formula>
    </cfRule>
    <cfRule type="expression" dxfId="15" priority="2">
      <formula>G35=""</formula>
    </cfRule>
    <cfRule type="expression" dxfId="14" priority="4">
      <formula>$G$35:$R$79=""</formula>
    </cfRule>
    <cfRule type="expression" dxfId="13" priority="5">
      <formula>G35=""</formula>
    </cfRule>
  </conditionalFormatting>
  <conditionalFormatting sqref="O35:R79">
    <cfRule type="expression" dxfId="12" priority="6">
      <formula>O35=""</formula>
    </cfRule>
  </conditionalFormatting>
  <conditionalFormatting sqref="Q6:Z10">
    <cfRule type="expression" dxfId="11" priority="8">
      <formula>G13&lt;I13</formula>
    </cfRule>
    <cfRule type="expression" dxfId="10" priority="9">
      <formula>G13&gt;=I13</formula>
    </cfRule>
  </conditionalFormatting>
  <conditionalFormatting sqref="V35:V79">
    <cfRule type="expression" dxfId="9" priority="7">
      <formula>S35&lt;U35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Report1</vt:lpstr>
      <vt:lpstr>Report2</vt:lpstr>
      <vt:lpstr>Report3</vt:lpstr>
      <vt:lpstr>Report4</vt:lpstr>
      <vt:lpstr>Report5</vt:lpstr>
      <vt:lpstr>Report6</vt:lpstr>
      <vt:lpstr>Report7</vt:lpstr>
      <vt:lpstr>Report8</vt:lpstr>
      <vt:lpstr>Report9</vt:lpstr>
      <vt:lpstr>Report10</vt:lpstr>
      <vt:lpstr>Report1!acs</vt:lpstr>
      <vt:lpstr>Report10!acs</vt:lpstr>
      <vt:lpstr>Report2!acs</vt:lpstr>
      <vt:lpstr>Report3!acs</vt:lpstr>
      <vt:lpstr>Report4!acs</vt:lpstr>
      <vt:lpstr>Report6!acs</vt:lpstr>
      <vt:lpstr>Report7!acs</vt:lpstr>
      <vt:lpstr>Report8!acs</vt:lpstr>
      <vt:lpstr>Report9!acs</vt:lpstr>
      <vt:lpstr>acs</vt:lpstr>
      <vt:lpstr>Report1!Data</vt:lpstr>
      <vt:lpstr>Report10!Data</vt:lpstr>
      <vt:lpstr>Report2!Data</vt:lpstr>
      <vt:lpstr>Report3!Data</vt:lpstr>
      <vt:lpstr>Report4!Data</vt:lpstr>
      <vt:lpstr>Report6!Data</vt:lpstr>
      <vt:lpstr>Report7!Data</vt:lpstr>
      <vt:lpstr>Report8!Data</vt:lpstr>
      <vt:lpstr>Report9!Data</vt:lpstr>
      <vt:lpstr>Data</vt:lpstr>
      <vt:lpstr>Report1!Haha</vt:lpstr>
      <vt:lpstr>Report10!Haha</vt:lpstr>
      <vt:lpstr>Report2!Haha</vt:lpstr>
      <vt:lpstr>Report3!Haha</vt:lpstr>
      <vt:lpstr>Report4!Haha</vt:lpstr>
      <vt:lpstr>Report6!Haha</vt:lpstr>
      <vt:lpstr>Report7!Haha</vt:lpstr>
      <vt:lpstr>Report8!Haha</vt:lpstr>
      <vt:lpstr>Report9!Haha</vt:lpstr>
      <vt:lpstr>Haha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Nguyễn Xuân</dc:creator>
  <cp:lastModifiedBy>Nguyen Xuan Viet</cp:lastModifiedBy>
  <dcterms:created xsi:type="dcterms:W3CDTF">2015-06-05T18:17:20Z</dcterms:created>
  <dcterms:modified xsi:type="dcterms:W3CDTF">2024-03-08T08:01:33Z</dcterms:modified>
</cp:coreProperties>
</file>