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D:\MON_HOC\PHK-UI-Nhom03N01-ChatWave\Document\"/>
    </mc:Choice>
  </mc:AlternateContent>
  <xr:revisionPtr revIDLastSave="0" documentId="13_ncr:1_{C95A3B73-23ED-474E-9C44-4434240659C9}"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1" l="1"/>
  <c r="E32" i="11"/>
  <c r="E31" i="11"/>
  <c r="F30" i="11"/>
  <c r="E30" i="11"/>
  <c r="E28" i="11"/>
  <c r="F27" i="11"/>
  <c r="E27" i="11"/>
  <c r="E26" i="11"/>
  <c r="F26" i="11"/>
  <c r="F25" i="11"/>
  <c r="E25" i="11"/>
  <c r="E24" i="11"/>
  <c r="E18" i="11"/>
  <c r="F15" i="11"/>
  <c r="E15" i="11"/>
  <c r="F14" i="11"/>
  <c r="H10" i="11"/>
  <c r="E12" i="11" l="1"/>
  <c r="F24" i="11" l="1"/>
  <c r="F12" i="11"/>
  <c r="E13" i="11" s="1"/>
  <c r="I8" i="11"/>
  <c r="H36" i="11"/>
  <c r="H35" i="11"/>
  <c r="H29" i="11"/>
  <c r="H23" i="11"/>
  <c r="H17" i="11"/>
  <c r="H11" i="11"/>
  <c r="H24" i="11" l="1"/>
  <c r="H25" i="11"/>
  <c r="H12" i="11"/>
  <c r="F13" i="11"/>
  <c r="E14" i="11" s="1"/>
  <c r="E19" i="11"/>
  <c r="I9" i="11"/>
  <c r="H30" i="11" l="1"/>
  <c r="F28" i="11"/>
  <c r="H28" i="11" s="1"/>
  <c r="H13" i="11"/>
  <c r="H26" i="11"/>
  <c r="F19" i="11"/>
  <c r="F18" i="11"/>
  <c r="H18" i="11" s="1"/>
  <c r="J8" i="11"/>
  <c r="K8" i="11" s="1"/>
  <c r="L8" i="11" s="1"/>
  <c r="M8" i="11" s="1"/>
  <c r="N8" i="11" s="1"/>
  <c r="O8" i="11" s="1"/>
  <c r="P8" i="11" s="1"/>
  <c r="I7" i="11"/>
  <c r="H31" i="11" l="1"/>
  <c r="F32" i="11"/>
  <c r="H32" i="11" s="1"/>
  <c r="H27" i="11"/>
  <c r="H19" i="11"/>
  <c r="E20" i="11"/>
  <c r="E21" i="11" s="1"/>
  <c r="E22" i="11" s="1"/>
  <c r="H14" i="11"/>
  <c r="H15" i="11"/>
  <c r="P7" i="11"/>
  <c r="Q8" i="11"/>
  <c r="R8" i="11" s="1"/>
  <c r="S8" i="11" s="1"/>
  <c r="T8" i="11" s="1"/>
  <c r="U8" i="11" s="1"/>
  <c r="V8" i="11" s="1"/>
  <c r="W8" i="11" s="1"/>
  <c r="J9" i="11"/>
  <c r="F22" i="11" l="1"/>
  <c r="H22" i="11" s="1"/>
  <c r="F21" i="11"/>
  <c r="H21" i="11" s="1"/>
  <c r="F20" i="11"/>
  <c r="H20" i="11" s="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<sst xmlns="http://schemas.openxmlformats.org/spreadsheetml/2006/main" count="69" uniqueCount="60">
  <si>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</si>
  <si>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</si>
  <si>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</si>
  <si>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</si>
  <si>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</si>
  <si>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</si>
  <si>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</si>
  <si>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</si>
  <si>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</si>
  <si>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</si>
  <si>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</si>
  <si>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</si>
  <si>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</si>
  <si>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</si>
  <si>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</si>
  <si>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</si>
  <si>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</si>
  <si>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</si>
  <si>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</si>
  <si>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</si>
  <si>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</si>
  <si>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</si>
  <si>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</si>
  <si>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</si>
  <si>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</si>
  <si>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</si>
  <si>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</si>
  <si>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</si>
  <si>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</si>
  <si>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</si>
  <si>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</si>
  <si>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</si>
  <si>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</si>
  <si>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</si>
  <si>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</si>
  <si>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</si>
  <si>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</si>
  <si>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</si>
  <si>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</si>
  <si>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</si>
  <si>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</si>
  <si>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</si>
  <si>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</si>
  <si>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</si>
  <si>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</si>
  <si>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</si>
  <si>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CHATWAVE</t>
  </si>
  <si>
    <t>Trương Việt Anh</t>
  </si>
  <si>
    <t>Bùi Văn Tuân</t>
  </si>
  <si>
    <t>Nguyễn Tuấn Sơn</t>
  </si>
  <si>
    <t>Phạm Mạnh Hùng</t>
  </si>
  <si>
    <t>Phan Văn Tình</t>
  </si>
  <si>
    <t>Sơn, Hùng</t>
  </si>
  <si>
    <t>Tình</t>
  </si>
  <si>
    <t>Tuân, Hùng</t>
  </si>
  <si>
    <t>Sơn</t>
  </si>
  <si>
    <t>Việt Anh</t>
  </si>
  <si>
    <t>Cả nhóm</t>
  </si>
  <si>
    <t>Tuân, Tình</t>
  </si>
  <si>
    <t>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</si>
</sst>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23" zoomScaleNormal="100" zoomScalePageLayoutView="70" workbookViewId="0">
      <selection activeCell="D33" sqref="D33"/>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46</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x14ac:dyDescent="0.6">
      <c r="B2" s="96" t="s">
        <v>47</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5.2" x14ac:dyDescent="0.6">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49</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t="s">
        <v>50</v>
      </c>
      <c r="D5" s="22"/>
      <c r="E5" s="23"/>
      <c r="F5" s="22"/>
      <c r="I5" s="108"/>
      <c r="J5" s="26"/>
      <c r="K5" s="26"/>
      <c r="L5" s="26"/>
      <c r="M5" s="26"/>
      <c r="N5" s="26"/>
      <c r="O5" s="26"/>
      <c r="P5" s="24"/>
      <c r="Q5" s="106"/>
      <c r="R5" s="107"/>
      <c r="S5" s="107"/>
      <c r="T5" s="107"/>
      <c r="U5" s="107"/>
      <c r="V5" s="107"/>
      <c r="W5" s="107"/>
      <c r="X5" s="107"/>
      <c r="Y5" s="107"/>
      <c r="Z5" s="107"/>
    </row>
    <row r="6" spans="1:64" s="26" customFormat="1" ht="26.4" customHeight="1" x14ac:dyDescent="0.25">
      <c r="A6" s="13"/>
      <c r="B6" s="25"/>
      <c r="C6" s="109" t="s">
        <v>51</v>
      </c>
      <c r="D6" s="27"/>
      <c r="E6" s="28"/>
    </row>
    <row r="7" spans="1:64" s="26" customFormat="1" ht="30" customHeight="1" x14ac:dyDescent="0.25">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x14ac:dyDescent="0.25">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3">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56</v>
      </c>
      <c r="D12" s="49">
        <v>1</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54</v>
      </c>
      <c r="D13" s="54">
        <v>1</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55</v>
      </c>
      <c r="D14" s="54">
        <v>1</v>
      </c>
      <c r="E14" s="55">
        <f>F13</f>
        <v>45586</v>
      </c>
      <c r="F14" s="55">
        <f>E14+9</f>
        <v>45595</v>
      </c>
      <c r="G14" s="17"/>
      <c r="H14" s="5">
        <f t="shared" si="5"/>
        <v>10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53</v>
      </c>
      <c r="D15" s="54">
        <v>1</v>
      </c>
      <c r="E15" s="55">
        <f>E12</f>
        <v>45581</v>
      </c>
      <c r="F15" s="55">
        <f>F14</f>
        <v>45595</v>
      </c>
      <c r="G15" s="17"/>
      <c r="H15" s="5">
        <f t="shared" si="5"/>
        <v>15</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56</v>
      </c>
      <c r="D18" s="64">
        <v>1</v>
      </c>
      <c r="E18" s="65">
        <f>E14+5</f>
        <v>45591</v>
      </c>
      <c r="F18" s="65">
        <f>E18+4</f>
        <v>45595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58</v>
      </c>
      <c r="D19" s="64">
        <v>1</v>
      </c>
      <c r="E19" s="65">
        <f>E18+2</f>
        <v>45593</v>
      </c>
      <c r="F19" s="65">
        <f>E19+5</f>
        <v>45598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52</v>
      </c>
      <c r="D20" s="64">
        <v>1</v>
      </c>
      <c r="E20" s="65">
        <f>F19</f>
        <v>45598</v>
      </c>
      <c r="F20" s="65">
        <f>E20+3</f>
        <v>45601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57</v>
      </c>
      <c r="D21" s="64">
        <v>1</v>
      </c>
      <c r="E21" s="65">
        <f>E20</f>
        <v>45598</v>
      </c>
      <c r="F21" s="65">
        <f>E21+2</f>
        <v>45600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57</v>
      </c>
      <c r="D22" s="64">
        <v>1</v>
      </c>
      <c r="E22" s="65">
        <f>E21</f>
        <v>45598</v>
      </c>
      <c r="F22" s="65">
        <f>E22+3</f>
        <v>45601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
      <c r="A24" s="13"/>
      <c r="B24" s="72" t="s">
        <v>34</v>
      </c>
      <c r="C24" s="73" t="s">
        <v>56</v>
      </c>
      <c r="D24" s="74">
        <v>1</v>
      </c>
      <c r="E24" s="75">
        <f>E22+4</f>
        <v>45602</v>
      </c>
      <c r="F24" s="75">
        <f>E24+5</f>
        <v>45607</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35</v>
      </c>
      <c r="C25" s="73" t="s">
        <v>57</v>
      </c>
      <c r="D25" s="74">
        <v>0.8</v>
      </c>
      <c r="E25" s="75">
        <f>F18</f>
        <v>45595</v>
      </c>
      <c r="F25" s="75">
        <f>E25+20</f>
        <v>45615</v>
      </c>
      <c r="G25" s="17"/>
      <c r="H25" s="5">
        <f t="shared" si="5"/>
        <v>21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2" t="s">
        <v>36</v>
      </c>
      <c r="C26" s="73" t="s">
        <v>58</v>
      </c>
      <c r="D26" s="74">
        <v>0.8</v>
      </c>
      <c r="E26" s="75">
        <f>E25+8</f>
        <v>45603</v>
      </c>
      <c r="F26" s="75">
        <f>E26+17</f>
        <v>45620</v>
      </c>
      <c r="G26" s="17"/>
      <c r="H26" s="5">
        <f t="shared" si="5"/>
        <v>18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2" t="s">
        <v>37</v>
      </c>
      <c r="C27" s="73" t="s">
        <v>59</v>
      </c>
      <c r="D27" s="74">
        <v>1</v>
      </c>
      <c r="E27" s="75">
        <f>E25+8</f>
        <v>45603</v>
      </c>
      <c r="F27" s="75">
        <f>E26+17</f>
        <v>45620</v>
      </c>
      <c r="G27" s="17"/>
      <c r="H27" s="5">
        <f t="shared" si="5"/>
        <v>18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38</v>
      </c>
      <c r="C28" s="73" t="s">
        <v>55</v>
      </c>
      <c r="D28" s="74">
        <v>1</v>
      </c>
      <c r="E28" s="75">
        <f>E12</f>
        <v>45581</v>
      </c>
      <c r="F28" s="75">
        <f>E28+4</f>
        <v>45585</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3">
      <c r="A30" s="13"/>
      <c r="B30" s="82" t="s">
        <v>40</v>
      </c>
      <c r="C30" s="83" t="s">
        <v>57</v>
      </c>
      <c r="D30" s="84">
        <v>0.8</v>
      </c>
      <c r="E30" s="85">
        <f>F25+2</f>
        <v>45617</v>
      </c>
      <c r="F30" s="85">
        <f>E30+9</f>
        <v>45626</v>
      </c>
      <c r="G30" s="17"/>
      <c r="H30" s="5">
        <f t="shared" si="5"/>
        <v>10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41</v>
      </c>
      <c r="C31" s="83" t="s">
        <v>57</v>
      </c>
      <c r="D31" s="84">
        <v>0.8</v>
      </c>
      <c r="E31" s="85">
        <f>F12</f>
        <v>45584</v>
      </c>
      <c r="F31" s="85">
        <f>E30+13</f>
        <v>45630</v>
      </c>
      <c r="G31" s="17"/>
      <c r="H31" s="5">
        <f t="shared" si="5"/>
        <v>47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2" t="s">
        <v>42</v>
      </c>
      <c r="C32" s="83" t="s">
        <v>57</v>
      </c>
      <c r="D32" s="84">
        <v>1</v>
      </c>
      <c r="E32" s="85">
        <f>F30</f>
        <v>45626</v>
      </c>
      <c r="F32" s="85">
        <f>E32+3</f>
        <v>45629</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25">
      <c r="G37" s="3"/>
    </row>
    <row r="38" spans="1:64" ht="30" customHeight="1" x14ac:dyDescent="0.25">
      <c r="C38" s="16"/>
      <c r="F38" s="15"/>
    </row>
    <row r="39" spans="1:64" ht="30" customHeight="1" x14ac:dyDescent="0.25">
      <c r="C39"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8" sqref="A8"/>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 Viet Anh</cp:lastModifiedBy>
  <dcterms:created xsi:type="dcterms:W3CDTF">2022-03-11T22:41:12Z</dcterms:created>
  <dcterms:modified xsi:type="dcterms:W3CDTF">2024-11-13T00:05:42Z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