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hile\Desktop\"/>
    </mc:Choice>
  </mc:AlternateContent>
  <bookViews>
    <workbookView xWindow="0" yWindow="0" windowWidth="19200" windowHeight="7440" activeTab="7"/>
  </bookViews>
  <sheets>
    <sheet name="LOP DU BỊ" sheetId="1" r:id="rId1"/>
    <sheet name="TIN HOC ĐC" sheetId="2" r:id="rId2"/>
    <sheet name="KTCT" sheetId="3" r:id="rId3"/>
    <sheet name="LLCT" sheetId="4" r:id="rId4"/>
    <sheet name="ĐHNN" sheetId="5" r:id="rId5"/>
    <sheet name="KHOA 16" sheetId="6" r:id="rId6"/>
    <sheet name="KHÓA 15" sheetId="7" r:id="rId7"/>
    <sheet name="KHOA 14" sheetId="8" r:id="rId8"/>
    <sheet name="KHOA 13" sheetId="9" r:id="rId9"/>
  </sheets>
  <definedNames>
    <definedName name="_xlnm._FilterDatabase" localSheetId="4" hidden="1">ĐHNN!$A$7:$AA$41</definedName>
    <definedName name="_xlnm._FilterDatabase" localSheetId="8" hidden="1">'KHOA 13'!$A$7:$V$260</definedName>
    <definedName name="_xlnm._FilterDatabase" localSheetId="7" hidden="1">'KHOA 14'!$A$7:$V$299</definedName>
    <definedName name="_xlnm._FilterDatabase" localSheetId="6" hidden="1">'KHÓA 15'!$U$7:$U$309</definedName>
    <definedName name="_xlnm._FilterDatabase" localSheetId="5" hidden="1">'KHOA 16'!$A$8:$AC$188</definedName>
    <definedName name="_xlnm._FilterDatabase" localSheetId="2" hidden="1">KTCT!$T$1:$T$49</definedName>
    <definedName name="_xlnm._FilterDatabase" localSheetId="3" hidden="1">LLCT!$A$7:$AA$37</definedName>
    <definedName name="_xlnm._FilterDatabase" localSheetId="0" hidden="1">'LOP DU BỊ'!$A$7:$Z$10</definedName>
    <definedName name="_xlnm._FilterDatabase" localSheetId="1" hidden="1">'TIN HOC ĐC'!$D$7:$D$30</definedName>
    <definedName name="_xlnm.Print_Titles" localSheetId="4">ĐHNN!$7:$7</definedName>
    <definedName name="_xlnm.Print_Titles" localSheetId="8">'KHOA 13'!$7:$7</definedName>
    <definedName name="_xlnm.Print_Titles" localSheetId="7">'KHOA 14'!$7:$7</definedName>
    <definedName name="_xlnm.Print_Titles" localSheetId="6">'KHÓA 15'!$7:$7</definedName>
    <definedName name="_xlnm.Print_Titles" localSheetId="5">'KHOA 16'!$7:$7</definedName>
    <definedName name="_xlnm.Print_Titles" localSheetId="2">KTCT!$7:$7</definedName>
    <definedName name="_xlnm.Print_Titles" localSheetId="3">LLCT!$7:$7</definedName>
    <definedName name="_xlnm.Print_Titles" localSheetId="0">'LOP DU BỊ'!$7:$7</definedName>
  </definedNames>
  <calcPr calcId="152511"/>
</workbook>
</file>

<file path=xl/calcChain.xml><?xml version="1.0" encoding="utf-8"?>
<calcChain xmlns="http://schemas.openxmlformats.org/spreadsheetml/2006/main">
  <c r="B260" i="9" l="1"/>
  <c r="C260" i="9" s="1"/>
  <c r="B259" i="9"/>
  <c r="C259" i="9" s="1"/>
  <c r="S258" i="9"/>
  <c r="B258" i="9"/>
  <c r="C258" i="9" s="1"/>
  <c r="S257" i="9"/>
  <c r="B257" i="9"/>
  <c r="C257" i="9" s="1"/>
  <c r="S256" i="9"/>
  <c r="B256" i="9"/>
  <c r="C256" i="9" s="1"/>
  <c r="S255" i="9"/>
  <c r="B255" i="9"/>
  <c r="C255" i="9" s="1"/>
  <c r="S254" i="9"/>
  <c r="B254" i="9"/>
  <c r="C254" i="9" s="1"/>
  <c r="B252" i="9"/>
  <c r="C252" i="9" s="1"/>
  <c r="S251" i="9"/>
  <c r="B251" i="9"/>
  <c r="C251" i="9" s="1"/>
  <c r="S250" i="9"/>
  <c r="B250" i="9"/>
  <c r="C250" i="9" s="1"/>
  <c r="B248" i="9"/>
  <c r="C248" i="9" s="1"/>
  <c r="S247" i="9"/>
  <c r="B247" i="9"/>
  <c r="C247" i="9" s="1"/>
  <c r="S246" i="9"/>
  <c r="B246" i="9"/>
  <c r="C246" i="9" s="1"/>
  <c r="B244" i="9"/>
  <c r="C244" i="9" s="1"/>
  <c r="B243" i="9"/>
  <c r="C243" i="9" s="1"/>
  <c r="S242" i="9"/>
  <c r="C242" i="9"/>
  <c r="B242" i="9"/>
  <c r="S241" i="9"/>
  <c r="B241" i="9"/>
  <c r="C241" i="9" s="1"/>
  <c r="B239" i="9"/>
  <c r="C239" i="9" s="1"/>
  <c r="B238" i="9"/>
  <c r="C238" i="9" s="1"/>
  <c r="S237" i="9"/>
  <c r="C237" i="9"/>
  <c r="B237" i="9"/>
  <c r="S236" i="9"/>
  <c r="B236" i="9"/>
  <c r="C236" i="9" s="1"/>
  <c r="S235" i="9"/>
  <c r="C235" i="9"/>
  <c r="B235" i="9"/>
  <c r="S234" i="9"/>
  <c r="B234" i="9"/>
  <c r="C234" i="9" s="1"/>
  <c r="B232" i="9"/>
  <c r="C232" i="9" s="1"/>
  <c r="B231" i="9"/>
  <c r="C231" i="9" s="1"/>
  <c r="B230" i="9"/>
  <c r="C230" i="9" s="1"/>
  <c r="B229" i="9"/>
  <c r="C229" i="9" s="1"/>
  <c r="B228" i="9"/>
  <c r="C228" i="9" s="1"/>
  <c r="S227" i="9"/>
  <c r="C227" i="9"/>
  <c r="B227" i="9"/>
  <c r="S226" i="9"/>
  <c r="B226" i="9"/>
  <c r="C226" i="9" s="1"/>
  <c r="S225" i="9"/>
  <c r="C225" i="9"/>
  <c r="B225" i="9"/>
  <c r="C223" i="9"/>
  <c r="B223" i="9"/>
  <c r="C222" i="9"/>
  <c r="B222" i="9"/>
  <c r="C221" i="9"/>
  <c r="B221" i="9"/>
  <c r="C220" i="9"/>
  <c r="B220" i="9"/>
  <c r="C219" i="9"/>
  <c r="B219" i="9"/>
  <c r="S218" i="9"/>
  <c r="B218" i="9"/>
  <c r="C218" i="9" s="1"/>
  <c r="S217" i="9"/>
  <c r="C217" i="9"/>
  <c r="B217" i="9"/>
  <c r="S216" i="9"/>
  <c r="B216" i="9"/>
  <c r="C216" i="9" s="1"/>
  <c r="B214" i="9"/>
  <c r="C214" i="9" s="1"/>
  <c r="B213" i="9"/>
  <c r="C213" i="9" s="1"/>
  <c r="B212" i="9"/>
  <c r="C212" i="9" s="1"/>
  <c r="B211" i="9"/>
  <c r="C211" i="9" s="1"/>
  <c r="B210" i="9"/>
  <c r="C210" i="9" s="1"/>
  <c r="B209" i="9"/>
  <c r="C209" i="9" s="1"/>
  <c r="S208" i="9"/>
  <c r="C208" i="9"/>
  <c r="B208" i="9"/>
  <c r="C207" i="9"/>
  <c r="B207" i="9"/>
  <c r="S206" i="9"/>
  <c r="B206" i="9"/>
  <c r="C206" i="9" s="1"/>
  <c r="S205" i="9"/>
  <c r="C205" i="9"/>
  <c r="B205" i="9"/>
  <c r="S204" i="9"/>
  <c r="B204" i="9"/>
  <c r="C204" i="9" s="1"/>
  <c r="B202" i="9"/>
  <c r="C202" i="9" s="1"/>
  <c r="B201" i="9"/>
  <c r="C201" i="9" s="1"/>
  <c r="B200" i="9"/>
  <c r="C200" i="9" s="1"/>
  <c r="B199" i="9"/>
  <c r="C199" i="9" s="1"/>
  <c r="S198" i="9"/>
  <c r="C198" i="9"/>
  <c r="B198" i="9"/>
  <c r="S197" i="9"/>
  <c r="B197" i="9"/>
  <c r="C197" i="9" s="1"/>
  <c r="S196" i="9"/>
  <c r="C196" i="9"/>
  <c r="B196" i="9"/>
  <c r="C194" i="9"/>
  <c r="B194" i="9"/>
  <c r="C193" i="9"/>
  <c r="B193" i="9"/>
  <c r="C192" i="9"/>
  <c r="B192" i="9"/>
  <c r="C191" i="9"/>
  <c r="B191" i="9"/>
  <c r="C190" i="9"/>
  <c r="B190" i="9"/>
  <c r="S189" i="9"/>
  <c r="B189" i="9"/>
  <c r="C189" i="9" s="1"/>
  <c r="S188" i="9"/>
  <c r="C188" i="9"/>
  <c r="B188" i="9"/>
  <c r="S187" i="9"/>
  <c r="B187" i="9"/>
  <c r="C187" i="9" s="1"/>
  <c r="S186" i="9"/>
  <c r="C186" i="9"/>
  <c r="B186" i="9"/>
  <c r="S185" i="9"/>
  <c r="B185" i="9"/>
  <c r="C185" i="9" s="1"/>
  <c r="B183" i="9"/>
  <c r="C183" i="9" s="1"/>
  <c r="S182" i="9"/>
  <c r="C182" i="9"/>
  <c r="B182" i="9"/>
  <c r="S181" i="9"/>
  <c r="B181" i="9"/>
  <c r="C181" i="9" s="1"/>
  <c r="S180" i="9"/>
  <c r="C180" i="9"/>
  <c r="B180" i="9"/>
  <c r="S179" i="9"/>
  <c r="B179" i="9"/>
  <c r="C179" i="9" s="1"/>
  <c r="S178" i="9"/>
  <c r="C178" i="9"/>
  <c r="B178" i="9"/>
  <c r="S177" i="9"/>
  <c r="B177" i="9"/>
  <c r="C177" i="9" s="1"/>
  <c r="B175" i="9"/>
  <c r="C175" i="9" s="1"/>
  <c r="B174" i="9"/>
  <c r="C174" i="9" s="1"/>
  <c r="B173" i="9"/>
  <c r="C173" i="9" s="1"/>
  <c r="B172" i="9"/>
  <c r="C172" i="9" s="1"/>
  <c r="B171" i="9"/>
  <c r="C171" i="9" s="1"/>
  <c r="B170" i="9"/>
  <c r="C170" i="9" s="1"/>
  <c r="B169" i="9"/>
  <c r="C169" i="9" s="1"/>
  <c r="S168" i="9"/>
  <c r="C168" i="9"/>
  <c r="B168" i="9"/>
  <c r="S167" i="9"/>
  <c r="B167" i="9"/>
  <c r="C167" i="9" s="1"/>
  <c r="B165" i="9"/>
  <c r="C165" i="9" s="1"/>
  <c r="B164" i="9"/>
  <c r="C164" i="9" s="1"/>
  <c r="B163" i="9"/>
  <c r="C163" i="9" s="1"/>
  <c r="S162" i="9"/>
  <c r="C162" i="9"/>
  <c r="B162" i="9"/>
  <c r="S161" i="9"/>
  <c r="B161" i="9"/>
  <c r="C161" i="9" s="1"/>
  <c r="S160" i="9"/>
  <c r="C160" i="9"/>
  <c r="B160" i="9"/>
  <c r="S159" i="9"/>
  <c r="B159" i="9"/>
  <c r="C159" i="9" s="1"/>
  <c r="S158" i="9"/>
  <c r="C158" i="9"/>
  <c r="B158" i="9"/>
  <c r="S157" i="9"/>
  <c r="B157" i="9"/>
  <c r="C157" i="9" s="1"/>
  <c r="S156" i="9"/>
  <c r="C156" i="9"/>
  <c r="B156" i="9"/>
  <c r="C154" i="9"/>
  <c r="B154" i="9"/>
  <c r="C153" i="9"/>
  <c r="B153" i="9"/>
  <c r="C152" i="9"/>
  <c r="B152" i="9"/>
  <c r="S151" i="9"/>
  <c r="B151" i="9"/>
  <c r="C151" i="9" s="1"/>
  <c r="S150" i="9"/>
  <c r="C150" i="9"/>
  <c r="B150" i="9"/>
  <c r="S149" i="9"/>
  <c r="B149" i="9"/>
  <c r="C149" i="9" s="1"/>
  <c r="S148" i="9"/>
  <c r="C148" i="9"/>
  <c r="B148" i="9"/>
  <c r="S147" i="9"/>
  <c r="B147" i="9"/>
  <c r="C147" i="9" s="1"/>
  <c r="S146" i="9"/>
  <c r="C146" i="9"/>
  <c r="B146" i="9"/>
  <c r="C144" i="9"/>
  <c r="B144" i="9"/>
  <c r="S143" i="9"/>
  <c r="B143" i="9"/>
  <c r="C143" i="9" s="1"/>
  <c r="S142" i="9"/>
  <c r="C142" i="9"/>
  <c r="B142" i="9"/>
  <c r="S141" i="9"/>
  <c r="B141" i="9"/>
  <c r="C141" i="9" s="1"/>
  <c r="S140" i="9"/>
  <c r="C140" i="9"/>
  <c r="B140" i="9"/>
  <c r="S139" i="9"/>
  <c r="B139" i="9"/>
  <c r="C139" i="9" s="1"/>
  <c r="S138" i="9"/>
  <c r="C138" i="9"/>
  <c r="B138" i="9"/>
  <c r="S137" i="9"/>
  <c r="B137" i="9"/>
  <c r="C137" i="9" s="1"/>
  <c r="B135" i="9"/>
  <c r="C135" i="9" s="1"/>
  <c r="S134" i="9"/>
  <c r="C134" i="9"/>
  <c r="B134" i="9"/>
  <c r="S133" i="9"/>
  <c r="B133" i="9"/>
  <c r="C133" i="9" s="1"/>
  <c r="S132" i="9"/>
  <c r="C132" i="9"/>
  <c r="B132" i="9"/>
  <c r="S131" i="9"/>
  <c r="B131" i="9"/>
  <c r="C131" i="9" s="1"/>
  <c r="S130" i="9"/>
  <c r="C130" i="9"/>
  <c r="B130" i="9"/>
  <c r="S129" i="9"/>
  <c r="B129" i="9"/>
  <c r="C129" i="9" s="1"/>
  <c r="S128" i="9"/>
  <c r="C128" i="9"/>
  <c r="B128" i="9"/>
  <c r="S127" i="9"/>
  <c r="B127" i="9"/>
  <c r="C127" i="9" s="1"/>
  <c r="B125" i="9"/>
  <c r="C125" i="9" s="1"/>
  <c r="B124" i="9"/>
  <c r="C124" i="9" s="1"/>
  <c r="B123" i="9"/>
  <c r="C123" i="9" s="1"/>
  <c r="S122" i="9"/>
  <c r="C122" i="9"/>
  <c r="B122" i="9"/>
  <c r="S121" i="9"/>
  <c r="B121" i="9"/>
  <c r="C121" i="9" s="1"/>
  <c r="S120" i="9"/>
  <c r="C120" i="9"/>
  <c r="B120" i="9"/>
  <c r="S119" i="9"/>
  <c r="B119" i="9"/>
  <c r="C119" i="9" s="1"/>
  <c r="S118" i="9"/>
  <c r="C118" i="9"/>
  <c r="B118" i="9"/>
  <c r="C116" i="9"/>
  <c r="B116" i="9"/>
  <c r="C115" i="9"/>
  <c r="B115" i="9"/>
  <c r="S114" i="9"/>
  <c r="B114" i="9"/>
  <c r="C114" i="9" s="1"/>
  <c r="S113" i="9"/>
  <c r="C113" i="9"/>
  <c r="B113" i="9"/>
  <c r="S112" i="9"/>
  <c r="B112" i="9"/>
  <c r="C112" i="9" s="1"/>
  <c r="S111" i="9"/>
  <c r="C111" i="9"/>
  <c r="B111" i="9"/>
  <c r="S110" i="9"/>
  <c r="B110" i="9"/>
  <c r="C110" i="9" s="1"/>
  <c r="B108" i="9"/>
  <c r="C108" i="9" s="1"/>
  <c r="B107" i="9"/>
  <c r="C107" i="9" s="1"/>
  <c r="B106" i="9"/>
  <c r="C106" i="9" s="1"/>
  <c r="B105" i="9"/>
  <c r="C105" i="9" s="1"/>
  <c r="S104" i="9"/>
  <c r="C104" i="9"/>
  <c r="B104" i="9"/>
  <c r="S103" i="9"/>
  <c r="B103" i="9"/>
  <c r="C103" i="9" s="1"/>
  <c r="S102" i="9"/>
  <c r="C102" i="9"/>
  <c r="B102" i="9"/>
  <c r="S101" i="9"/>
  <c r="B101" i="9"/>
  <c r="C101" i="9" s="1"/>
  <c r="S100" i="9"/>
  <c r="C100" i="9"/>
  <c r="B100" i="9"/>
  <c r="S98" i="9"/>
  <c r="B98" i="9"/>
  <c r="C98" i="9" s="1"/>
  <c r="B97" i="9"/>
  <c r="C97" i="9" s="1"/>
  <c r="S96" i="9"/>
  <c r="C96" i="9"/>
  <c r="B96" i="9"/>
  <c r="S95" i="9"/>
  <c r="B95" i="9"/>
  <c r="C95" i="9" s="1"/>
  <c r="S94" i="9"/>
  <c r="C94" i="9"/>
  <c r="B94" i="9"/>
  <c r="S93" i="9"/>
  <c r="B93" i="9"/>
  <c r="C93" i="9" s="1"/>
  <c r="S92" i="9"/>
  <c r="C92" i="9"/>
  <c r="B92" i="9"/>
  <c r="S91" i="9"/>
  <c r="B91" i="9"/>
  <c r="C91" i="9" s="1"/>
  <c r="S90" i="9"/>
  <c r="C90" i="9"/>
  <c r="B90" i="9"/>
  <c r="S89" i="9"/>
  <c r="B89" i="9"/>
  <c r="C89" i="9" s="1"/>
  <c r="B88" i="9"/>
  <c r="C88" i="9" s="1"/>
  <c r="S86" i="9"/>
  <c r="C86" i="9"/>
  <c r="B86" i="9"/>
  <c r="S85" i="9"/>
  <c r="B85" i="9"/>
  <c r="C85" i="9" s="1"/>
  <c r="S84" i="9"/>
  <c r="C84" i="9"/>
  <c r="B84" i="9"/>
  <c r="S83" i="9"/>
  <c r="B83" i="9"/>
  <c r="C83" i="9" s="1"/>
  <c r="S82" i="9"/>
  <c r="C82" i="9"/>
  <c r="B82" i="9"/>
  <c r="S81" i="9"/>
  <c r="B81" i="9"/>
  <c r="C81" i="9" s="1"/>
  <c r="S80" i="9"/>
  <c r="C80" i="9"/>
  <c r="B80" i="9"/>
  <c r="S79" i="9"/>
  <c r="B79" i="9"/>
  <c r="C79" i="9" s="1"/>
  <c r="S78" i="9"/>
  <c r="C78" i="9"/>
  <c r="B78" i="9"/>
  <c r="S77" i="9"/>
  <c r="B77" i="9"/>
  <c r="C77" i="9" s="1"/>
  <c r="B75" i="9"/>
  <c r="C75" i="9" s="1"/>
  <c r="S74" i="9"/>
  <c r="C74" i="9"/>
  <c r="B74" i="9"/>
  <c r="S73" i="9"/>
  <c r="B73" i="9"/>
  <c r="C73" i="9" s="1"/>
  <c r="S72" i="9"/>
  <c r="C72" i="9"/>
  <c r="B72" i="9"/>
  <c r="S71" i="9"/>
  <c r="B71" i="9"/>
  <c r="C71" i="9" s="1"/>
  <c r="S70" i="9"/>
  <c r="C70" i="9"/>
  <c r="B70" i="9"/>
  <c r="S69" i="9"/>
  <c r="B69" i="9"/>
  <c r="C69" i="9" s="1"/>
  <c r="S68" i="9"/>
  <c r="C68" i="9"/>
  <c r="B68" i="9"/>
  <c r="S67" i="9"/>
  <c r="B67" i="9"/>
  <c r="C67" i="9" s="1"/>
  <c r="B65" i="9"/>
  <c r="C65" i="9" s="1"/>
  <c r="B64" i="9"/>
  <c r="C64" i="9" s="1"/>
  <c r="S63" i="9"/>
  <c r="C63" i="9"/>
  <c r="B63" i="9"/>
  <c r="S62" i="9"/>
  <c r="B62" i="9"/>
  <c r="C62" i="9" s="1"/>
  <c r="S61" i="9"/>
  <c r="C61" i="9"/>
  <c r="B61" i="9"/>
  <c r="S60" i="9"/>
  <c r="B60" i="9"/>
  <c r="C60" i="9" s="1"/>
  <c r="S59" i="9"/>
  <c r="C59" i="9"/>
  <c r="B59" i="9"/>
  <c r="S58" i="9"/>
  <c r="B58" i="9"/>
  <c r="C58" i="9" s="1"/>
  <c r="S57" i="9"/>
  <c r="C57" i="9"/>
  <c r="B57" i="9"/>
  <c r="C55" i="9"/>
  <c r="B55" i="9"/>
  <c r="C54" i="9"/>
  <c r="B54" i="9"/>
  <c r="C53" i="9"/>
  <c r="B53" i="9"/>
  <c r="S52" i="9"/>
  <c r="B52" i="9"/>
  <c r="C52" i="9" s="1"/>
  <c r="S51" i="9"/>
  <c r="C51" i="9"/>
  <c r="B51" i="9"/>
  <c r="S50" i="9"/>
  <c r="B50" i="9"/>
  <c r="C50" i="9" s="1"/>
  <c r="S49" i="9"/>
  <c r="C49" i="9"/>
  <c r="B49" i="9"/>
  <c r="S48" i="9"/>
  <c r="B48" i="9"/>
  <c r="C48" i="9" s="1"/>
  <c r="S47" i="9"/>
  <c r="C47" i="9"/>
  <c r="B47" i="9"/>
  <c r="C45" i="9"/>
  <c r="B45" i="9"/>
  <c r="C44" i="9"/>
  <c r="B44" i="9"/>
  <c r="C43" i="9"/>
  <c r="B43" i="9"/>
  <c r="C42" i="9"/>
  <c r="B42" i="9"/>
  <c r="S41" i="9"/>
  <c r="B41" i="9"/>
  <c r="C41" i="9" s="1"/>
  <c r="S40" i="9"/>
  <c r="C40" i="9"/>
  <c r="B40" i="9"/>
  <c r="S39" i="9"/>
  <c r="B39" i="9"/>
  <c r="C39" i="9" s="1"/>
  <c r="B37" i="9"/>
  <c r="C37" i="9" s="1"/>
  <c r="B36" i="9"/>
  <c r="C36" i="9" s="1"/>
  <c r="B35" i="9"/>
  <c r="C35" i="9" s="1"/>
  <c r="B34" i="9"/>
  <c r="C34" i="9" s="1"/>
  <c r="S33" i="9"/>
  <c r="C33" i="9"/>
  <c r="B33" i="9"/>
  <c r="S32" i="9"/>
  <c r="B32" i="9"/>
  <c r="C32" i="9" s="1"/>
  <c r="B30" i="9"/>
  <c r="C30" i="9" s="1"/>
  <c r="S29" i="9"/>
  <c r="C29" i="9"/>
  <c r="B29" i="9"/>
  <c r="S28" i="9"/>
  <c r="B28" i="9"/>
  <c r="C28" i="9" s="1"/>
  <c r="S27" i="9"/>
  <c r="C27" i="9"/>
  <c r="B27" i="9"/>
  <c r="S26" i="9"/>
  <c r="B26" i="9"/>
  <c r="C26" i="9" s="1"/>
  <c r="S25" i="9"/>
  <c r="C25" i="9"/>
  <c r="B25" i="9"/>
  <c r="C23" i="9"/>
  <c r="B23" i="9"/>
  <c r="C22" i="9"/>
  <c r="B22" i="9"/>
  <c r="S21" i="9"/>
  <c r="B21" i="9"/>
  <c r="C21" i="9" s="1"/>
  <c r="B20" i="9"/>
  <c r="C20" i="9" s="1"/>
  <c r="S19" i="9"/>
  <c r="C19" i="9"/>
  <c r="B19" i="9"/>
  <c r="S18" i="9"/>
  <c r="B18" i="9"/>
  <c r="C18" i="9" s="1"/>
  <c r="S17" i="9"/>
  <c r="C17" i="9"/>
  <c r="B17" i="9"/>
  <c r="C15" i="9"/>
  <c r="B15" i="9"/>
  <c r="S14" i="9"/>
  <c r="B14" i="9"/>
  <c r="C14" i="9" s="1"/>
  <c r="S13" i="9"/>
  <c r="C13" i="9"/>
  <c r="B13" i="9"/>
  <c r="S12" i="9"/>
  <c r="B12" i="9"/>
  <c r="C12" i="9" s="1"/>
  <c r="S11" i="9"/>
  <c r="C11" i="9"/>
  <c r="B11" i="9"/>
  <c r="S10" i="9"/>
  <c r="B10" i="9"/>
  <c r="C10" i="9" s="1"/>
  <c r="S9" i="9"/>
  <c r="C9" i="9"/>
  <c r="B9" i="9"/>
  <c r="C299" i="8"/>
  <c r="B299" i="8"/>
  <c r="C298" i="8"/>
  <c r="B298" i="8"/>
  <c r="C297" i="8"/>
  <c r="B297" i="8"/>
  <c r="C296" i="8"/>
  <c r="B296" i="8"/>
  <c r="S295" i="8"/>
  <c r="B295" i="8"/>
  <c r="C295" i="8" s="1"/>
  <c r="S294" i="8"/>
  <c r="C294" i="8"/>
  <c r="B294" i="8"/>
  <c r="S293" i="8"/>
  <c r="B293" i="8"/>
  <c r="C293" i="8" s="1"/>
  <c r="S292" i="8"/>
  <c r="C292" i="8"/>
  <c r="B292" i="8"/>
  <c r="S291" i="8"/>
  <c r="B291" i="8"/>
  <c r="C291" i="8" s="1"/>
  <c r="S290" i="8"/>
  <c r="C290" i="8"/>
  <c r="B290" i="8"/>
  <c r="S289" i="8"/>
  <c r="B289" i="8"/>
  <c r="C289" i="8" s="1"/>
  <c r="S288" i="8"/>
  <c r="C288" i="8"/>
  <c r="B288" i="8"/>
  <c r="C286" i="8"/>
  <c r="B286" i="8"/>
  <c r="C285" i="8"/>
  <c r="B285" i="8"/>
  <c r="C284" i="8"/>
  <c r="B284" i="8"/>
  <c r="S283" i="8"/>
  <c r="B283" i="8"/>
  <c r="C283" i="8" s="1"/>
  <c r="S282" i="8"/>
  <c r="C282" i="8"/>
  <c r="B282" i="8"/>
  <c r="S281" i="8"/>
  <c r="B281" i="8"/>
  <c r="C281" i="8" s="1"/>
  <c r="S280" i="8"/>
  <c r="C280" i="8"/>
  <c r="B280" i="8"/>
  <c r="S279" i="8"/>
  <c r="B279" i="8"/>
  <c r="C279" i="8" s="1"/>
  <c r="B278" i="8"/>
  <c r="C278" i="8" s="1"/>
  <c r="B276" i="8"/>
  <c r="C276" i="8" s="1"/>
  <c r="B275" i="8"/>
  <c r="C275" i="8" s="1"/>
  <c r="B274" i="8"/>
  <c r="C274" i="8" s="1"/>
  <c r="B273" i="8"/>
  <c r="C273" i="8" s="1"/>
  <c r="B272" i="8"/>
  <c r="C272" i="8" s="1"/>
  <c r="B271" i="8"/>
  <c r="C271" i="8" s="1"/>
  <c r="S270" i="8"/>
  <c r="C270" i="8"/>
  <c r="B270" i="8"/>
  <c r="S269" i="8"/>
  <c r="B269" i="8"/>
  <c r="C269" i="8" s="1"/>
  <c r="B267" i="8"/>
  <c r="C267" i="8" s="1"/>
  <c r="B266" i="8"/>
  <c r="C266" i="8" s="1"/>
  <c r="B265" i="8"/>
  <c r="C265" i="8" s="1"/>
  <c r="B264" i="8"/>
  <c r="C264" i="8" s="1"/>
  <c r="S263" i="8"/>
  <c r="C263" i="8"/>
  <c r="B263" i="8"/>
  <c r="S262" i="8"/>
  <c r="B262" i="8"/>
  <c r="C262" i="8" s="1"/>
  <c r="S261" i="8"/>
  <c r="C261" i="8"/>
  <c r="B261" i="8"/>
  <c r="C259" i="8"/>
  <c r="B259" i="8"/>
  <c r="S258" i="8"/>
  <c r="B258" i="8"/>
  <c r="C258" i="8" s="1"/>
  <c r="S257" i="8"/>
  <c r="C257" i="8"/>
  <c r="B257" i="8"/>
  <c r="S256" i="8"/>
  <c r="B256" i="8"/>
  <c r="C256" i="8" s="1"/>
  <c r="S255" i="8"/>
  <c r="C255" i="8"/>
  <c r="B255" i="8"/>
  <c r="S254" i="8"/>
  <c r="B254" i="8"/>
  <c r="C254" i="8" s="1"/>
  <c r="S253" i="8"/>
  <c r="C253" i="8"/>
  <c r="B253" i="8"/>
  <c r="S252" i="8"/>
  <c r="B252" i="8"/>
  <c r="C252" i="8" s="1"/>
  <c r="S251" i="8"/>
  <c r="C251" i="8"/>
  <c r="B251" i="8"/>
  <c r="S249" i="8"/>
  <c r="B249" i="8"/>
  <c r="C249" i="8" s="1"/>
  <c r="S248" i="8"/>
  <c r="C248" i="8"/>
  <c r="B248" i="8"/>
  <c r="S247" i="8"/>
  <c r="B247" i="8"/>
  <c r="C247" i="8" s="1"/>
  <c r="S246" i="8"/>
  <c r="C246" i="8"/>
  <c r="B246" i="8"/>
  <c r="S245" i="8"/>
  <c r="B245" i="8"/>
  <c r="C245" i="8" s="1"/>
  <c r="S244" i="8"/>
  <c r="C244" i="8"/>
  <c r="B244" i="8"/>
  <c r="S243" i="8"/>
  <c r="B243" i="8"/>
  <c r="C243" i="8" s="1"/>
  <c r="S242" i="8"/>
  <c r="C242" i="8"/>
  <c r="B242" i="8"/>
  <c r="C240" i="8"/>
  <c r="B240" i="8"/>
  <c r="S239" i="8"/>
  <c r="B239" i="8"/>
  <c r="C239" i="8" s="1"/>
  <c r="S238" i="8"/>
  <c r="C238" i="8"/>
  <c r="B238" i="8"/>
  <c r="S237" i="8"/>
  <c r="B237" i="8"/>
  <c r="C237" i="8" s="1"/>
  <c r="S236" i="8"/>
  <c r="C236" i="8"/>
  <c r="B236" i="8"/>
  <c r="S235" i="8"/>
  <c r="B235" i="8"/>
  <c r="C235" i="8" s="1"/>
  <c r="S234" i="8"/>
  <c r="C234" i="8"/>
  <c r="B234" i="8"/>
  <c r="S233" i="8"/>
  <c r="B233" i="8"/>
  <c r="C233" i="8" s="1"/>
  <c r="S232" i="8"/>
  <c r="C232" i="8"/>
  <c r="B232" i="8"/>
  <c r="S231" i="8"/>
  <c r="B231" i="8"/>
  <c r="C231" i="8" s="1"/>
  <c r="S229" i="8"/>
  <c r="C229" i="8"/>
  <c r="B229" i="8"/>
  <c r="S228" i="8"/>
  <c r="B228" i="8"/>
  <c r="C228" i="8" s="1"/>
  <c r="S227" i="8"/>
  <c r="C227" i="8"/>
  <c r="B227" i="8"/>
  <c r="S226" i="8"/>
  <c r="B226" i="8"/>
  <c r="C226" i="8" s="1"/>
  <c r="S225" i="8"/>
  <c r="C225" i="8"/>
  <c r="B225" i="8"/>
  <c r="S224" i="8"/>
  <c r="B224" i="8"/>
  <c r="C224" i="8" s="1"/>
  <c r="S223" i="8"/>
  <c r="C223" i="8"/>
  <c r="B223" i="8"/>
  <c r="S222" i="8"/>
  <c r="B222" i="8"/>
  <c r="C222" i="8" s="1"/>
  <c r="B220" i="8"/>
  <c r="C220" i="8" s="1"/>
  <c r="B219" i="8"/>
  <c r="C219" i="8" s="1"/>
  <c r="S218" i="8"/>
  <c r="C218" i="8"/>
  <c r="B218" i="8"/>
  <c r="S217" i="8"/>
  <c r="B217" i="8"/>
  <c r="C217" i="8" s="1"/>
  <c r="S216" i="8"/>
  <c r="C216" i="8"/>
  <c r="B216" i="8"/>
  <c r="S215" i="8"/>
  <c r="B215" i="8"/>
  <c r="C215" i="8" s="1"/>
  <c r="S214" i="8"/>
  <c r="C214" i="8"/>
  <c r="B214" i="8"/>
  <c r="S213" i="8"/>
  <c r="B213" i="8"/>
  <c r="C213" i="8" s="1"/>
  <c r="S212" i="8"/>
  <c r="C212" i="8"/>
  <c r="B212" i="8"/>
  <c r="S211" i="8"/>
  <c r="B211" i="8"/>
  <c r="C211" i="8" s="1"/>
  <c r="B209" i="8"/>
  <c r="C209" i="8" s="1"/>
  <c r="B208" i="8"/>
  <c r="C208" i="8" s="1"/>
  <c r="S207" i="8"/>
  <c r="C207" i="8"/>
  <c r="B207" i="8"/>
  <c r="S206" i="8"/>
  <c r="C206" i="8"/>
  <c r="B206" i="8"/>
  <c r="S205" i="8"/>
  <c r="B205" i="8"/>
  <c r="C205" i="8" s="1"/>
  <c r="S204" i="8"/>
  <c r="C204" i="8"/>
  <c r="B204" i="8"/>
  <c r="C202" i="8"/>
  <c r="B202" i="8"/>
  <c r="C201" i="8"/>
  <c r="B201" i="8"/>
  <c r="S200" i="8"/>
  <c r="B200" i="8"/>
  <c r="C200" i="8" s="1"/>
  <c r="S199" i="8"/>
  <c r="C199" i="8"/>
  <c r="B199" i="8"/>
  <c r="S198" i="8"/>
  <c r="B198" i="8"/>
  <c r="C198" i="8" s="1"/>
  <c r="S197" i="8"/>
  <c r="C197" i="8"/>
  <c r="B197" i="8"/>
  <c r="S195" i="8"/>
  <c r="B195" i="8"/>
  <c r="C195" i="8" s="1"/>
  <c r="S194" i="8"/>
  <c r="C194" i="8"/>
  <c r="B194" i="8"/>
  <c r="S193" i="8"/>
  <c r="B193" i="8"/>
  <c r="C193" i="8" s="1"/>
  <c r="S192" i="8"/>
  <c r="C192" i="8"/>
  <c r="B192" i="8"/>
  <c r="C190" i="8"/>
  <c r="B190" i="8"/>
  <c r="C189" i="8"/>
  <c r="B189" i="8"/>
  <c r="S188" i="8"/>
  <c r="B188" i="8"/>
  <c r="C188" i="8" s="1"/>
  <c r="S187" i="8"/>
  <c r="C187" i="8"/>
  <c r="B187" i="8"/>
  <c r="S186" i="8"/>
  <c r="B186" i="8"/>
  <c r="C186" i="8" s="1"/>
  <c r="S185" i="8"/>
  <c r="C185" i="8"/>
  <c r="B185" i="8"/>
  <c r="S184" i="8"/>
  <c r="B184" i="8"/>
  <c r="C184" i="8" s="1"/>
  <c r="S183" i="8"/>
  <c r="C183" i="8"/>
  <c r="B183" i="8"/>
  <c r="S182" i="8"/>
  <c r="B182" i="8"/>
  <c r="C182" i="8" s="1"/>
  <c r="S181" i="8"/>
  <c r="C181" i="8"/>
  <c r="B181" i="8"/>
  <c r="S179" i="8"/>
  <c r="B179" i="8"/>
  <c r="C179" i="8" s="1"/>
  <c r="S178" i="8"/>
  <c r="C178" i="8"/>
  <c r="B178" i="8"/>
  <c r="S177" i="8"/>
  <c r="B177" i="8"/>
  <c r="C177" i="8" s="1"/>
  <c r="S176" i="8"/>
  <c r="C176" i="8"/>
  <c r="B176" i="8"/>
  <c r="S175" i="8"/>
  <c r="B175" i="8"/>
  <c r="C175" i="8" s="1"/>
  <c r="S174" i="8"/>
  <c r="C174" i="8"/>
  <c r="B174" i="8"/>
  <c r="S173" i="8"/>
  <c r="B173" i="8"/>
  <c r="C173" i="8" s="1"/>
  <c r="S172" i="8"/>
  <c r="C172" i="8"/>
  <c r="B172" i="8"/>
  <c r="S171" i="8"/>
  <c r="B171" i="8"/>
  <c r="C171" i="8" s="1"/>
  <c r="B169" i="8"/>
  <c r="C169" i="8" s="1"/>
  <c r="S168" i="8"/>
  <c r="C168" i="8"/>
  <c r="B168" i="8"/>
  <c r="S167" i="8"/>
  <c r="B167" i="8"/>
  <c r="C167" i="8" s="1"/>
  <c r="S166" i="8"/>
  <c r="C166" i="8"/>
  <c r="B166" i="8"/>
  <c r="S165" i="8"/>
  <c r="B165" i="8"/>
  <c r="C165" i="8" s="1"/>
  <c r="S164" i="8"/>
  <c r="C164" i="8"/>
  <c r="B164" i="8"/>
  <c r="S163" i="8"/>
  <c r="B163" i="8"/>
  <c r="C163" i="8" s="1"/>
  <c r="S162" i="8"/>
  <c r="C162" i="8"/>
  <c r="B162" i="8"/>
  <c r="S161" i="8"/>
  <c r="B161" i="8"/>
  <c r="C161" i="8" s="1"/>
  <c r="S160" i="8"/>
  <c r="C160" i="8"/>
  <c r="B160" i="8"/>
  <c r="C158" i="8"/>
  <c r="B158" i="8"/>
  <c r="C157" i="8"/>
  <c r="B157" i="8"/>
  <c r="C156" i="8"/>
  <c r="B156" i="8"/>
  <c r="C155" i="8"/>
  <c r="B155" i="8"/>
  <c r="C154" i="8"/>
  <c r="B154" i="8"/>
  <c r="C153" i="8"/>
  <c r="B153" i="8"/>
  <c r="C152" i="8"/>
  <c r="B152" i="8"/>
  <c r="S151" i="8"/>
  <c r="B151" i="8"/>
  <c r="C151" i="8" s="1"/>
  <c r="S150" i="8"/>
  <c r="C150" i="8"/>
  <c r="B150" i="8"/>
  <c r="S149" i="8"/>
  <c r="B149" i="8"/>
  <c r="C149" i="8" s="1"/>
  <c r="S148" i="8"/>
  <c r="C148" i="8"/>
  <c r="B148" i="8"/>
  <c r="S146" i="8"/>
  <c r="B146" i="8"/>
  <c r="C146" i="8" s="1"/>
  <c r="S145" i="8"/>
  <c r="C145" i="8"/>
  <c r="B145" i="8"/>
  <c r="S144" i="8"/>
  <c r="C144" i="8"/>
  <c r="B144" i="8"/>
  <c r="S143" i="8"/>
  <c r="C143" i="8"/>
  <c r="B143" i="8"/>
  <c r="S142" i="8"/>
  <c r="B142" i="8"/>
  <c r="C142" i="8" s="1"/>
  <c r="S141" i="8"/>
  <c r="C141" i="8"/>
  <c r="B141" i="8"/>
  <c r="S140" i="8"/>
  <c r="C140" i="8"/>
  <c r="B140" i="8"/>
  <c r="S139" i="8"/>
  <c r="C139" i="8"/>
  <c r="B139" i="8"/>
  <c r="S138" i="8"/>
  <c r="B138" i="8"/>
  <c r="C138" i="8" s="1"/>
  <c r="C136" i="8"/>
  <c r="B136" i="8"/>
  <c r="B135" i="8"/>
  <c r="C135" i="8" s="1"/>
  <c r="C134" i="8"/>
  <c r="B134" i="8"/>
  <c r="S133" i="8"/>
  <c r="C133" i="8"/>
  <c r="B133" i="8"/>
  <c r="S132" i="8"/>
  <c r="B132" i="8"/>
  <c r="C132" i="8" s="1"/>
  <c r="S131" i="8"/>
  <c r="C131" i="8"/>
  <c r="B131" i="8"/>
  <c r="S130" i="8"/>
  <c r="C130" i="8"/>
  <c r="B130" i="8"/>
  <c r="S129" i="8"/>
  <c r="C129" i="8"/>
  <c r="B129" i="8"/>
  <c r="S128" i="8"/>
  <c r="B128" i="8"/>
  <c r="C128" i="8" s="1"/>
  <c r="C126" i="8"/>
  <c r="B126" i="8"/>
  <c r="B125" i="8"/>
  <c r="C125" i="8" s="1"/>
  <c r="S124" i="8"/>
  <c r="C124" i="8"/>
  <c r="B124" i="8"/>
  <c r="S123" i="8"/>
  <c r="C123" i="8"/>
  <c r="B123" i="8"/>
  <c r="S122" i="8"/>
  <c r="C122" i="8"/>
  <c r="B122" i="8"/>
  <c r="S121" i="8"/>
  <c r="B121" i="8"/>
  <c r="C121" i="8" s="1"/>
  <c r="S120" i="8"/>
  <c r="C120" i="8"/>
  <c r="B120" i="8"/>
  <c r="S119" i="8"/>
  <c r="C119" i="8"/>
  <c r="B119" i="8"/>
  <c r="S118" i="8"/>
  <c r="C118" i="8"/>
  <c r="B118" i="8"/>
  <c r="C116" i="8"/>
  <c r="B116" i="8"/>
  <c r="C115" i="8"/>
  <c r="B115" i="8"/>
  <c r="C114" i="8"/>
  <c r="B114" i="8"/>
  <c r="C113" i="8"/>
  <c r="B113" i="8"/>
  <c r="S112" i="8"/>
  <c r="B112" i="8"/>
  <c r="C112" i="8" s="1"/>
  <c r="S111" i="8"/>
  <c r="C111" i="8"/>
  <c r="B111" i="8"/>
  <c r="S110" i="8"/>
  <c r="C110" i="8"/>
  <c r="B110" i="8"/>
  <c r="S109" i="8"/>
  <c r="C109" i="8"/>
  <c r="B109" i="8"/>
  <c r="S108" i="8"/>
  <c r="B108" i="8"/>
  <c r="C108" i="8" s="1"/>
  <c r="S107" i="8"/>
  <c r="C107" i="8"/>
  <c r="B107" i="8"/>
  <c r="S106" i="8"/>
  <c r="C106" i="8"/>
  <c r="B106" i="8"/>
  <c r="B104" i="8"/>
  <c r="C104" i="8" s="1"/>
  <c r="C103" i="8"/>
  <c r="B103" i="8"/>
  <c r="S102" i="8"/>
  <c r="C102" i="8"/>
  <c r="B102" i="8"/>
  <c r="S101" i="8"/>
  <c r="B101" i="8"/>
  <c r="C101" i="8" s="1"/>
  <c r="S100" i="8"/>
  <c r="C100" i="8"/>
  <c r="B100" i="8"/>
  <c r="S99" i="8"/>
  <c r="C99" i="8"/>
  <c r="B99" i="8"/>
  <c r="S98" i="8"/>
  <c r="C98" i="8"/>
  <c r="B98" i="8"/>
  <c r="S97" i="8"/>
  <c r="B97" i="8"/>
  <c r="C97" i="8" s="1"/>
  <c r="S96" i="8"/>
  <c r="C96" i="8"/>
  <c r="B96" i="8"/>
  <c r="C94" i="8"/>
  <c r="B94" i="8"/>
  <c r="C93" i="8"/>
  <c r="B93" i="8"/>
  <c r="S92" i="8"/>
  <c r="C92" i="8"/>
  <c r="B92" i="8"/>
  <c r="S91" i="8"/>
  <c r="C91" i="8"/>
  <c r="B91" i="8"/>
  <c r="S90" i="8"/>
  <c r="B90" i="8"/>
  <c r="C90" i="8" s="1"/>
  <c r="S89" i="8"/>
  <c r="C89" i="8"/>
  <c r="B89" i="8"/>
  <c r="S88" i="8"/>
  <c r="C88" i="8"/>
  <c r="B88" i="8"/>
  <c r="S87" i="8"/>
  <c r="C87" i="8"/>
  <c r="B87" i="8"/>
  <c r="S86" i="8"/>
  <c r="B86" i="8"/>
  <c r="C86" i="8" s="1"/>
  <c r="S85" i="8"/>
  <c r="C85" i="8"/>
  <c r="B85" i="8"/>
  <c r="S84" i="8"/>
  <c r="C84" i="8"/>
  <c r="B84" i="8"/>
  <c r="B82" i="8"/>
  <c r="C82" i="8" s="1"/>
  <c r="C81" i="8"/>
  <c r="B81" i="8"/>
  <c r="S80" i="8"/>
  <c r="C80" i="8"/>
  <c r="B80" i="8"/>
  <c r="S79" i="8"/>
  <c r="B79" i="8"/>
  <c r="C79" i="8" s="1"/>
  <c r="S78" i="8"/>
  <c r="C78" i="8"/>
  <c r="B78" i="8"/>
  <c r="S77" i="8"/>
  <c r="C77" i="8"/>
  <c r="B77" i="8"/>
  <c r="S76" i="8"/>
  <c r="C76" i="8"/>
  <c r="B76" i="8"/>
  <c r="S75" i="8"/>
  <c r="B75" i="8"/>
  <c r="C75" i="8" s="1"/>
  <c r="S74" i="8"/>
  <c r="C74" i="8"/>
  <c r="B74" i="8"/>
  <c r="S73" i="8"/>
  <c r="C73" i="8"/>
  <c r="B73" i="8"/>
  <c r="B71" i="8"/>
  <c r="C71" i="8" s="1"/>
  <c r="C70" i="8"/>
  <c r="B70" i="8"/>
  <c r="B69" i="8"/>
  <c r="C69" i="8" s="1"/>
  <c r="S68" i="8"/>
  <c r="C68" i="8"/>
  <c r="B68" i="8"/>
  <c r="S67" i="8"/>
  <c r="C67" i="8"/>
  <c r="B67" i="8"/>
  <c r="S66" i="8"/>
  <c r="C66" i="8"/>
  <c r="B66" i="8"/>
  <c r="S65" i="8"/>
  <c r="B65" i="8"/>
  <c r="C65" i="8" s="1"/>
  <c r="S64" i="8"/>
  <c r="C64" i="8"/>
  <c r="B64" i="8"/>
  <c r="S63" i="8"/>
  <c r="C63" i="8"/>
  <c r="B63" i="8"/>
  <c r="S62" i="8"/>
  <c r="C62" i="8"/>
  <c r="B62" i="8"/>
  <c r="C60" i="8"/>
  <c r="B60" i="8"/>
  <c r="C59" i="8"/>
  <c r="B59" i="8"/>
  <c r="S58" i="8"/>
  <c r="B58" i="8"/>
  <c r="C58" i="8" s="1"/>
  <c r="S57" i="8"/>
  <c r="C57" i="8"/>
  <c r="B57" i="8"/>
  <c r="S56" i="8"/>
  <c r="C56" i="8"/>
  <c r="B56" i="8"/>
  <c r="S55" i="8"/>
  <c r="C55" i="8"/>
  <c r="B55" i="8"/>
  <c r="S54" i="8"/>
  <c r="B54" i="8"/>
  <c r="C54" i="8" s="1"/>
  <c r="S53" i="8"/>
  <c r="C53" i="8"/>
  <c r="B53" i="8"/>
  <c r="C51" i="8"/>
  <c r="B51" i="8"/>
  <c r="C50" i="8"/>
  <c r="B50" i="8"/>
  <c r="S49" i="8"/>
  <c r="C49" i="8"/>
  <c r="B49" i="8"/>
  <c r="S48" i="8"/>
  <c r="C48" i="8"/>
  <c r="B48" i="8"/>
  <c r="S47" i="8"/>
  <c r="B47" i="8"/>
  <c r="C47" i="8" s="1"/>
  <c r="S46" i="8"/>
  <c r="C46" i="8"/>
  <c r="B46" i="8"/>
  <c r="S45" i="8"/>
  <c r="C45" i="8"/>
  <c r="B45" i="8"/>
  <c r="S44" i="8"/>
  <c r="C44" i="8"/>
  <c r="B44" i="8"/>
  <c r="S43" i="8"/>
  <c r="B43" i="8"/>
  <c r="C43" i="8" s="1"/>
  <c r="C41" i="8"/>
  <c r="B41" i="8"/>
  <c r="B40" i="8"/>
  <c r="C40" i="8" s="1"/>
  <c r="S39" i="8"/>
  <c r="C39" i="8"/>
  <c r="B39" i="8"/>
  <c r="S38" i="8"/>
  <c r="C38" i="8"/>
  <c r="B38" i="8"/>
  <c r="B37" i="8"/>
  <c r="C37" i="8" s="1"/>
  <c r="S36" i="8"/>
  <c r="C36" i="8"/>
  <c r="B36" i="8"/>
  <c r="C34" i="8"/>
  <c r="B34" i="8"/>
  <c r="S33" i="8"/>
  <c r="B33" i="8"/>
  <c r="C33" i="8" s="1"/>
  <c r="S32" i="8"/>
  <c r="C32" i="8"/>
  <c r="B32" i="8"/>
  <c r="S31" i="8"/>
  <c r="C31" i="8"/>
  <c r="B31" i="8"/>
  <c r="S30" i="8"/>
  <c r="C30" i="8"/>
  <c r="B30" i="8"/>
  <c r="S29" i="8"/>
  <c r="B29" i="8"/>
  <c r="C29" i="8" s="1"/>
  <c r="S28" i="8"/>
  <c r="C28" i="8"/>
  <c r="B28" i="8"/>
  <c r="C26" i="8"/>
  <c r="B26" i="8"/>
  <c r="S25" i="8"/>
  <c r="B25" i="8"/>
  <c r="C25" i="8" s="1"/>
  <c r="S24" i="8"/>
  <c r="C24" i="8"/>
  <c r="B24" i="8"/>
  <c r="S23" i="8"/>
  <c r="C23" i="8"/>
  <c r="B23" i="8"/>
  <c r="S22" i="8"/>
  <c r="C22" i="8"/>
  <c r="B22" i="8"/>
  <c r="S21" i="8"/>
  <c r="B21" i="8"/>
  <c r="C21" i="8" s="1"/>
  <c r="S20" i="8"/>
  <c r="C20" i="8"/>
  <c r="B20" i="8"/>
  <c r="C18" i="8"/>
  <c r="B18" i="8"/>
  <c r="C17" i="8"/>
  <c r="B17" i="8"/>
  <c r="S16" i="8"/>
  <c r="C16" i="8"/>
  <c r="B16" i="8"/>
  <c r="S15" i="8"/>
  <c r="C15" i="8"/>
  <c r="B15" i="8"/>
  <c r="S14" i="8"/>
  <c r="B14" i="8"/>
  <c r="C14" i="8" s="1"/>
  <c r="S13" i="8"/>
  <c r="C13" i="8"/>
  <c r="B13" i="8"/>
  <c r="S12" i="8"/>
  <c r="C12" i="8"/>
  <c r="B12" i="8"/>
  <c r="S11" i="8"/>
  <c r="C11" i="8"/>
  <c r="B11" i="8"/>
  <c r="S10" i="8"/>
  <c r="B10" i="8"/>
  <c r="C10" i="8" s="1"/>
  <c r="S9" i="8"/>
  <c r="C9" i="8"/>
  <c r="B9" i="8"/>
  <c r="S286" i="7"/>
  <c r="C286" i="7"/>
  <c r="B286" i="7"/>
  <c r="S285" i="7"/>
  <c r="C285" i="7"/>
  <c r="B285" i="7"/>
  <c r="S284" i="7"/>
  <c r="B284" i="7"/>
  <c r="C284" i="7" s="1"/>
  <c r="S283" i="7"/>
  <c r="C283" i="7"/>
  <c r="B283" i="7"/>
  <c r="S282" i="7"/>
  <c r="C282" i="7"/>
  <c r="B282" i="7"/>
  <c r="B280" i="7"/>
  <c r="C280" i="7" s="1"/>
  <c r="C279" i="7"/>
  <c r="B279" i="7"/>
  <c r="S278" i="7"/>
  <c r="C278" i="7"/>
  <c r="B278" i="7"/>
  <c r="S277" i="7"/>
  <c r="B277" i="7"/>
  <c r="C277" i="7" s="1"/>
  <c r="S276" i="7"/>
  <c r="C276" i="7"/>
  <c r="B276" i="7"/>
  <c r="S275" i="7"/>
  <c r="C275" i="7"/>
  <c r="B275" i="7"/>
  <c r="S274" i="7"/>
  <c r="C274" i="7"/>
  <c r="B274" i="7"/>
  <c r="S272" i="7"/>
  <c r="B272" i="7"/>
  <c r="C272" i="7" s="1"/>
  <c r="S271" i="7"/>
  <c r="C271" i="7"/>
  <c r="B271" i="7"/>
  <c r="S270" i="7"/>
  <c r="C270" i="7"/>
  <c r="B270" i="7"/>
  <c r="S269" i="7"/>
  <c r="C269" i="7"/>
  <c r="B269" i="7"/>
  <c r="S268" i="7"/>
  <c r="B268" i="7"/>
  <c r="C268" i="7" s="1"/>
  <c r="S267" i="7"/>
  <c r="C267" i="7"/>
  <c r="B267" i="7"/>
  <c r="C265" i="7"/>
  <c r="B265" i="7"/>
  <c r="S264" i="7"/>
  <c r="B264" i="7"/>
  <c r="C264" i="7" s="1"/>
  <c r="S263" i="7"/>
  <c r="C263" i="7"/>
  <c r="B263" i="7"/>
  <c r="S262" i="7"/>
  <c r="C262" i="7"/>
  <c r="B262" i="7"/>
  <c r="S261" i="7"/>
  <c r="C261" i="7"/>
  <c r="B261" i="7"/>
  <c r="S260" i="7"/>
  <c r="B260" i="7"/>
  <c r="C260" i="7" s="1"/>
  <c r="S259" i="7"/>
  <c r="C259" i="7"/>
  <c r="B259" i="7"/>
  <c r="S258" i="7"/>
  <c r="C258" i="7"/>
  <c r="B258" i="7"/>
  <c r="B256" i="7"/>
  <c r="C256" i="7" s="1"/>
  <c r="S255" i="7"/>
  <c r="C255" i="7"/>
  <c r="B255" i="7"/>
  <c r="S254" i="7"/>
  <c r="C254" i="7"/>
  <c r="B254" i="7"/>
  <c r="S253" i="7"/>
  <c r="C253" i="7"/>
  <c r="B253" i="7"/>
  <c r="S252" i="7"/>
  <c r="B252" i="7"/>
  <c r="C252" i="7" s="1"/>
  <c r="S251" i="7"/>
  <c r="C251" i="7"/>
  <c r="B251" i="7"/>
  <c r="S250" i="7"/>
  <c r="C250" i="7"/>
  <c r="B250" i="7"/>
  <c r="B248" i="7"/>
  <c r="C248" i="7" s="1"/>
  <c r="S247" i="7"/>
  <c r="C247" i="7"/>
  <c r="B247" i="7"/>
  <c r="S246" i="7"/>
  <c r="C246" i="7"/>
  <c r="B246" i="7"/>
  <c r="S245" i="7"/>
  <c r="C245" i="7"/>
  <c r="B245" i="7"/>
  <c r="S244" i="7"/>
  <c r="B244" i="7"/>
  <c r="C244" i="7" s="1"/>
  <c r="S243" i="7"/>
  <c r="C243" i="7"/>
  <c r="B243" i="7"/>
  <c r="S242" i="7"/>
  <c r="C242" i="7"/>
  <c r="B242" i="7"/>
  <c r="S241" i="7"/>
  <c r="C241" i="7"/>
  <c r="B241" i="7"/>
  <c r="C239" i="7"/>
  <c r="B239" i="7"/>
  <c r="S238" i="7"/>
  <c r="C238" i="7"/>
  <c r="B238" i="7"/>
  <c r="S237" i="7"/>
  <c r="C237" i="7"/>
  <c r="B237" i="7"/>
  <c r="S236" i="7"/>
  <c r="B236" i="7"/>
  <c r="C236" i="7" s="1"/>
  <c r="S235" i="7"/>
  <c r="C235" i="7"/>
  <c r="B235" i="7"/>
  <c r="S234" i="7"/>
  <c r="C234" i="7"/>
  <c r="B234" i="7"/>
  <c r="S233" i="7"/>
  <c r="C233" i="7"/>
  <c r="B233" i="7"/>
  <c r="S231" i="7"/>
  <c r="B231" i="7"/>
  <c r="C231" i="7" s="1"/>
  <c r="S230" i="7"/>
  <c r="C230" i="7"/>
  <c r="B230" i="7"/>
  <c r="S229" i="7"/>
  <c r="C229" i="7"/>
  <c r="B229" i="7"/>
  <c r="S228" i="7"/>
  <c r="C228" i="7"/>
  <c r="B228" i="7"/>
  <c r="S227" i="7"/>
  <c r="B227" i="7"/>
  <c r="C227" i="7" s="1"/>
  <c r="S226" i="7"/>
  <c r="C226" i="7"/>
  <c r="B226" i="7"/>
  <c r="S225" i="7"/>
  <c r="C225" i="7"/>
  <c r="B225" i="7"/>
  <c r="B223" i="7"/>
  <c r="C223" i="7" s="1"/>
  <c r="C222" i="7"/>
  <c r="B222" i="7"/>
  <c r="B221" i="7"/>
  <c r="C221" i="7" s="1"/>
  <c r="C220" i="7"/>
  <c r="B220" i="7"/>
  <c r="B219" i="7"/>
  <c r="C219" i="7" s="1"/>
  <c r="C218" i="7"/>
  <c r="B218" i="7"/>
  <c r="S217" i="7"/>
  <c r="C217" i="7"/>
  <c r="B217" i="7"/>
  <c r="S216" i="7"/>
  <c r="B216" i="7"/>
  <c r="C216" i="7" s="1"/>
  <c r="S215" i="7"/>
  <c r="C215" i="7"/>
  <c r="B215" i="7"/>
  <c r="S214" i="7"/>
  <c r="C214" i="7"/>
  <c r="B214" i="7"/>
  <c r="S213" i="7"/>
  <c r="C213" i="7"/>
  <c r="B213" i="7"/>
  <c r="S212" i="7"/>
  <c r="B212" i="7"/>
  <c r="C212" i="7" s="1"/>
  <c r="C210" i="7"/>
  <c r="B210" i="7"/>
  <c r="B209" i="7"/>
  <c r="C209" i="7" s="1"/>
  <c r="S208" i="7"/>
  <c r="C208" i="7"/>
  <c r="B208" i="7"/>
  <c r="S207" i="7"/>
  <c r="C207" i="7"/>
  <c r="B207" i="7"/>
  <c r="S206" i="7"/>
  <c r="C206" i="7"/>
  <c r="B206" i="7"/>
  <c r="S205" i="7"/>
  <c r="B205" i="7"/>
  <c r="C205" i="7" s="1"/>
  <c r="S204" i="7"/>
  <c r="C204" i="7"/>
  <c r="B204" i="7"/>
  <c r="C202" i="7"/>
  <c r="B202" i="7"/>
  <c r="C201" i="7"/>
  <c r="B201" i="7"/>
  <c r="C200" i="7"/>
  <c r="B200" i="7"/>
  <c r="S199" i="7"/>
  <c r="B199" i="7"/>
  <c r="C199" i="7" s="1"/>
  <c r="S198" i="7"/>
  <c r="C198" i="7"/>
  <c r="B198" i="7"/>
  <c r="S197" i="7"/>
  <c r="C197" i="7"/>
  <c r="B197" i="7"/>
  <c r="S196" i="7"/>
  <c r="C196" i="7"/>
  <c r="B196" i="7"/>
  <c r="S195" i="7"/>
  <c r="B195" i="7"/>
  <c r="C195" i="7" s="1"/>
  <c r="S194" i="7"/>
  <c r="C194" i="7"/>
  <c r="B194" i="7"/>
  <c r="C192" i="7"/>
  <c r="B192" i="7"/>
  <c r="S191" i="7"/>
  <c r="B191" i="7"/>
  <c r="C191" i="7" s="1"/>
  <c r="S190" i="7"/>
  <c r="C190" i="7"/>
  <c r="B190" i="7"/>
  <c r="S189" i="7"/>
  <c r="C189" i="7"/>
  <c r="B189" i="7"/>
  <c r="S188" i="7"/>
  <c r="C188" i="7"/>
  <c r="B188" i="7"/>
  <c r="C186" i="7"/>
  <c r="B186" i="7"/>
  <c r="S185" i="7"/>
  <c r="C185" i="7"/>
  <c r="B185" i="7"/>
  <c r="S184" i="7"/>
  <c r="C184" i="7"/>
  <c r="B184" i="7"/>
  <c r="S183" i="7"/>
  <c r="B183" i="7"/>
  <c r="C183" i="7" s="1"/>
  <c r="S182" i="7"/>
  <c r="C182" i="7"/>
  <c r="B182" i="7"/>
  <c r="S181" i="7"/>
  <c r="C181" i="7"/>
  <c r="B181" i="7"/>
  <c r="S180" i="7"/>
  <c r="C180" i="7"/>
  <c r="B180" i="7"/>
  <c r="S179" i="7"/>
  <c r="B179" i="7"/>
  <c r="C179" i="7" s="1"/>
  <c r="S178" i="7"/>
  <c r="C178" i="7"/>
  <c r="B178" i="7"/>
  <c r="C176" i="7"/>
  <c r="B176" i="7"/>
  <c r="S175" i="7"/>
  <c r="B175" i="7"/>
  <c r="C175" i="7" s="1"/>
  <c r="S174" i="7"/>
  <c r="C174" i="7"/>
  <c r="B174" i="7"/>
  <c r="S173" i="7"/>
  <c r="C173" i="7"/>
  <c r="B173" i="7"/>
  <c r="S172" i="7"/>
  <c r="B172" i="7"/>
  <c r="C172" i="7" s="1"/>
  <c r="S171" i="7"/>
  <c r="B171" i="7"/>
  <c r="C171" i="7" s="1"/>
  <c r="S170" i="7"/>
  <c r="C170" i="7"/>
  <c r="B170" i="7"/>
  <c r="S169" i="7"/>
  <c r="C169" i="7"/>
  <c r="B169" i="7"/>
  <c r="S167" i="7"/>
  <c r="B167" i="7"/>
  <c r="C167" i="7" s="1"/>
  <c r="S166" i="7"/>
  <c r="B166" i="7"/>
  <c r="C166" i="7" s="1"/>
  <c r="S165" i="7"/>
  <c r="C165" i="7"/>
  <c r="B165" i="7"/>
  <c r="C164" i="7"/>
  <c r="B164" i="7"/>
  <c r="S163" i="7"/>
  <c r="B163" i="7"/>
  <c r="C163" i="7" s="1"/>
  <c r="S162" i="7"/>
  <c r="C162" i="7"/>
  <c r="B162" i="7"/>
  <c r="S161" i="7"/>
  <c r="C161" i="7"/>
  <c r="B161" i="7"/>
  <c r="S160" i="7"/>
  <c r="C160" i="7"/>
  <c r="B160" i="7"/>
  <c r="S159" i="7"/>
  <c r="B159" i="7"/>
  <c r="C159" i="7" s="1"/>
  <c r="S157" i="7"/>
  <c r="C157" i="7"/>
  <c r="B157" i="7"/>
  <c r="S156" i="7"/>
  <c r="C156" i="7"/>
  <c r="B156" i="7"/>
  <c r="S155" i="7"/>
  <c r="B155" i="7"/>
  <c r="C155" i="7" s="1"/>
  <c r="S154" i="7"/>
  <c r="B154" i="7"/>
  <c r="C154" i="7" s="1"/>
  <c r="S153" i="7"/>
  <c r="C153" i="7"/>
  <c r="B153" i="7"/>
  <c r="S152" i="7"/>
  <c r="B152" i="7"/>
  <c r="C152" i="7" s="1"/>
  <c r="S151" i="7"/>
  <c r="B151" i="7"/>
  <c r="C151" i="7" s="1"/>
  <c r="S150" i="7"/>
  <c r="B150" i="7"/>
  <c r="C150" i="7" s="1"/>
  <c r="B148" i="7"/>
  <c r="C148" i="7" s="1"/>
  <c r="B147" i="7"/>
  <c r="C147" i="7" s="1"/>
  <c r="C146" i="7"/>
  <c r="B146" i="7"/>
  <c r="B145" i="7"/>
  <c r="C145" i="7" s="1"/>
  <c r="C144" i="7"/>
  <c r="B144" i="7"/>
  <c r="S143" i="7"/>
  <c r="B143" i="7"/>
  <c r="C143" i="7" s="1"/>
  <c r="S142" i="7"/>
  <c r="B142" i="7"/>
  <c r="C142" i="7" s="1"/>
  <c r="S141" i="7"/>
  <c r="C141" i="7"/>
  <c r="B141" i="7"/>
  <c r="S140" i="7"/>
  <c r="B140" i="7"/>
  <c r="C140" i="7" s="1"/>
  <c r="S139" i="7"/>
  <c r="B139" i="7"/>
  <c r="C139" i="7" s="1"/>
  <c r="S137" i="7"/>
  <c r="B137" i="7"/>
  <c r="C137" i="7" s="1"/>
  <c r="S136" i="7"/>
  <c r="C136" i="7"/>
  <c r="B136" i="7"/>
  <c r="S135" i="7"/>
  <c r="B135" i="7"/>
  <c r="C135" i="7" s="1"/>
  <c r="S134" i="7"/>
  <c r="C134" i="7"/>
  <c r="B134" i="7"/>
  <c r="S133" i="7"/>
  <c r="B133" i="7"/>
  <c r="C133" i="7" s="1"/>
  <c r="S132" i="7"/>
  <c r="C132" i="7"/>
  <c r="B132" i="7"/>
  <c r="S131" i="7"/>
  <c r="C131" i="7"/>
  <c r="B131" i="7"/>
  <c r="B129" i="7"/>
  <c r="C129" i="7" s="1"/>
  <c r="C128" i="7"/>
  <c r="B128" i="7"/>
  <c r="B127" i="7"/>
  <c r="C127" i="7" s="1"/>
  <c r="S126" i="7"/>
  <c r="C126" i="7"/>
  <c r="B126" i="7"/>
  <c r="S125" i="7"/>
  <c r="B125" i="7"/>
  <c r="C125" i="7" s="1"/>
  <c r="S124" i="7"/>
  <c r="B124" i="7"/>
  <c r="C124" i="7" s="1"/>
  <c r="S123" i="7"/>
  <c r="B123" i="7"/>
  <c r="C123" i="7" s="1"/>
  <c r="S122" i="7"/>
  <c r="B122" i="7"/>
  <c r="C122" i="7" s="1"/>
  <c r="S121" i="7"/>
  <c r="B121" i="7"/>
  <c r="C121" i="7" s="1"/>
  <c r="C119" i="7"/>
  <c r="B119" i="7"/>
  <c r="B118" i="7"/>
  <c r="C118" i="7" s="1"/>
  <c r="C117" i="7"/>
  <c r="B117" i="7"/>
  <c r="S116" i="7"/>
  <c r="B116" i="7"/>
  <c r="C116" i="7" s="1"/>
  <c r="S115" i="7"/>
  <c r="B115" i="7"/>
  <c r="C115" i="7" s="1"/>
  <c r="S114" i="7"/>
  <c r="C114" i="7"/>
  <c r="B114" i="7"/>
  <c r="S113" i="7"/>
  <c r="C113" i="7"/>
  <c r="B113" i="7"/>
  <c r="S112" i="7"/>
  <c r="B112" i="7"/>
  <c r="C112" i="7" s="1"/>
  <c r="S111" i="7"/>
  <c r="B111" i="7"/>
  <c r="C111" i="7" s="1"/>
  <c r="S110" i="7"/>
  <c r="C110" i="7"/>
  <c r="B110" i="7"/>
  <c r="B108" i="7"/>
  <c r="C108" i="7" s="1"/>
  <c r="S107" i="7"/>
  <c r="B107" i="7"/>
  <c r="C107" i="7" s="1"/>
  <c r="S106" i="7"/>
  <c r="C106" i="7"/>
  <c r="B106" i="7"/>
  <c r="S105" i="7"/>
  <c r="C105" i="7"/>
  <c r="B105" i="7"/>
  <c r="S104" i="7"/>
  <c r="B104" i="7"/>
  <c r="C104" i="7" s="1"/>
  <c r="S103" i="7"/>
  <c r="B103" i="7"/>
  <c r="C103" i="7" s="1"/>
  <c r="S102" i="7"/>
  <c r="C102" i="7"/>
  <c r="B102" i="7"/>
  <c r="B100" i="7"/>
  <c r="C100" i="7" s="1"/>
  <c r="S99" i="7"/>
  <c r="B99" i="7"/>
  <c r="C99" i="7" s="1"/>
  <c r="S98" i="7"/>
  <c r="C98" i="7"/>
  <c r="B98" i="7"/>
  <c r="S97" i="7"/>
  <c r="C97" i="7"/>
  <c r="B97" i="7"/>
  <c r="S96" i="7"/>
  <c r="B96" i="7"/>
  <c r="C96" i="7" s="1"/>
  <c r="S95" i="7"/>
  <c r="B95" i="7"/>
  <c r="C95" i="7" s="1"/>
  <c r="S94" i="7"/>
  <c r="C94" i="7"/>
  <c r="B94" i="7"/>
  <c r="S93" i="7"/>
  <c r="C93" i="7"/>
  <c r="B93" i="7"/>
  <c r="S92" i="7"/>
  <c r="B92" i="7"/>
  <c r="C92" i="7" s="1"/>
  <c r="S90" i="7"/>
  <c r="B90" i="7"/>
  <c r="C90" i="7" s="1"/>
  <c r="S88" i="7"/>
  <c r="C88" i="7"/>
  <c r="B88" i="7"/>
  <c r="B86" i="7"/>
  <c r="C86" i="7" s="1"/>
  <c r="S85" i="7"/>
  <c r="B85" i="7"/>
  <c r="C85" i="7" s="1"/>
  <c r="S84" i="7"/>
  <c r="B84" i="7"/>
  <c r="C84" i="7" s="1"/>
  <c r="S83" i="7"/>
  <c r="C83" i="7"/>
  <c r="B83" i="7"/>
  <c r="S82" i="7"/>
  <c r="B82" i="7"/>
  <c r="C82" i="7" s="1"/>
  <c r="S81" i="7"/>
  <c r="B81" i="7"/>
  <c r="C81" i="7" s="1"/>
  <c r="C79" i="7"/>
  <c r="B79" i="7"/>
  <c r="S78" i="7"/>
  <c r="B78" i="7"/>
  <c r="C78" i="7" s="1"/>
  <c r="S77" i="7"/>
  <c r="B77" i="7"/>
  <c r="C77" i="7" s="1"/>
  <c r="S76" i="7"/>
  <c r="C76" i="7"/>
  <c r="B76" i="7"/>
  <c r="S75" i="7"/>
  <c r="C75" i="7"/>
  <c r="B75" i="7"/>
  <c r="S74" i="7"/>
  <c r="B74" i="7"/>
  <c r="C74" i="7" s="1"/>
  <c r="S73" i="7"/>
  <c r="B73" i="7"/>
  <c r="C73" i="7" s="1"/>
  <c r="S72" i="7"/>
  <c r="C72" i="7"/>
  <c r="B72" i="7"/>
  <c r="B70" i="7"/>
  <c r="C70" i="7" s="1"/>
  <c r="S69" i="7"/>
  <c r="B69" i="7"/>
  <c r="C69" i="7" s="1"/>
  <c r="S68" i="7"/>
  <c r="C68" i="7"/>
  <c r="B68" i="7"/>
  <c r="S67" i="7"/>
  <c r="C67" i="7"/>
  <c r="B67" i="7"/>
  <c r="S66" i="7"/>
  <c r="B66" i="7"/>
  <c r="C66" i="7" s="1"/>
  <c r="S65" i="7"/>
  <c r="B65" i="7"/>
  <c r="C65" i="7" s="1"/>
  <c r="S64" i="7"/>
  <c r="B64" i="7"/>
  <c r="C64" i="7" s="1"/>
  <c r="B62" i="7"/>
  <c r="C62" i="7" s="1"/>
  <c r="S61" i="7"/>
  <c r="B61" i="7"/>
  <c r="C61" i="7" s="1"/>
  <c r="S60" i="7"/>
  <c r="B60" i="7"/>
  <c r="C60" i="7" s="1"/>
  <c r="S59" i="7"/>
  <c r="C59" i="7"/>
  <c r="B59" i="7"/>
  <c r="S58" i="7"/>
  <c r="B58" i="7"/>
  <c r="C58" i="7" s="1"/>
  <c r="S57" i="7"/>
  <c r="B57" i="7"/>
  <c r="C57" i="7" s="1"/>
  <c r="S56" i="7"/>
  <c r="B56" i="7"/>
  <c r="C56" i="7" s="1"/>
  <c r="S55" i="7"/>
  <c r="C55" i="7"/>
  <c r="B55" i="7"/>
  <c r="B53" i="7"/>
  <c r="C53" i="7" s="1"/>
  <c r="C52" i="7"/>
  <c r="B52" i="7"/>
  <c r="S51" i="7"/>
  <c r="B51" i="7"/>
  <c r="C51" i="7" s="1"/>
  <c r="S50" i="7"/>
  <c r="B50" i="7"/>
  <c r="C50" i="7" s="1"/>
  <c r="S49" i="7"/>
  <c r="B49" i="7"/>
  <c r="C49" i="7" s="1"/>
  <c r="S48" i="7"/>
  <c r="C48" i="7"/>
  <c r="B48" i="7"/>
  <c r="B46" i="7"/>
  <c r="C46" i="7" s="1"/>
  <c r="C45" i="7"/>
  <c r="B45" i="7"/>
  <c r="B44" i="7"/>
  <c r="C44" i="7" s="1"/>
  <c r="S43" i="7"/>
  <c r="B43" i="7"/>
  <c r="C43" i="7" s="1"/>
  <c r="S42" i="7"/>
  <c r="C42" i="7"/>
  <c r="B42" i="7"/>
  <c r="B40" i="7"/>
  <c r="C40" i="7" s="1"/>
  <c r="C39" i="7"/>
  <c r="B39" i="7"/>
  <c r="B38" i="7"/>
  <c r="C38" i="7" s="1"/>
  <c r="S37" i="7"/>
  <c r="C37" i="7"/>
  <c r="B37" i="7"/>
  <c r="S36" i="7"/>
  <c r="C36" i="7"/>
  <c r="B36" i="7"/>
  <c r="B34" i="7"/>
  <c r="C34" i="7" s="1"/>
  <c r="S33" i="7"/>
  <c r="C33" i="7"/>
  <c r="B33" i="7"/>
  <c r="S32" i="7"/>
  <c r="C32" i="7"/>
  <c r="B32" i="7"/>
  <c r="B30" i="7"/>
  <c r="C30" i="7" s="1"/>
  <c r="C29" i="7"/>
  <c r="B29" i="7"/>
  <c r="S28" i="7"/>
  <c r="B28" i="7"/>
  <c r="C28" i="7" s="1"/>
  <c r="S27" i="7"/>
  <c r="B27" i="7"/>
  <c r="C27" i="7" s="1"/>
  <c r="S26" i="7"/>
  <c r="C26" i="7"/>
  <c r="B26" i="7"/>
  <c r="S25" i="7"/>
  <c r="C25" i="7"/>
  <c r="B25" i="7"/>
  <c r="S24" i="7"/>
  <c r="B24" i="7"/>
  <c r="C24" i="7" s="1"/>
  <c r="C22" i="7"/>
  <c r="B22" i="7"/>
  <c r="S21" i="7"/>
  <c r="C21" i="7"/>
  <c r="B21" i="7"/>
  <c r="S20" i="7"/>
  <c r="B20" i="7"/>
  <c r="C20" i="7" s="1"/>
  <c r="C19" i="7"/>
  <c r="B19" i="7"/>
  <c r="S18" i="7"/>
  <c r="C18" i="7"/>
  <c r="B18" i="7"/>
  <c r="S17" i="7"/>
  <c r="B17" i="7"/>
  <c r="C17" i="7" s="1"/>
  <c r="S16" i="7"/>
  <c r="B16" i="7"/>
  <c r="C16" i="7" s="1"/>
  <c r="S14" i="7"/>
  <c r="C14" i="7"/>
  <c r="B14" i="7"/>
  <c r="S13" i="7"/>
  <c r="C13" i="7"/>
  <c r="B13" i="7"/>
  <c r="S12" i="7"/>
  <c r="B12" i="7"/>
  <c r="C12" i="7" s="1"/>
  <c r="S11" i="7"/>
  <c r="B11" i="7"/>
  <c r="C11" i="7" s="1"/>
  <c r="S10" i="7"/>
  <c r="B10" i="7"/>
  <c r="C10" i="7" s="1"/>
  <c r="S9" i="7"/>
  <c r="C9" i="7"/>
  <c r="B9" i="7"/>
  <c r="L188" i="6"/>
  <c r="J188" i="6"/>
  <c r="C188" i="6"/>
  <c r="B188" i="6"/>
  <c r="L187" i="6"/>
  <c r="J187" i="6"/>
  <c r="C187" i="6"/>
  <c r="B187" i="6"/>
  <c r="L186" i="6"/>
  <c r="J186" i="6"/>
  <c r="C186" i="6"/>
  <c r="B186" i="6"/>
  <c r="Z185" i="6"/>
  <c r="L185" i="6"/>
  <c r="J185" i="6"/>
  <c r="B185" i="6"/>
  <c r="C185" i="6" s="1"/>
  <c r="Z184" i="6"/>
  <c r="L184" i="6"/>
  <c r="J184" i="6"/>
  <c r="B184" i="6"/>
  <c r="C184" i="6" s="1"/>
  <c r="Z182" i="6"/>
  <c r="L182" i="6"/>
  <c r="J182" i="6"/>
  <c r="C182" i="6"/>
  <c r="B182" i="6"/>
  <c r="Z181" i="6"/>
  <c r="L181" i="6"/>
  <c r="J181" i="6"/>
  <c r="C181" i="6"/>
  <c r="B181" i="6"/>
  <c r="Z180" i="6"/>
  <c r="L180" i="6"/>
  <c r="J180" i="6"/>
  <c r="B180" i="6"/>
  <c r="C180" i="6" s="1"/>
  <c r="Z179" i="6"/>
  <c r="L179" i="6"/>
  <c r="J179" i="6"/>
  <c r="B179" i="6"/>
  <c r="C179" i="6" s="1"/>
  <c r="Z177" i="6"/>
  <c r="L177" i="6"/>
  <c r="J177" i="6"/>
  <c r="C177" i="6"/>
  <c r="B177" i="6"/>
  <c r="Z176" i="6"/>
  <c r="L176" i="6"/>
  <c r="J176" i="6"/>
  <c r="C176" i="6"/>
  <c r="B176" i="6"/>
  <c r="Z175" i="6"/>
  <c r="L175" i="6"/>
  <c r="J175" i="6"/>
  <c r="B175" i="6"/>
  <c r="C175" i="6" s="1"/>
  <c r="L174" i="6"/>
  <c r="J174" i="6"/>
  <c r="B174" i="6"/>
  <c r="C174" i="6" s="1"/>
  <c r="Z173" i="6"/>
  <c r="L173" i="6"/>
  <c r="J173" i="6"/>
  <c r="B173" i="6"/>
  <c r="C173" i="6" s="1"/>
  <c r="Z171" i="6"/>
  <c r="L171" i="6"/>
  <c r="J171" i="6"/>
  <c r="C171" i="6"/>
  <c r="B171" i="6"/>
  <c r="Z170" i="6"/>
  <c r="L170" i="6"/>
  <c r="J170" i="6"/>
  <c r="C170" i="6"/>
  <c r="B170" i="6"/>
  <c r="Z169" i="6"/>
  <c r="L169" i="6"/>
  <c r="J169" i="6"/>
  <c r="B169" i="6"/>
  <c r="C169" i="6" s="1"/>
  <c r="Z168" i="6"/>
  <c r="L168" i="6"/>
  <c r="J168" i="6"/>
  <c r="B168" i="6"/>
  <c r="C168" i="6" s="1"/>
  <c r="Z167" i="6"/>
  <c r="L167" i="6"/>
  <c r="J167" i="6"/>
  <c r="C167" i="6"/>
  <c r="B167" i="6"/>
  <c r="Z165" i="6"/>
  <c r="L165" i="6"/>
  <c r="J165" i="6"/>
  <c r="C165" i="6"/>
  <c r="B165" i="6"/>
  <c r="Z164" i="6"/>
  <c r="L164" i="6"/>
  <c r="J164" i="6"/>
  <c r="B164" i="6"/>
  <c r="C164" i="6" s="1"/>
  <c r="Z163" i="6"/>
  <c r="L163" i="6"/>
  <c r="J163" i="6"/>
  <c r="B163" i="6"/>
  <c r="C163" i="6" s="1"/>
  <c r="Z162" i="6"/>
  <c r="L162" i="6"/>
  <c r="J162" i="6"/>
  <c r="C162" i="6"/>
  <c r="B162" i="6"/>
  <c r="Z161" i="6"/>
  <c r="L161" i="6"/>
  <c r="J161" i="6"/>
  <c r="C161" i="6"/>
  <c r="B161" i="6"/>
  <c r="Z160" i="6"/>
  <c r="L160" i="6"/>
  <c r="J160" i="6"/>
  <c r="B160" i="6"/>
  <c r="C160" i="6" s="1"/>
  <c r="Z158" i="6"/>
  <c r="L158" i="6"/>
  <c r="J158" i="6"/>
  <c r="B158" i="6"/>
  <c r="C158" i="6" s="1"/>
  <c r="Z157" i="6"/>
  <c r="L157" i="6"/>
  <c r="J157" i="6"/>
  <c r="C157" i="6"/>
  <c r="B157" i="6"/>
  <c r="Z156" i="6"/>
  <c r="L156" i="6"/>
  <c r="J156" i="6"/>
  <c r="C156" i="6"/>
  <c r="B156" i="6"/>
  <c r="Z155" i="6"/>
  <c r="L155" i="6"/>
  <c r="J155" i="6"/>
  <c r="B155" i="6"/>
  <c r="C155" i="6" s="1"/>
  <c r="Z153" i="6"/>
  <c r="L153" i="6"/>
  <c r="J153" i="6"/>
  <c r="B153" i="6"/>
  <c r="C153" i="6" s="1"/>
  <c r="Z152" i="6"/>
  <c r="L152" i="6"/>
  <c r="J152" i="6"/>
  <c r="C152" i="6"/>
  <c r="B152" i="6"/>
  <c r="Z151" i="6"/>
  <c r="L151" i="6"/>
  <c r="J151" i="6"/>
  <c r="C151" i="6"/>
  <c r="B151" i="6"/>
  <c r="Z150" i="6"/>
  <c r="L150" i="6"/>
  <c r="J150" i="6"/>
  <c r="B150" i="6"/>
  <c r="C150" i="6" s="1"/>
  <c r="Z149" i="6"/>
  <c r="L149" i="6"/>
  <c r="J149" i="6"/>
  <c r="B149" i="6"/>
  <c r="C149" i="6" s="1"/>
  <c r="Z147" i="6"/>
  <c r="L147" i="6"/>
  <c r="J147" i="6"/>
  <c r="C147" i="6"/>
  <c r="B147" i="6"/>
  <c r="Z146" i="6"/>
  <c r="L146" i="6"/>
  <c r="J146" i="6"/>
  <c r="C146" i="6"/>
  <c r="B146" i="6"/>
  <c r="Z145" i="6"/>
  <c r="L145" i="6"/>
  <c r="J145" i="6"/>
  <c r="B145" i="6"/>
  <c r="C145" i="6" s="1"/>
  <c r="Z144" i="6"/>
  <c r="L144" i="6"/>
  <c r="J144" i="6"/>
  <c r="B144" i="6"/>
  <c r="C144" i="6" s="1"/>
  <c r="Z143" i="6"/>
  <c r="L143" i="6"/>
  <c r="J143" i="6"/>
  <c r="C143" i="6"/>
  <c r="B143" i="6"/>
  <c r="Z142" i="6"/>
  <c r="L142" i="6"/>
  <c r="J142" i="6"/>
  <c r="C142" i="6"/>
  <c r="B142" i="6"/>
  <c r="Z140" i="6"/>
  <c r="L140" i="6"/>
  <c r="J140" i="6"/>
  <c r="B140" i="6"/>
  <c r="C140" i="6" s="1"/>
  <c r="Z139" i="6"/>
  <c r="L139" i="6"/>
  <c r="J139" i="6"/>
  <c r="B139" i="6"/>
  <c r="C139" i="6" s="1"/>
  <c r="Z138" i="6"/>
  <c r="L138" i="6"/>
  <c r="J138" i="6"/>
  <c r="C138" i="6"/>
  <c r="B138" i="6"/>
  <c r="Z137" i="6"/>
  <c r="L137" i="6"/>
  <c r="J137" i="6"/>
  <c r="C137" i="6"/>
  <c r="B137" i="6"/>
  <c r="Z135" i="6"/>
  <c r="L135" i="6"/>
  <c r="J135" i="6"/>
  <c r="B135" i="6"/>
  <c r="C135" i="6" s="1"/>
  <c r="Z134" i="6"/>
  <c r="L134" i="6"/>
  <c r="J134" i="6"/>
  <c r="B134" i="6"/>
  <c r="C134" i="6" s="1"/>
  <c r="Z133" i="6"/>
  <c r="L133" i="6"/>
  <c r="J133" i="6"/>
  <c r="C133" i="6"/>
  <c r="B133" i="6"/>
  <c r="Z132" i="6"/>
  <c r="L132" i="6"/>
  <c r="J132" i="6"/>
  <c r="C132" i="6"/>
  <c r="B132" i="6"/>
  <c r="Z131" i="6"/>
  <c r="L131" i="6"/>
  <c r="J131" i="6"/>
  <c r="B131" i="6"/>
  <c r="C131" i="6" s="1"/>
  <c r="Z130" i="6"/>
  <c r="L130" i="6"/>
  <c r="J130" i="6"/>
  <c r="B130" i="6"/>
  <c r="C130" i="6" s="1"/>
  <c r="Z129" i="6"/>
  <c r="L129" i="6"/>
  <c r="J129" i="6"/>
  <c r="C129" i="6"/>
  <c r="B129" i="6"/>
  <c r="L128" i="6"/>
  <c r="J128" i="6"/>
  <c r="C128" i="6"/>
  <c r="B128" i="6"/>
  <c r="Z126" i="6"/>
  <c r="L126" i="6"/>
  <c r="J126" i="6"/>
  <c r="C126" i="6"/>
  <c r="B126" i="6"/>
  <c r="Z125" i="6"/>
  <c r="L125" i="6"/>
  <c r="J125" i="6"/>
  <c r="B125" i="6"/>
  <c r="C125" i="6" s="1"/>
  <c r="Z124" i="6"/>
  <c r="L124" i="6"/>
  <c r="J124" i="6"/>
  <c r="B124" i="6"/>
  <c r="C124" i="6" s="1"/>
  <c r="Z122" i="6"/>
  <c r="L122" i="6"/>
  <c r="J122" i="6"/>
  <c r="C122" i="6"/>
  <c r="B122" i="6"/>
  <c r="Z121" i="6"/>
  <c r="L121" i="6"/>
  <c r="J121" i="6"/>
  <c r="C121" i="6"/>
  <c r="B121" i="6"/>
  <c r="Z120" i="6"/>
  <c r="L120" i="6"/>
  <c r="J120" i="6"/>
  <c r="B120" i="6"/>
  <c r="C120" i="6" s="1"/>
  <c r="Z119" i="6"/>
  <c r="L119" i="6"/>
  <c r="J119" i="6"/>
  <c r="B119" i="6"/>
  <c r="C119" i="6" s="1"/>
  <c r="Z118" i="6"/>
  <c r="L118" i="6"/>
  <c r="J118" i="6"/>
  <c r="C118" i="6"/>
  <c r="B118" i="6"/>
  <c r="Z117" i="6"/>
  <c r="L117" i="6"/>
  <c r="J117" i="6"/>
  <c r="C117" i="6"/>
  <c r="B117" i="6"/>
  <c r="Z116" i="6"/>
  <c r="L116" i="6"/>
  <c r="J116" i="6"/>
  <c r="B116" i="6"/>
  <c r="C116" i="6" s="1"/>
  <c r="Z114" i="6"/>
  <c r="L114" i="6"/>
  <c r="J114" i="6"/>
  <c r="B114" i="6"/>
  <c r="C114" i="6" s="1"/>
  <c r="Z113" i="6"/>
  <c r="L113" i="6"/>
  <c r="J113" i="6"/>
  <c r="C113" i="6"/>
  <c r="B113" i="6"/>
  <c r="Z112" i="6"/>
  <c r="L112" i="6"/>
  <c r="J112" i="6"/>
  <c r="C112" i="6"/>
  <c r="B112" i="6"/>
  <c r="Z111" i="6"/>
  <c r="L111" i="6"/>
  <c r="J111" i="6"/>
  <c r="B111" i="6"/>
  <c r="C111" i="6" s="1"/>
  <c r="Z110" i="6"/>
  <c r="L110" i="6"/>
  <c r="J110" i="6"/>
  <c r="B110" i="6"/>
  <c r="C110" i="6" s="1"/>
  <c r="Z109" i="6"/>
  <c r="L109" i="6"/>
  <c r="J109" i="6"/>
  <c r="C109" i="6"/>
  <c r="B109" i="6"/>
  <c r="Z108" i="6"/>
  <c r="L108" i="6"/>
  <c r="J108" i="6"/>
  <c r="C108" i="6"/>
  <c r="B108" i="6"/>
  <c r="Z106" i="6"/>
  <c r="L106" i="6"/>
  <c r="J106" i="6"/>
  <c r="B106" i="6"/>
  <c r="C106" i="6" s="1"/>
  <c r="Z105" i="6"/>
  <c r="L105" i="6"/>
  <c r="J105" i="6"/>
  <c r="B105" i="6"/>
  <c r="C105" i="6" s="1"/>
  <c r="Z104" i="6"/>
  <c r="L104" i="6"/>
  <c r="J104" i="6"/>
  <c r="C104" i="6"/>
  <c r="B104" i="6"/>
  <c r="Z103" i="6"/>
  <c r="L103" i="6"/>
  <c r="J103" i="6"/>
  <c r="C103" i="6"/>
  <c r="B103" i="6"/>
  <c r="Z102" i="6"/>
  <c r="L102" i="6"/>
  <c r="J102" i="6"/>
  <c r="B102" i="6"/>
  <c r="C102" i="6" s="1"/>
  <c r="Z101" i="6"/>
  <c r="L101" i="6"/>
  <c r="J101" i="6"/>
  <c r="B101" i="6"/>
  <c r="C101" i="6" s="1"/>
  <c r="Z99" i="6"/>
  <c r="L99" i="6"/>
  <c r="J99" i="6"/>
  <c r="C99" i="6"/>
  <c r="B99" i="6"/>
  <c r="Z98" i="6"/>
  <c r="L98" i="6"/>
  <c r="J98" i="6"/>
  <c r="C98" i="6"/>
  <c r="B98" i="6"/>
  <c r="Z97" i="6"/>
  <c r="L97" i="6"/>
  <c r="J97" i="6"/>
  <c r="B97" i="6"/>
  <c r="C97" i="6" s="1"/>
  <c r="Z96" i="6"/>
  <c r="L96" i="6"/>
  <c r="J96" i="6"/>
  <c r="B96" i="6"/>
  <c r="C96" i="6" s="1"/>
  <c r="L94" i="6"/>
  <c r="J94" i="6"/>
  <c r="B94" i="6"/>
  <c r="C94" i="6" s="1"/>
  <c r="Z93" i="6"/>
  <c r="L93" i="6"/>
  <c r="J93" i="6"/>
  <c r="C93" i="6"/>
  <c r="B93" i="6"/>
  <c r="Z92" i="6"/>
  <c r="L92" i="6"/>
  <c r="J92" i="6"/>
  <c r="C92" i="6"/>
  <c r="B92" i="6"/>
  <c r="Z91" i="6"/>
  <c r="L91" i="6"/>
  <c r="J91" i="6"/>
  <c r="B91" i="6"/>
  <c r="C91" i="6" s="1"/>
  <c r="Z90" i="6"/>
  <c r="L90" i="6"/>
  <c r="J90" i="6"/>
  <c r="B90" i="6"/>
  <c r="C90" i="6" s="1"/>
  <c r="L88" i="6"/>
  <c r="J88" i="6"/>
  <c r="B88" i="6"/>
  <c r="C88" i="6" s="1"/>
  <c r="Z87" i="6"/>
  <c r="L87" i="6"/>
  <c r="J87" i="6"/>
  <c r="C87" i="6"/>
  <c r="B87" i="6"/>
  <c r="L86" i="6"/>
  <c r="J86" i="6"/>
  <c r="C86" i="6"/>
  <c r="B86" i="6"/>
  <c r="Z85" i="6"/>
  <c r="L85" i="6"/>
  <c r="J85" i="6"/>
  <c r="C85" i="6"/>
  <c r="B85" i="6"/>
  <c r="Z84" i="6"/>
  <c r="L84" i="6"/>
  <c r="J84" i="6"/>
  <c r="B84" i="6"/>
  <c r="C84" i="6" s="1"/>
  <c r="Z83" i="6"/>
  <c r="L83" i="6"/>
  <c r="J83" i="6"/>
  <c r="B83" i="6"/>
  <c r="C83" i="6" s="1"/>
  <c r="L81" i="6"/>
  <c r="J81" i="6"/>
  <c r="B81" i="6"/>
  <c r="C81" i="6" s="1"/>
  <c r="Z80" i="6"/>
  <c r="L80" i="6"/>
  <c r="J80" i="6"/>
  <c r="C80" i="6"/>
  <c r="B80" i="6"/>
  <c r="Z79" i="6"/>
  <c r="L79" i="6"/>
  <c r="J79" i="6"/>
  <c r="C79" i="6"/>
  <c r="B79" i="6"/>
  <c r="Z78" i="6"/>
  <c r="L78" i="6"/>
  <c r="J78" i="6"/>
  <c r="B78" i="6"/>
  <c r="C78" i="6" s="1"/>
  <c r="Z77" i="6"/>
  <c r="L77" i="6"/>
  <c r="J77" i="6"/>
  <c r="B77" i="6"/>
  <c r="C77" i="6" s="1"/>
  <c r="Z76" i="6"/>
  <c r="L76" i="6"/>
  <c r="J76" i="6"/>
  <c r="C76" i="6"/>
  <c r="B76" i="6"/>
  <c r="Z74" i="6"/>
  <c r="L74" i="6"/>
  <c r="J74" i="6"/>
  <c r="C74" i="6"/>
  <c r="B74" i="6"/>
  <c r="Z73" i="6"/>
  <c r="L73" i="6"/>
  <c r="J73" i="6"/>
  <c r="B73" i="6"/>
  <c r="C73" i="6" s="1"/>
  <c r="Z72" i="6"/>
  <c r="L72" i="6"/>
  <c r="J72" i="6"/>
  <c r="B72" i="6"/>
  <c r="C72" i="6" s="1"/>
  <c r="Z71" i="6"/>
  <c r="L71" i="6"/>
  <c r="J71" i="6"/>
  <c r="C71" i="6"/>
  <c r="B71" i="6"/>
  <c r="Z70" i="6"/>
  <c r="L70" i="6"/>
  <c r="J70" i="6"/>
  <c r="C70" i="6"/>
  <c r="B70" i="6"/>
  <c r="L68" i="6"/>
  <c r="J68" i="6"/>
  <c r="C68" i="6"/>
  <c r="B68" i="6"/>
  <c r="Z67" i="6"/>
  <c r="L67" i="6"/>
  <c r="J67" i="6"/>
  <c r="B67" i="6"/>
  <c r="C67" i="6" s="1"/>
  <c r="Z66" i="6"/>
  <c r="L66" i="6"/>
  <c r="J66" i="6"/>
  <c r="B66" i="6"/>
  <c r="C66" i="6" s="1"/>
  <c r="Z65" i="6"/>
  <c r="L65" i="6"/>
  <c r="J65" i="6"/>
  <c r="C65" i="6"/>
  <c r="B65" i="6"/>
  <c r="Z64" i="6"/>
  <c r="L64" i="6"/>
  <c r="J64" i="6"/>
  <c r="C64" i="6"/>
  <c r="B64" i="6"/>
  <c r="Z63" i="6"/>
  <c r="L63" i="6"/>
  <c r="J63" i="6"/>
  <c r="B63" i="6"/>
  <c r="C63" i="6" s="1"/>
  <c r="Z62" i="6"/>
  <c r="L62" i="6"/>
  <c r="J62" i="6"/>
  <c r="B62" i="6"/>
  <c r="C62" i="6" s="1"/>
  <c r="L60" i="6"/>
  <c r="J60" i="6"/>
  <c r="B60" i="6"/>
  <c r="C60" i="6" s="1"/>
  <c r="Z59" i="6"/>
  <c r="L59" i="6"/>
  <c r="J59" i="6"/>
  <c r="C59" i="6"/>
  <c r="B59" i="6"/>
  <c r="Z58" i="6"/>
  <c r="L58" i="6"/>
  <c r="J58" i="6"/>
  <c r="C58" i="6"/>
  <c r="B58" i="6"/>
  <c r="Z57" i="6"/>
  <c r="L57" i="6"/>
  <c r="J57" i="6"/>
  <c r="B57" i="6"/>
  <c r="C57" i="6" s="1"/>
  <c r="Z56" i="6"/>
  <c r="L56" i="6"/>
  <c r="J56" i="6"/>
  <c r="B56" i="6"/>
  <c r="C56" i="6" s="1"/>
  <c r="Z55" i="6"/>
  <c r="L55" i="6"/>
  <c r="J55" i="6"/>
  <c r="C55" i="6"/>
  <c r="B55" i="6"/>
  <c r="Z53" i="6"/>
  <c r="L53" i="6"/>
  <c r="J53" i="6"/>
  <c r="C53" i="6"/>
  <c r="B53" i="6"/>
  <c r="Z52" i="6"/>
  <c r="L52" i="6"/>
  <c r="J52" i="6"/>
  <c r="B52" i="6"/>
  <c r="C52" i="6" s="1"/>
  <c r="Z51" i="6"/>
  <c r="L51" i="6"/>
  <c r="J51" i="6"/>
  <c r="B51" i="6"/>
  <c r="C51" i="6" s="1"/>
  <c r="Z50" i="6"/>
  <c r="L50" i="6"/>
  <c r="J50" i="6"/>
  <c r="C50" i="6"/>
  <c r="B50" i="6"/>
  <c r="Z49" i="6"/>
  <c r="L49" i="6"/>
  <c r="J49" i="6"/>
  <c r="C49" i="6"/>
  <c r="B49" i="6"/>
  <c r="Z47" i="6"/>
  <c r="L47" i="6"/>
  <c r="J47" i="6"/>
  <c r="B47" i="6"/>
  <c r="C47" i="6" s="1"/>
  <c r="Z46" i="6"/>
  <c r="L46" i="6"/>
  <c r="J46" i="6"/>
  <c r="B46" i="6"/>
  <c r="C46" i="6" s="1"/>
  <c r="Z45" i="6"/>
  <c r="L45" i="6"/>
  <c r="J45" i="6"/>
  <c r="C45" i="6"/>
  <c r="B45" i="6"/>
  <c r="Z44" i="6"/>
  <c r="L44" i="6"/>
  <c r="J44" i="6"/>
  <c r="C44" i="6"/>
  <c r="B44" i="6"/>
  <c r="Z43" i="6"/>
  <c r="L43" i="6"/>
  <c r="J43" i="6"/>
  <c r="B43" i="6"/>
  <c r="C43" i="6" s="1"/>
  <c r="L41" i="6"/>
  <c r="J41" i="6"/>
  <c r="B41" i="6"/>
  <c r="C41" i="6" s="1"/>
  <c r="Z40" i="6"/>
  <c r="L40" i="6"/>
  <c r="J40" i="6"/>
  <c r="B40" i="6"/>
  <c r="C40" i="6" s="1"/>
  <c r="Z39" i="6"/>
  <c r="L39" i="6"/>
  <c r="J39" i="6"/>
  <c r="C39" i="6"/>
  <c r="B39" i="6"/>
  <c r="Z38" i="6"/>
  <c r="L38" i="6"/>
  <c r="J38" i="6"/>
  <c r="C38" i="6"/>
  <c r="B38" i="6"/>
  <c r="L36" i="6"/>
  <c r="J36" i="6"/>
  <c r="C36" i="6"/>
  <c r="B36" i="6"/>
  <c r="L35" i="6"/>
  <c r="J35" i="6"/>
  <c r="C35" i="6"/>
  <c r="B35" i="6"/>
  <c r="L33" i="6"/>
  <c r="J33" i="6"/>
  <c r="C33" i="6"/>
  <c r="B33" i="6"/>
  <c r="L32" i="6"/>
  <c r="J32" i="6"/>
  <c r="C32" i="6"/>
  <c r="B32" i="6"/>
  <c r="Z31" i="6"/>
  <c r="L31" i="6"/>
  <c r="J31" i="6"/>
  <c r="B31" i="6"/>
  <c r="C31" i="6" s="1"/>
  <c r="Z30" i="6"/>
  <c r="L30" i="6"/>
  <c r="J30" i="6"/>
  <c r="B30" i="6"/>
  <c r="C30" i="6" s="1"/>
  <c r="Z29" i="6"/>
  <c r="L29" i="6"/>
  <c r="J29" i="6"/>
  <c r="C29" i="6"/>
  <c r="B29" i="6"/>
  <c r="L27" i="6"/>
  <c r="J27" i="6"/>
  <c r="C27" i="6"/>
  <c r="B27" i="6"/>
  <c r="L26" i="6"/>
  <c r="J26" i="6"/>
  <c r="C26" i="6"/>
  <c r="B26" i="6"/>
  <c r="Z25" i="6"/>
  <c r="L25" i="6"/>
  <c r="J25" i="6"/>
  <c r="C25" i="6"/>
  <c r="B25" i="6"/>
  <c r="Z24" i="6"/>
  <c r="L24" i="6"/>
  <c r="J24" i="6"/>
  <c r="B24" i="6"/>
  <c r="C24" i="6" s="1"/>
  <c r="Z23" i="6"/>
  <c r="L23" i="6"/>
  <c r="J23" i="6"/>
  <c r="B23" i="6"/>
  <c r="C23" i="6" s="1"/>
  <c r="L21" i="6"/>
  <c r="J21" i="6"/>
  <c r="B21" i="6"/>
  <c r="C21" i="6" s="1"/>
  <c r="L20" i="6"/>
  <c r="J20" i="6"/>
  <c r="B20" i="6"/>
  <c r="C20" i="6" s="1"/>
  <c r="Z19" i="6"/>
  <c r="L19" i="6"/>
  <c r="J19" i="6"/>
  <c r="C19" i="6"/>
  <c r="B19" i="6"/>
  <c r="Z18" i="6"/>
  <c r="L18" i="6"/>
  <c r="J18" i="6"/>
  <c r="C18" i="6"/>
  <c r="B18" i="6"/>
  <c r="L16" i="6"/>
  <c r="J16" i="6"/>
  <c r="C16" i="6"/>
  <c r="B16" i="6"/>
  <c r="L15" i="6"/>
  <c r="J15" i="6"/>
  <c r="C15" i="6"/>
  <c r="B15" i="6"/>
  <c r="Z14" i="6"/>
  <c r="L14" i="6"/>
  <c r="J14" i="6"/>
  <c r="C14" i="6"/>
  <c r="B14" i="6"/>
  <c r="Z13" i="6"/>
  <c r="L13" i="6"/>
  <c r="J13" i="6"/>
  <c r="B13" i="6"/>
  <c r="C13" i="6" s="1"/>
  <c r="Z12" i="6"/>
  <c r="L12" i="6"/>
  <c r="J12" i="6"/>
  <c r="C12" i="6"/>
  <c r="B12" i="6"/>
  <c r="Z10" i="6"/>
  <c r="L10" i="6"/>
  <c r="J10" i="6"/>
  <c r="C10" i="6"/>
  <c r="B10" i="6"/>
  <c r="Z9" i="6"/>
  <c r="L9" i="6"/>
  <c r="J9" i="6"/>
  <c r="C9" i="6"/>
  <c r="B9" i="6"/>
  <c r="J41" i="5"/>
  <c r="H41" i="5"/>
  <c r="B41" i="5"/>
  <c r="J40" i="5"/>
  <c r="H40" i="5"/>
  <c r="B40" i="5"/>
  <c r="J39" i="5"/>
  <c r="H39" i="5"/>
  <c r="B39" i="5"/>
  <c r="J38" i="5"/>
  <c r="H38" i="5"/>
  <c r="B38" i="5"/>
  <c r="J37" i="5"/>
  <c r="H37" i="5"/>
  <c r="B37" i="5"/>
  <c r="J36" i="5"/>
  <c r="H36" i="5"/>
  <c r="B36" i="5"/>
  <c r="J35" i="5"/>
  <c r="H35" i="5"/>
  <c r="B35" i="5"/>
  <c r="J34" i="5"/>
  <c r="H34" i="5"/>
  <c r="B34" i="5"/>
  <c r="J33" i="5"/>
  <c r="H33" i="5"/>
  <c r="B33" i="5"/>
  <c r="J32" i="5"/>
  <c r="H32" i="5"/>
  <c r="B32" i="5"/>
  <c r="J31" i="5"/>
  <c r="H31" i="5"/>
  <c r="B31" i="5"/>
  <c r="J29" i="5"/>
  <c r="H29" i="5"/>
  <c r="B29" i="5"/>
  <c r="J28" i="5"/>
  <c r="H28" i="5"/>
  <c r="B28" i="5"/>
  <c r="J27" i="5"/>
  <c r="H27" i="5"/>
  <c r="B27" i="5"/>
  <c r="J26" i="5"/>
  <c r="H26" i="5"/>
  <c r="B26" i="5"/>
  <c r="J25" i="5"/>
  <c r="H25" i="5"/>
  <c r="B25" i="5"/>
  <c r="J24" i="5"/>
  <c r="H24" i="5"/>
  <c r="B24" i="5"/>
  <c r="J23" i="5"/>
  <c r="H23" i="5"/>
  <c r="B23" i="5"/>
  <c r="J22" i="5"/>
  <c r="H22" i="5"/>
  <c r="B22" i="5"/>
  <c r="J21" i="5"/>
  <c r="H21" i="5"/>
  <c r="B21" i="5"/>
  <c r="J20" i="5"/>
  <c r="H20" i="5"/>
  <c r="B20" i="5"/>
  <c r="J18" i="5"/>
  <c r="H18" i="5"/>
  <c r="B18" i="5"/>
  <c r="J17" i="5"/>
  <c r="H17" i="5"/>
  <c r="B17" i="5"/>
  <c r="J16" i="5"/>
  <c r="H16" i="5"/>
  <c r="B16" i="5"/>
  <c r="J15" i="5"/>
  <c r="H15" i="5"/>
  <c r="B15" i="5"/>
  <c r="J14" i="5"/>
  <c r="H14" i="5"/>
  <c r="B14" i="5"/>
  <c r="J13" i="5"/>
  <c r="H13" i="5"/>
  <c r="B13" i="5"/>
  <c r="J12" i="5"/>
  <c r="H12" i="5"/>
  <c r="B12" i="5"/>
  <c r="J11" i="5"/>
  <c r="H11" i="5"/>
  <c r="B11" i="5"/>
  <c r="J10" i="5"/>
  <c r="H10" i="5"/>
  <c r="B10" i="5"/>
  <c r="J9" i="5"/>
  <c r="H9" i="5"/>
  <c r="B9" i="5"/>
  <c r="J8" i="5"/>
  <c r="H8" i="5"/>
  <c r="B8" i="5"/>
  <c r="Y36" i="4"/>
  <c r="J36" i="4"/>
  <c r="H36" i="4"/>
  <c r="B36" i="4"/>
  <c r="Y35" i="4"/>
  <c r="J35" i="4"/>
  <c r="H35" i="4"/>
  <c r="B35" i="4"/>
  <c r="Y34" i="4"/>
  <c r="J34" i="4"/>
  <c r="H34" i="4"/>
  <c r="B34" i="4"/>
  <c r="Y33" i="4"/>
  <c r="J33" i="4"/>
  <c r="H33" i="4"/>
  <c r="B33" i="4"/>
  <c r="Y32" i="4"/>
  <c r="J32" i="4"/>
  <c r="H32" i="4"/>
  <c r="B32" i="4"/>
  <c r="Y31" i="4"/>
  <c r="J31" i="4"/>
  <c r="H31" i="4"/>
  <c r="B31" i="4"/>
  <c r="Y30" i="4"/>
  <c r="J30" i="4"/>
  <c r="H30" i="4"/>
  <c r="B30" i="4"/>
  <c r="Y29" i="4"/>
  <c r="J29" i="4"/>
  <c r="H29" i="4"/>
  <c r="B29" i="4"/>
  <c r="Y27" i="4"/>
  <c r="J27" i="4"/>
  <c r="H27" i="4"/>
  <c r="B27" i="4"/>
  <c r="Y26" i="4"/>
  <c r="J26" i="4"/>
  <c r="H26" i="4"/>
  <c r="B26" i="4"/>
  <c r="Y25" i="4"/>
  <c r="J25" i="4"/>
  <c r="H25" i="4"/>
  <c r="B25" i="4"/>
  <c r="Y24" i="4"/>
  <c r="J24" i="4"/>
  <c r="H24" i="4"/>
  <c r="B24" i="4"/>
  <c r="Y23" i="4"/>
  <c r="J23" i="4"/>
  <c r="H23" i="4"/>
  <c r="B23" i="4"/>
  <c r="Y22" i="4"/>
  <c r="J22" i="4"/>
  <c r="H22" i="4"/>
  <c r="B22" i="4"/>
  <c r="Y21" i="4"/>
  <c r="J21" i="4"/>
  <c r="H21" i="4"/>
  <c r="B21" i="4"/>
  <c r="Y20" i="4"/>
  <c r="J20" i="4"/>
  <c r="H20" i="4"/>
  <c r="B20" i="4"/>
  <c r="Y19" i="4"/>
  <c r="J19" i="4"/>
  <c r="H19" i="4"/>
  <c r="B19" i="4"/>
  <c r="Y18" i="4"/>
  <c r="J18" i="4"/>
  <c r="H18" i="4"/>
  <c r="B18" i="4"/>
  <c r="Y16" i="4"/>
  <c r="J16" i="4"/>
  <c r="H16" i="4"/>
  <c r="B16" i="4"/>
  <c r="Y15" i="4"/>
  <c r="J15" i="4"/>
  <c r="H15" i="4"/>
  <c r="B15" i="4"/>
  <c r="Y14" i="4"/>
  <c r="J14" i="4"/>
  <c r="H14" i="4"/>
  <c r="B14" i="4"/>
  <c r="Y13" i="4"/>
  <c r="J13" i="4"/>
  <c r="H13" i="4"/>
  <c r="B13" i="4"/>
  <c r="Y12" i="4"/>
  <c r="J12" i="4"/>
  <c r="H12" i="4"/>
  <c r="B12" i="4"/>
  <c r="Y11" i="4"/>
  <c r="J11" i="4"/>
  <c r="H11" i="4"/>
  <c r="B11" i="4"/>
  <c r="Y10" i="4"/>
  <c r="J10" i="4"/>
  <c r="H10" i="4"/>
  <c r="B10" i="4"/>
  <c r="Y9" i="4"/>
  <c r="J9" i="4"/>
  <c r="H9" i="4"/>
  <c r="B9" i="4"/>
  <c r="Y8" i="4"/>
  <c r="J8" i="4"/>
  <c r="H8" i="4"/>
  <c r="B8" i="4"/>
  <c r="V38" i="3"/>
  <c r="J38" i="3"/>
  <c r="H38" i="3"/>
  <c r="B38" i="3"/>
  <c r="V37" i="3"/>
  <c r="J37" i="3"/>
  <c r="H37" i="3"/>
  <c r="B37" i="3"/>
  <c r="V36" i="3"/>
  <c r="J36" i="3"/>
  <c r="H36" i="3"/>
  <c r="B36" i="3"/>
  <c r="V35" i="3"/>
  <c r="J35" i="3"/>
  <c r="H35" i="3"/>
  <c r="B35" i="3"/>
  <c r="V34" i="3"/>
  <c r="J34" i="3"/>
  <c r="H34" i="3"/>
  <c r="B34" i="3"/>
  <c r="V33" i="3"/>
  <c r="J33" i="3"/>
  <c r="H33" i="3"/>
  <c r="B33" i="3"/>
  <c r="V32" i="3"/>
  <c r="J32" i="3"/>
  <c r="H32" i="3"/>
  <c r="B32" i="3"/>
  <c r="V31" i="3"/>
  <c r="J31" i="3"/>
  <c r="H31" i="3"/>
  <c r="B31" i="3"/>
  <c r="V30" i="3"/>
  <c r="J30" i="3"/>
  <c r="H30" i="3"/>
  <c r="B30" i="3"/>
  <c r="V29" i="3"/>
  <c r="J29" i="3"/>
  <c r="H29" i="3"/>
  <c r="B29" i="3"/>
  <c r="V27" i="3"/>
  <c r="J27" i="3"/>
  <c r="H27" i="3"/>
  <c r="B27" i="3"/>
  <c r="V26" i="3"/>
  <c r="J26" i="3"/>
  <c r="H26" i="3"/>
  <c r="B26" i="3"/>
  <c r="V25" i="3"/>
  <c r="J25" i="3"/>
  <c r="H25" i="3"/>
  <c r="B25" i="3"/>
  <c r="V24" i="3"/>
  <c r="J24" i="3"/>
  <c r="H24" i="3"/>
  <c r="B24" i="3"/>
  <c r="V23" i="3"/>
  <c r="J23" i="3"/>
  <c r="H23" i="3"/>
  <c r="B23" i="3"/>
  <c r="V22" i="3"/>
  <c r="J22" i="3"/>
  <c r="H22" i="3"/>
  <c r="B22" i="3"/>
  <c r="V21" i="3"/>
  <c r="J21" i="3"/>
  <c r="H21" i="3"/>
  <c r="B21" i="3"/>
  <c r="V20" i="3"/>
  <c r="J20" i="3"/>
  <c r="H20" i="3"/>
  <c r="B20" i="3"/>
  <c r="V19" i="3"/>
  <c r="J19" i="3"/>
  <c r="H19" i="3"/>
  <c r="B19" i="3"/>
  <c r="V17" i="3"/>
  <c r="J17" i="3"/>
  <c r="H17" i="3"/>
  <c r="B17" i="3"/>
  <c r="V16" i="3"/>
  <c r="J16" i="3"/>
  <c r="H16" i="3"/>
  <c r="B16" i="3"/>
  <c r="V15" i="3"/>
  <c r="J15" i="3"/>
  <c r="H15" i="3"/>
  <c r="B15" i="3"/>
  <c r="V14" i="3"/>
  <c r="J14" i="3"/>
  <c r="H14" i="3"/>
  <c r="B14" i="3"/>
  <c r="V13" i="3"/>
  <c r="J13" i="3"/>
  <c r="H13" i="3"/>
  <c r="B13" i="3"/>
  <c r="V12" i="3"/>
  <c r="J12" i="3"/>
  <c r="H12" i="3"/>
  <c r="B12" i="3"/>
  <c r="V11" i="3"/>
  <c r="J11" i="3"/>
  <c r="H11" i="3"/>
  <c r="B11" i="3"/>
  <c r="V10" i="3"/>
  <c r="J10" i="3"/>
  <c r="H10" i="3"/>
  <c r="B10" i="3"/>
  <c r="V9" i="3"/>
  <c r="J9" i="3"/>
  <c r="H9" i="3"/>
  <c r="B9" i="3"/>
  <c r="V8" i="3"/>
  <c r="J8" i="3"/>
  <c r="H8" i="3"/>
  <c r="B8" i="3"/>
  <c r="J30" i="2"/>
  <c r="H30" i="2"/>
  <c r="B30" i="2"/>
  <c r="J29" i="2"/>
  <c r="H29" i="2"/>
  <c r="B29" i="2"/>
  <c r="J28" i="2"/>
  <c r="H28" i="2"/>
  <c r="B28" i="2"/>
  <c r="J27" i="2"/>
  <c r="H27" i="2"/>
  <c r="B27" i="2"/>
  <c r="J26" i="2"/>
  <c r="H26" i="2"/>
  <c r="B26" i="2"/>
  <c r="J25" i="2"/>
  <c r="H25" i="2"/>
  <c r="B25" i="2"/>
  <c r="J24" i="2"/>
  <c r="H24" i="2"/>
  <c r="B24" i="2"/>
  <c r="J23" i="2"/>
  <c r="H23" i="2"/>
  <c r="B23" i="2"/>
  <c r="J22" i="2"/>
  <c r="H22" i="2"/>
  <c r="B22" i="2"/>
  <c r="J21" i="2"/>
  <c r="H21" i="2"/>
  <c r="B21" i="2"/>
  <c r="J20" i="2"/>
  <c r="H20" i="2"/>
  <c r="B20" i="2"/>
  <c r="J19" i="2"/>
  <c r="H19" i="2"/>
  <c r="B19" i="2"/>
  <c r="J18" i="2"/>
  <c r="H18" i="2"/>
  <c r="B18" i="2"/>
  <c r="J17" i="2"/>
  <c r="H17" i="2"/>
  <c r="B17" i="2"/>
  <c r="J16" i="2"/>
  <c r="H16" i="2"/>
  <c r="B16" i="2"/>
  <c r="J15" i="2"/>
  <c r="H15" i="2"/>
  <c r="B15" i="2"/>
  <c r="J14" i="2"/>
  <c r="H14" i="2"/>
  <c r="B14" i="2"/>
  <c r="J13" i="2"/>
  <c r="H13" i="2"/>
  <c r="B13" i="2"/>
  <c r="J12" i="2"/>
  <c r="H12" i="2"/>
  <c r="B12" i="2"/>
  <c r="J11" i="2"/>
  <c r="H11" i="2"/>
  <c r="B11" i="2"/>
  <c r="J10" i="2"/>
  <c r="H10" i="2"/>
  <c r="B10" i="2"/>
  <c r="J9" i="2"/>
  <c r="H9" i="2"/>
  <c r="B9" i="2"/>
  <c r="J8" i="2"/>
  <c r="H8" i="2"/>
  <c r="B8" i="2"/>
  <c r="J10" i="1"/>
  <c r="H10" i="1"/>
  <c r="B10" i="1"/>
  <c r="X9" i="1"/>
  <c r="J9" i="1"/>
  <c r="H9" i="1"/>
  <c r="B9" i="1"/>
  <c r="X8" i="1"/>
  <c r="J8" i="1"/>
  <c r="H8" i="1"/>
  <c r="B8" i="1"/>
</calcChain>
</file>

<file path=xl/sharedStrings.xml><?xml version="1.0" encoding="utf-8"?>
<sst xmlns="http://schemas.openxmlformats.org/spreadsheetml/2006/main" count="12909" uniqueCount="1670">
  <si>
    <t xml:space="preserve">         ĐẠI HỌC ĐÀ NẴNG</t>
  </si>
  <si>
    <t>CỘNG HÒA XÃ HỘI CHỦ NGHĨA VIỆT NAM</t>
  </si>
  <si>
    <t xml:space="preserve">     CỘNG HÒA XÃ HỘI CHỦ NGHĨA VIỆT NAM</t>
  </si>
  <si>
    <t>TRƯỜNG ĐẠI HỌC SƯ PHẠM</t>
  </si>
  <si>
    <t xml:space="preserve">                      Độc lập - Tự do - Hanh Phúc</t>
  </si>
  <si>
    <t>LỊCH THI KẾT THÚC HỌC PHẦN HỌC KỲ I - NĂM HỌC 2016-2017</t>
  </si>
  <si>
    <t>CÁC HỌC PHẦN DỰ BỊ</t>
  </si>
  <si>
    <t>Mã HP</t>
  </si>
  <si>
    <t>TC THI</t>
  </si>
  <si>
    <t>Đơn vi
tổ chức</t>
  </si>
  <si>
    <t>Tên học phần</t>
  </si>
  <si>
    <t>Giảng viên</t>
  </si>
  <si>
    <t>Nhóm
HP</t>
  </si>
  <si>
    <t>Số
SV</t>
  </si>
  <si>
    <t>SỐ SV</t>
  </si>
  <si>
    <t>buổi</t>
  </si>
  <si>
    <t>thứ</t>
  </si>
  <si>
    <t>Ngày</t>
  </si>
  <si>
    <t>Giờ</t>
  </si>
  <si>
    <t>Hình thức thi</t>
  </si>
  <si>
    <t xml:space="preserve">ca thi </t>
  </si>
  <si>
    <t>Buổi</t>
  </si>
  <si>
    <t>Thứ</t>
  </si>
  <si>
    <t>Ca thi</t>
  </si>
  <si>
    <t>Phòng thi</t>
  </si>
  <si>
    <t>Số
ph thi</t>
  </si>
  <si>
    <t>bố trí</t>
  </si>
  <si>
    <t>Ghi chú</t>
  </si>
  <si>
    <t>Tr.ĐHNN</t>
  </si>
  <si>
    <t>Tiếng Anh dự bị</t>
  </si>
  <si>
    <t>Trương Thị Thảo</t>
  </si>
  <si>
    <t>16ADB-02</t>
  </si>
  <si>
    <t>Viết (Tự luận)</t>
  </si>
  <si>
    <t>Năm</t>
  </si>
  <si>
    <t>7h00</t>
  </si>
  <si>
    <t>B3-401</t>
  </si>
  <si>
    <t>Phòng ĐT bố trí</t>
  </si>
  <si>
    <t/>
  </si>
  <si>
    <t>GV: Nguyễn Thị Cẩm Tú</t>
  </si>
  <si>
    <t>Trần Thị Túy Phượng</t>
  </si>
  <si>
    <t>16ADB-04</t>
  </si>
  <si>
    <t>B3-403</t>
  </si>
  <si>
    <t>GV: Lê Thị Hải Yến</t>
  </si>
  <si>
    <t>Khoa Tin
- Tr.ĐHSP</t>
  </si>
  <si>
    <t>Tin học dự bị</t>
  </si>
  <si>
    <t>Huỳnh Thị Hoài</t>
  </si>
  <si>
    <t>16TDB-01</t>
  </si>
  <si>
    <t>Thực hành</t>
  </si>
  <si>
    <t xml:space="preserve">Khoa bố trí </t>
  </si>
  <si>
    <t xml:space="preserve">Lưu ý:
     * Học phần Ngoại ngữ, GDTC, Tin học đại cương (CN1) có lịch thi riêng.   
     * Đề nghị Khoa phổ biến lịch thi này đến toàn thể giảng viên và sinh viên biết để thực hiện. Nếu lịch thi có sai sót hoặc chưa hợp lí đề nghị Khoa phản hồi ý kiến sớm (trước ngày 30/11/2016) đến Phòng Đào tạo (đ/c Hạnh) để điều chỉnh; Trường hợp lịch thi bố trí trùng phòng với các lớp đang học sẽ có thông báo điều chỉnh sau.        
     * GV phải hoàn tất việc chấm bài, lên điểm và nộp điểm sau 01 tuần kể từ ngày thi theo lịch trên; Các học phần do Khoa bố trí lịch thi hạn chót là ngày 20/01/2017.
     * Lớp học phần có số lượng sinh viên &gt; 120 chia thành 3 phòng thi;  &gt;64 chia thành 2 phòng thi, đề nghị Khoa cử CBCT theo đúng quy định.
</t>
  </si>
  <si>
    <t xml:space="preserve">    Đà Nẵng, ngày 22/11/2016</t>
  </si>
  <si>
    <t xml:space="preserve">    TL. HIỆU TRƯỞNG</t>
  </si>
  <si>
    <t xml:space="preserve">      KT. TRƯỞNG PHÒNG ĐÀO TẠO</t>
  </si>
  <si>
    <t xml:space="preserve">    PHÓ TRƯỞNG PHÒNG</t>
  </si>
  <si>
    <t xml:space="preserve">     ThS. HỒ THỊ KIM LOAN</t>
  </si>
  <si>
    <t xml:space="preserve">          ĐẠI HỌC ĐÀ NẴNG</t>
  </si>
  <si>
    <t xml:space="preserve">            CỘNG HÒA XÃ HỘI CHỦ NGHĨA VIỆT NAM</t>
  </si>
  <si>
    <t xml:space="preserve">                           Độc lập - Tự do - Hanh Phúc</t>
  </si>
  <si>
    <t xml:space="preserve">               LỊCH THI KẾT THÚC HỌC PHẦN HỌC KỲ I - NĂM HỌC 2016-2017</t>
  </si>
  <si>
    <t xml:space="preserve">                 CÁC HỌC PHẦN TIN HỌC CHUYÊN NGÀNH 1</t>
  </si>
  <si>
    <t>Khoa
tổ chức</t>
  </si>
  <si>
    <t>Tin học</t>
  </si>
  <si>
    <t>Tin học đại cương (Tin học CN1)</t>
  </si>
  <si>
    <t>Hồ Ngọc Tú</t>
  </si>
  <si>
    <t>16TIN-01</t>
  </si>
  <si>
    <t>Khoa bố trí</t>
  </si>
  <si>
    <t>Bảy</t>
  </si>
  <si>
    <t>Khoa thông báo</t>
  </si>
  <si>
    <t>Các phòng máy</t>
  </si>
  <si>
    <t>16TIN-02</t>
  </si>
  <si>
    <t>16TIN-03</t>
  </si>
  <si>
    <t>Phạm Anh Phương</t>
  </si>
  <si>
    <t>16TIN-04</t>
  </si>
  <si>
    <t>Nguyễn Thị Ngọc Anh</t>
  </si>
  <si>
    <t>16TIN-05</t>
  </si>
  <si>
    <t>16TIN-06</t>
  </si>
  <si>
    <t>Lê Văn Mỹ</t>
  </si>
  <si>
    <t>16TIN-07</t>
  </si>
  <si>
    <t>16TIN-08</t>
  </si>
  <si>
    <t>16TIN-09</t>
  </si>
  <si>
    <t>16TIN-11</t>
  </si>
  <si>
    <t>Nguyễn Hoàng Hải</t>
  </si>
  <si>
    <t>16TIN-12</t>
  </si>
  <si>
    <t>16TIN-13</t>
  </si>
  <si>
    <t>16TIN-14</t>
  </si>
  <si>
    <t>Nguyễn Đình Lầu</t>
  </si>
  <si>
    <t>16TIN-15</t>
  </si>
  <si>
    <t>16TIN-18</t>
  </si>
  <si>
    <t>16TIN-19</t>
  </si>
  <si>
    <t>16TIN-20</t>
  </si>
  <si>
    <t>Trần Uyên Trang</t>
  </si>
  <si>
    <t>16TIN-23</t>
  </si>
  <si>
    <t>16TIN-25</t>
  </si>
  <si>
    <t>16TIN-26</t>
  </si>
  <si>
    <t>54+2</t>
  </si>
  <si>
    <t>16TIN-27</t>
  </si>
  <si>
    <t>Vũ Thị Trà</t>
  </si>
  <si>
    <t>16TIN-29</t>
  </si>
  <si>
    <t>16TIN-30</t>
  </si>
  <si>
    <t>Lưu ý:
     * Học phần Ngoại ngữ, GDTC, Tin học đại cương (CN1) có lịch thi riêng.   
     * Đề nghị Khoa phổ biến lịch thi này đến toàn thể giảng viên và sinh viên biết để thực hiện. Nếu lịch thi có sai sót hoặc chưa hợp lí đề nghị Khoa phản hồi ý kiến sớm (trước ngày 30/11/2016) đến Phòng Đào tạo (đ/c Hạnh) để điều chỉnh; Trường hợp lịch thi bố trí trùng phòng với các lớp đang học sẽ có thông báo điều chỉnh sau.        
     * GV phải hoàn tất việc chấm bài, lên điểm và nộp điểm sau 01 tuần kể từ ngày thi theo lịch trên; Các học phần do Khoa bố trí lịch thi hạn chót là ngày 20/01/2017.
     * Lớp học phần có số lượng sinh viên &gt; 120 chia thành 3 phòng thi;  &gt;64 chia thành 2 phòng thi, đề nghị Khoa cử CBCT theo đúng quy định.</t>
  </si>
  <si>
    <t xml:space="preserve">     KT. TRƯỞNG PHÒNG ĐÀO TẠO</t>
  </si>
  <si>
    <t xml:space="preserve">                 KHOA: KINH TẾ CHÍNH TRỊ - TRƯỜNG ĐH KINH TẾ TỔ CHỨC</t>
  </si>
  <si>
    <t>KTCT</t>
  </si>
  <si>
    <t>Tư tưởng Hồ Chí Minh</t>
  </si>
  <si>
    <t>Nguyễn Phi Lê</t>
  </si>
  <si>
    <t>15-01</t>
  </si>
  <si>
    <t>47;48</t>
  </si>
  <si>
    <t>Ba</t>
  </si>
  <si>
    <t>B3-201;203</t>
  </si>
  <si>
    <t>Ghép 15-04</t>
  </si>
  <si>
    <t>15-03</t>
  </si>
  <si>
    <t>57;56</t>
  </si>
  <si>
    <t>B3-102;103</t>
  </si>
  <si>
    <t>15-04</t>
  </si>
  <si>
    <t>Ghép 15-01</t>
  </si>
  <si>
    <t>Nguyễn Thị Nga</t>
  </si>
  <si>
    <t>15-05</t>
  </si>
  <si>
    <t>56;56</t>
  </si>
  <si>
    <t>B3-202;302</t>
  </si>
  <si>
    <t>15-06</t>
  </si>
  <si>
    <t>50;51</t>
  </si>
  <si>
    <t>B3-301;303</t>
  </si>
  <si>
    <t>Ghép 15-08</t>
  </si>
  <si>
    <t>Trần Ngọc Ánh</t>
  </si>
  <si>
    <t>15-07</t>
  </si>
  <si>
    <t>38;39</t>
  </si>
  <si>
    <t>B3-206;306</t>
  </si>
  <si>
    <t>Ghép 15-11</t>
  </si>
  <si>
    <t>15-08</t>
  </si>
  <si>
    <t>Ghép 15-06</t>
  </si>
  <si>
    <t>15-09</t>
  </si>
  <si>
    <t>46;46</t>
  </si>
  <si>
    <t>B3-401;403</t>
  </si>
  <si>
    <t>Ghép 15-21</t>
  </si>
  <si>
    <t>15-11</t>
  </si>
  <si>
    <t>Ghép 15-07</t>
  </si>
  <si>
    <t>15-21</t>
  </si>
  <si>
    <t>Ghép 15-09</t>
  </si>
  <si>
    <t>Lê Cần Tĩnh</t>
  </si>
  <si>
    <t>15-10</t>
  </si>
  <si>
    <t>43;43</t>
  </si>
  <si>
    <t>8h30</t>
  </si>
  <si>
    <t>15-12</t>
  </si>
  <si>
    <t>45;45</t>
  </si>
  <si>
    <t>Ghép 15-26</t>
  </si>
  <si>
    <t>15-14</t>
  </si>
  <si>
    <t>Ghép 15-15</t>
  </si>
  <si>
    <t>15-15</t>
  </si>
  <si>
    <t>Ghép 15-14</t>
  </si>
  <si>
    <t>15-19</t>
  </si>
  <si>
    <t>49;49</t>
  </si>
  <si>
    <t>Ghép 15-23</t>
  </si>
  <si>
    <t>Lê Sơn</t>
  </si>
  <si>
    <t>15-20</t>
  </si>
  <si>
    <t>15-23</t>
  </si>
  <si>
    <t>Ghép 15-19</t>
  </si>
  <si>
    <t>15-24</t>
  </si>
  <si>
    <t>36;37</t>
  </si>
  <si>
    <t>15-26</t>
  </si>
  <si>
    <t>Ghép 15-12</t>
  </si>
  <si>
    <t>15-22</t>
  </si>
  <si>
    <t>43;43;42</t>
  </si>
  <si>
    <t>10h00</t>
  </si>
  <si>
    <t>B3-201;202;203</t>
  </si>
  <si>
    <t>15-28</t>
  </si>
  <si>
    <t>35;35</t>
  </si>
  <si>
    <t>Ghép 15-29</t>
  </si>
  <si>
    <t>15-29</t>
  </si>
  <si>
    <t>Ghép 15-28</t>
  </si>
  <si>
    <t>Dương Anh Hoàng</t>
  </si>
  <si>
    <t>15-31</t>
  </si>
  <si>
    <t>B3-102</t>
  </si>
  <si>
    <t>15-32</t>
  </si>
  <si>
    <t>33;33</t>
  </si>
  <si>
    <t>15-35</t>
  </si>
  <si>
    <t>B3-103</t>
  </si>
  <si>
    <t>Lê Minh Thọ</t>
  </si>
  <si>
    <t>15-36</t>
  </si>
  <si>
    <t>B3-302</t>
  </si>
  <si>
    <t>Ghép 15-40</t>
  </si>
  <si>
    <t>15-37</t>
  </si>
  <si>
    <t>55;55</t>
  </si>
  <si>
    <t>Ghép 15-38</t>
  </si>
  <si>
    <t>15-38</t>
  </si>
  <si>
    <t>Ghép 15-37</t>
  </si>
  <si>
    <t>15-40</t>
  </si>
  <si>
    <t>Ghép 15-36</t>
  </si>
  <si>
    <t xml:space="preserve">     Đà Nẵng, ngày 22/11/2016</t>
  </si>
  <si>
    <t xml:space="preserve">                        KT. TRƯỞNG PHÒNG ĐÀO TẠO</t>
  </si>
  <si>
    <t xml:space="preserve">                    Độc lập - Tự do - Hanh Phúc</t>
  </si>
  <si>
    <t>KHOA: LÝ LUẬN CHÍNH TRỊ - TRƯỜNG ĐH KINH TẾ TỔ CHỨC</t>
  </si>
  <si>
    <t>LLCT</t>
  </si>
  <si>
    <t>Những nguyên lý cơ bản của chủ nghĩa  Mác –Lênin (1)</t>
  </si>
  <si>
    <t>16-01</t>
  </si>
  <si>
    <t>Trịnh Sơn Hoan</t>
  </si>
  <si>
    <t>51;51</t>
  </si>
  <si>
    <t>Tuan 2,3,4</t>
  </si>
  <si>
    <t>B3-301;302</t>
  </si>
  <si>
    <t>Ghép 16-04</t>
  </si>
  <si>
    <t>16-04</t>
  </si>
  <si>
    <t>Ghép 16-01</t>
  </si>
  <si>
    <t>16-06</t>
  </si>
  <si>
    <t>Lưu Thị Mai Thanh</t>
  </si>
  <si>
    <t>50;50</t>
  </si>
  <si>
    <t>B3-303;306</t>
  </si>
  <si>
    <t>Ghép 16-08</t>
  </si>
  <si>
    <t>16-07</t>
  </si>
  <si>
    <t>Lê Hữu Ái</t>
  </si>
  <si>
    <t>53;53</t>
  </si>
  <si>
    <t>Ghép 16-21</t>
  </si>
  <si>
    <t>16-08</t>
  </si>
  <si>
    <t>Ghép 16-06</t>
  </si>
  <si>
    <t>2120030165A</t>
  </si>
  <si>
    <t>16-05A</t>
  </si>
  <si>
    <t>42;41;41</t>
  </si>
  <si>
    <t>16-09</t>
  </si>
  <si>
    <t>49;49;48</t>
  </si>
  <si>
    <t>B3-101;102;103</t>
  </si>
  <si>
    <t>Ghép 16-11</t>
  </si>
  <si>
    <t>16-11</t>
  </si>
  <si>
    <t>Ghép 16-09</t>
  </si>
  <si>
    <t>16-21</t>
  </si>
  <si>
    <t>Ghép 16-07</t>
  </si>
  <si>
    <t>16-05B</t>
  </si>
  <si>
    <t>Phạm Huy Thành</t>
  </si>
  <si>
    <t>52;52</t>
  </si>
  <si>
    <t>Ghép 16-41</t>
  </si>
  <si>
    <t>16-12</t>
  </si>
  <si>
    <t>Lê Đức Tâm</t>
  </si>
  <si>
    <t>42;42</t>
  </si>
  <si>
    <t>Ghép 16-19</t>
  </si>
  <si>
    <t>16-19</t>
  </si>
  <si>
    <t>Ghép 16-12</t>
  </si>
  <si>
    <t>16-20</t>
  </si>
  <si>
    <t>Nguyễn Văn Thanh</t>
  </si>
  <si>
    <t>41;41</t>
  </si>
  <si>
    <t>16-22</t>
  </si>
  <si>
    <t>B3-201;202</t>
  </si>
  <si>
    <t>16-23</t>
  </si>
  <si>
    <t>36;36</t>
  </si>
  <si>
    <t>B3-103;203</t>
  </si>
  <si>
    <t>Ghép 16-26</t>
  </si>
  <si>
    <t>16-24</t>
  </si>
  <si>
    <t>32;33</t>
  </si>
  <si>
    <t>B3-101;102</t>
  </si>
  <si>
    <t>Ghép 16-35</t>
  </si>
  <si>
    <t>16-26</t>
  </si>
  <si>
    <t>Ghép 16-23</t>
  </si>
  <si>
    <t>16-35</t>
  </si>
  <si>
    <t>Ghép 16-24</t>
  </si>
  <si>
    <t>16-41</t>
  </si>
  <si>
    <t>Ghép 16-05B</t>
  </si>
  <si>
    <t>16-31</t>
  </si>
  <si>
    <t>Trần Hồng Lưu</t>
  </si>
  <si>
    <t>51;52</t>
  </si>
  <si>
    <t>Ghép 16-32</t>
  </si>
  <si>
    <t>16-32</t>
  </si>
  <si>
    <t>Ghép 16-31</t>
  </si>
  <si>
    <t>16-14</t>
  </si>
  <si>
    <t>42;42;43</t>
  </si>
  <si>
    <t>B3-301;302;303</t>
  </si>
  <si>
    <t>Ghép 16-15</t>
  </si>
  <si>
    <t>16-15</t>
  </si>
  <si>
    <t>Ghép 16-14</t>
  </si>
  <si>
    <t>16-36</t>
  </si>
  <si>
    <t>44;44;45</t>
  </si>
  <si>
    <t>Ghép 16-40</t>
  </si>
  <si>
    <t>16-40</t>
  </si>
  <si>
    <t>Ghép 16-36</t>
  </si>
  <si>
    <t>16-37</t>
  </si>
  <si>
    <t>G16-38</t>
  </si>
  <si>
    <t>16-38</t>
  </si>
  <si>
    <t>G16-37</t>
  </si>
  <si>
    <t>KT. TRƯỞNG PHÒNG ĐÀO TẠO</t>
  </si>
  <si>
    <t>CÁC HỌC PHẦN TIẾNG ANH, TIẾNG TRUNG</t>
  </si>
  <si>
    <t>Tiếng Trung 2</t>
  </si>
  <si>
    <t>Trần Lê Quỳnh Anh</t>
  </si>
  <si>
    <t>15TV2-02</t>
  </si>
  <si>
    <t>B3-306</t>
  </si>
  <si>
    <t>Tiếng Anh 1</t>
  </si>
  <si>
    <t>13TA1-02</t>
  </si>
  <si>
    <t>Tiếng Anh 2</t>
  </si>
  <si>
    <t>13TA2-01</t>
  </si>
  <si>
    <t>B3-101</t>
  </si>
  <si>
    <t>Tiếng Anh TC</t>
  </si>
  <si>
    <t>B3-201</t>
  </si>
  <si>
    <t>Trương Thị Ánh Tuyết</t>
  </si>
  <si>
    <t>B3-203</t>
  </si>
  <si>
    <t>Tiếng Anh A2.2</t>
  </si>
  <si>
    <t>Hồ Lê Minh Nghi</t>
  </si>
  <si>
    <t>15A2.2-01</t>
  </si>
  <si>
    <t>B3-202</t>
  </si>
  <si>
    <t>15A2.2-02</t>
  </si>
  <si>
    <t>B3-301</t>
  </si>
  <si>
    <t>Huỳnh Thị Bích Ngọc</t>
  </si>
  <si>
    <t>15A2.2-03</t>
  </si>
  <si>
    <t>B3-303</t>
  </si>
  <si>
    <t>15A2.2-04</t>
  </si>
  <si>
    <t>B3-206</t>
  </si>
  <si>
    <t>Tiếng Anh A2.1</t>
  </si>
  <si>
    <t>Ngô Thị Hiền Trang</t>
  </si>
  <si>
    <t>16A2.1-01</t>
  </si>
  <si>
    <t>Trần Thị Hiền</t>
  </si>
  <si>
    <t>16A2.1-02</t>
  </si>
  <si>
    <t>16A2.1-03</t>
  </si>
  <si>
    <t>8h40</t>
  </si>
  <si>
    <t>16A2.1-04</t>
  </si>
  <si>
    <t>34;34</t>
  </si>
  <si>
    <t>16A2.1-06</t>
  </si>
  <si>
    <t>16A2.1-07</t>
  </si>
  <si>
    <t>Trương Hoài Uyên</t>
  </si>
  <si>
    <t>16A2.1-08</t>
  </si>
  <si>
    <t>16A2.1-09</t>
  </si>
  <si>
    <t>16A2.1-10</t>
  </si>
  <si>
    <t>Bùi Thị Ngọc Anh</t>
  </si>
  <si>
    <t>16A2.1-14</t>
  </si>
  <si>
    <t>16A2.1-17</t>
  </si>
  <si>
    <t>16A2.1-18</t>
  </si>
  <si>
    <t>16A2.1-19</t>
  </si>
  <si>
    <t>10h20</t>
  </si>
  <si>
    <t>16A2.1-20</t>
  </si>
  <si>
    <t>Lê Thị Nhi</t>
  </si>
  <si>
    <t>16A2.1-22</t>
  </si>
  <si>
    <t>Lê Thị Hải Yến</t>
  </si>
  <si>
    <t>16A2.1-24</t>
  </si>
  <si>
    <t>16A2.1-25</t>
  </si>
  <si>
    <t>Trần Thị Thanh Thảo</t>
  </si>
  <si>
    <t>16A2.1-27</t>
  </si>
  <si>
    <t>16A2.1-30</t>
  </si>
  <si>
    <t>16A2.1-32</t>
  </si>
  <si>
    <t>16A2.1-33</t>
  </si>
  <si>
    <t>Trương Thị Thời</t>
  </si>
  <si>
    <t>16A2.1-34</t>
  </si>
  <si>
    <t>4120096165C</t>
  </si>
  <si>
    <t>Tiếng Anh A2.1 - CLC</t>
  </si>
  <si>
    <t>Tôn Nữ Xuân Phương</t>
  </si>
  <si>
    <t>16A2.1-C</t>
  </si>
  <si>
    <t xml:space="preserve"> </t>
  </si>
  <si>
    <t>KHÓA TUYỂN SINH 2016</t>
  </si>
  <si>
    <t>KHOA TC</t>
  </si>
  <si>
    <t>Nhóm HP</t>
  </si>
  <si>
    <t>NHÓM 16-01</t>
  </si>
  <si>
    <t>TOÁN</t>
  </si>
  <si>
    <t>Đại số đại cương</t>
  </si>
  <si>
    <t>Nguyễn Viết Đức</t>
  </si>
  <si>
    <t>51+1+2+1</t>
  </si>
  <si>
    <t>Chiều</t>
  </si>
  <si>
    <t>13h00</t>
  </si>
  <si>
    <t>B3-402</t>
  </si>
  <si>
    <t>Giải tích thực một biến</t>
  </si>
  <si>
    <t>Phạm Qúy Mười</t>
  </si>
  <si>
    <t>Vấn đáp</t>
  </si>
  <si>
    <t>Sáng</t>
  </si>
  <si>
    <t>B3-506</t>
  </si>
  <si>
    <t>NHÓM 16-04</t>
  </si>
  <si>
    <t>Xác suất thống kê</t>
  </si>
  <si>
    <t>Cao Văn Nuôi</t>
  </si>
  <si>
    <t>47+2</t>
  </si>
  <si>
    <t>Giải tích 5 và đại số</t>
  </si>
  <si>
    <t>Nguyễn Thị Sinh</t>
  </si>
  <si>
    <t>46+4</t>
  </si>
  <si>
    <t>TIN</t>
  </si>
  <si>
    <t>Toán rời rạc</t>
  </si>
  <si>
    <t>Tin học đại cương chuyên</t>
  </si>
  <si>
    <t>Lê Viết Chung</t>
  </si>
  <si>
    <t xml:space="preserve">Lập trình C/C++ căn bản </t>
  </si>
  <si>
    <t>44+8</t>
  </si>
  <si>
    <t>NHÓM 16-05-CLC</t>
  </si>
  <si>
    <t>3112416165C</t>
  </si>
  <si>
    <t>16-05-CLC</t>
  </si>
  <si>
    <t>Toán cơ sở</t>
  </si>
  <si>
    <t>Nguyễn Hoàng Thành</t>
  </si>
  <si>
    <t>B3-104</t>
  </si>
  <si>
    <t>3112426165C</t>
  </si>
  <si>
    <t xml:space="preserve">Xác suất thống kê </t>
  </si>
  <si>
    <t>Lê Văn Dũng</t>
  </si>
  <si>
    <t>B3-204</t>
  </si>
  <si>
    <t>3121176165C</t>
  </si>
  <si>
    <t>Nhập môn công nghệ thông tin</t>
  </si>
  <si>
    <t>Nguyễn Thanh Tuấn</t>
  </si>
  <si>
    <t>3121216165C</t>
  </si>
  <si>
    <t>Lập trình cơ sở</t>
  </si>
  <si>
    <t>Lê Thành Công</t>
  </si>
  <si>
    <t>NHÓM 16-05A</t>
  </si>
  <si>
    <t>3110692165A</t>
  </si>
  <si>
    <t>49;50</t>
  </si>
  <si>
    <t>15h30</t>
  </si>
  <si>
    <t>B3-101;103</t>
  </si>
  <si>
    <t>3111252165A</t>
  </si>
  <si>
    <t>3130682165A</t>
  </si>
  <si>
    <t>VẬT LÝ</t>
  </si>
  <si>
    <t>Vật lý đại cương 2</t>
  </si>
  <si>
    <t>Phùng Việt Hải</t>
  </si>
  <si>
    <t>48;47+1</t>
  </si>
  <si>
    <t>3120673165A</t>
  </si>
  <si>
    <t>Hệ quản trị cơ sở dữ liệu căn bản (SQL)</t>
  </si>
  <si>
    <t>Phạm Dương Thu Hằng</t>
  </si>
  <si>
    <t>3121083165A</t>
  </si>
  <si>
    <t>NHÓM 16-05B</t>
  </si>
  <si>
    <t>3110692165B</t>
  </si>
  <si>
    <t>48;48</t>
  </si>
  <si>
    <t>3111252165B</t>
  </si>
  <si>
    <t>47;46</t>
  </si>
  <si>
    <t>3130682165B</t>
  </si>
  <si>
    <t>3120673165B</t>
  </si>
  <si>
    <t>Nguyễn Trần Quốc Vinh</t>
  </si>
  <si>
    <t>35;36</t>
  </si>
  <si>
    <t>3121083165B</t>
  </si>
  <si>
    <t>44;44</t>
  </si>
  <si>
    <t>NHÓM 16-05C</t>
  </si>
  <si>
    <t>3120673165C</t>
  </si>
  <si>
    <t>16-05C</t>
  </si>
  <si>
    <t>3121083165C</t>
  </si>
  <si>
    <t>NHÓM 16-06</t>
  </si>
  <si>
    <t>Toán cao cấp 1</t>
  </si>
  <si>
    <t>Nguyễn Ngọc Châu</t>
  </si>
  <si>
    <t>Cơ học</t>
  </si>
  <si>
    <t>Hoàng Đình Triển</t>
  </si>
  <si>
    <t>HÓA</t>
  </si>
  <si>
    <t>Hóa đại cương</t>
  </si>
  <si>
    <t>Nguyễn Thị Lan Anh</t>
  </si>
  <si>
    <t>SINH</t>
  </si>
  <si>
    <t>Sinh học đại cương</t>
  </si>
  <si>
    <t>Nguyễn Văn Khánh</t>
  </si>
  <si>
    <t>34;20+9+5</t>
  </si>
  <si>
    <t>Trắc nghiệm</t>
  </si>
  <si>
    <t>B3-104;105</t>
  </si>
  <si>
    <t>NHÓM 16-07</t>
  </si>
  <si>
    <t>Đại số và hình giải tích</t>
  </si>
  <si>
    <t>Phan Quang Như Anh</t>
  </si>
  <si>
    <t>35;34</t>
  </si>
  <si>
    <t>Giải tích 1</t>
  </si>
  <si>
    <t>Ngô Thị Bích Thuỷ</t>
  </si>
  <si>
    <t>Nhiệt động học và Vật lý phân tử</t>
  </si>
  <si>
    <t>Đinh Thanh Khẩn</t>
  </si>
  <si>
    <t>Hóa học đại cương</t>
  </si>
  <si>
    <t>NHÓM 16-08</t>
  </si>
  <si>
    <t>Giải tích 3</t>
  </si>
  <si>
    <t>Đặng Văn Riền</t>
  </si>
  <si>
    <t>51+5</t>
  </si>
  <si>
    <t>Hoá đại cương</t>
  </si>
  <si>
    <t>Lê Tự Hải</t>
  </si>
  <si>
    <t>Nguyễn Thị Hải Yến (K.Sinh)</t>
  </si>
  <si>
    <t>Vật lý đại cương 1</t>
  </si>
  <si>
    <t>Nguyễn Thị Xuân Hoài</t>
  </si>
  <si>
    <t>63+1</t>
  </si>
  <si>
    <t>NHÓM 16-09</t>
  </si>
  <si>
    <t>Hoá đại cương 2</t>
  </si>
  <si>
    <t>Mai Văn Bảy</t>
  </si>
  <si>
    <t>Hoá đại cương 1</t>
  </si>
  <si>
    <t>41;40+1</t>
  </si>
  <si>
    <t>Nguyễn Bá Vũ Chính</t>
  </si>
  <si>
    <t>Thực hành hóa đại cương</t>
  </si>
  <si>
    <t>Nguyễn Trường Tiên</t>
  </si>
  <si>
    <t>NHÓM 16-11</t>
  </si>
  <si>
    <t>Nguyễn Hữu Chiến</t>
  </si>
  <si>
    <t>35;35+1</t>
  </si>
  <si>
    <t>B3-204;205</t>
  </si>
  <si>
    <t>Nguyễn Thị Hà Phương</t>
  </si>
  <si>
    <t>40;40</t>
  </si>
  <si>
    <t>Trần Mạnh Lục</t>
  </si>
  <si>
    <t>ĐỊA LÝ</t>
  </si>
  <si>
    <t>Khoa học Trái đất</t>
  </si>
  <si>
    <t>Trương Phước Minh</t>
  </si>
  <si>
    <t>37;37</t>
  </si>
  <si>
    <t>Sáu</t>
  </si>
  <si>
    <t>37;38</t>
  </si>
  <si>
    <t>Võ Thị Kiều Oanh</t>
  </si>
  <si>
    <t>NHÓM 16-12</t>
  </si>
  <si>
    <t>Vật lí đại cương</t>
  </si>
  <si>
    <t>Trương Thành</t>
  </si>
  <si>
    <t>Ngô Thị Mỹ Bình</t>
  </si>
  <si>
    <t>Hóa học hữu cơ</t>
  </si>
  <si>
    <t>Trần Đức Mạnh</t>
  </si>
  <si>
    <t>41+1</t>
  </si>
  <si>
    <t>B2-302</t>
  </si>
  <si>
    <t xml:space="preserve">Tế bào và sinh học phát triển </t>
  </si>
  <si>
    <t>Trương Thị Thanh Mai</t>
  </si>
  <si>
    <t>NHÓM 16-14</t>
  </si>
  <si>
    <t>Hóa vô cơ</t>
  </si>
  <si>
    <t>Phạm Văn Tuấn</t>
  </si>
  <si>
    <t>Khoa học môi trường đại cương</t>
  </si>
  <si>
    <t>Đoạn Chí Cường</t>
  </si>
  <si>
    <t>B3-502</t>
  </si>
  <si>
    <t>Nguyễn Thị Minh Ngọc</t>
  </si>
  <si>
    <t>32;32+1</t>
  </si>
  <si>
    <t>NHÓM 16-15</t>
  </si>
  <si>
    <t>Hóa hữu cơ</t>
  </si>
  <si>
    <t>Nguyễn Minh Hiền</t>
  </si>
  <si>
    <t>42;43</t>
  </si>
  <si>
    <t>Tế bào học</t>
  </si>
  <si>
    <t>Võ Châu Tuấn</t>
  </si>
  <si>
    <t>42;40+2</t>
  </si>
  <si>
    <t>Thực hành tế bào học</t>
  </si>
  <si>
    <t>Lê Thị Mai</t>
  </si>
  <si>
    <t>35;36+1</t>
  </si>
  <si>
    <t>NHÓM 16-16</t>
  </si>
  <si>
    <t>16-16</t>
  </si>
  <si>
    <t>GDCT</t>
  </si>
  <si>
    <t>Lịch sử các học thuyết kinh tế</t>
  </si>
  <si>
    <t>Nguyễn Thị Hương</t>
  </si>
  <si>
    <t>Triết học  Mác –Lênin 1</t>
  </si>
  <si>
    <t>Dương Đình Tùng</t>
  </si>
  <si>
    <t>Kinh tế học đại cương</t>
  </si>
  <si>
    <t>Trần Phan Hiếu</t>
  </si>
  <si>
    <t>VĂN</t>
  </si>
  <si>
    <t>Mỹ học đại cương</t>
  </si>
  <si>
    <t>Nguyễn Phương Khánh</t>
  </si>
  <si>
    <t>B2-301</t>
  </si>
  <si>
    <t xml:space="preserve">Giáo dục dân số và môi trường </t>
  </si>
  <si>
    <t>Nguyễn Tấn Lê</t>
  </si>
  <si>
    <t>Tiểu luận</t>
  </si>
  <si>
    <t>Nộp chấm</t>
  </si>
  <si>
    <t>NHÓM 16-19</t>
  </si>
  <si>
    <t>Cơ sở văn hóa Việt Nam</t>
  </si>
  <si>
    <t>Phạm Thị Tú Trinh</t>
  </si>
  <si>
    <t>Dẫn luận ngôn ngữ học</t>
  </si>
  <si>
    <t>Nguyễn Thị Trúc</t>
  </si>
  <si>
    <t>Nhập môn Lí luận văn học</t>
  </si>
  <si>
    <t>Nguyễn Thanh Trường</t>
  </si>
  <si>
    <t>Văn học dân gian Việt Nam</t>
  </si>
  <si>
    <t>Đàm Nghĩa Hiếu</t>
  </si>
  <si>
    <t>53+6</t>
  </si>
  <si>
    <t>NHÓM 16-20</t>
  </si>
  <si>
    <t>Lê Đức Luận</t>
  </si>
  <si>
    <t>Tiếng Việt thực hành</t>
  </si>
  <si>
    <t>Hồ Trần Ngọc Oanh</t>
  </si>
  <si>
    <t>LỊCH SỬ</t>
  </si>
  <si>
    <t>Lịch sử văn minh thế giới</t>
  </si>
  <si>
    <t>Hoàng Hoài Thương</t>
  </si>
  <si>
    <t>NHÓM 16-21</t>
  </si>
  <si>
    <t>Bùi Bích Hạnh</t>
  </si>
  <si>
    <t>Trịnh Quỳnh Đông Nghi</t>
  </si>
  <si>
    <t>Xã hội học đại cương</t>
  </si>
  <si>
    <t>Phạm Thị Hương</t>
  </si>
  <si>
    <t>Lịch sử văn học Việt Nam</t>
  </si>
  <si>
    <t>Nguyễn Quang Huy</t>
  </si>
  <si>
    <t>Lịch sử tư tưởng phương Đông</t>
  </si>
  <si>
    <t>Nguyễn Hoàng Thân</t>
  </si>
  <si>
    <t>NHÓM 16-22</t>
  </si>
  <si>
    <t>Hoàng Thị Mai Sa</t>
  </si>
  <si>
    <t>52;50+2</t>
  </si>
  <si>
    <t>Nguyễn Trí Tân</t>
  </si>
  <si>
    <t>53;54</t>
  </si>
  <si>
    <t>B2-303;304</t>
  </si>
  <si>
    <t xml:space="preserve">Đạo đức nghề nghiệp nhà báo </t>
  </si>
  <si>
    <t>Khoa Ngữ văn</t>
  </si>
  <si>
    <t>Đại cương văn học nước ngoài</t>
  </si>
  <si>
    <t>50;50+1</t>
  </si>
  <si>
    <t>NHÓM 16-23</t>
  </si>
  <si>
    <t>Lịch sử thế giới cổ trung đại</t>
  </si>
  <si>
    <t>Lịch sử Việt Nam cổ trung đại</t>
  </si>
  <si>
    <t>Nguyễn Xuyên</t>
  </si>
  <si>
    <t>Nhập môn sử học và Lịch sử sử học</t>
  </si>
  <si>
    <t>B2-303</t>
  </si>
  <si>
    <t>NHÓM 16-24</t>
  </si>
  <si>
    <t>Môi trường và con người</t>
  </si>
  <si>
    <t>Trần Ái Vân</t>
  </si>
  <si>
    <t>Lịch sử thế giới đại cương</t>
  </si>
  <si>
    <t>Trương Trung Phương</t>
  </si>
  <si>
    <t>Lịch sử Việt Nam đại cương</t>
  </si>
  <si>
    <t>Nguyễn Mạnh Hồng</t>
  </si>
  <si>
    <t>39;40</t>
  </si>
  <si>
    <t>Tư</t>
  </si>
  <si>
    <t>Nhập môn khoa học du lịch</t>
  </si>
  <si>
    <t>Trần Thị Mai An</t>
  </si>
  <si>
    <t xml:space="preserve">Địa lý tự nhiên Việt Nam </t>
  </si>
  <si>
    <t>Đậu Thị Hòa</t>
  </si>
  <si>
    <t>Nhập môn khu vực học</t>
  </si>
  <si>
    <t>Đoàn Thị Thông</t>
  </si>
  <si>
    <t>NHÓM 16-26</t>
  </si>
  <si>
    <t>Vật lý cho Địa lý</t>
  </si>
  <si>
    <t>Nguyễn Văn Nam</t>
  </si>
  <si>
    <t>32+1</t>
  </si>
  <si>
    <t>Bản đồ học đại cương</t>
  </si>
  <si>
    <t>Nguyễn Thị Diệu</t>
  </si>
  <si>
    <t>Địa chất học</t>
  </si>
  <si>
    <t>NHÓM 16-29</t>
  </si>
  <si>
    <t>16-29</t>
  </si>
  <si>
    <t>Logic học</t>
  </si>
  <si>
    <t>31+1</t>
  </si>
  <si>
    <t>B3-105</t>
  </si>
  <si>
    <t>Địa chất đại cương và địa chất lịch sử</t>
  </si>
  <si>
    <t>Trái Đất &amp; Thạch quyển</t>
  </si>
  <si>
    <t>Lê Ngọc Hành</t>
  </si>
  <si>
    <t>NHÓM 16-31</t>
  </si>
  <si>
    <t>Thống kê xã hội học</t>
  </si>
  <si>
    <t>34;35</t>
  </si>
  <si>
    <t>Giải phẫu và sinh lý hoạt động thần kinh cấp cao</t>
  </si>
  <si>
    <t>Nguyễn Công Thùy Trâm</t>
  </si>
  <si>
    <t>Pháp luật đại cương</t>
  </si>
  <si>
    <t>Vương Thị Bích Thuỷ</t>
  </si>
  <si>
    <t>TL-GD</t>
  </si>
  <si>
    <t>Tâm lý học đại cương 1</t>
  </si>
  <si>
    <t>Lê Quang Sơn</t>
  </si>
  <si>
    <t>NHÓM 16-32</t>
  </si>
  <si>
    <t>Ngô  Minh Hiền</t>
  </si>
  <si>
    <t>Tâm lý học đại cương</t>
  </si>
  <si>
    <t>Nguyễn Thị Phương Trang</t>
  </si>
  <si>
    <t>NHÓM 16-36</t>
  </si>
  <si>
    <t>Tiếng Anh chuyên ngành (Hóa)</t>
  </si>
  <si>
    <t>Giải phẫu sinh lý người</t>
  </si>
  <si>
    <t>Đào Văn Minh</t>
  </si>
  <si>
    <t>Nguyễn Văn Đông</t>
  </si>
  <si>
    <t>NHÓM 16-37</t>
  </si>
  <si>
    <t>Sinh lí học trẻ em</t>
  </si>
  <si>
    <t>36;30+6</t>
  </si>
  <si>
    <t>GDTH</t>
  </si>
  <si>
    <t>Văn học thiếu nhi</t>
  </si>
  <si>
    <t>Võ Thị Bảy</t>
  </si>
  <si>
    <t>57+2</t>
  </si>
  <si>
    <t>Cơ sở Toán học của môn Toán ở tiểu học (1)</t>
  </si>
  <si>
    <t>Mã Thanh Thủy</t>
  </si>
  <si>
    <t>57+1</t>
  </si>
  <si>
    <t>Cơ sở Việt ngữ của việc dạy học tiếng Việt tiểu học (1)</t>
  </si>
  <si>
    <t>Lê Sao Mai</t>
  </si>
  <si>
    <t>NHÓM 16-38</t>
  </si>
  <si>
    <t>Sinh lý học trẻ em</t>
  </si>
  <si>
    <t>Trần Hồ Uyên</t>
  </si>
  <si>
    <t>36;36+1</t>
  </si>
  <si>
    <t>39;39</t>
  </si>
  <si>
    <t>Nguyễn Nam Hải</t>
  </si>
  <si>
    <t>GDMN</t>
  </si>
  <si>
    <t>Tiếng Việt</t>
  </si>
  <si>
    <t>Lê Thị Thanh Nhàn</t>
  </si>
  <si>
    <t>NHÓM 16-40</t>
  </si>
  <si>
    <t>Giải tích chuyên ngành 1</t>
  </si>
  <si>
    <t>Lê Hoàng Trí</t>
  </si>
  <si>
    <t>Lý thuyết nhóm, vành đại cương</t>
  </si>
  <si>
    <t>40;41</t>
  </si>
  <si>
    <t>NHÓM 16-41</t>
  </si>
  <si>
    <t>Nhạc lý 1</t>
  </si>
  <si>
    <t>Trương Quang Minh Đức</t>
  </si>
  <si>
    <t>38+2</t>
  </si>
  <si>
    <t>Ký xướng âm 1</t>
  </si>
  <si>
    <t>Nguyễn Văn Hảo</t>
  </si>
  <si>
    <t>Nhạc cụ phím điện tử 1</t>
  </si>
  <si>
    <t>Thanh nhạc 1</t>
  </si>
  <si>
    <t>Nguyễn Thị Thu Phương</t>
  </si>
  <si>
    <t xml:space="preserve">                         TL. HIỆU TRƯỞNG</t>
  </si>
  <si>
    <t xml:space="preserve">           LỊCH THI KẾT THÚC HỌC PHẦN HỌC KỲ I - NĂM HỌC 2016-2017</t>
  </si>
  <si>
    <t xml:space="preserve">                                             KHÓA TUYỂN SINH 2015</t>
  </si>
  <si>
    <t>NHÓM 15-01</t>
  </si>
  <si>
    <t>Hình học Affine và Euclide</t>
  </si>
  <si>
    <t>Đinh Thị Văn</t>
  </si>
  <si>
    <t>52+9</t>
  </si>
  <si>
    <t>B2-304</t>
  </si>
  <si>
    <t>Phương trình vi phân</t>
  </si>
  <si>
    <t>Lê Hải Trung</t>
  </si>
  <si>
    <t>51+1+1+2+1+1</t>
  </si>
  <si>
    <t>CẢ NGÀY</t>
  </si>
  <si>
    <t>B3-503</t>
  </si>
  <si>
    <t>Tin học chuyên ngành 2</t>
  </si>
  <si>
    <t>Báo cáo</t>
  </si>
  <si>
    <t>B3-504</t>
  </si>
  <si>
    <t>Tiếng Anh chuyên ngành</t>
  </si>
  <si>
    <t>Nguyễn Duy Thái Sơn</t>
  </si>
  <si>
    <t>Tôpô đại cương</t>
  </si>
  <si>
    <t>Phan Đức Tuấn</t>
  </si>
  <si>
    <t>51+1+4+1</t>
  </si>
  <si>
    <t>Giáo dục học</t>
  </si>
  <si>
    <t>Nguyễn Thị Nguyệt</t>
  </si>
  <si>
    <t>50;35+15</t>
  </si>
  <si>
    <t>Ghép15-04</t>
  </si>
  <si>
    <t>NHÓM 15-03</t>
  </si>
  <si>
    <t>Đa thức nhân tử hoá</t>
  </si>
  <si>
    <t>9h30</t>
  </si>
  <si>
    <t>Giải tích cơ sở</t>
  </si>
  <si>
    <t>B3-501;506</t>
  </si>
  <si>
    <t>Đại số tuyến tính 2</t>
  </si>
  <si>
    <t>Giải tích chuyên ngành 3</t>
  </si>
  <si>
    <t>Tổ GDGT</t>
  </si>
  <si>
    <t>Giáo dục giới tính và phương pháp giáo dục giới tính</t>
  </si>
  <si>
    <t>Ngôn ngữ lập trình</t>
  </si>
  <si>
    <t>NHÓM 15-04</t>
  </si>
  <si>
    <t>Cấu trúc dữ liệu và giải thuật</t>
  </si>
  <si>
    <t>Trần Quốc Chiến</t>
  </si>
  <si>
    <t>Lý thuyết tính toán</t>
  </si>
  <si>
    <t>Trần Văn Hưng</t>
  </si>
  <si>
    <t>Tiếng Anh chuyên ngành Công nghệ Thông tin</t>
  </si>
  <si>
    <t>Kiến trúc máy tính và hệ điều hành</t>
  </si>
  <si>
    <t>Ghép15-01</t>
  </si>
  <si>
    <t xml:space="preserve">Cơ sở dữ liệu </t>
  </si>
  <si>
    <t>45+1</t>
  </si>
  <si>
    <t>NHÓM 15-05</t>
  </si>
  <si>
    <t>41;40+2</t>
  </si>
  <si>
    <t>Bùi Đình Tuân</t>
  </si>
  <si>
    <t>Phương pháp luận NCKH chuyên ngành</t>
  </si>
  <si>
    <t>NHÓM 15-05A</t>
  </si>
  <si>
    <t>3120012155A</t>
  </si>
  <si>
    <t>15-05A</t>
  </si>
  <si>
    <t>3120262155A</t>
  </si>
  <si>
    <t>Kiến trúc máy tính</t>
  </si>
  <si>
    <t>Đoàn Duy Bình</t>
  </si>
  <si>
    <t>3120352155A</t>
  </si>
  <si>
    <t>Nhập môn cơ sở dữ liệu</t>
  </si>
  <si>
    <t>3120733155A</t>
  </si>
  <si>
    <t>Lập trình chuyên căn bản (Java)</t>
  </si>
  <si>
    <t>3200972155A</t>
  </si>
  <si>
    <t>Kỹ năng giao tiếp</t>
  </si>
  <si>
    <t>NHÓM 15-05B</t>
  </si>
  <si>
    <t>3120012155B</t>
  </si>
  <si>
    <t>15-05B</t>
  </si>
  <si>
    <t>3120262155B</t>
  </si>
  <si>
    <t>3120352155B</t>
  </si>
  <si>
    <t>3120733155B</t>
  </si>
  <si>
    <t>60+1</t>
  </si>
  <si>
    <t>Hồ Thị Thuý Hằng</t>
  </si>
  <si>
    <t>NHÓM 15-06</t>
  </si>
  <si>
    <t>Điện và Từ học</t>
  </si>
  <si>
    <t>Nguyễn Quý Tuấn</t>
  </si>
  <si>
    <t xml:space="preserve">Tiếng Anh chuyên ngành 1 (Lý)  </t>
  </si>
  <si>
    <t>Nguyễn Thị Diệu Hương</t>
  </si>
  <si>
    <t>Trắc nghiệm và Tự luận</t>
  </si>
  <si>
    <t>Vật lý phân tử và Nhiệt học</t>
  </si>
  <si>
    <t>47;44+3</t>
  </si>
  <si>
    <t>Ghép15-08</t>
  </si>
  <si>
    <t>Thực hành Vật lý đại cương 1</t>
  </si>
  <si>
    <t>Lịch sử vật lý</t>
  </si>
  <si>
    <t>Nguyễn Nhật Quang</t>
  </si>
  <si>
    <t>NHÓM 15-07</t>
  </si>
  <si>
    <t>Các phương pháp tính</t>
  </si>
  <si>
    <t>Lương Văn Thọ</t>
  </si>
  <si>
    <t>38+1</t>
  </si>
  <si>
    <t>Đặng Văn Hậu</t>
  </si>
  <si>
    <t>Toán dùng cho vật lý</t>
  </si>
  <si>
    <t>Nguyễn Huy Bình</t>
  </si>
  <si>
    <t>Thực hành Vật lý 2</t>
  </si>
  <si>
    <t>NHÓM 15-08</t>
  </si>
  <si>
    <t>Cơ sở lý thuyết hoá học vô cơ</t>
  </si>
  <si>
    <t>Nguyễn Bá Trung</t>
  </si>
  <si>
    <t>Tổng hợp hóa vô cơ</t>
  </si>
  <si>
    <t>Cơ sở lý thuyết hoá hữu cơ</t>
  </si>
  <si>
    <t>Bùi Ngọc Phương Châu</t>
  </si>
  <si>
    <t>53+1</t>
  </si>
  <si>
    <t>Ghép15-06</t>
  </si>
  <si>
    <t xml:space="preserve">Hoá  vô cơ </t>
  </si>
  <si>
    <t>54+1+2</t>
  </si>
  <si>
    <t>Thực hành hóa vô cơ</t>
  </si>
  <si>
    <t>NHÓM 15-09</t>
  </si>
  <si>
    <t>Hóa hữu cơ 1</t>
  </si>
  <si>
    <t>Đỗ Thị Thúy Vân</t>
  </si>
  <si>
    <t>Đinh Văn Tạc</t>
  </si>
  <si>
    <t>Nhiệt động hoá học</t>
  </si>
  <si>
    <t>Giang Thị Kim Liên</t>
  </si>
  <si>
    <t>B3-501</t>
  </si>
  <si>
    <t>Bùi Xuân Vững</t>
  </si>
  <si>
    <t>Tin học ứng dụng trong Hoá học</t>
  </si>
  <si>
    <t>NHÓM 15-10</t>
  </si>
  <si>
    <t>Đào Hùng Cường</t>
  </si>
  <si>
    <t>44;45</t>
  </si>
  <si>
    <t>B3-501;503</t>
  </si>
  <si>
    <t>Phân tích định tính</t>
  </si>
  <si>
    <t>Nguyễn Thị Hường</t>
  </si>
  <si>
    <t>Hóa sinh</t>
  </si>
  <si>
    <t>Tô Thị Quyên</t>
  </si>
  <si>
    <t>Thực hành hóa phân tích định tính</t>
  </si>
  <si>
    <t>Lê Thị Tuyết Anh</t>
  </si>
  <si>
    <t>47;47</t>
  </si>
  <si>
    <t>NHÓM 15-10A</t>
  </si>
  <si>
    <t>3141252151A</t>
  </si>
  <si>
    <t>15-10A</t>
  </si>
  <si>
    <t>Nguyễn Trần Nguyên</t>
  </si>
  <si>
    <t>NHÓM 15-10B</t>
  </si>
  <si>
    <t>15-10B</t>
  </si>
  <si>
    <t>NHÓM 15-11</t>
  </si>
  <si>
    <t>B3-404;405</t>
  </si>
  <si>
    <t>Phan Thảo Thơ</t>
  </si>
  <si>
    <t>Phạm Thị Hà</t>
  </si>
  <si>
    <t>Vẽ kỹ thuật</t>
  </si>
  <si>
    <t>Nguyễn Đức Sỹ (ĐHBK)</t>
  </si>
  <si>
    <t>Cơ sở sinh thái học</t>
  </si>
  <si>
    <t>Đinh Thị Phương Anh</t>
  </si>
  <si>
    <t>Bùi Thị Thanh Diệu</t>
  </si>
  <si>
    <t>NHÓM 15-12</t>
  </si>
  <si>
    <t>Động vật học</t>
  </si>
  <si>
    <t>Nguyễn Thị Tường Vi</t>
  </si>
  <si>
    <t>35+2</t>
  </si>
  <si>
    <t>Tiếng Anh chuyên ngành (Sinh)</t>
  </si>
  <si>
    <t>Đoàn Thanh Phương</t>
  </si>
  <si>
    <t>B3-505</t>
  </si>
  <si>
    <t>Nguyễn Thị Bích Hằng</t>
  </si>
  <si>
    <t>Bùi Văn Vân</t>
  </si>
  <si>
    <t>42;30+13</t>
  </si>
  <si>
    <t>Ghép15-26</t>
  </si>
  <si>
    <t>Địa lí tự nhiên đại cương</t>
  </si>
  <si>
    <t>Giải phẫu và sinh lý học người</t>
  </si>
  <si>
    <t>35+1</t>
  </si>
  <si>
    <t>Thực hành động vật học</t>
  </si>
  <si>
    <t>Võ Thị Thuận</t>
  </si>
  <si>
    <t>35+1+1</t>
  </si>
  <si>
    <t>NHÓM 15-14</t>
  </si>
  <si>
    <t>Đặng Ngọc Dục</t>
  </si>
  <si>
    <t>Toán ứng dụng trong môi trường</t>
  </si>
  <si>
    <t>Quản lý dự án môi trường</t>
  </si>
  <si>
    <t>Phạm Thị Trang</t>
  </si>
  <si>
    <t>Tiếng Anh chuyên ngành (QLMT)</t>
  </si>
  <si>
    <t>Vi sinh môi trường</t>
  </si>
  <si>
    <t>Đoàn Thị Vân</t>
  </si>
  <si>
    <t>Các phương pháp phân tích môi trường</t>
  </si>
  <si>
    <t>Thực hành vi sinh môi trường</t>
  </si>
  <si>
    <t>52+1+1+1</t>
  </si>
  <si>
    <t>Tài nguyên khoáng sản và năng lượng</t>
  </si>
  <si>
    <t>Tài nguyên sinh vật</t>
  </si>
  <si>
    <t>NHÓM 15-15</t>
  </si>
  <si>
    <t>51+1</t>
  </si>
  <si>
    <t>Di truyền học</t>
  </si>
  <si>
    <t xml:space="preserve">Sinh lý học động vật </t>
  </si>
  <si>
    <t>Tiếng Anh chuyên ngành (Sinh học)</t>
  </si>
  <si>
    <t>Phùng Khánh Chuyên</t>
  </si>
  <si>
    <t>Phương pháp luận nghiên cứu khoa học chuyên ngành (CN Sinh học)</t>
  </si>
  <si>
    <t>Thực hành di truyền học</t>
  </si>
  <si>
    <t>Thực hành hóa sinh</t>
  </si>
  <si>
    <t xml:space="preserve">Thực hành sinh lý học động vật </t>
  </si>
  <si>
    <t>NHÓM 15-16</t>
  </si>
  <si>
    <t>15-16</t>
  </si>
  <si>
    <t>Đạo đức học</t>
  </si>
  <si>
    <t xml:space="preserve">Kinh tế chính trị  Mác - Lênin 1 </t>
  </si>
  <si>
    <t>54+1</t>
  </si>
  <si>
    <t>Lịch sử các học thuyết chính trị</t>
  </si>
  <si>
    <t>Nguyễn Duy Quý</t>
  </si>
  <si>
    <t>Pháp luật học</t>
  </si>
  <si>
    <t>Lịch sử triết học phương Tây</t>
  </si>
  <si>
    <t>Phương pháp nghiên cứu khoa học giáo dục</t>
  </si>
  <si>
    <t>NHÓM 15-18</t>
  </si>
  <si>
    <t>15-18</t>
  </si>
  <si>
    <t>Mỹ học âm nhạc</t>
  </si>
  <si>
    <t>Lý luận dạy học âm nhạc</t>
  </si>
  <si>
    <t>Nguyễn Thị Lệ Quyên</t>
  </si>
  <si>
    <t>B3-205</t>
  </si>
  <si>
    <t>Giáo dục học 1</t>
  </si>
  <si>
    <t>Lê Thị Duyên</t>
  </si>
  <si>
    <t>Đọc và ghi nhạc 3</t>
  </si>
  <si>
    <t>Hình thức và thể loại âm nhạc 1</t>
  </si>
  <si>
    <t>Nguyễn Đức Toàn</t>
  </si>
  <si>
    <t>Nhạc cụ (đàn phím điện tử) 3</t>
  </si>
  <si>
    <t>Phan Thị Quỳnh Lam</t>
  </si>
  <si>
    <t>Thanh nhạc 2</t>
  </si>
  <si>
    <t>NHÓM 15-19</t>
  </si>
  <si>
    <t>Tiếp nhận văn học</t>
  </si>
  <si>
    <t>50+1</t>
  </si>
  <si>
    <t>Thi pháp văn học dân gian Việt Nam</t>
  </si>
  <si>
    <t>24+1+1</t>
  </si>
  <si>
    <t>Cơ sở ngôn ngữ văn tự Hán Nôm</t>
  </si>
  <si>
    <t>53;45+7</t>
  </si>
  <si>
    <t>Ghép15-23</t>
  </si>
  <si>
    <t>Hệ thống thể loại và ngôn ngữ văn học trung đại Việt Nam</t>
  </si>
  <si>
    <t>53+7</t>
  </si>
  <si>
    <t>Khuynh hướng văn học và loại hình tác giả văn học trung đại Việt Nam</t>
  </si>
  <si>
    <t>Nguyễn Phong Nam</t>
  </si>
  <si>
    <t>Từ vựng tiếng Việt trong hệ thống và trong sử dụng</t>
  </si>
  <si>
    <t>Bùi Trọng Ngoãn</t>
  </si>
  <si>
    <t xml:space="preserve">Tác phẩm và thể loại văn học </t>
  </si>
  <si>
    <t>52+7</t>
  </si>
  <si>
    <t>NHÓM 15-20</t>
  </si>
  <si>
    <t>Văn học Việt Nam từ giữa thế kỷ XVIII đến hết thế kỷ XIX</t>
  </si>
  <si>
    <t>52;53</t>
  </si>
  <si>
    <t>Văn học Ấn Độ</t>
  </si>
  <si>
    <t>58;59</t>
  </si>
  <si>
    <t>B2-301;302</t>
  </si>
  <si>
    <t>Hán văn cơ sở</t>
  </si>
  <si>
    <t>Tác phẩm văn học và thể loại văn học</t>
  </si>
  <si>
    <t>Hai</t>
  </si>
  <si>
    <t>Từ vựng tiếng Việt</t>
  </si>
  <si>
    <t>NHÓM 15-21</t>
  </si>
  <si>
    <t>Ngữ pháp tiếng Việt</t>
  </si>
  <si>
    <t>Trần Văn Sáng</t>
  </si>
  <si>
    <t>Lịch sử tư tưởng Việt Nam</t>
  </si>
  <si>
    <t xml:space="preserve">Văn hóa làng  </t>
  </si>
  <si>
    <t>Tín ngưỡng và các tôn giáo ở Việt Nam</t>
  </si>
  <si>
    <t>Lê Thị Thu Hiền</t>
  </si>
  <si>
    <t>Địa văn hoá thế giới</t>
  </si>
  <si>
    <t>NHÓM 15-22</t>
  </si>
  <si>
    <t>Báo chí và chính trị</t>
  </si>
  <si>
    <t>Nguyễn Thị Phượng (TG)</t>
  </si>
  <si>
    <t>57;58</t>
  </si>
  <si>
    <t>B3-302;402</t>
  </si>
  <si>
    <t>Báo chí và dư luận xã hội</t>
  </si>
  <si>
    <t>Trần Thị Hòa</t>
  </si>
  <si>
    <t>59;59</t>
  </si>
  <si>
    <t>B3-402;502</t>
  </si>
  <si>
    <t>Lịch sử báo chí thế giới</t>
  </si>
  <si>
    <t>Tác phẩm báo chí</t>
  </si>
  <si>
    <t>Phan Thanh Hằng (TG)</t>
  </si>
  <si>
    <t>58;58</t>
  </si>
  <si>
    <t>58;58+2</t>
  </si>
  <si>
    <t>B3-102;202</t>
  </si>
  <si>
    <t>Văn hoá tộc người Việt Nam</t>
  </si>
  <si>
    <t>Lịch sử báo chí Việt Nam</t>
  </si>
  <si>
    <t>Phạm Thị Thu Hà (N.Văn)</t>
  </si>
  <si>
    <t>56;56+1+1</t>
  </si>
  <si>
    <t>NHÓM 15-23</t>
  </si>
  <si>
    <t>B3-304;305</t>
  </si>
  <si>
    <t>Ghép15-19</t>
  </si>
  <si>
    <t>Nhân học đại cương</t>
  </si>
  <si>
    <t>Lịch sử Việt Nam cận đại</t>
  </si>
  <si>
    <t>Nguyễn Duy Phương</t>
  </si>
  <si>
    <t>Lịch sử ngoại giao Việt Nam</t>
  </si>
  <si>
    <t>NHÓM 15-24</t>
  </si>
  <si>
    <t>Văn học Việt Nam đại cương</t>
  </si>
  <si>
    <t>38;38</t>
  </si>
  <si>
    <t>Đại cương dân tộc học và các tộc người ở Việt Nam</t>
  </si>
  <si>
    <t>Văn hóa làng</t>
  </si>
  <si>
    <t>Bản đồ chuyên đề du lịch</t>
  </si>
  <si>
    <t>Thể chế chính trị Việt Nam hiện đại</t>
  </si>
  <si>
    <t>Cơ sở địa lý du lịch</t>
  </si>
  <si>
    <t>Nguyễn Đặng Thảo Nguyên</t>
  </si>
  <si>
    <t>Tâm lý học du lịch</t>
  </si>
  <si>
    <t>NHÓM 15-26</t>
  </si>
  <si>
    <t>Thống kê thực hành</t>
  </si>
  <si>
    <t>Chưa có giảng viên</t>
  </si>
  <si>
    <t>Ghép15-12</t>
  </si>
  <si>
    <t>Cơ sở viễn thám</t>
  </si>
  <si>
    <t>Hồ Phong</t>
  </si>
  <si>
    <t>Địa lý tự nhiên đại cương 2</t>
  </si>
  <si>
    <t>Nguyễn Thị Kim Thoa</t>
  </si>
  <si>
    <t>44+1</t>
  </si>
  <si>
    <t>Địa lý tự nhiên đại cương 3</t>
  </si>
  <si>
    <t>Hệ thống thông tin địa lý</t>
  </si>
  <si>
    <t>Địa danh học và địa danh Việt Nam</t>
  </si>
  <si>
    <t>NHÓM 15-28</t>
  </si>
  <si>
    <t xml:space="preserve">Hóa học phân tích </t>
  </si>
  <si>
    <t>Trắc địa học đại cương</t>
  </si>
  <si>
    <t xml:space="preserve">Địa lý tự nhiên các lục địa </t>
  </si>
  <si>
    <t>Lớp vỏ cảnh quan và những quy luật địa lý</t>
  </si>
  <si>
    <t>39+4</t>
  </si>
  <si>
    <t>Thực hành hóa phân tích</t>
  </si>
  <si>
    <t>Thực tập trắc địa và đo vẽ địa hình</t>
  </si>
  <si>
    <t>Phương pháp nghiên cứu khoa học Địa lí</t>
  </si>
  <si>
    <t>52+1</t>
  </si>
  <si>
    <t>Đới bờ và quản lí tổng hợp đới bờ</t>
  </si>
  <si>
    <t>Phương pháp NCKH giáo dục</t>
  </si>
  <si>
    <t>Lê Thị Kim Thu</t>
  </si>
  <si>
    <t>NHÓM 15-29</t>
  </si>
  <si>
    <t>Sinh quyển và lớp vỏ cảnh quan</t>
  </si>
  <si>
    <t>Thổ nhưỡng học đại cương</t>
  </si>
  <si>
    <t>NHÓM 15-31</t>
  </si>
  <si>
    <t>Đại cương văn hóa Việt Nam</t>
  </si>
  <si>
    <t>Giáo dục học đại cương</t>
  </si>
  <si>
    <t>Kỹ năng công tác xã hội</t>
  </si>
  <si>
    <t>Tâm lý học đại cương 3</t>
  </si>
  <si>
    <t>Thực hành tâm lý học 1</t>
  </si>
  <si>
    <t>Phạm Thị Mơ</t>
  </si>
  <si>
    <t>NHÓM 15-32</t>
  </si>
  <si>
    <t xml:space="preserve">Tâm lý học phát triển </t>
  </si>
  <si>
    <t>Tham vấn tâm lý 1</t>
  </si>
  <si>
    <t>Nguyễn Thị Trâm Anh</t>
  </si>
  <si>
    <t>An sinh xã hội và những vấn đề xã hội</t>
  </si>
  <si>
    <t>Lê Thị Lâm</t>
  </si>
  <si>
    <t>Hành vi con người và môi trường xã hội</t>
  </si>
  <si>
    <t>Phương pháp luận NCKH trong công tác xã hội</t>
  </si>
  <si>
    <t>Nguyễn Hoàng Hải - ĐHĐN</t>
  </si>
  <si>
    <t>NHÓM 15-35</t>
  </si>
  <si>
    <t>Cơ sở khảo cổ học</t>
  </si>
  <si>
    <t>Lịch sử thế giới cận đại</t>
  </si>
  <si>
    <t>B3-405</t>
  </si>
  <si>
    <t>Lịch sử Việt Nam cận đại (từ năm 1858 đến năm 1945)</t>
  </si>
  <si>
    <t>37+1</t>
  </si>
  <si>
    <t>Sử liệu học</t>
  </si>
  <si>
    <t>Lưu Trang</t>
  </si>
  <si>
    <t>B3-305</t>
  </si>
  <si>
    <t>Phương pháp luận sử học</t>
  </si>
  <si>
    <t>B3-304</t>
  </si>
  <si>
    <t>Văn hoá Chămpa</t>
  </si>
  <si>
    <t>NHÓM 15-36</t>
  </si>
  <si>
    <t>Chemical Thermodynamics (Nhiệt động hóa học)</t>
  </si>
  <si>
    <t>English for Medicinal Chemistry Student 1 (Tiếng Anh Hóa Dược)</t>
  </si>
  <si>
    <t>Fundamentals of Organic Chemistry (Cơ sở lí thuyết hóa hữu cơ)</t>
  </si>
  <si>
    <t>Qualitative Analysis (Phân tích định tính)</t>
  </si>
  <si>
    <t>Phân loại thực vật</t>
  </si>
  <si>
    <t>Nguyễn Thị Đào</t>
  </si>
  <si>
    <t>Tạ Văn Viễn</t>
  </si>
  <si>
    <t>Qualitative Analysis Laboratory Work (Thực hành phân tích định tính)</t>
  </si>
  <si>
    <t>NHÓM 15-37</t>
  </si>
  <si>
    <t>Giáo dục học tiểu học 1</t>
  </si>
  <si>
    <t>58+6</t>
  </si>
  <si>
    <t>Từ Hán Việt và dạy từ Hán Việt ở tiểu học</t>
  </si>
  <si>
    <t>58+2</t>
  </si>
  <si>
    <t>Âm nhạc và PP Giáo dục âm nhạc ở tiểu học</t>
  </si>
  <si>
    <t>58+1+1+1</t>
  </si>
  <si>
    <t>Mỹ thuật và phương pháp dạy học mỹ thuật ở tiểu học</t>
  </si>
  <si>
    <t>Đàm Văn Thọ</t>
  </si>
  <si>
    <t>58+1</t>
  </si>
  <si>
    <t>Tổ chức hoạt động cảm thụ văn học cho học sinh tiểu học</t>
  </si>
  <si>
    <t>Thống kê trong giáo dục tiểu học</t>
  </si>
  <si>
    <t>Phan Minh Trung</t>
  </si>
  <si>
    <t>NHÓM 15-38</t>
  </si>
  <si>
    <t>Lê Thị Hằng</t>
  </si>
  <si>
    <t>Tổ chức môi trường hoạt động cho trẻ ở trường mầm non</t>
  </si>
  <si>
    <t>Đinh Đoan Hương</t>
  </si>
  <si>
    <t>Bệnh trẻ em</t>
  </si>
  <si>
    <t>Khoa Mầm non</t>
  </si>
  <si>
    <t>Dinh dưỡng trẻ em</t>
  </si>
  <si>
    <t>Lê Thị  Anh Kiều</t>
  </si>
  <si>
    <t>Giáo dục tình cảm-xã hội cho trẻ mầm non</t>
  </si>
  <si>
    <t>Bùi Việt Phú</t>
  </si>
  <si>
    <t>Tâm bệnh học</t>
  </si>
  <si>
    <t>Lê Thị Phi</t>
  </si>
  <si>
    <t>Mĩ thuật</t>
  </si>
  <si>
    <t>Lê Thị Hoài Thương</t>
  </si>
  <si>
    <t>NHÓM 15-40</t>
  </si>
  <si>
    <t>Calculus 3 (Giải tích chuyên ngành 3)</t>
  </si>
  <si>
    <t>B3-404</t>
  </si>
  <si>
    <t>Linear Algebra 2 (Đại số tuyến tính 2)</t>
  </si>
  <si>
    <t>Functional Analysis 1 (Giải tích cơ sở)</t>
  </si>
  <si>
    <t>Factorization of polynomials (Đa thức nhân tử hóa)</t>
  </si>
  <si>
    <t xml:space="preserve">                                TL. HIỆU TRƯỞNG</t>
  </si>
  <si>
    <t xml:space="preserve">                                             KHÓA TUYỂN SINH 2014</t>
  </si>
  <si>
    <t>NHÓM 14-01</t>
  </si>
  <si>
    <t>14-01</t>
  </si>
  <si>
    <t>Giải tích lồi</t>
  </si>
  <si>
    <t>Lý thuyết môđun</t>
  </si>
  <si>
    <t>Trương Công Quỳnh</t>
  </si>
  <si>
    <t>59+1</t>
  </si>
  <si>
    <t>Giáo dục học 2</t>
  </si>
  <si>
    <t>54;54</t>
  </si>
  <si>
    <t>Ghép14-06</t>
  </si>
  <si>
    <t>Lý thuyết đồ thị</t>
  </si>
  <si>
    <t>Ứng dụng công nghệ thông tin trong dạy học toán</t>
  </si>
  <si>
    <t>Lý luận dạy học toán</t>
  </si>
  <si>
    <t>Kỹ năng tham vấn</t>
  </si>
  <si>
    <t>46;47</t>
  </si>
  <si>
    <t>Phương pháp nghiên cứu khoa học</t>
  </si>
  <si>
    <t>NHÓM 14-03</t>
  </si>
  <si>
    <t>14-03</t>
  </si>
  <si>
    <t>Giải tích số</t>
  </si>
  <si>
    <t>42+1</t>
  </si>
  <si>
    <t>Xác suất</t>
  </si>
  <si>
    <t>Nguyễn Thị Hải Yến</t>
  </si>
  <si>
    <t>Phương trình sai phân</t>
  </si>
  <si>
    <t>Phương pháp số thực hành</t>
  </si>
  <si>
    <t>23+1+2</t>
  </si>
  <si>
    <t xml:space="preserve">Mạng máy tính </t>
  </si>
  <si>
    <t>26+1</t>
  </si>
  <si>
    <t>NHÓM 14-04</t>
  </si>
  <si>
    <t>14-04</t>
  </si>
  <si>
    <t>Hệ điều hành</t>
  </si>
  <si>
    <t>Lý luận dạy học tin học</t>
  </si>
  <si>
    <t>Tối ưu tuyến tính</t>
  </si>
  <si>
    <t>41+1+4</t>
  </si>
  <si>
    <t>Hệ quản trị cơ sở dữ liệu nâng cao (Microsoft Access)</t>
  </si>
  <si>
    <t>44+1+2</t>
  </si>
  <si>
    <t>NHÓM 14-05</t>
  </si>
  <si>
    <t>14-05</t>
  </si>
  <si>
    <t>Nhập môn mã nguồn mở</t>
  </si>
  <si>
    <t>Trí tuệ nhân tạo</t>
  </si>
  <si>
    <t>Đồ án</t>
  </si>
  <si>
    <t>Truyền và bảo mật thông tin</t>
  </si>
  <si>
    <t>Cơ sở dữ liệu nâng cao</t>
  </si>
  <si>
    <t>Thiết kế và lập trình web</t>
  </si>
  <si>
    <t>NHÓM 14-06</t>
  </si>
  <si>
    <t>14-06</t>
  </si>
  <si>
    <t>Cơ học lượng tử 1</t>
  </si>
  <si>
    <t>Lê Văn Thanh Sơn</t>
  </si>
  <si>
    <t>Ghép14-01</t>
  </si>
  <si>
    <t>Vật lý chất rắn 1</t>
  </si>
  <si>
    <t>Lê Hồng Sơn</t>
  </si>
  <si>
    <t>Vật lý nguyên tử và hạt nhân</t>
  </si>
  <si>
    <t>Lê Thị Phương Thảo</t>
  </si>
  <si>
    <t>57+3</t>
  </si>
  <si>
    <t>Điện động lực</t>
  </si>
  <si>
    <t>Vật lý thống kê</t>
  </si>
  <si>
    <t>Lý luận dạy học vật lý</t>
  </si>
  <si>
    <t>Trần Thị Hương Xuân</t>
  </si>
  <si>
    <t>60+3</t>
  </si>
  <si>
    <t>3200211146A</t>
  </si>
  <si>
    <t>Nguyễn Bảo Hoàng Thanh</t>
  </si>
  <si>
    <t>NHÓM 14-07</t>
  </si>
  <si>
    <t>14-07</t>
  </si>
  <si>
    <t>Cấu trúc máy tính</t>
  </si>
  <si>
    <t>Vật lý Laser</t>
  </si>
  <si>
    <t>Trần Thị Hồng</t>
  </si>
  <si>
    <t>Kỹ thuật mạch điện tử  1</t>
  </si>
  <si>
    <t>Kỹ thuật xung số</t>
  </si>
  <si>
    <t>Lê Xứng</t>
  </si>
  <si>
    <t>NHÓM 14-08</t>
  </si>
  <si>
    <t>14-08</t>
  </si>
  <si>
    <t>Điện hoá học</t>
  </si>
  <si>
    <t>Động hoá học</t>
  </si>
  <si>
    <t>Hoá học các hợp chất phân tán</t>
  </si>
  <si>
    <t>Lý luận dạy học đại cương môn hoá học và tổ chức dạy học theo PP tích cực</t>
  </si>
  <si>
    <t>Phan Văn An</t>
  </si>
  <si>
    <t>Ghép14-19</t>
  </si>
  <si>
    <t>Nguyễn Thị Hằng Phương</t>
  </si>
  <si>
    <t>Thực hành hóa lí</t>
  </si>
  <si>
    <t>G14-19</t>
  </si>
  <si>
    <t>NHÓM 14-09</t>
  </si>
  <si>
    <t>14-09</t>
  </si>
  <si>
    <t>Các phương pháp phân tích quang học</t>
  </si>
  <si>
    <t>Hóa lượng tử</t>
  </si>
  <si>
    <t>Phân tích định lượng</t>
  </si>
  <si>
    <t>Thuốc thử hữu cơ trong hóa phân tích</t>
  </si>
  <si>
    <t>Lê Thị Mùi</t>
  </si>
  <si>
    <t>Vật liệu hấp phụ và xử lý môi trường</t>
  </si>
  <si>
    <t>40+1</t>
  </si>
  <si>
    <t>Xử lí số liệu trong hoá học phân tích</t>
  </si>
  <si>
    <t>Hóa học môi trường</t>
  </si>
  <si>
    <t>33+1</t>
  </si>
  <si>
    <t>Thực hành hóa phân tích định lượng</t>
  </si>
  <si>
    <t>NHÓM 14-10</t>
  </si>
  <si>
    <t>14-10</t>
  </si>
  <si>
    <t>Các hợp chất có chức</t>
  </si>
  <si>
    <t>Các quá trình cơ bản tổng hợp hữu cơ</t>
  </si>
  <si>
    <t>Phân tích công cụ</t>
  </si>
  <si>
    <t>Phân tích hữu cơ</t>
  </si>
  <si>
    <t>Võ Kim Thành</t>
  </si>
  <si>
    <t>Thực hành phân tích công cụ</t>
  </si>
  <si>
    <t>Hoá học các hợp chất thiên nhiên</t>
  </si>
  <si>
    <t>Thực hành hóa hữu cơ</t>
  </si>
  <si>
    <t>Nguyễn Văn Din</t>
  </si>
  <si>
    <t>NHÓM 14-11</t>
  </si>
  <si>
    <t>14-11</t>
  </si>
  <si>
    <t>38;38+1</t>
  </si>
  <si>
    <t>Quản lý tài nguyên nước</t>
  </si>
  <si>
    <t>Sản xuất sạch hơn</t>
  </si>
  <si>
    <t>Nguyễn Thị Thu Hồng</t>
  </si>
  <si>
    <t>Xử lý số liệu và quy hoạch thực nghiệm</t>
  </si>
  <si>
    <t>NHÓM 14-12</t>
  </si>
  <si>
    <t>14-12</t>
  </si>
  <si>
    <t>Sinh học phân tử</t>
  </si>
  <si>
    <t>Vi sinh vật học</t>
  </si>
  <si>
    <t>Đỗ  Thu Hà</t>
  </si>
  <si>
    <t>Lý luận dạy học sinh học</t>
  </si>
  <si>
    <t>Ứng dụng tin học trong dạy học sinh học</t>
  </si>
  <si>
    <t>Phương pháp giải bài tập sinh học</t>
  </si>
  <si>
    <t>Khoa Sinh - MT</t>
  </si>
  <si>
    <t>57;56+1</t>
  </si>
  <si>
    <t>Ghép14-16</t>
  </si>
  <si>
    <t>Thực hành vi sinh vật học</t>
  </si>
  <si>
    <t>Hệ sinh thái nông nghiệp</t>
  </si>
  <si>
    <t>59+2</t>
  </si>
  <si>
    <t>G14-16</t>
  </si>
  <si>
    <t>NHÓM 14-14</t>
  </si>
  <si>
    <t>14-14</t>
  </si>
  <si>
    <t>Đánh giá rủi ro môi trường</t>
  </si>
  <si>
    <t>Võ Văn Minh</t>
  </si>
  <si>
    <t>Giám sát sức khỏe hệ sinh thái</t>
  </si>
  <si>
    <t>Chu Mạnh Trinh (TG)</t>
  </si>
  <si>
    <t>Giáo dục và truyền thông bảo vệ môi trường</t>
  </si>
  <si>
    <t>Luật và chính sách môi trường</t>
  </si>
  <si>
    <t>Hoàng Hải (TG)</t>
  </si>
  <si>
    <t>Quản lý tổng hợp lưu vực sông</t>
  </si>
  <si>
    <t>Quan trắc sinh học</t>
  </si>
  <si>
    <t>Du lịch sinh thái</t>
  </si>
  <si>
    <t>Thực hành quan trắc sinh học</t>
  </si>
  <si>
    <t>Trần Ngọc Sơn</t>
  </si>
  <si>
    <t>Ứng dụng GIS trong quản lý tài nguyên &amp; môi trường</t>
  </si>
  <si>
    <t>NHÓM 14-15</t>
  </si>
  <si>
    <t>14-15</t>
  </si>
  <si>
    <t>An toàn sinh học trong công nghệ sinh học</t>
  </si>
  <si>
    <t>Nguyễn Minh Lý</t>
  </si>
  <si>
    <t xml:space="preserve">Công nghệ ADN tái tổ hợp </t>
  </si>
  <si>
    <t>Công nghệ sinh học động vật</t>
  </si>
  <si>
    <t>Quá trình và thiết bị công nghệ sinh học</t>
  </si>
  <si>
    <t>48+1</t>
  </si>
  <si>
    <t xml:space="preserve">Ứng dụng công nghệ thông tin trong sinh học </t>
  </si>
  <si>
    <t xml:space="preserve">Công nghệ sinh học vi sinh vật </t>
  </si>
  <si>
    <t>Thực hành công nghệ ADN tái tổ hợp</t>
  </si>
  <si>
    <t>Thực hành quá trình và thiết bị công nghệ sinh học</t>
  </si>
  <si>
    <t>Phạm Thị Mỹ</t>
  </si>
  <si>
    <t>49+1</t>
  </si>
  <si>
    <t>Thực hành công nghệ sinh học vi sinh vật</t>
  </si>
  <si>
    <t>NHÓM 14-16</t>
  </si>
  <si>
    <t>14-16</t>
  </si>
  <si>
    <t>Phương pháp dạy học Giáo dục chính trị</t>
  </si>
  <si>
    <t>Đinh Thị Phượng</t>
  </si>
  <si>
    <t>Chuyên đề Triết học</t>
  </si>
  <si>
    <t>Lý luận và thực tiễn về thời kỳ quá độ lên CNXH</t>
  </si>
  <si>
    <t>Một số vấn đề cơ bản về kinh tế tri thức</t>
  </si>
  <si>
    <t>Lý luận dạy học môn Giáo dục chính trị và Giáo dục công dân</t>
  </si>
  <si>
    <t>Hồ Thanh Hải</t>
  </si>
  <si>
    <t>Ghép14-12</t>
  </si>
  <si>
    <t>NHÓM 14-18</t>
  </si>
  <si>
    <t>14-18</t>
  </si>
  <si>
    <t>Âm nhạc cổ truyền Việt Nam</t>
  </si>
  <si>
    <t>Hoàng Đình Phương</t>
  </si>
  <si>
    <t>Tuần 3,4,5,6</t>
  </si>
  <si>
    <t>Hòa âm ứng dụng và phối bè 2</t>
  </si>
  <si>
    <t>Phương pháp công tác Đội thiếu niên tiền phong Hồ Chí Minh</t>
  </si>
  <si>
    <t>Nguyễn Tiến Dũng</t>
  </si>
  <si>
    <t>Quản lý hành chính nhà nước và quản lý ngành giáo dục đào tạo</t>
  </si>
  <si>
    <t>Chỉ huy và dàn dựng hát tập thể</t>
  </si>
  <si>
    <t xml:space="preserve">Múa </t>
  </si>
  <si>
    <t>Khoa GDCT</t>
  </si>
  <si>
    <t>Nhạc cụ dân tộc (sáo trúc )</t>
  </si>
  <si>
    <t>Phương pháp dàn dựng chương trình tổng hợp</t>
  </si>
  <si>
    <t xml:space="preserve">Nhạc cụ piano  </t>
  </si>
  <si>
    <t>Phương pháp dạy học âm nhạc 2</t>
  </si>
  <si>
    <t>Thanh nhạc 4</t>
  </si>
  <si>
    <t>NHÓM 14-19</t>
  </si>
  <si>
    <t>14-19</t>
  </si>
  <si>
    <t>Làm văn</t>
  </si>
  <si>
    <t>Ngữ dụng học</t>
  </si>
  <si>
    <t>Ngữ pháp văn bản</t>
  </si>
  <si>
    <t>Văn bản Hán văn Trung Quốc</t>
  </si>
  <si>
    <t>Văn học Pháp</t>
  </si>
  <si>
    <t>Văn học Việt Nam từ 1945 đến 1975</t>
  </si>
  <si>
    <t>Ghép14-08</t>
  </si>
  <si>
    <t>Lý luận dạy học Ngữ văn</t>
  </si>
  <si>
    <t>Nguyễn Đăng Châu</t>
  </si>
  <si>
    <t>59+5</t>
  </si>
  <si>
    <t>Phương pháp luận NCKH chuyên ngành (văn học)</t>
  </si>
  <si>
    <t>NHÓM 14-20</t>
  </si>
  <si>
    <t>14-20</t>
  </si>
  <si>
    <t>Ngôn ngữ học xã hội</t>
  </si>
  <si>
    <t>Ngôn ngữ và văn hóa</t>
  </si>
  <si>
    <t>48;49</t>
  </si>
  <si>
    <t>Văn học Nhật Bản</t>
  </si>
  <si>
    <t>45;46</t>
  </si>
  <si>
    <t>Văn học Đông Nam Á</t>
  </si>
  <si>
    <t>NHÓM 14-21</t>
  </si>
  <si>
    <t>14-21</t>
  </si>
  <si>
    <t>Văn hóa miền Trung – Tây Nguyên</t>
  </si>
  <si>
    <t>Các vùng văn hoá Việt Nam</t>
  </si>
  <si>
    <t>Văn hoá ẩm thực Việt Nam</t>
  </si>
  <si>
    <t>Văn hoá Ấn Độ</t>
  </si>
  <si>
    <t>Văn hóa Đông Nam Á</t>
  </si>
  <si>
    <t>Các phạm trù văn hóa - văn học trung đại Việt Nam</t>
  </si>
  <si>
    <t>Lịch sử mỹ thuật Việt Nam</t>
  </si>
  <si>
    <t>24+2</t>
  </si>
  <si>
    <t>NHÓM 14-22</t>
  </si>
  <si>
    <t>14-22</t>
  </si>
  <si>
    <t>Báo chí địa phương</t>
  </si>
  <si>
    <t>Dương Thùy Trâm</t>
  </si>
  <si>
    <t>51;50+2</t>
  </si>
  <si>
    <t>43;44</t>
  </si>
  <si>
    <t>Báo chí và văn hóa</t>
  </si>
  <si>
    <t>46;43+3</t>
  </si>
  <si>
    <t>NHÓM 14-22A</t>
  </si>
  <si>
    <t>3171063142A</t>
  </si>
  <si>
    <t>14-22A</t>
  </si>
  <si>
    <t>Phát thanh</t>
  </si>
  <si>
    <t>3172323142A</t>
  </si>
  <si>
    <t>Viết tin</t>
  </si>
  <si>
    <t>3172473142A</t>
  </si>
  <si>
    <t>Điều tra</t>
  </si>
  <si>
    <t>Cao Thị Xuân Phượng</t>
  </si>
  <si>
    <t>3172573142A</t>
  </si>
  <si>
    <t>Phóng sự</t>
  </si>
  <si>
    <t>3171143142A</t>
  </si>
  <si>
    <t>Phỏng vấn</t>
  </si>
  <si>
    <t>33;32+2</t>
  </si>
  <si>
    <t>Kỹ năng dẫn chương trình</t>
  </si>
  <si>
    <t>NHÓM 14-22B</t>
  </si>
  <si>
    <t>3171063142B</t>
  </si>
  <si>
    <t>14-22B</t>
  </si>
  <si>
    <t>56+3</t>
  </si>
  <si>
    <t>3172323142B</t>
  </si>
  <si>
    <t>3172473142B</t>
  </si>
  <si>
    <t>3172573142B</t>
  </si>
  <si>
    <t>3171143142B</t>
  </si>
  <si>
    <t>3172493142B</t>
  </si>
  <si>
    <t>NHÓM 14-23</t>
  </si>
  <si>
    <t>14-23</t>
  </si>
  <si>
    <t>Kinh tế Việt Nam thời cận đại</t>
  </si>
  <si>
    <t>Lịch sử địa phương</t>
  </si>
  <si>
    <t>Lịch sử quan hệ quốc tế (từ năm 1918 đến nay)</t>
  </si>
  <si>
    <t>Vấn đề ruộng đất trong lịch sử phong kiến Việt Nam 938-1858</t>
  </si>
  <si>
    <t>53+3</t>
  </si>
  <si>
    <t>Lý luận dạy học lịch sử</t>
  </si>
  <si>
    <t>Một số vấn đề lịch sử triều Nguyễn nửa sau thế kỷ XIX</t>
  </si>
  <si>
    <t>Ghép14-26</t>
  </si>
  <si>
    <t>G14-26</t>
  </si>
  <si>
    <t>TH-MN</t>
  </si>
  <si>
    <t>Lịch sử mỹ thuật thế giới</t>
  </si>
  <si>
    <t>NHÓM 14-24</t>
  </si>
  <si>
    <t>14-24</t>
  </si>
  <si>
    <t>Chữ Nôm</t>
  </si>
  <si>
    <t>40;39+2</t>
  </si>
  <si>
    <t>Quản trị kinh doanh lữ hành</t>
  </si>
  <si>
    <t>Tăng Chánh Tín</t>
  </si>
  <si>
    <t>Tài nguyên du lịch</t>
  </si>
  <si>
    <t>Ngô Thị Hường</t>
  </si>
  <si>
    <t>Nghiệp vụ hướng dẫn du lịch</t>
  </si>
  <si>
    <t>Chính sách và pháp lệnh du lịch</t>
  </si>
  <si>
    <t>NHÓM 14-26</t>
  </si>
  <si>
    <t>14-26</t>
  </si>
  <si>
    <t>Địa lý kinh tế - xã hội thế giới 1</t>
  </si>
  <si>
    <t>Nguyễn Văn Thái</t>
  </si>
  <si>
    <t>Kiểm tra đánh giá trong dạy học địa lý</t>
  </si>
  <si>
    <t>46+1</t>
  </si>
  <si>
    <t>Địa lý biển Đông</t>
  </si>
  <si>
    <t xml:space="preserve">Địa lý kinh tế - xã hội đại cương 2 </t>
  </si>
  <si>
    <t>Địa lý kinh tế - xã hội Việt Nam 1</t>
  </si>
  <si>
    <t>Địa lý tự nhiên Việt Nam (khu vực)</t>
  </si>
  <si>
    <t>G14-23</t>
  </si>
  <si>
    <t>Lý luận dạy học địa lý</t>
  </si>
  <si>
    <t>NHÓM 14-28</t>
  </si>
  <si>
    <t>14-28</t>
  </si>
  <si>
    <t>Hóa môi trường đất</t>
  </si>
  <si>
    <t>Hóa môi trường nước</t>
  </si>
  <si>
    <t>Cơ sở địa chính</t>
  </si>
  <si>
    <t>Đánh giá tổng hợp các điều kiện tự nhiên</t>
  </si>
  <si>
    <t>Bản đồ đất và bản đồ hiện trạng sử dụng đất</t>
  </si>
  <si>
    <t>Địa lí sinh vật</t>
  </si>
  <si>
    <t xml:space="preserve">Địa lý kinh tế- xã hội thế giới </t>
  </si>
  <si>
    <t>NHÓM 14-29</t>
  </si>
  <si>
    <t>14-29</t>
  </si>
  <si>
    <t>Marketing du lịch</t>
  </si>
  <si>
    <t>Quy hoạch du lịch</t>
  </si>
  <si>
    <t>Nguyễn Thanh Tưởng</t>
  </si>
  <si>
    <t>Địa lý kinh tế-xã hội thế giới 1</t>
  </si>
  <si>
    <t>Ứng dụng GIS trong quản lý du lịch</t>
  </si>
  <si>
    <t>NHÓM 14-31</t>
  </si>
  <si>
    <t>14-31</t>
  </si>
  <si>
    <t>Tâm lý học chẩn đoán</t>
  </si>
  <si>
    <t>Nguyễn Thị Kim Xuân</t>
  </si>
  <si>
    <t>Tâm lý học phát triển 2</t>
  </si>
  <si>
    <t>Tâm lý học xã hội</t>
  </si>
  <si>
    <t>Thực hành tâm lý học 2</t>
  </si>
  <si>
    <t>G14-04</t>
  </si>
  <si>
    <t>Tâm lý học trí tuệ</t>
  </si>
  <si>
    <t>Phương pháp nghiên cứu tâm lý học</t>
  </si>
  <si>
    <t>NHÓM 14-32</t>
  </si>
  <si>
    <t>14-32</t>
  </si>
  <si>
    <t>Công tác xã hội trong trường học</t>
  </si>
  <si>
    <t>Công tác xã hội với nhóm</t>
  </si>
  <si>
    <t>Tâm lý học tệ nạn xã hội</t>
  </si>
  <si>
    <t>Công tác xã hội với người khuyết tật</t>
  </si>
  <si>
    <t>Thực hành công tác xã hội 2</t>
  </si>
  <si>
    <t>Giáo dục kỹ năng sống</t>
  </si>
  <si>
    <t xml:space="preserve">Phương pháp nghiên cứu trong công tác xã hội </t>
  </si>
  <si>
    <t>Chính sách xã hội</t>
  </si>
  <si>
    <t>NHÓM 14-33</t>
  </si>
  <si>
    <t>14-33</t>
  </si>
  <si>
    <t>Phương tiện kỹ thuật dạy học và Ứng dụng CNTT trong dạy học ở tiểu học</t>
  </si>
  <si>
    <t>Lý thuyết hội thoại</t>
  </si>
  <si>
    <t xml:space="preserve">Nguyễn Thị Thuý Nga </t>
  </si>
  <si>
    <t>34;34+1</t>
  </si>
  <si>
    <t xml:space="preserve">Thủ công-Kỹ thuật, PP dạy học Thủ công và Kĩ thuật ở tiểu học  </t>
  </si>
  <si>
    <t>Trần Thị Kim Cúc</t>
  </si>
  <si>
    <t>Phương pháp dạy học Toán ở tiểu học 1</t>
  </si>
  <si>
    <t>Hoàng Nam Hải</t>
  </si>
  <si>
    <t>Cơ sở Tự nhiên - Xã hội 1 và phương pháp dạy học ở tiểu học</t>
  </si>
  <si>
    <t>Nguyễn Phan Lâm Quyên</t>
  </si>
  <si>
    <t>GD hòa nhập h.sinh khuyết tật, tàn tật ở TH</t>
  </si>
  <si>
    <t>Rèn luyện nghiệp vụ sư phạm thường xuyên (TH) 1</t>
  </si>
  <si>
    <t>NHÓM 14-34</t>
  </si>
  <si>
    <t>14-34</t>
  </si>
  <si>
    <t>Giáo dục học trẻ em 2</t>
  </si>
  <si>
    <t>55;56</t>
  </si>
  <si>
    <t>Giao tiếp ứng xử của cô giáo mầm non trong hoạt động SP</t>
  </si>
  <si>
    <t>Giáo dục hành vi văn hoá cho trẻ mầm non</t>
  </si>
  <si>
    <t>Phương pháp phát triển ngôn ngữ</t>
  </si>
  <si>
    <t>Nguyễn Thị Diệu Hà</t>
  </si>
  <si>
    <t>Tổ chức hoạt động vui chơi</t>
  </si>
  <si>
    <t>Tôn Nữ Diệu Hằng</t>
  </si>
  <si>
    <t>Nhạc cổ điển đối với trẻ mầm non</t>
  </si>
  <si>
    <t>58;56+2</t>
  </si>
  <si>
    <t>Nghệ thuật đọc-kể diễn cảm tác phẩm văn học cho trẻ mầm non</t>
  </si>
  <si>
    <t>Rèn luyện nghiệp vụ sư phạm thường xuyên (MN) 1</t>
  </si>
  <si>
    <t>Nguyễn Thị Châu</t>
  </si>
  <si>
    <t>Can thiệp sớm cho trẻ cho mầm non có nhu cầu đặc biệt</t>
  </si>
  <si>
    <t>33;34</t>
  </si>
  <si>
    <t xml:space="preserve">                                    TL. HIỆU TRƯỞNG</t>
  </si>
  <si>
    <t xml:space="preserve">                                               KHÓA TUYỂN SINH 2013</t>
  </si>
  <si>
    <t>NHÓM 13-01</t>
  </si>
  <si>
    <t>13-01</t>
  </si>
  <si>
    <t>Hàm biến phức</t>
  </si>
  <si>
    <t>43+2</t>
  </si>
  <si>
    <t>Hình học sơ cấp</t>
  </si>
  <si>
    <t>Tần Bình</t>
  </si>
  <si>
    <t>Hình vi phân</t>
  </si>
  <si>
    <t>Hoàng Nhật Quy</t>
  </si>
  <si>
    <t>Phương trình đạo hàm riêng</t>
  </si>
  <si>
    <t>Kiểm tra đánh giá trong giáo dục</t>
  </si>
  <si>
    <t xml:space="preserve">Hai </t>
  </si>
  <si>
    <t>Ghép13-16</t>
  </si>
  <si>
    <t>Trần Xuân Bách</t>
  </si>
  <si>
    <t>50;43+2+6</t>
  </si>
  <si>
    <t>Ghép13-04</t>
  </si>
  <si>
    <t>Phương pháp dạy học toán 2</t>
  </si>
  <si>
    <t>NHÓM 13-03</t>
  </si>
  <si>
    <t>13-03</t>
  </si>
  <si>
    <t>B3-504;505</t>
  </si>
  <si>
    <t>Phương pháp phần tử hữu hạn</t>
  </si>
  <si>
    <t>62+1</t>
  </si>
  <si>
    <t>Quy hoạch thực nghiệm</t>
  </si>
  <si>
    <t>35;30+1+1+3</t>
  </si>
  <si>
    <t>Công cụ và môi trường phát triển phần mềm</t>
  </si>
  <si>
    <t>Điện toán đám mây</t>
  </si>
  <si>
    <t>Lê Văn Sơn</t>
  </si>
  <si>
    <t>Mô hình toán trong kinh tế</t>
  </si>
  <si>
    <t>NHÓM 13-04</t>
  </si>
  <si>
    <t>13-04</t>
  </si>
  <si>
    <t>39+1</t>
  </si>
  <si>
    <t>Ghép13-01</t>
  </si>
  <si>
    <t>E-learning</t>
  </si>
  <si>
    <t>NHÓM 13-05</t>
  </si>
  <si>
    <t>13-05</t>
  </si>
  <si>
    <t>Lập trình mạng</t>
  </si>
  <si>
    <t>47+3+13+1+1</t>
  </si>
  <si>
    <t>61+2</t>
  </si>
  <si>
    <t>Quản lý dự án phần mềm</t>
  </si>
  <si>
    <t>Lập trình di động</t>
  </si>
  <si>
    <t>42;24+2+14+1</t>
  </si>
  <si>
    <t>Phân tích thiết kế hướng đối tượng</t>
  </si>
  <si>
    <t>35;29+3+1+2</t>
  </si>
  <si>
    <t>NHÓM 13-06</t>
  </si>
  <si>
    <t>13-06</t>
  </si>
  <si>
    <t>Vật lý linh kiện bán dẫn</t>
  </si>
  <si>
    <t>Nguyễn Thị Mỹ Đức</t>
  </si>
  <si>
    <t>Vật lý phát quang</t>
  </si>
  <si>
    <t>Thí nghiệm Vật lý phổ thông 2</t>
  </si>
  <si>
    <t>Thí nghiệm Vật lý phổ thông 3</t>
  </si>
  <si>
    <t>Phương pháp và công nghệ dạy học</t>
  </si>
  <si>
    <t>Lê Thanh Huy</t>
  </si>
  <si>
    <t>Ứng dụng công nghệ thông tin trong dạy học vật lý</t>
  </si>
  <si>
    <t>43+1</t>
  </si>
  <si>
    <t>NHÓM 13-07</t>
  </si>
  <si>
    <t>13-07</t>
  </si>
  <si>
    <t>Cấu trúc phổ phân tử</t>
  </si>
  <si>
    <t>Thíết bị và phương pháp phân tích quang phổ</t>
  </si>
  <si>
    <t>Vật lý linh kiện và sensor</t>
  </si>
  <si>
    <t>Vật lý Nano</t>
  </si>
  <si>
    <t>Nguyễn Văn Hiếu</t>
  </si>
  <si>
    <t xml:space="preserve">Xử lý số tín hiệu </t>
  </si>
  <si>
    <t>23+2</t>
  </si>
  <si>
    <t>Thực tập chuyên đề 2</t>
  </si>
  <si>
    <t>Thực tập cơ sở 2</t>
  </si>
  <si>
    <t xml:space="preserve">Tin học ứng dụng trong vật lí </t>
  </si>
  <si>
    <t>28+1</t>
  </si>
  <si>
    <t>NHÓM 13-08</t>
  </si>
  <si>
    <t>13-08</t>
  </si>
  <si>
    <t>Hoá học phân tích trong trường phổ thông</t>
  </si>
  <si>
    <t>Ngô Minh Đức</t>
  </si>
  <si>
    <t>Hoá học phức chất</t>
  </si>
  <si>
    <t>Hoá lý trong trường phổ thông</t>
  </si>
  <si>
    <t>Tổng hợp hóa hữu cơ</t>
  </si>
  <si>
    <t xml:space="preserve">Hoá học công nghệ </t>
  </si>
  <si>
    <t>21+1</t>
  </si>
  <si>
    <t>Đinh Xuân Lâm</t>
  </si>
  <si>
    <t>47;47+1</t>
  </si>
  <si>
    <t>Ghép13-23</t>
  </si>
  <si>
    <t>Thực hành thí nghiệm hoá học trung học phổ thông</t>
  </si>
  <si>
    <t>NHÓM 13-09</t>
  </si>
  <si>
    <t>13-09</t>
  </si>
  <si>
    <t>Kiểm nghiệm và phân tích thực phẩm</t>
  </si>
  <si>
    <t>Trần Thị Ngọc Bích</t>
  </si>
  <si>
    <t>Phân tích silicat</t>
  </si>
  <si>
    <t xml:space="preserve">Xử lí nước thải </t>
  </si>
  <si>
    <t>Kỹ thuật phân tích môi trường cơ sở lọc hóa dầu</t>
  </si>
  <si>
    <t>Đánh giá tác động môi trường</t>
  </si>
  <si>
    <t>Khoa Hóa</t>
  </si>
  <si>
    <t>Thực hành phân tích môi trường</t>
  </si>
  <si>
    <t>NHÓM 13-10</t>
  </si>
  <si>
    <t>13-10</t>
  </si>
  <si>
    <t>Các phương pháp phổ ứng dụng vào Hoá học</t>
  </si>
  <si>
    <t>Cơ sở kỹ thuật bào chế</t>
  </si>
  <si>
    <t>Phạm Văn Vượng (TG)</t>
  </si>
  <si>
    <t>Hóa dược và thuốc chữa bệnh</t>
  </si>
  <si>
    <t>Hoá học các hợp chất cao phân tử</t>
  </si>
  <si>
    <t>Hương liệu và mỹ phẩm</t>
  </si>
  <si>
    <t>Kỹ thuật phân tích, kiểm định dược phẩm</t>
  </si>
  <si>
    <t>Trần Thị Diệu My</t>
  </si>
  <si>
    <t>Thí nghiệm chuyên ngành</t>
  </si>
  <si>
    <t>Hoá dược 3</t>
  </si>
  <si>
    <t>Tổng hợp sinh học các hợp chất hữu cơ</t>
  </si>
  <si>
    <t>NHÓM 13-11</t>
  </si>
  <si>
    <t>13-11</t>
  </si>
  <si>
    <t>Chuyên đề về thành phố môi trường</t>
  </si>
  <si>
    <t>Nước thải và xử lý nước thải</t>
  </si>
  <si>
    <t>Quản lý môi trường công – nông nghiệp</t>
  </si>
  <si>
    <t>Suy thoái và bảo vệ đất</t>
  </si>
  <si>
    <t>Xử lý khí thải và tiếng ồn</t>
  </si>
  <si>
    <t>Nguyễn Phước Quý An</t>
  </si>
  <si>
    <t>Quản lý biển đảo</t>
  </si>
  <si>
    <t>Quản lý chất thải rắn và chất thải nguy hại</t>
  </si>
  <si>
    <t>Quản lý môi trường khu công nghiệp và đô thị</t>
  </si>
  <si>
    <t>Kinh tế môi trường</t>
  </si>
  <si>
    <t>NHÓM 13-12</t>
  </si>
  <si>
    <t>13-12</t>
  </si>
  <si>
    <t>Chăn nuôi - Thủy sản đại cương</t>
  </si>
  <si>
    <t>Môi trường và sức khỏe</t>
  </si>
  <si>
    <t>56+1+2</t>
  </si>
  <si>
    <t>Cơ sở chọn giống động vật và thực vật</t>
  </si>
  <si>
    <t>23+1</t>
  </si>
  <si>
    <t>Sinh lí học dinh dưỡng</t>
  </si>
  <si>
    <t>56+2</t>
  </si>
  <si>
    <t>59;55+3</t>
  </si>
  <si>
    <t>Ghép13-19</t>
  </si>
  <si>
    <t>Phương pháp dạy học môn công nghệ (Lớp 10)</t>
  </si>
  <si>
    <t>56+1</t>
  </si>
  <si>
    <t>Tích hợp giáo dục bảo vệ môi trường trong dạy học sinh học</t>
  </si>
  <si>
    <t>Kiều Thị Kính</t>
  </si>
  <si>
    <t>Tổ chức dạy học theo hướng tích cực</t>
  </si>
  <si>
    <t>56+1+1</t>
  </si>
  <si>
    <t>Thí nghiệm thực hành sinh học ở trường phổ thông</t>
  </si>
  <si>
    <t>NHÓM 13-14</t>
  </si>
  <si>
    <t>13-14</t>
  </si>
  <si>
    <t>Công nghệ môi trường</t>
  </si>
  <si>
    <t>Trần Minh Thảo (CĐCN)</t>
  </si>
  <si>
    <t>Trắc nghiệm và 
Tự luận</t>
  </si>
  <si>
    <t>Bài tập lớn về công nghệ môi trường</t>
  </si>
  <si>
    <t>Quản lý cấp thoát nước đô thị</t>
  </si>
  <si>
    <t>Quy hoạch sử dụng bền vững đất đai</t>
  </si>
  <si>
    <t>Thực hành công nghệ môi trường</t>
  </si>
  <si>
    <t>Quản lý nhà nước về khoáng sản và địa chất</t>
  </si>
  <si>
    <t>NHÓM 13-15</t>
  </si>
  <si>
    <t>13-15</t>
  </si>
  <si>
    <t>Công nghệ chế biến và bảo quản sau thu hoạch</t>
  </si>
  <si>
    <t>Công nghệ sinh học dược liệu</t>
  </si>
  <si>
    <t>Công nghệ sinh học tảo trong sản xuất nhiên liệu</t>
  </si>
  <si>
    <t>47+1</t>
  </si>
  <si>
    <t>Hợp chất tự nhiên có hoạt tính sinh học</t>
  </si>
  <si>
    <t>Đồ án môn học (tự chọn bắt buộc đối với SV không làm khóa luận TN)</t>
  </si>
  <si>
    <t>Thực hành công nghệ chế biến và bảo quản sau thu hoạch</t>
  </si>
  <si>
    <t>Thực hành công nghệ sinh học dược liệu</t>
  </si>
  <si>
    <t>Thực hành hợp chất tự nhiên có hoạt tính sinh học</t>
  </si>
  <si>
    <t>Đàm Minh Anh</t>
  </si>
  <si>
    <t>NHÓM 13-16</t>
  </si>
  <si>
    <t>13-16</t>
  </si>
  <si>
    <t>Chuyên đề Lịch sử Đảng CSVN</t>
  </si>
  <si>
    <t>Ngô Văn Hà</t>
  </si>
  <si>
    <t>Tôn giáo học</t>
  </si>
  <si>
    <t>Chuyên đề Lý luận về NNPQ và vấn đề xây dựng NNPQ XHCN ở Việt Nam</t>
  </si>
  <si>
    <t xml:space="preserve">Chuyên đề Tư tưởng Hồ Chí Minh  </t>
  </si>
  <si>
    <t>Phương pháp dạy học Giáo dục công dân 2</t>
  </si>
  <si>
    <t>49;48+1</t>
  </si>
  <si>
    <t>Ghép13-26</t>
  </si>
  <si>
    <t>Một số trào lưu triết học phương Tây hiện đại</t>
  </si>
  <si>
    <t xml:space="preserve">Phương pháp giáo dục giá trị và kỹ năng sống  </t>
  </si>
  <si>
    <t>NHÓM 13-19</t>
  </si>
  <si>
    <t>13-19</t>
  </si>
  <si>
    <t>Tác gia văn học trung đại Việt Nam</t>
  </si>
  <si>
    <t>Văn học Nga</t>
  </si>
  <si>
    <t>Nguyễn Khắc Sính</t>
  </si>
  <si>
    <t>Ghép13-12</t>
  </si>
  <si>
    <t>Văn xuôi Việt Nam hiện đại</t>
  </si>
  <si>
    <t>Phương pháp dạy học văn học Việt Nam hiện đại</t>
  </si>
  <si>
    <t>Lê Thị Thanh Tịnh</t>
  </si>
  <si>
    <t>Văn học Mỹ</t>
  </si>
  <si>
    <t>NHÓM 13-20</t>
  </si>
  <si>
    <t>13-20</t>
  </si>
  <si>
    <t xml:space="preserve">Ký văn học - ký báo chí  </t>
  </si>
  <si>
    <t>Văn bản – lưu trữ</t>
  </si>
  <si>
    <t>Thơ Việt Nam hiện đại</t>
  </si>
  <si>
    <t>Biên tập sách báo</t>
  </si>
  <si>
    <t>Tự sự học</t>
  </si>
  <si>
    <t>Phạm Thị Thu Hương</t>
  </si>
  <si>
    <t>Văn học Mỹ Latinh</t>
  </si>
  <si>
    <t>NHÓM 13-21</t>
  </si>
  <si>
    <t>13-21</t>
  </si>
  <si>
    <t>Bảo tàng học</t>
  </si>
  <si>
    <t xml:space="preserve">Lý luận văn hóa </t>
  </si>
  <si>
    <t xml:space="preserve">Quản lý - khai thác di sản văn hoá </t>
  </si>
  <si>
    <t>Văn hóa cư trú Việt Nam</t>
  </si>
  <si>
    <t>Văn hóa du lịch</t>
  </si>
  <si>
    <t>Văn hóa đô thị</t>
  </si>
  <si>
    <t>Văn hoá Nga</t>
  </si>
  <si>
    <t>Dương Quốc Cường</t>
  </si>
  <si>
    <t>Tổ chức họat động Nhà văn hóa</t>
  </si>
  <si>
    <t>Bảo tồn di tích lịch sử văn hóa</t>
  </si>
  <si>
    <t>Nguyễn Ngọc Chinh (TG)</t>
  </si>
  <si>
    <t>Văn hóa Phật giáo Việt Nam</t>
  </si>
  <si>
    <t>NHÓM 13-22</t>
  </si>
  <si>
    <t>13-22</t>
  </si>
  <si>
    <t>Lao động nhà báo</t>
  </si>
  <si>
    <t>Tổ chức và vận hành cơ quan báo chí</t>
  </si>
  <si>
    <t>Nguyễn Thị Thúy Hồng(TG)</t>
  </si>
  <si>
    <t>Lý luận và thực hành ảnh</t>
  </si>
  <si>
    <t>Trần Thị Ngọc Hà</t>
  </si>
  <si>
    <t>Phát thanh trực tiếp</t>
  </si>
  <si>
    <t>Phim tài liệu và ký sự truyền hình</t>
  </si>
  <si>
    <t>Quảng cáo và kinh doanh báo chí</t>
  </si>
  <si>
    <t>Tâm lý học báo chí</t>
  </si>
  <si>
    <t>50+2</t>
  </si>
  <si>
    <t>Tiếp xúc văn hoá Đông – Tây ở Việt Nam</t>
  </si>
  <si>
    <t>NHÓM 13-23</t>
  </si>
  <si>
    <t>13-23</t>
  </si>
  <si>
    <t>Hồ Chí Minh với cách mạng VN (từ năm 1918 đến năm 1945)</t>
  </si>
  <si>
    <t>Một số vấn đề cơ bản của lịch sử Việt Nam</t>
  </si>
  <si>
    <t>Một số vấn đề đổi mới phương pháp dạy học lịch sử ở trường phổ thông</t>
  </si>
  <si>
    <t>Ứng dụng công nghệ thông tin trong dạy học lịch sử ở trường THPT</t>
  </si>
  <si>
    <t>Trương anh Thuận</t>
  </si>
  <si>
    <t>Kinh tế hàng hoá và đô thị Việt Nam trước năm 1945</t>
  </si>
  <si>
    <t>Ghép13-08</t>
  </si>
  <si>
    <t>NHÓM 13-24</t>
  </si>
  <si>
    <t>13-24</t>
  </si>
  <si>
    <t>Lịch sử âm nhạc Việt Nam</t>
  </si>
  <si>
    <t>Phương ngữ học</t>
  </si>
  <si>
    <t xml:space="preserve">Địa lý kinh tế - xã hội Việt Nam </t>
  </si>
  <si>
    <t>NHÓM 13-26</t>
  </si>
  <si>
    <t>13-26</t>
  </si>
  <si>
    <t>Tổ chức dạy học địa lý theo hướng tích cực</t>
  </si>
  <si>
    <t>Kỹ thuật dạy học địa lý</t>
  </si>
  <si>
    <t>Địa lý đô thị</t>
  </si>
  <si>
    <t>Địa lý nhân văn</t>
  </si>
  <si>
    <t>49+2</t>
  </si>
  <si>
    <t>Giáo dục môi trường &amp; dân số trong nhà trường phổ thông</t>
  </si>
  <si>
    <t>Rèn luyện kỹ năng địa lý</t>
  </si>
  <si>
    <t>NHÓM 13-28</t>
  </si>
  <si>
    <t>13-28</t>
  </si>
  <si>
    <t xml:space="preserve">Bản đồ địa chính </t>
  </si>
  <si>
    <t xml:space="preserve">Phương pháp xử lý chất thải môi trường </t>
  </si>
  <si>
    <t>GIS trong quản lý tài nguyên môi trường</t>
  </si>
  <si>
    <t>Tai biến thiên nhiên</t>
  </si>
  <si>
    <t>Cơ sở tài nguyên và môi trường biển</t>
  </si>
  <si>
    <t>Phân vùng cảnh quan và cảnh quan ứng dụng</t>
  </si>
  <si>
    <t>Khoa Địa lý</t>
  </si>
  <si>
    <t>NHÓM 13-29</t>
  </si>
  <si>
    <t>13-29</t>
  </si>
  <si>
    <t>Kinh tế du lịch</t>
  </si>
  <si>
    <t>Tổng quan ngành lưu trú</t>
  </si>
  <si>
    <t xml:space="preserve">Tư </t>
  </si>
  <si>
    <t xml:space="preserve">BVMT du lịch và phát triển bền vững </t>
  </si>
  <si>
    <t>Nghệ thuật giao tiếp trong kinh doanh du lịch</t>
  </si>
  <si>
    <t>Địa lý du lịch Việt Nam</t>
  </si>
  <si>
    <t>NHÓM 13-31</t>
  </si>
  <si>
    <t>13-31</t>
  </si>
  <si>
    <t>Quản lý nhân sự</t>
  </si>
  <si>
    <t>Tâm lý học trẻ chậm phát triển trí tuệ</t>
  </si>
  <si>
    <t>Nhập môn tâm lý trị liệu</t>
  </si>
  <si>
    <t>Thực hành tham vấn tâm lý</t>
  </si>
  <si>
    <t>Tâm lý học sai biệt</t>
  </si>
  <si>
    <t>Tâm lý học gia đình</t>
  </si>
  <si>
    <t xml:space="preserve">Tâm lý học tệ nạn xã hội </t>
  </si>
  <si>
    <t>NHÓM 13-32</t>
  </si>
  <si>
    <t>13-32</t>
  </si>
  <si>
    <t>Kiểm huấn công tác xã hội</t>
  </si>
  <si>
    <t>Công tác xã hội với trẻ em</t>
  </si>
  <si>
    <t>Giới và phát triển</t>
  </si>
  <si>
    <t>Quản trị ngành công tác xã hội</t>
  </si>
  <si>
    <t>Công tác xã hội với các dân tộc thiểu số</t>
  </si>
  <si>
    <t>Công tác xã hội với người cao tuổi</t>
  </si>
  <si>
    <t>NHÓM 13-33</t>
  </si>
  <si>
    <t>13-33</t>
  </si>
  <si>
    <t>Quản lý HCNN và quản lý ngành GDĐT (bậc tiểu học)</t>
  </si>
  <si>
    <t>Tuan 3, 4</t>
  </si>
  <si>
    <t>Đánh giá kết quả giáo dục ở tiểu học</t>
  </si>
  <si>
    <t>3220333133A</t>
  </si>
  <si>
    <t xml:space="preserve">Phương pháp dạy học Thể dục ở tiểu học </t>
  </si>
  <si>
    <t>Lê Hữu Chất</t>
  </si>
  <si>
    <t>Âm nhạc 2</t>
  </si>
  <si>
    <t>NHÓM 13-33A</t>
  </si>
  <si>
    <t>3200663133A</t>
  </si>
  <si>
    <t>13-33A</t>
  </si>
  <si>
    <t>TH TC các HĐ GD ngoài giờ lên lớp&amp;TH Công tác Đội TNTP HCM và Sao NĐ</t>
  </si>
  <si>
    <t>Dương Thị Thu Thủy</t>
  </si>
  <si>
    <t>52+3</t>
  </si>
  <si>
    <t>3210323133A</t>
  </si>
  <si>
    <t xml:space="preserve">Phương pháp dạy học Mỹ thuật ở tiểu học  </t>
  </si>
  <si>
    <t>3220223133A</t>
  </si>
  <si>
    <t>Mỹ thuật 2</t>
  </si>
  <si>
    <t>33+3</t>
  </si>
  <si>
    <t>NHÓM 13-33B</t>
  </si>
  <si>
    <t>3200663133B</t>
  </si>
  <si>
    <t>13-33B</t>
  </si>
  <si>
    <t>3210323133B</t>
  </si>
  <si>
    <t>3220223133B</t>
  </si>
  <si>
    <t>NHÓM 13-34</t>
  </si>
  <si>
    <t>13-34</t>
  </si>
  <si>
    <t>Quản lý giáo dục mầm non</t>
  </si>
  <si>
    <t>47;46+2</t>
  </si>
  <si>
    <t>Quản lý HCNN và quản lý ngành GDĐT (bậc mầm non)</t>
  </si>
  <si>
    <t>43;43;40+2</t>
  </si>
  <si>
    <t>Kích thích tính sáng tạo của trẻ thông qua HĐ cho trẻ LQ với toán</t>
  </si>
  <si>
    <t>Nguyễn Thị Triều Tiên</t>
  </si>
  <si>
    <t>45;44+2</t>
  </si>
  <si>
    <t>Phương pháp giáo dục âm nhạc</t>
  </si>
  <si>
    <t>42;42;41+2</t>
  </si>
  <si>
    <t>B3-201;203;206</t>
  </si>
  <si>
    <t>Phương pháp giáo dục thể chất cho trẻ mầm non</t>
  </si>
  <si>
    <t>Phan Thị Nga</t>
  </si>
  <si>
    <t>B3-201;206;203</t>
  </si>
  <si>
    <t>Thể dục nhịp điệu dành cho trẻ mầm non</t>
  </si>
  <si>
    <t>Mai Thị Cẩm Nhung</t>
  </si>
  <si>
    <t>Tạo hình nâng cao</t>
  </si>
  <si>
    <t>54;51+3</t>
  </si>
  <si>
    <t xml:space="preserve">                                  TL. HIỆU TRƯỞNG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</si>
</sst>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1010000]d/m/yyyy;@"/>
  </numFmts>
  <fonts count="43" x14ac:knownFonts="1">
    <font>
      <sz val="12"/>
      <color indexed="8"/>
      <name val="Times New Roman"/>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Times New Roman"/>
      <family val="1"/>
    </font>
    <font>
      <b/>
      <sz val="11"/>
      <color indexed="8"/>
      <name val="Times New Roman"/>
      <family val="1"/>
    </font>
    <font>
      <sz val="12"/>
      <name val="Times New Roman"/>
      <family val="2"/>
    </font>
    <font>
      <sz val="12"/>
      <color indexed="12"/>
      <name val="Times New Roman"/>
      <family val="2"/>
    </font>
    <font>
      <sz val="11"/>
      <color indexed="8"/>
      <name val="Calibri"/>
      <family val="2"/>
    </font>
    <font>
      <b/>
      <sz val="11"/>
      <color indexed="8"/>
      <name val="Calibri"/>
      <family val="2"/>
      <charset val="163"/>
    </font>
    <font>
      <sz val="11"/>
      <name val="Times New Roman"/>
      <family val="1"/>
    </font>
    <font>
      <b/>
      <sz val="14"/>
      <color indexed="8"/>
      <name val="Times New Roman"/>
      <family val="1"/>
    </font>
    <font>
      <b/>
      <sz val="10"/>
      <color indexed="8"/>
      <name val="Times New Roman"/>
      <family val="1"/>
    </font>
    <font>
      <b/>
      <sz val="11"/>
      <name val="Times New Roman"/>
      <family val="1"/>
    </font>
    <font>
      <sz val="10"/>
      <name val="Times New Roman"/>
      <family val="1"/>
    </font>
    <font>
      <i/>
      <sz val="11"/>
      <color indexed="8"/>
      <name val="Times New Roman"/>
      <family val="1"/>
    </font>
    <font>
      <b/>
      <sz val="12"/>
      <color indexed="8"/>
      <name val="Times New Roman"/>
      <family val="1"/>
    </font>
    <font>
      <sz val="10"/>
      <color indexed="8"/>
      <name val="Times New Roman"/>
      <family val="2"/>
    </font>
    <font>
      <b/>
      <sz val="10"/>
      <color indexed="8"/>
      <name val="Times New Roman"/>
      <family val="2"/>
    </font>
    <font>
      <b/>
      <sz val="10"/>
      <name val="Times New Roman"/>
      <family val="2"/>
    </font>
    <font>
      <sz val="10"/>
      <name val="Times New Roman"/>
      <family val="2"/>
    </font>
    <font>
      <sz val="10"/>
      <color indexed="10"/>
      <name val="Times New Roman"/>
      <family val="2"/>
    </font>
    <font>
      <sz val="10"/>
      <color indexed="8"/>
      <name val="Times New Roman"/>
      <family val="1"/>
    </font>
    <font>
      <b/>
      <sz val="10"/>
      <name val="Times New Roman"/>
      <family val="1"/>
    </font>
    <font>
      <b/>
      <sz val="8"/>
      <color indexed="8"/>
      <name val="Times New Roman"/>
      <family val="1"/>
    </font>
    <font>
      <b/>
      <sz val="9"/>
      <color indexed="8"/>
      <name val="Times New Roman"/>
      <family val="1"/>
    </font>
    <font>
      <sz val="11"/>
      <name val="Times New Roman"/>
      <family val="2"/>
    </font>
    <font>
      <b/>
      <sz val="11"/>
      <name val="Times New Roman"/>
      <family val="2"/>
    </font>
    <font>
      <sz val="12"/>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
      <patternFill patternType="solid">
        <fgColor rgb="FFCCCC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hair">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8">
    <xf numFmtId="0" fontId="0" fillId="0" borderId="0" xfId="0"/>
    <xf numFmtId="0" fontId="0" fillId="0" borderId="0" xfId="0" applyFill="1"/>
    <xf numFmtId="49" fontId="0" fillId="0" borderId="0" xfId="0" applyNumberFormat="1" applyFill="1"/>
    <xf numFmtId="0" fontId="0" fillId="0" borderId="0" xfId="0" applyFill="1" applyAlignment="1">
      <alignment horizontal="center" vertical="center"/>
    </xf>
    <xf numFmtId="0" fontId="0" fillId="0" borderId="0" xfId="0" applyFill="1" applyAlignment="1">
      <alignment horizontal="left" vertical="center"/>
    </xf>
    <xf numFmtId="0" fontId="22" fillId="0" borderId="0" xfId="0" applyNumberFormat="1" applyFont="1" applyFill="1" applyBorder="1" applyAlignment="1" applyProtection="1"/>
    <xf numFmtId="0" fontId="19" fillId="0" borderId="0" xfId="0" applyFont="1"/>
    <xf numFmtId="0" fontId="18" fillId="0" borderId="0" xfId="0" applyFont="1"/>
    <xf numFmtId="0" fontId="23" fillId="0" borderId="0" xfId="0" applyFont="1"/>
    <xf numFmtId="0" fontId="19" fillId="0" borderId="0" xfId="0" applyFont="1" applyAlignment="1">
      <alignment horizontal="left"/>
    </xf>
    <xf numFmtId="0" fontId="19" fillId="0" borderId="0" xfId="0" applyFont="1" applyAlignment="1">
      <alignment horizontal="left"/>
    </xf>
    <xf numFmtId="49" fontId="24" fillId="0" borderId="0" xfId="0" applyNumberFormat="1" applyFont="1" applyFill="1" applyAlignment="1">
      <alignment vertical="center"/>
    </xf>
    <xf numFmtId="0" fontId="24" fillId="0" borderId="0" xfId="0" applyFont="1" applyFill="1" applyAlignment="1">
      <alignment vertical="center"/>
    </xf>
    <xf numFmtId="0" fontId="24" fillId="0" borderId="0" xfId="0" applyNumberFormat="1" applyFont="1" applyFill="1" applyAlignment="1">
      <alignment horizontal="center" vertical="center"/>
    </xf>
    <xf numFmtId="0" fontId="24" fillId="0" borderId="0" xfId="0" applyFont="1" applyFill="1" applyAlignment="1">
      <alignment horizontal="center" vertical="center"/>
    </xf>
    <xf numFmtId="0" fontId="25" fillId="0" borderId="0" xfId="0" applyFont="1" applyAlignment="1">
      <alignment horizontal="center"/>
    </xf>
    <xf numFmtId="0" fontId="18" fillId="0" borderId="0" xfId="0" applyFont="1" applyFill="1" applyAlignment="1">
      <alignment vertical="center"/>
    </xf>
    <xf numFmtId="0" fontId="19" fillId="0" borderId="10" xfId="0" applyFont="1" applyFill="1" applyBorder="1" applyAlignment="1">
      <alignment horizontal="center" vertical="center"/>
    </xf>
    <xf numFmtId="0" fontId="19" fillId="0" borderId="11" xfId="0" applyFont="1" applyFill="1" applyBorder="1" applyAlignment="1">
      <alignment horizontal="center" vertical="center"/>
    </xf>
    <xf numFmtId="0" fontId="26" fillId="33" borderId="11" xfId="0" applyFont="1" applyFill="1" applyBorder="1" applyAlignment="1">
      <alignment horizontal="center" vertical="center" wrapText="1"/>
    </xf>
    <xf numFmtId="0" fontId="26" fillId="33" borderId="11" xfId="0" applyFont="1" applyFill="1" applyBorder="1" applyAlignment="1">
      <alignment horizontal="center" vertical="center"/>
    </xf>
    <xf numFmtId="0" fontId="19" fillId="0" borderId="11" xfId="0" applyNumberFormat="1" applyFont="1" applyFill="1" applyBorder="1" applyAlignment="1">
      <alignment horizontal="center" vertical="center"/>
    </xf>
    <xf numFmtId="0" fontId="18" fillId="0" borderId="11" xfId="0" applyFont="1" applyFill="1" applyBorder="1" applyAlignment="1">
      <alignment horizontal="center" vertical="center"/>
    </xf>
    <xf numFmtId="0" fontId="27" fillId="0" borderId="11" xfId="0" applyFont="1" applyFill="1" applyBorder="1" applyAlignment="1">
      <alignment horizontal="center" vertical="center"/>
    </xf>
    <xf numFmtId="168" fontId="26" fillId="33" borderId="11" xfId="0" applyNumberFormat="1" applyFont="1" applyFill="1" applyBorder="1" applyAlignment="1">
      <alignment horizontal="center" vertical="center" wrapText="1"/>
    </xf>
    <xf numFmtId="49" fontId="21" fillId="0" borderId="0" xfId="0" applyNumberFormat="1" applyFont="1" applyFill="1"/>
    <xf numFmtId="0" fontId="21" fillId="0" borderId="0" xfId="0" applyFont="1" applyFill="1"/>
    <xf numFmtId="0" fontId="21" fillId="0" borderId="0" xfId="0" applyNumberFormat="1" applyFont="1" applyFill="1"/>
    <xf numFmtId="49" fontId="21" fillId="0" borderId="12" xfId="0" applyNumberFormat="1" applyFont="1" applyFill="1" applyBorder="1" applyAlignment="1">
      <alignment horizontal="center" vertical="center"/>
    </xf>
    <xf numFmtId="0" fontId="28" fillId="0" borderId="11" xfId="0" applyFont="1" applyFill="1" applyBorder="1" applyAlignment="1">
      <alignment horizontal="center"/>
    </xf>
    <xf numFmtId="0" fontId="28" fillId="0" borderId="11" xfId="0" applyFont="1" applyFill="1" applyBorder="1" applyAlignment="1">
      <alignment horizontal="left" vertical="center"/>
    </xf>
    <xf numFmtId="0" fontId="28" fillId="0" borderId="11" xfId="0" applyFont="1" applyFill="1" applyBorder="1" applyAlignment="1">
      <alignment horizontal="center" vertical="center"/>
    </xf>
    <xf numFmtId="1" fontId="28" fillId="0" borderId="11" xfId="0" applyNumberFormat="1" applyFont="1" applyFill="1" applyBorder="1" applyAlignment="1">
      <alignment horizontal="center" vertical="center"/>
    </xf>
    <xf numFmtId="0" fontId="28" fillId="0" borderId="11" xfId="0" applyNumberFormat="1" applyFont="1" applyFill="1" applyBorder="1" applyAlignment="1" applyProtection="1">
      <alignment horizontal="center" vertical="center"/>
    </xf>
    <xf numFmtId="14" fontId="28" fillId="0" borderId="11" xfId="0" applyNumberFormat="1" applyFont="1" applyFill="1" applyBorder="1" applyAlignment="1">
      <alignment horizontal="center" vertical="center"/>
    </xf>
    <xf numFmtId="0" fontId="21" fillId="0" borderId="12" xfId="0" applyFont="1" applyFill="1" applyBorder="1" applyAlignment="1">
      <alignment horizontal="center" vertical="center"/>
    </xf>
    <xf numFmtId="0" fontId="28" fillId="0" borderId="11" xfId="0" applyFont="1" applyFill="1" applyBorder="1" applyAlignment="1">
      <alignment horizontal="center" wrapText="1"/>
    </xf>
    <xf numFmtId="0" fontId="21" fillId="0" borderId="12" xfId="0" applyNumberFormat="1" applyFont="1" applyFill="1" applyBorder="1" applyAlignment="1" applyProtection="1">
      <alignment horizontal="center" vertical="center"/>
    </xf>
    <xf numFmtId="0" fontId="18" fillId="0" borderId="0" xfId="0" applyFont="1" applyAlignment="1">
      <alignment horizontal="left" wrapText="1"/>
    </xf>
    <xf numFmtId="0" fontId="29" fillId="0" borderId="0" xfId="0" applyFont="1" applyAlignment="1">
      <alignment horizontal="center"/>
    </xf>
    <xf numFmtId="0" fontId="19" fillId="0" borderId="0" xfId="0" applyFont="1" applyAlignment="1">
      <alignment horizontal="center"/>
    </xf>
    <xf numFmtId="0" fontId="30" fillId="0" borderId="0" xfId="0" applyFont="1" applyAlignment="1">
      <alignment horizontal="center"/>
    </xf>
    <xf numFmtId="0" fontId="31" fillId="0" borderId="0" xfId="0" applyFont="1" applyFill="1"/>
    <xf numFmtId="49" fontId="31" fillId="0" borderId="0" xfId="0" applyNumberFormat="1" applyFont="1" applyFill="1"/>
    <xf numFmtId="0" fontId="31" fillId="0" borderId="0" xfId="0" applyFont="1" applyFill="1" applyAlignment="1">
      <alignment horizontal="center" vertical="center"/>
    </xf>
    <xf numFmtId="0" fontId="31" fillId="0" borderId="0" xfId="0" applyFont="1" applyFill="1" applyAlignment="1">
      <alignment horizontal="left" vertical="center"/>
    </xf>
    <xf numFmtId="0" fontId="19" fillId="0" borderId="0" xfId="0" applyFont="1" applyAlignment="1"/>
    <xf numFmtId="0" fontId="31" fillId="0" borderId="0" xfId="0" applyFont="1" applyFill="1" applyAlignment="1">
      <alignment vertical="center"/>
    </xf>
    <xf numFmtId="0" fontId="32" fillId="0" borderId="10" xfId="0" applyFont="1" applyFill="1" applyBorder="1" applyAlignment="1">
      <alignment horizontal="center" vertical="center"/>
    </xf>
    <xf numFmtId="0" fontId="32" fillId="0" borderId="11" xfId="0" applyFont="1" applyFill="1" applyBorder="1" applyAlignment="1">
      <alignment horizontal="center" vertical="center"/>
    </xf>
    <xf numFmtId="0" fontId="32" fillId="33" borderId="11" xfId="0" applyFont="1" applyFill="1" applyBorder="1" applyAlignment="1">
      <alignment horizontal="center" vertical="center" wrapText="1"/>
    </xf>
    <xf numFmtId="0" fontId="32" fillId="33" borderId="11" xfId="0" applyFont="1" applyFill="1" applyBorder="1" applyAlignment="1">
      <alignment horizontal="center" vertical="center"/>
    </xf>
    <xf numFmtId="0" fontId="32" fillId="0" borderId="11" xfId="0" applyNumberFormat="1" applyFont="1" applyFill="1" applyBorder="1" applyAlignment="1">
      <alignment horizontal="center" vertical="center"/>
    </xf>
    <xf numFmtId="0" fontId="31" fillId="0" borderId="11" xfId="0" applyFont="1" applyFill="1" applyBorder="1" applyAlignment="1">
      <alignment horizontal="center" vertical="center"/>
    </xf>
    <xf numFmtId="0" fontId="33" fillId="0" borderId="11" xfId="0" applyFont="1" applyFill="1" applyBorder="1" applyAlignment="1">
      <alignment horizontal="center" vertical="center"/>
    </xf>
    <xf numFmtId="0" fontId="34" fillId="0" borderId="0" xfId="0" applyFont="1" applyFill="1"/>
    <xf numFmtId="0" fontId="31" fillId="0" borderId="0" xfId="0" applyNumberFormat="1" applyFont="1" applyFill="1"/>
    <xf numFmtId="49" fontId="34" fillId="0" borderId="12" xfId="0" applyNumberFormat="1" applyFont="1" applyFill="1" applyBorder="1" applyAlignment="1">
      <alignment horizontal="center" vertical="center"/>
    </xf>
    <xf numFmtId="0" fontId="34" fillId="0" borderId="11" xfId="0" applyFont="1" applyFill="1" applyBorder="1" applyAlignment="1">
      <alignment horizontal="center" vertical="center" shrinkToFit="1"/>
    </xf>
    <xf numFmtId="0" fontId="34" fillId="0" borderId="11" xfId="0" applyFont="1" applyFill="1" applyBorder="1" applyAlignment="1">
      <alignment horizontal="left" vertical="center" shrinkToFit="1"/>
    </xf>
    <xf numFmtId="0" fontId="31" fillId="0" borderId="11" xfId="0" applyFont="1" applyBorder="1" applyAlignment="1">
      <alignment horizontal="center" vertical="center" shrinkToFit="1"/>
    </xf>
    <xf numFmtId="1" fontId="31" fillId="0" borderId="11" xfId="0" applyNumberFormat="1" applyFont="1" applyBorder="1" applyAlignment="1">
      <alignment horizontal="center" vertical="center" shrinkToFit="1"/>
    </xf>
    <xf numFmtId="1" fontId="31" fillId="0" borderId="11" xfId="0" applyNumberFormat="1" applyFont="1" applyFill="1" applyBorder="1" applyAlignment="1">
      <alignment horizontal="center" vertical="center" shrinkToFit="1"/>
    </xf>
    <xf numFmtId="0" fontId="31" fillId="0" borderId="11" xfId="0" applyFont="1" applyFill="1" applyBorder="1" applyAlignment="1">
      <alignment horizontal="center" vertical="center" shrinkToFit="1"/>
    </xf>
    <xf numFmtId="0" fontId="35" fillId="0" borderId="11" xfId="0" applyFont="1" applyFill="1" applyBorder="1" applyAlignment="1">
      <alignment horizontal="center" vertical="center" shrinkToFit="1"/>
    </xf>
    <xf numFmtId="14" fontId="34" fillId="0" borderId="11" xfId="0" applyNumberFormat="1" applyFont="1" applyFill="1" applyBorder="1" applyAlignment="1">
      <alignment horizontal="center" vertical="center" shrinkToFit="1"/>
    </xf>
    <xf numFmtId="168" fontId="36" fillId="0" borderId="11" xfId="0" applyNumberFormat="1" applyFont="1" applyFill="1" applyBorder="1" applyAlignment="1">
      <alignment horizontal="center" shrinkToFit="1"/>
    </xf>
    <xf numFmtId="49" fontId="34" fillId="0" borderId="13" xfId="0" applyNumberFormat="1" applyFont="1" applyFill="1" applyBorder="1" applyAlignment="1">
      <alignment horizontal="center" vertical="center"/>
    </xf>
    <xf numFmtId="0" fontId="18" fillId="0" borderId="14" xfId="0" applyFont="1" applyBorder="1" applyAlignment="1">
      <alignment horizontal="left" wrapText="1"/>
    </xf>
    <xf numFmtId="49" fontId="28" fillId="0" borderId="0" xfId="0" applyNumberFormat="1" applyFont="1" applyFill="1"/>
    <xf numFmtId="0" fontId="28" fillId="0" borderId="0" xfId="0" applyFont="1" applyFill="1" applyAlignment="1">
      <alignment horizontal="center" vertical="center"/>
    </xf>
    <xf numFmtId="0" fontId="28" fillId="0" borderId="0" xfId="0" applyFont="1" applyFill="1" applyAlignment="1">
      <alignment horizontal="left" vertical="center"/>
    </xf>
    <xf numFmtId="0" fontId="28" fillId="0" borderId="0" xfId="0" applyFont="1" applyFill="1"/>
    <xf numFmtId="49" fontId="28" fillId="0" borderId="0" xfId="0" applyNumberFormat="1" applyFont="1" applyFill="1" applyAlignment="1">
      <alignment horizontal="center" vertical="center"/>
    </xf>
    <xf numFmtId="49" fontId="19" fillId="0" borderId="0" xfId="0" applyNumberFormat="1" applyFont="1"/>
    <xf numFmtId="0" fontId="25" fillId="0" borderId="0" xfId="0" applyFont="1" applyAlignment="1">
      <alignment horizontal="left"/>
    </xf>
    <xf numFmtId="49" fontId="22" fillId="0" borderId="0" xfId="0" applyNumberFormat="1" applyFont="1" applyFill="1" applyBorder="1" applyAlignment="1" applyProtection="1"/>
    <xf numFmtId="0" fontId="28" fillId="0" borderId="0" xfId="0" applyFont="1" applyFill="1" applyAlignment="1">
      <alignment vertical="center"/>
    </xf>
    <xf numFmtId="0" fontId="37" fillId="0" borderId="10" xfId="0" applyFont="1" applyFill="1" applyBorder="1" applyAlignment="1">
      <alignment horizontal="center" vertical="center"/>
    </xf>
    <xf numFmtId="0" fontId="37" fillId="0" borderId="11" xfId="0" applyFont="1" applyFill="1" applyBorder="1" applyAlignment="1">
      <alignment horizontal="center" vertical="center"/>
    </xf>
    <xf numFmtId="0" fontId="26" fillId="34" borderId="11" xfId="0" applyFont="1" applyFill="1" applyBorder="1" applyAlignment="1">
      <alignment horizontal="center" vertical="center" wrapText="1"/>
    </xf>
    <xf numFmtId="0" fontId="26" fillId="34" borderId="11" xfId="0" applyFont="1" applyFill="1" applyBorder="1" applyAlignment="1">
      <alignment horizontal="center" vertical="center"/>
    </xf>
    <xf numFmtId="49" fontId="26" fillId="34" borderId="11" xfId="0" applyNumberFormat="1" applyFont="1" applyFill="1" applyBorder="1" applyAlignment="1">
      <alignment horizontal="center" vertical="center" wrapText="1"/>
    </xf>
    <xf numFmtId="0" fontId="37" fillId="34" borderId="11" xfId="0" applyNumberFormat="1" applyFont="1" applyFill="1" applyBorder="1" applyAlignment="1">
      <alignment horizontal="center" vertical="center"/>
    </xf>
    <xf numFmtId="0" fontId="28" fillId="34" borderId="11" xfId="0" applyFont="1" applyFill="1" applyBorder="1" applyAlignment="1">
      <alignment horizontal="center" vertical="center"/>
    </xf>
    <xf numFmtId="0" fontId="37" fillId="34" borderId="11" xfId="0" applyFont="1" applyFill="1" applyBorder="1" applyAlignment="1">
      <alignment horizontal="center" vertical="center"/>
    </xf>
    <xf numFmtId="168" fontId="26" fillId="34" borderId="11" xfId="0" applyNumberFormat="1" applyFont="1" applyFill="1" applyBorder="1" applyAlignment="1">
      <alignment horizontal="center" vertical="center" wrapText="1"/>
    </xf>
    <xf numFmtId="0" fontId="38" fillId="34" borderId="11" xfId="0" applyFont="1" applyFill="1" applyBorder="1" applyAlignment="1">
      <alignment horizontal="center" vertical="center" wrapText="1"/>
    </xf>
    <xf numFmtId="0" fontId="28" fillId="0" borderId="0" xfId="0" applyNumberFormat="1" applyFont="1" applyFill="1"/>
    <xf numFmtId="49" fontId="28" fillId="0" borderId="15" xfId="0" applyNumberFormat="1" applyFont="1" applyFill="1" applyBorder="1" applyAlignment="1">
      <alignment horizontal="center" vertical="center"/>
    </xf>
    <xf numFmtId="0" fontId="28" fillId="0" borderId="11" xfId="0" applyFont="1" applyFill="1" applyBorder="1" applyAlignment="1">
      <alignment horizontal="center" vertical="center" shrinkToFit="1"/>
    </xf>
    <xf numFmtId="0" fontId="28" fillId="0" borderId="11" xfId="0" applyFont="1" applyFill="1" applyBorder="1" applyAlignment="1">
      <alignment horizontal="left" vertical="center" shrinkToFit="1"/>
    </xf>
    <xf numFmtId="49" fontId="28" fillId="0" borderId="11" xfId="0" applyNumberFormat="1" applyFont="1" applyFill="1" applyBorder="1" applyAlignment="1">
      <alignment horizontal="center" vertical="center" shrinkToFit="1"/>
    </xf>
    <xf numFmtId="1" fontId="28" fillId="0" borderId="11" xfId="0" applyNumberFormat="1" applyFont="1" applyFill="1" applyBorder="1" applyAlignment="1">
      <alignment horizontal="center" vertical="center" shrinkToFit="1"/>
    </xf>
    <xf numFmtId="0" fontId="28" fillId="0" borderId="11" xfId="0" applyNumberFormat="1" applyFont="1" applyFill="1" applyBorder="1" applyAlignment="1" applyProtection="1">
      <alignment horizontal="center" vertical="center" shrinkToFit="1"/>
    </xf>
    <xf numFmtId="14" fontId="28" fillId="0" borderId="11" xfId="0" applyNumberFormat="1" applyFont="1" applyFill="1" applyBorder="1" applyAlignment="1">
      <alignment horizontal="center" vertical="center" shrinkToFit="1"/>
    </xf>
    <xf numFmtId="49" fontId="28" fillId="0" borderId="12" xfId="0" applyNumberFormat="1" applyFont="1" applyFill="1" applyBorder="1" applyAlignment="1">
      <alignment horizontal="center" vertical="center"/>
    </xf>
    <xf numFmtId="49" fontId="0" fillId="0" borderId="0" xfId="0" applyNumberFormat="1"/>
    <xf numFmtId="0" fontId="0" fillId="0" borderId="0" xfId="0" applyAlignment="1">
      <alignment horizontal="center" vertical="center"/>
    </xf>
    <xf numFmtId="0" fontId="0" fillId="0" borderId="0" xfId="0" applyAlignment="1">
      <alignment horizontal="left" vertical="center"/>
    </xf>
    <xf numFmtId="49" fontId="0" fillId="0" borderId="0" xfId="0" applyNumberFormat="1" applyAlignment="1">
      <alignment horizontal="left" vertical="center"/>
    </xf>
    <xf numFmtId="0" fontId="18" fillId="0" borderId="0" xfId="0" applyFont="1" applyAlignment="1">
      <alignment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9" fillId="34" borderId="11" xfId="0" applyFont="1" applyFill="1" applyBorder="1" applyAlignment="1">
      <alignment horizontal="center" vertical="center"/>
    </xf>
    <xf numFmtId="0" fontId="19" fillId="34" borderId="11" xfId="0" applyNumberFormat="1" applyFont="1" applyFill="1" applyBorder="1" applyAlignment="1">
      <alignment horizontal="center" vertical="center"/>
    </xf>
    <xf numFmtId="0" fontId="18" fillId="34" borderId="11" xfId="0" applyFont="1" applyFill="1" applyBorder="1" applyAlignment="1">
      <alignment horizontal="center" vertical="center"/>
    </xf>
    <xf numFmtId="0" fontId="27" fillId="34" borderId="11" xfId="0" applyFont="1" applyFill="1" applyBorder="1" applyAlignment="1">
      <alignment horizontal="center" vertical="center"/>
    </xf>
    <xf numFmtId="49" fontId="20" fillId="0" borderId="0" xfId="0" applyNumberFormat="1" applyFont="1" applyFill="1"/>
    <xf numFmtId="0" fontId="20" fillId="0" borderId="0" xfId="0" applyFont="1" applyFill="1" applyAlignment="1">
      <alignment horizontal="center" vertical="center"/>
    </xf>
    <xf numFmtId="0" fontId="20" fillId="0" borderId="0" xfId="0" applyFont="1" applyFill="1" applyAlignment="1">
      <alignment horizontal="left" vertical="center"/>
    </xf>
    <xf numFmtId="0" fontId="20" fillId="0" borderId="0" xfId="0" applyFont="1" applyFill="1"/>
    <xf numFmtId="0" fontId="0" fillId="0" borderId="0" xfId="0" applyNumberFormat="1" applyFill="1"/>
    <xf numFmtId="49" fontId="20" fillId="0" borderId="12" xfId="0" applyNumberFormat="1" applyFont="1" applyFill="1" applyBorder="1" applyAlignment="1">
      <alignment horizontal="center" vertical="center"/>
    </xf>
    <xf numFmtId="1" fontId="36" fillId="0" borderId="11" xfId="0" applyNumberFormat="1" applyFont="1" applyFill="1" applyBorder="1" applyAlignment="1">
      <alignment horizontal="center" vertical="center" shrinkToFit="1"/>
    </xf>
    <xf numFmtId="0" fontId="36" fillId="0" borderId="11" xfId="0" applyNumberFormat="1" applyFont="1" applyFill="1" applyBorder="1" applyAlignment="1" applyProtection="1">
      <alignment horizontal="center" vertical="center" shrinkToFit="1"/>
    </xf>
    <xf numFmtId="0" fontId="39" fillId="34" borderId="11" xfId="0" applyFont="1" applyFill="1" applyBorder="1" applyAlignment="1">
      <alignment horizontal="center" vertical="center" wrapText="1"/>
    </xf>
    <xf numFmtId="0" fontId="37" fillId="0" borderId="0" xfId="0" applyFont="1" applyFill="1" applyBorder="1" applyAlignment="1">
      <alignment horizontal="center" vertical="center"/>
    </xf>
    <xf numFmtId="0" fontId="37" fillId="0" borderId="15" xfId="0" applyFont="1" applyFill="1" applyBorder="1" applyAlignment="1">
      <alignment horizontal="center" vertical="center"/>
    </xf>
    <xf numFmtId="0" fontId="28" fillId="0" borderId="12" xfId="0" applyFont="1" applyFill="1" applyBorder="1" applyAlignment="1">
      <alignment horizontal="center" vertical="center"/>
    </xf>
    <xf numFmtId="14" fontId="28" fillId="0" borderId="11" xfId="0" applyNumberFormat="1" applyFont="1" applyFill="1" applyBorder="1" applyAlignment="1">
      <alignment shrinkToFit="1"/>
    </xf>
    <xf numFmtId="49" fontId="20" fillId="0" borderId="0" xfId="0" applyNumberFormat="1" applyFont="1" applyFill="1" applyAlignment="1">
      <alignment horizontal="center" vertical="center"/>
    </xf>
    <xf numFmtId="0" fontId="40" fillId="0" borderId="0" xfId="0" applyFont="1" applyFill="1" applyAlignment="1">
      <alignment vertical="center"/>
    </xf>
    <xf numFmtId="0" fontId="41" fillId="0" borderId="10" xfId="0" applyFont="1" applyFill="1" applyBorder="1" applyAlignment="1">
      <alignment horizontal="center" vertical="center"/>
    </xf>
    <xf numFmtId="0" fontId="41" fillId="0" borderId="11" xfId="0" applyFont="1" applyFill="1" applyBorder="1" applyAlignment="1">
      <alignment horizontal="center" vertical="center"/>
    </xf>
    <xf numFmtId="49" fontId="41" fillId="0" borderId="11" xfId="0" applyNumberFormat="1" applyFont="1" applyFill="1" applyBorder="1" applyAlignment="1">
      <alignment horizontal="center" vertical="center"/>
    </xf>
    <xf numFmtId="0" fontId="33" fillId="0" borderId="11" xfId="0" applyNumberFormat="1" applyFont="1" applyFill="1" applyBorder="1" applyAlignment="1">
      <alignment horizontal="center" vertical="center"/>
    </xf>
    <xf numFmtId="0" fontId="41" fillId="0" borderId="0" xfId="0" applyFont="1" applyFill="1" applyBorder="1" applyAlignment="1">
      <alignment horizontal="center" vertical="center"/>
    </xf>
    <xf numFmtId="0" fontId="41" fillId="0" borderId="15" xfId="0" applyFont="1" applyFill="1" applyBorder="1" applyAlignment="1">
      <alignment horizontal="center" vertical="center"/>
    </xf>
    <xf numFmtId="49" fontId="41" fillId="0" borderId="15" xfId="0" applyNumberFormat="1" applyFont="1" applyFill="1" applyBorder="1" applyAlignment="1">
      <alignment horizontal="center" vertical="center"/>
    </xf>
    <xf numFmtId="0" fontId="20" fillId="0" borderId="0" xfId="0" applyNumberFormat="1" applyFont="1" applyFill="1"/>
    <xf numFmtId="0" fontId="20" fillId="0" borderId="12" xfId="0" applyFont="1" applyFill="1" applyBorder="1" applyAlignment="1">
      <alignment horizontal="center" vertical="center"/>
    </xf>
    <xf numFmtId="49" fontId="34" fillId="0" borderId="11" xfId="0" applyNumberFormat="1" applyFont="1" applyFill="1" applyBorder="1" applyAlignment="1">
      <alignment horizontal="center" vertical="center" shrinkToFit="1"/>
    </xf>
    <xf numFmtId="1" fontId="34" fillId="0" borderId="11" xfId="0" applyNumberFormat="1" applyFont="1" applyFill="1" applyBorder="1" applyAlignment="1">
      <alignment horizontal="center" vertical="center" shrinkToFit="1"/>
    </xf>
    <xf numFmtId="0" fontId="34" fillId="0" borderId="11" xfId="0" applyFont="1" applyFill="1" applyBorder="1" applyAlignment="1">
      <alignment horizontal="center" vertical="center"/>
    </xf>
    <xf numFmtId="0" fontId="34" fillId="0" borderId="11" xfId="0" applyNumberFormat="1" applyFont="1" applyFill="1" applyBorder="1" applyAlignment="1" applyProtection="1">
      <alignment horizontal="center" vertical="center" shrinkToFit="1"/>
    </xf>
    <xf numFmtId="0" fontId="34" fillId="0" borderId="11" xfId="0" applyFont="1" applyFill="1" applyBorder="1"/>
    <xf numFmtId="0" fontId="18" fillId="0" borderId="0" xfId="0" applyFont="1" applyAlignment="1">
      <alignment wrapText="1"/>
    </xf>
    <xf numFmtId="0" fontId="42" fillId="0" borderId="0" xfId="0" applyFont="1" applyFill="1"/>
    <xf numFmtId="49" fontId="42" fillId="0" borderId="0" xfId="0" applyNumberFormat="1" applyFont="1" applyFill="1"/>
    <xf numFmtId="0" fontId="42" fillId="0" borderId="0" xfId="0" applyFont="1" applyFill="1" applyAlignment="1">
      <alignment horizontal="center" vertical="center"/>
    </xf>
    <xf numFmtId="49" fontId="42" fillId="0" borderId="0" xfId="0" applyNumberFormat="1" applyFont="1" applyFill="1" applyAlignment="1">
      <alignment horizontal="center" vertical="center"/>
    </xf>
    <xf numFmtId="0" fontId="42" fillId="0" borderId="0" xfId="0" applyFont="1" applyFill="1" applyAlignment="1">
      <alignment horizontal="left" vertical="center"/>
    </xf>
    <xf numFmtId="0" fontId="27" fillId="0" borderId="10" xfId="0" applyFont="1" applyFill="1" applyBorder="1" applyAlignment="1">
      <alignment horizontal="center" vertical="center"/>
    </xf>
    <xf numFmtId="49" fontId="27" fillId="0" borderId="11" xfId="0" applyNumberFormat="1" applyFont="1" applyFill="1" applyBorder="1" applyAlignment="1">
      <alignment horizontal="center" vertical="center"/>
    </xf>
    <xf numFmtId="0" fontId="27" fillId="0" borderId="11" xfId="0" applyNumberFormat="1" applyFont="1" applyFill="1" applyBorder="1" applyAlignment="1">
      <alignment horizontal="center" vertical="center"/>
    </xf>
    <xf numFmtId="0" fontId="27" fillId="0" borderId="0" xfId="0" applyFont="1" applyFill="1" applyBorder="1" applyAlignment="1">
      <alignment horizontal="center" vertical="center"/>
    </xf>
    <xf numFmtId="0" fontId="27" fillId="0" borderId="15" xfId="0" applyFont="1" applyFill="1" applyBorder="1" applyAlignment="1">
      <alignment horizontal="center" vertical="center"/>
    </xf>
    <xf numFmtId="49" fontId="27" fillId="0" borderId="15" xfId="0" applyNumberFormat="1" applyFont="1" applyFill="1" applyBorder="1" applyAlignment="1">
      <alignment horizontal="center" vertical="center"/>
    </xf>
    <xf numFmtId="0" fontId="42" fillId="0" borderId="0" xfId="0" applyNumberFormat="1" applyFont="1" applyFill="1"/>
    <xf numFmtId="49" fontId="42" fillId="0" borderId="12" xfId="0" applyNumberFormat="1" applyFont="1" applyFill="1" applyBorder="1" applyAlignment="1">
      <alignment horizontal="center" vertical="center"/>
    </xf>
    <xf numFmtId="0" fontId="42" fillId="0" borderId="12" xfId="0" applyFont="1" applyFill="1" applyBorder="1" applyAlignment="1">
      <alignment horizontal="center" vertical="center"/>
    </xf>
    <xf numFmtId="0" fontId="28" fillId="0" borderId="11" xfId="0" applyFont="1" applyFill="1" applyBorder="1"/>
    <xf numFmtId="49" fontId="0" fillId="0" borderId="0" xfId="0" applyNumberFormat="1" applyAlignment="1">
      <alignment horizontal="center" vertical="center"/>
    </xf>
    <xf numFmtId="49" fontId="19" fillId="0" borderId="11" xfId="0" applyNumberFormat="1" applyFont="1" applyBorder="1" applyAlignment="1">
      <alignment horizontal="center" vertical="center"/>
    </xf>
    <xf numFmtId="0" fontId="19" fillId="0" borderId="11" xfId="0" applyNumberFormat="1" applyFont="1" applyBorder="1" applyAlignment="1">
      <alignment horizontal="center" vertical="center"/>
    </xf>
    <xf numFmtId="0" fontId="19" fillId="0" borderId="0" xfId="0" applyFont="1" applyBorder="1" applyAlignment="1">
      <alignment horizontal="center" vertical="center"/>
    </xf>
    <xf numFmtId="0" fontId="19" fillId="0" borderId="15" xfId="0" applyFont="1" applyBorder="1" applyAlignment="1">
      <alignment horizontal="center" vertical="center"/>
    </xf>
    <xf numFmtId="49" fontId="19" fillId="0" borderId="15" xfId="0" applyNumberFormat="1" applyFont="1" applyBorder="1" applyAlignment="1">
      <alignment horizontal="center" vertical="center"/>
    </xf>
    <xf numFmtId="49" fontId="34" fillId="0" borderId="0" xfId="0" applyNumberFormat="1" applyFont="1" applyFill="1" applyAlignment="1">
      <alignment shrinkToFit="1"/>
    </xf>
    <xf numFmtId="0" fontId="34" fillId="0" borderId="0" xfId="0" applyFont="1" applyFill="1" applyAlignment="1">
      <alignment shrinkToFit="1"/>
    </xf>
    <xf numFmtId="0" fontId="34" fillId="0" borderId="0" xfId="0" applyNumberFormat="1" applyFont="1" applyFill="1" applyAlignment="1">
      <alignment shrinkToFit="1"/>
    </xf>
    <xf numFmtId="49" fontId="34" fillId="0" borderId="16" xfId="0" applyNumberFormat="1" applyFont="1" applyFill="1" applyBorder="1" applyAlignment="1">
      <alignment horizontal="center" vertical="center" shrinkToFit="1"/>
    </xf>
    <xf numFmtId="0" fontId="34" fillId="0" borderId="16" xfId="0" applyFont="1" applyFill="1" applyBorder="1" applyAlignment="1">
      <alignment horizontal="center" vertical="center" shrinkToFit="1"/>
    </xf>
    <xf numFmtId="49" fontId="34" fillId="0" borderId="12" xfId="0" applyNumberFormat="1" applyFont="1" applyFill="1" applyBorder="1" applyAlignment="1">
      <alignment horizontal="center" vertical="center" shrinkToFit="1"/>
    </xf>
    <xf numFmtId="0" fontId="34" fillId="0" borderId="12" xfId="0" applyFont="1" applyFill="1" applyBorder="1" applyAlignment="1">
      <alignment horizontal="center" vertical="center" shrinkToFit="1"/>
    </xf>
    <xf numFmtId="0" fontId="34" fillId="0" borderId="11" xfId="0" applyFont="1" applyFill="1" applyBorder="1" applyAlignment="1">
      <alignment shrinkToFit="1"/>
    </xf>
    <xf numFmtId="0" fontId="34" fillId="0" borderId="11" xfId="0" applyFont="1" applyFill="1" applyBorder="1" applyAlignment="1">
      <alignment horizontal="center" shrinkToFi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C7" workbookViewId="0">
      <selection activeCell="AB12" sqref="AB12"/>
    </sheetView>
  </sheetViews>
  <sheetFormatPr defaultColWidth="9" defaultRowHeight="15.75" customHeight="1" x14ac:dyDescent="0.35"/>
  <cols>
    <col min="1" max="1" width="13" style="2" hidden="1" customWidth="1"/>
    <col min="2" max="2" width="12.1640625" style="3" hidden="1" customWidth="1"/>
    <col min="3" max="3" width="8.25" style="3" customWidth="1"/>
    <col min="4" max="4" width="18.9140625" style="4" customWidth="1"/>
    <col min="5" max="5" width="0.9140625" style="3" hidden="1" customWidth="1"/>
    <col min="6" max="6" width="8.1640625" style="3" customWidth="1"/>
    <col min="7" max="7" width="3.9140625" style="3" customWidth="1"/>
    <col min="8" max="9" width="14.25" style="3" hidden="1" customWidth="1"/>
    <col min="10" max="11" width="8.4140625" style="3" hidden="1" customWidth="1"/>
    <col min="12" max="12" width="11.75" style="3" hidden="1" customWidth="1"/>
    <col min="13" max="13" width="17" style="3" hidden="1" customWidth="1"/>
    <col min="14" max="15" width="9" style="3" hidden="1" customWidth="1"/>
    <col min="16" max="16" width="11" style="3" customWidth="1"/>
    <col min="17" max="17" width="10.4140625" style="3" hidden="1" customWidth="1"/>
    <col min="18" max="18" width="9" style="3" hidden="1" customWidth="1"/>
    <col min="19" max="19" width="7.9140625" style="3" customWidth="1"/>
    <col min="20" max="20" width="9" style="3"/>
    <col min="21" max="21" width="4.9140625" style="3" customWidth="1"/>
    <col min="22" max="22" width="9" style="3" hidden="1" customWidth="1"/>
    <col min="23" max="23" width="8.4140625" style="3" customWidth="1"/>
    <col min="24" max="24" width="6.4140625" style="3" customWidth="1"/>
    <col min="25" max="25" width="15.1640625" style="3" hidden="1" customWidth="1"/>
    <col min="26" max="26" width="9" style="3" hidden="1" customWidth="1"/>
    <col min="27" max="16384" width="9" style="1"/>
  </cols>
  <sheetData>
    <row r="1" spans="1:28" s="5" customFormat="1" ht="18" customHeight="1" x14ac:dyDescent="0.35">
      <c r="B1" s="6" t="s">
        <v>0</v>
      </c>
      <c r="C1" s="7" t="s">
        <v>0</v>
      </c>
      <c r="D1" s="7"/>
      <c r="E1" s="6" t="s">
        <v>1</v>
      </c>
      <c r="F1" s="6" t="s">
        <v>2</v>
      </c>
      <c r="G1" s="6"/>
      <c r="H1" s="6"/>
      <c r="I1" s="6"/>
      <c r="J1" s="6"/>
      <c r="K1" s="6"/>
      <c r="L1" s="6"/>
      <c r="M1" s="6"/>
      <c r="N1" s="6"/>
      <c r="O1" s="6"/>
      <c r="P1" s="6"/>
      <c r="Q1" s="6"/>
      <c r="W1" s="8"/>
    </row>
    <row r="2" spans="1:28" s="5" customFormat="1" ht="15" customHeight="1" x14ac:dyDescent="0.35">
      <c r="B2" s="6" t="s">
        <v>3</v>
      </c>
      <c r="C2" s="6" t="s">
        <v>3</v>
      </c>
      <c r="D2" s="6"/>
      <c r="E2" s="10" t="s">
        <v>4</v>
      </c>
      <c r="F2" s="10"/>
      <c r="G2" s="10"/>
      <c r="H2" s="10"/>
      <c r="I2" s="10"/>
      <c r="J2" s="10"/>
      <c r="K2" s="10"/>
      <c r="L2" s="10"/>
      <c r="M2" s="10"/>
      <c r="N2" s="10"/>
      <c r="O2" s="10"/>
      <c r="P2" s="10"/>
      <c r="Q2" s="10"/>
      <c r="R2" s="10"/>
      <c r="S2" s="10"/>
      <c r="T2" s="10"/>
      <c r="U2" s="10"/>
      <c r="V2" s="10"/>
      <c r="W2" s="10"/>
    </row>
    <row r="3" spans="1:28" s="12" customFormat="1" ht="18" customHeight="1" x14ac:dyDescent="0.35">
      <c r="A3" s="11"/>
      <c r="H3" s="13"/>
      <c r="I3" s="13"/>
      <c r="J3" s="14"/>
      <c r="K3" s="14"/>
      <c r="L3" s="14"/>
      <c r="M3" s="14"/>
      <c r="N3" s="14"/>
      <c r="O3" s="14"/>
      <c r="P3" s="14"/>
      <c r="Q3" s="14"/>
      <c r="R3" s="14"/>
      <c r="S3" s="14"/>
      <c r="T3" s="14"/>
      <c r="U3" s="14"/>
    </row>
    <row r="4" spans="1:28" s="5" customFormat="1" ht="18.75" customHeight="1" x14ac:dyDescent="0.35">
      <c r="B4" s="15" t="s">
        <v>5</v>
      </c>
      <c r="C4" s="15"/>
      <c r="D4" s="15"/>
      <c r="E4" s="15"/>
      <c r="F4" s="15"/>
      <c r="G4" s="15"/>
      <c r="H4" s="15"/>
      <c r="I4" s="15"/>
      <c r="J4" s="15"/>
      <c r="K4" s="15"/>
      <c r="L4" s="15"/>
      <c r="M4" s="15"/>
      <c r="N4" s="15"/>
      <c r="O4" s="15"/>
      <c r="P4" s="15"/>
      <c r="Q4" s="15"/>
      <c r="R4" s="15"/>
      <c r="S4" s="15"/>
      <c r="T4" s="15"/>
      <c r="U4" s="15"/>
      <c r="V4" s="15"/>
      <c r="W4" s="15"/>
      <c r="X4" s="15"/>
    </row>
    <row r="5" spans="1:28" s="5" customFormat="1" ht="18.75" customHeight="1" x14ac:dyDescent="0.35">
      <c r="B5" s="15" t="s">
        <v>6</v>
      </c>
      <c r="C5" s="15"/>
      <c r="D5" s="15"/>
      <c r="E5" s="15"/>
      <c r="F5" s="15"/>
      <c r="G5" s="15"/>
      <c r="H5" s="15"/>
      <c r="I5" s="15"/>
      <c r="J5" s="15"/>
      <c r="K5" s="15"/>
      <c r="L5" s="15"/>
      <c r="M5" s="15"/>
      <c r="N5" s="15"/>
      <c r="O5" s="15"/>
      <c r="P5" s="15"/>
      <c r="Q5" s="15"/>
      <c r="R5" s="15"/>
      <c r="S5" s="15"/>
      <c r="T5" s="15"/>
      <c r="U5" s="15"/>
      <c r="V5" s="15"/>
      <c r="W5" s="15"/>
      <c r="X5" s="15"/>
    </row>
    <row r="6" spans="1:28" s="5" customFormat="1" ht="21" customHeight="1" x14ac:dyDescent="0.35"/>
    <row r="7" spans="1:28" s="16" customFormat="1" ht="37.5" customHeight="1" x14ac:dyDescent="0.35">
      <c r="A7" s="17" t="s">
        <v>7</v>
      </c>
      <c r="B7" s="18" t="s">
        <v>8</v>
      </c>
      <c r="C7" s="19" t="s">
        <v>9</v>
      </c>
      <c r="D7" s="20" t="s">
        <v>10</v>
      </c>
      <c r="E7" s="18" t="s">
        <v>11</v>
      </c>
      <c r="F7" s="19" t="s">
        <v>12</v>
      </c>
      <c r="G7" s="19" t="s">
        <v>13</v>
      </c>
      <c r="H7" s="21"/>
      <c r="I7" s="21"/>
      <c r="J7" s="22"/>
      <c r="K7" s="21" t="s">
        <v>14</v>
      </c>
      <c r="L7" s="18" t="s">
        <v>15</v>
      </c>
      <c r="M7" s="18" t="s">
        <v>16</v>
      </c>
      <c r="N7" s="18" t="s">
        <v>17</v>
      </c>
      <c r="O7" s="23" t="s">
        <v>18</v>
      </c>
      <c r="P7" s="20" t="s">
        <v>19</v>
      </c>
      <c r="Q7" s="18" t="s">
        <v>20</v>
      </c>
      <c r="R7" s="18" t="s">
        <v>21</v>
      </c>
      <c r="S7" s="19" t="s">
        <v>22</v>
      </c>
      <c r="T7" s="24" t="s">
        <v>17</v>
      </c>
      <c r="U7" s="19" t="s">
        <v>18</v>
      </c>
      <c r="V7" s="18" t="s">
        <v>23</v>
      </c>
      <c r="W7" s="19" t="s">
        <v>24</v>
      </c>
      <c r="X7" s="19" t="s">
        <v>25</v>
      </c>
      <c r="Y7" s="18" t="s">
        <v>26</v>
      </c>
      <c r="Z7" s="18" t="s">
        <v>27</v>
      </c>
    </row>
    <row r="8" spans="1:28" s="26" customFormat="1" ht="22" customHeight="1" x14ac:dyDescent="0.35">
      <c r="A8" s="27">
        <v>41200401302</v>
      </c>
      <c r="B8" s="28" t="str">
        <f>LEFT(A8,3)</f>
        <v>412</v>
      </c>
      <c r="C8" s="29" t="s">
        <v>28</v>
      </c>
      <c r="D8" s="30" t="s">
        <v>29</v>
      </c>
      <c r="E8" s="31" t="s">
        <v>30</v>
      </c>
      <c r="F8" s="31" t="s">
        <v>31</v>
      </c>
      <c r="G8" s="32">
        <v>43</v>
      </c>
      <c r="H8" s="32" t="str">
        <f>LEFT(G8,3)</f>
        <v>43</v>
      </c>
      <c r="I8" s="32">
        <v>31</v>
      </c>
      <c r="J8" s="33">
        <f>IF(I8&lt;65,I8,I8/2)</f>
        <v>31</v>
      </c>
      <c r="K8" s="33"/>
      <c r="L8" s="31"/>
      <c r="M8" s="31"/>
      <c r="N8" s="31"/>
      <c r="O8" s="31"/>
      <c r="P8" s="31" t="s">
        <v>32</v>
      </c>
      <c r="Q8" s="31"/>
      <c r="R8" s="31"/>
      <c r="S8" s="31" t="s">
        <v>33</v>
      </c>
      <c r="T8" s="34">
        <v>42733</v>
      </c>
      <c r="U8" s="31" t="s">
        <v>34</v>
      </c>
      <c r="V8" s="31"/>
      <c r="W8" s="31" t="s">
        <v>35</v>
      </c>
      <c r="X8" s="31">
        <f>IF(I8&lt;65,1,IF(I8&lt;120,2,3))</f>
        <v>1</v>
      </c>
      <c r="Y8" s="35" t="s">
        <v>36</v>
      </c>
      <c r="Z8" s="35" t="s">
        <v>37</v>
      </c>
      <c r="AB8" s="26" t="s">
        <v>38</v>
      </c>
    </row>
    <row r="9" spans="1:28" s="26" customFormat="1" ht="22" customHeight="1" x14ac:dyDescent="0.35">
      <c r="A9" s="27">
        <v>41200501301</v>
      </c>
      <c r="B9" s="28" t="str">
        <f>LEFT(A9,3)</f>
        <v>412</v>
      </c>
      <c r="C9" s="29" t="s">
        <v>28</v>
      </c>
      <c r="D9" s="30" t="s">
        <v>29</v>
      </c>
      <c r="E9" s="31" t="s">
        <v>39</v>
      </c>
      <c r="F9" s="31" t="s">
        <v>40</v>
      </c>
      <c r="G9" s="32">
        <v>46</v>
      </c>
      <c r="H9" s="32" t="str">
        <f>LEFT(G9,3)</f>
        <v>46</v>
      </c>
      <c r="I9" s="32">
        <v>25</v>
      </c>
      <c r="J9" s="33">
        <f>IF(I9&lt;65,I9,I9/2)</f>
        <v>25</v>
      </c>
      <c r="K9" s="33"/>
      <c r="L9" s="31"/>
      <c r="M9" s="31"/>
      <c r="N9" s="31"/>
      <c r="O9" s="31"/>
      <c r="P9" s="31" t="s">
        <v>32</v>
      </c>
      <c r="Q9" s="31"/>
      <c r="R9" s="31"/>
      <c r="S9" s="31" t="s">
        <v>33</v>
      </c>
      <c r="T9" s="34">
        <v>42733</v>
      </c>
      <c r="U9" s="31" t="s">
        <v>34</v>
      </c>
      <c r="V9" s="31"/>
      <c r="W9" s="31" t="s">
        <v>41</v>
      </c>
      <c r="X9" s="31">
        <f>IF(I9&lt;65,1,IF(I9&lt;120,2,3))</f>
        <v>1</v>
      </c>
      <c r="Y9" s="35" t="s">
        <v>36</v>
      </c>
      <c r="Z9" s="35" t="s">
        <v>37</v>
      </c>
      <c r="AB9" s="26" t="s">
        <v>42</v>
      </c>
    </row>
    <row r="10" spans="1:28" s="26" customFormat="1" ht="30" customHeight="1" x14ac:dyDescent="0.35">
      <c r="A10" s="27">
        <v>41200821536</v>
      </c>
      <c r="B10" s="28" t="str">
        <f>LEFT(A10,3)</f>
        <v>412</v>
      </c>
      <c r="C10" s="36" t="s">
        <v>43</v>
      </c>
      <c r="D10" s="30" t="s">
        <v>44</v>
      </c>
      <c r="E10" s="31" t="s">
        <v>45</v>
      </c>
      <c r="F10" s="31" t="s">
        <v>46</v>
      </c>
      <c r="G10" s="32">
        <v>39</v>
      </c>
      <c r="H10" s="32" t="str">
        <f>LEFT(G10,3)</f>
        <v>39</v>
      </c>
      <c r="I10" s="32">
        <v>41</v>
      </c>
      <c r="J10" s="33">
        <f>IF(I10&lt;65,I10,I10/2)</f>
        <v>41</v>
      </c>
      <c r="K10" s="33"/>
      <c r="L10" s="31"/>
      <c r="M10" s="31"/>
      <c r="N10" s="31"/>
      <c r="O10" s="31"/>
      <c r="P10" s="31" t="s">
        <v>47</v>
      </c>
      <c r="Q10" s="31"/>
      <c r="R10" s="31"/>
      <c r="S10" s="31"/>
      <c r="T10" s="34" t="s">
        <v>48</v>
      </c>
      <c r="U10" s="31"/>
      <c r="V10" s="31"/>
      <c r="W10" s="31"/>
      <c r="X10" s="31"/>
      <c r="Y10" s="37" t="s">
        <v>36</v>
      </c>
      <c r="Z10" s="35" t="s">
        <v>37</v>
      </c>
    </row>
    <row r="11" spans="1:28" s="5" customFormat="1" ht="157.5" customHeight="1" x14ac:dyDescent="0.35">
      <c r="B11" s="38" t="s">
        <v>49</v>
      </c>
      <c r="C11" s="38"/>
      <c r="D11" s="38"/>
      <c r="E11" s="38"/>
      <c r="F11" s="38"/>
      <c r="G11" s="38"/>
      <c r="H11" s="38"/>
      <c r="I11" s="38"/>
      <c r="J11" s="38"/>
      <c r="K11" s="38"/>
      <c r="L11" s="38"/>
      <c r="M11" s="38"/>
      <c r="N11" s="38"/>
      <c r="O11" s="38"/>
      <c r="P11" s="38"/>
      <c r="Q11" s="38"/>
      <c r="R11" s="38"/>
      <c r="S11" s="38"/>
      <c r="T11" s="38"/>
      <c r="U11" s="38"/>
      <c r="V11" s="38"/>
      <c r="W11" s="38"/>
      <c r="X11" s="38"/>
    </row>
    <row r="12" spans="1:28" s="5" customFormat="1" ht="15" customHeight="1" x14ac:dyDescent="0.35">
      <c r="K12" s="39" t="s">
        <v>50</v>
      </c>
      <c r="L12" s="39"/>
      <c r="M12" s="39"/>
      <c r="N12" s="39"/>
      <c r="O12" s="39"/>
      <c r="P12" s="39"/>
      <c r="Q12" s="39"/>
      <c r="R12" s="39"/>
      <c r="S12" s="39"/>
      <c r="T12" s="39"/>
      <c r="U12" s="39"/>
    </row>
    <row r="13" spans="1:28" s="5" customFormat="1" ht="15" customHeight="1" x14ac:dyDescent="0.35">
      <c r="K13" s="40" t="s">
        <v>51</v>
      </c>
      <c r="L13" s="40"/>
      <c r="M13" s="40"/>
      <c r="N13" s="40"/>
      <c r="O13" s="40"/>
      <c r="P13" s="40"/>
      <c r="Q13" s="40"/>
      <c r="R13" s="40"/>
      <c r="S13" s="40"/>
      <c r="T13" s="40"/>
      <c r="U13" s="40"/>
    </row>
    <row r="14" spans="1:28" s="5" customFormat="1" ht="15" customHeight="1" x14ac:dyDescent="0.35">
      <c r="K14" s="10" t="s">
        <v>52</v>
      </c>
      <c r="L14" s="10"/>
      <c r="M14" s="10"/>
      <c r="N14" s="10"/>
      <c r="O14" s="10"/>
      <c r="P14" s="10"/>
      <c r="Q14" s="10"/>
      <c r="R14" s="10"/>
      <c r="S14" s="10"/>
      <c r="T14" s="10"/>
      <c r="U14" s="10"/>
      <c r="V14" s="10"/>
      <c r="W14" s="10"/>
    </row>
    <row r="15" spans="1:28" s="5" customFormat="1" ht="15" customHeight="1" x14ac:dyDescent="0.35">
      <c r="K15" s="40" t="s">
        <v>53</v>
      </c>
      <c r="L15" s="40"/>
      <c r="M15" s="40"/>
      <c r="N15" s="40"/>
      <c r="O15" s="40"/>
      <c r="P15" s="40"/>
      <c r="Q15" s="40"/>
      <c r="R15" s="40"/>
      <c r="S15" s="40"/>
      <c r="T15" s="40"/>
      <c r="U15" s="40"/>
    </row>
    <row r="16" spans="1:28" s="5" customFormat="1" ht="15" customHeight="1" x14ac:dyDescent="0.35"/>
    <row r="17" spans="11:21" s="5" customFormat="1" ht="15" customHeight="1" x14ac:dyDescent="0.35"/>
    <row r="18" spans="11:21" s="5" customFormat="1" ht="15" customHeight="1" x14ac:dyDescent="0.35"/>
    <row r="19" spans="11:21" s="5" customFormat="1" ht="15" customHeight="1" x14ac:dyDescent="0.35"/>
    <row r="20" spans="11:21" s="5" customFormat="1" ht="15" customHeight="1" x14ac:dyDescent="0.35"/>
    <row r="21" spans="11:21" s="5" customFormat="1" ht="15.75" customHeight="1" x14ac:dyDescent="0.35">
      <c r="K21" s="41" t="s">
        <v>54</v>
      </c>
      <c r="L21" s="41"/>
      <c r="M21" s="41"/>
      <c r="N21" s="41"/>
      <c r="O21" s="41"/>
      <c r="P21" s="41"/>
      <c r="Q21" s="41"/>
      <c r="R21" s="41"/>
      <c r="S21" s="41"/>
      <c r="T21" s="41"/>
      <c r="U21" s="41"/>
    </row>
  </sheetData>
  <mergeCells count="9">
    <mergeCell ref="K14:W14"/>
    <mergeCell ref="K15:U15"/>
    <mergeCell ref="K21:U21"/>
    <mergeCell ref="E2:W2"/>
    <mergeCell ref="B4:X4"/>
    <mergeCell ref="B5:X5"/>
    <mergeCell ref="B11:X11"/>
    <mergeCell ref="K12:U12"/>
    <mergeCell ref="K13:U13"/>
  </mergeCells>
  <pageMargins left="0.5" right="0.25" top="0.75" bottom="0.25"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0"/>
  <sheetViews>
    <sheetView topLeftCell="C1" workbookViewId="0">
      <selection activeCell="AD31" sqref="AD31"/>
    </sheetView>
  </sheetViews>
  <sheetFormatPr defaultColWidth="9" defaultRowHeight="15.75" customHeight="1" x14ac:dyDescent="0.3"/>
  <cols>
    <col min="1" max="1" width="13" style="43" hidden="1" customWidth="1"/>
    <col min="2" max="2" width="12.1640625" style="44" hidden="1" customWidth="1"/>
    <col min="3" max="3" width="6" style="44" customWidth="1"/>
    <col min="4" max="4" width="23.5" style="45" customWidth="1"/>
    <col min="5" max="5" width="19.75" style="44" hidden="1" customWidth="1"/>
    <col min="6" max="6" width="7.6640625" style="44" customWidth="1"/>
    <col min="7" max="7" width="4" style="44" customWidth="1"/>
    <col min="8" max="9" width="14.25" style="44" hidden="1" customWidth="1"/>
    <col min="10" max="11" width="8.4140625" style="44" hidden="1" customWidth="1"/>
    <col min="12" max="12" width="11.75" style="44" hidden="1" customWidth="1"/>
    <col min="13" max="13" width="17" style="44" hidden="1" customWidth="1"/>
    <col min="14" max="21" width="9" style="44" hidden="1" customWidth="1"/>
    <col min="22" max="22" width="9.75" style="44" customWidth="1"/>
    <col min="23" max="23" width="15.1640625" style="44" hidden="1" customWidth="1"/>
    <col min="24" max="24" width="4.25" style="44" customWidth="1"/>
    <col min="25" max="25" width="8.5" style="44" customWidth="1"/>
    <col min="26" max="26" width="10.4140625" style="44" customWidth="1"/>
    <col min="27" max="27" width="11.25" style="44" customWidth="1"/>
    <col min="28" max="28" width="4.6640625" style="44" customWidth="1"/>
    <col min="29" max="16384" width="9" style="42"/>
  </cols>
  <sheetData>
    <row r="1" spans="1:28" s="5" customFormat="1" ht="18" customHeight="1" x14ac:dyDescent="0.35">
      <c r="B1" s="6" t="s">
        <v>0</v>
      </c>
      <c r="C1" s="7" t="s">
        <v>55</v>
      </c>
      <c r="D1" s="7"/>
      <c r="E1" s="6" t="s">
        <v>1</v>
      </c>
      <c r="F1" s="46" t="s">
        <v>56</v>
      </c>
      <c r="G1" s="46"/>
      <c r="H1" s="46"/>
      <c r="I1" s="46"/>
      <c r="J1" s="46"/>
      <c r="K1" s="46"/>
      <c r="L1" s="46"/>
      <c r="M1" s="46"/>
      <c r="N1" s="46"/>
      <c r="O1" s="46"/>
      <c r="P1" s="46"/>
      <c r="Q1" s="46"/>
      <c r="R1" s="46"/>
      <c r="S1" s="46"/>
      <c r="T1" s="46"/>
      <c r="U1" s="46"/>
      <c r="V1" s="46"/>
      <c r="W1" s="46"/>
      <c r="X1" s="46"/>
      <c r="Y1" s="46"/>
    </row>
    <row r="2" spans="1:28" s="5" customFormat="1" ht="15" customHeight="1" x14ac:dyDescent="0.35">
      <c r="B2" s="6" t="s">
        <v>3</v>
      </c>
      <c r="C2" s="6" t="s">
        <v>3</v>
      </c>
      <c r="D2" s="6"/>
      <c r="E2" s="46" t="s">
        <v>57</v>
      </c>
      <c r="F2" s="46" t="s">
        <v>57</v>
      </c>
      <c r="G2" s="46"/>
      <c r="H2" s="46"/>
      <c r="I2" s="46"/>
      <c r="J2" s="46"/>
      <c r="K2" s="46"/>
      <c r="L2" s="46"/>
      <c r="M2" s="46"/>
      <c r="N2" s="46"/>
      <c r="O2" s="46"/>
      <c r="P2" s="46"/>
      <c r="Q2" s="46"/>
      <c r="R2" s="46"/>
      <c r="S2" s="46"/>
      <c r="T2" s="46"/>
      <c r="U2" s="46"/>
      <c r="V2" s="46"/>
      <c r="W2" s="46"/>
      <c r="X2" s="46"/>
      <c r="Y2" s="46"/>
      <c r="Z2" s="46"/>
      <c r="AA2" s="46"/>
    </row>
    <row r="3" spans="1:28" s="12" customFormat="1" ht="12" customHeight="1" x14ac:dyDescent="0.35">
      <c r="A3" s="11"/>
      <c r="H3" s="13"/>
      <c r="I3" s="13"/>
      <c r="J3" s="14"/>
      <c r="K3" s="14"/>
      <c r="L3" s="14"/>
      <c r="M3" s="14"/>
      <c r="N3" s="14"/>
      <c r="O3" s="14"/>
      <c r="P3" s="14"/>
      <c r="Q3" s="14"/>
      <c r="R3" s="14"/>
      <c r="S3" s="14"/>
      <c r="T3" s="14"/>
      <c r="U3" s="14"/>
    </row>
    <row r="4" spans="1:28" s="5" customFormat="1" ht="18.75" customHeight="1" x14ac:dyDescent="0.35">
      <c r="B4" s="15" t="s">
        <v>58</v>
      </c>
      <c r="C4" s="15"/>
      <c r="D4" s="15"/>
      <c r="E4" s="15"/>
      <c r="F4" s="15"/>
      <c r="G4" s="15"/>
      <c r="H4" s="15"/>
      <c r="I4" s="15"/>
      <c r="J4" s="15"/>
      <c r="K4" s="15"/>
      <c r="L4" s="15"/>
      <c r="M4" s="15"/>
      <c r="N4" s="15"/>
      <c r="O4" s="15"/>
      <c r="P4" s="15"/>
      <c r="Q4" s="15"/>
      <c r="R4" s="15"/>
      <c r="S4" s="15"/>
      <c r="T4" s="15"/>
      <c r="U4" s="15"/>
      <c r="V4" s="15"/>
      <c r="W4" s="15"/>
      <c r="X4" s="15"/>
      <c r="Y4" s="15"/>
      <c r="Z4" s="15"/>
      <c r="AA4" s="15"/>
    </row>
    <row r="5" spans="1:28" s="5" customFormat="1" ht="18.75" customHeight="1" x14ac:dyDescent="0.35">
      <c r="B5" s="15" t="s">
        <v>59</v>
      </c>
      <c r="C5" s="15"/>
      <c r="D5" s="15"/>
      <c r="E5" s="15"/>
      <c r="F5" s="15"/>
      <c r="G5" s="15"/>
      <c r="H5" s="15"/>
      <c r="I5" s="15"/>
      <c r="J5" s="15"/>
      <c r="K5" s="15"/>
      <c r="L5" s="15"/>
      <c r="M5" s="15"/>
      <c r="N5" s="15"/>
      <c r="O5" s="15"/>
      <c r="P5" s="15"/>
      <c r="Q5" s="15"/>
      <c r="R5" s="15"/>
      <c r="S5" s="15"/>
      <c r="T5" s="15"/>
      <c r="U5" s="15"/>
      <c r="V5" s="15"/>
      <c r="W5" s="15"/>
      <c r="X5" s="15"/>
      <c r="Y5" s="15"/>
      <c r="Z5" s="15"/>
      <c r="AA5" s="15"/>
    </row>
    <row r="6" spans="1:28" s="5" customFormat="1" ht="12" customHeight="1" x14ac:dyDescent="0.35"/>
    <row r="7" spans="1:28" s="47" customFormat="1" ht="37.5" customHeight="1" x14ac:dyDescent="0.35">
      <c r="A7" s="48" t="s">
        <v>7</v>
      </c>
      <c r="B7" s="49" t="s">
        <v>8</v>
      </c>
      <c r="C7" s="50" t="s">
        <v>60</v>
      </c>
      <c r="D7" s="51" t="s">
        <v>10</v>
      </c>
      <c r="E7" s="49" t="s">
        <v>11</v>
      </c>
      <c r="F7" s="19" t="s">
        <v>12</v>
      </c>
      <c r="G7" s="19" t="s">
        <v>13</v>
      </c>
      <c r="H7" s="52"/>
      <c r="I7" s="52"/>
      <c r="J7" s="53"/>
      <c r="K7" s="52" t="s">
        <v>14</v>
      </c>
      <c r="L7" s="49" t="s">
        <v>15</v>
      </c>
      <c r="M7" s="49" t="s">
        <v>16</v>
      </c>
      <c r="N7" s="49" t="s">
        <v>17</v>
      </c>
      <c r="O7" s="54" t="s">
        <v>18</v>
      </c>
      <c r="P7" s="49" t="s">
        <v>21</v>
      </c>
      <c r="Q7" s="49" t="s">
        <v>22</v>
      </c>
      <c r="R7" s="49" t="s">
        <v>17</v>
      </c>
      <c r="S7" s="49" t="s">
        <v>18</v>
      </c>
      <c r="T7" s="49" t="s">
        <v>23</v>
      </c>
      <c r="U7" s="49" t="s">
        <v>24</v>
      </c>
      <c r="V7" s="20" t="s">
        <v>19</v>
      </c>
      <c r="W7" s="49" t="s">
        <v>26</v>
      </c>
      <c r="X7" s="19" t="s">
        <v>22</v>
      </c>
      <c r="Y7" s="24" t="s">
        <v>17</v>
      </c>
      <c r="Z7" s="19" t="s">
        <v>18</v>
      </c>
      <c r="AA7" s="19" t="s">
        <v>24</v>
      </c>
      <c r="AB7" s="19" t="s">
        <v>25</v>
      </c>
    </row>
    <row r="8" spans="1:28" s="55" customFormat="1" ht="18" customHeight="1" x14ac:dyDescent="0.3">
      <c r="A8" s="56">
        <v>31205011601</v>
      </c>
      <c r="B8" s="57" t="str">
        <f t="shared" ref="B8:B30" si="0">LEFT(A8,3)</f>
        <v>312</v>
      </c>
      <c r="C8" s="58" t="s">
        <v>61</v>
      </c>
      <c r="D8" s="59" t="s">
        <v>62</v>
      </c>
      <c r="E8" s="58" t="s">
        <v>63</v>
      </c>
      <c r="F8" s="60" t="s">
        <v>64</v>
      </c>
      <c r="G8" s="61">
        <v>68</v>
      </c>
      <c r="H8" s="62" t="str">
        <f t="shared" ref="H8:H30" si="1">LEFT(G8,3)</f>
        <v>68</v>
      </c>
      <c r="I8" s="62">
        <v>68</v>
      </c>
      <c r="J8" s="63">
        <f t="shared" ref="J8:J30" si="2">IF(I8&lt;65,I8,I8/2)</f>
        <v>34</v>
      </c>
      <c r="K8" s="63"/>
      <c r="L8" s="63"/>
      <c r="M8" s="63"/>
      <c r="N8" s="63"/>
      <c r="O8" s="63"/>
      <c r="P8" s="64"/>
      <c r="Q8" s="64"/>
      <c r="R8" s="64"/>
      <c r="S8" s="64"/>
      <c r="T8" s="64"/>
      <c r="U8" s="64"/>
      <c r="V8" s="58" t="s">
        <v>47</v>
      </c>
      <c r="W8" s="58" t="s">
        <v>65</v>
      </c>
      <c r="X8" s="58" t="s">
        <v>66</v>
      </c>
      <c r="Y8" s="65">
        <v>42735</v>
      </c>
      <c r="Z8" s="66" t="s">
        <v>67</v>
      </c>
      <c r="AA8" s="66" t="s">
        <v>68</v>
      </c>
      <c r="AB8" s="58">
        <v>1</v>
      </c>
    </row>
    <row r="9" spans="1:28" s="55" customFormat="1" ht="18" customHeight="1" x14ac:dyDescent="0.3">
      <c r="A9" s="56">
        <v>31205011602</v>
      </c>
      <c r="B9" s="57" t="str">
        <f t="shared" si="0"/>
        <v>312</v>
      </c>
      <c r="C9" s="58" t="s">
        <v>61</v>
      </c>
      <c r="D9" s="59" t="s">
        <v>62</v>
      </c>
      <c r="E9" s="58" t="s">
        <v>63</v>
      </c>
      <c r="F9" s="60" t="s">
        <v>69</v>
      </c>
      <c r="G9" s="61">
        <v>84</v>
      </c>
      <c r="H9" s="62" t="str">
        <f t="shared" si="1"/>
        <v>84</v>
      </c>
      <c r="I9" s="62">
        <v>84</v>
      </c>
      <c r="J9" s="63">
        <f t="shared" si="2"/>
        <v>42</v>
      </c>
      <c r="K9" s="63"/>
      <c r="L9" s="63"/>
      <c r="M9" s="63"/>
      <c r="N9" s="63"/>
      <c r="O9" s="63"/>
      <c r="P9" s="64"/>
      <c r="Q9" s="64"/>
      <c r="R9" s="64"/>
      <c r="S9" s="64"/>
      <c r="T9" s="64"/>
      <c r="U9" s="64"/>
      <c r="V9" s="58" t="s">
        <v>47</v>
      </c>
      <c r="W9" s="58" t="s">
        <v>65</v>
      </c>
      <c r="X9" s="58" t="s">
        <v>66</v>
      </c>
      <c r="Y9" s="65">
        <v>42735</v>
      </c>
      <c r="Z9" s="66" t="s">
        <v>67</v>
      </c>
      <c r="AA9" s="66" t="s">
        <v>68</v>
      </c>
      <c r="AB9" s="58">
        <v>1</v>
      </c>
    </row>
    <row r="10" spans="1:28" s="55" customFormat="1" ht="18" customHeight="1" x14ac:dyDescent="0.3">
      <c r="A10" s="56">
        <v>31205011603</v>
      </c>
      <c r="B10" s="57" t="str">
        <f t="shared" si="0"/>
        <v>312</v>
      </c>
      <c r="C10" s="58" t="s">
        <v>61</v>
      </c>
      <c r="D10" s="59" t="s">
        <v>62</v>
      </c>
      <c r="E10" s="58" t="s">
        <v>63</v>
      </c>
      <c r="F10" s="60" t="s">
        <v>70</v>
      </c>
      <c r="G10" s="61">
        <v>71</v>
      </c>
      <c r="H10" s="62" t="str">
        <f t="shared" si="1"/>
        <v>71</v>
      </c>
      <c r="I10" s="62">
        <v>71</v>
      </c>
      <c r="J10" s="63">
        <f t="shared" si="2"/>
        <v>35.5</v>
      </c>
      <c r="K10" s="63"/>
      <c r="L10" s="63"/>
      <c r="M10" s="63"/>
      <c r="N10" s="63"/>
      <c r="O10" s="63"/>
      <c r="P10" s="64"/>
      <c r="Q10" s="64"/>
      <c r="R10" s="64"/>
      <c r="S10" s="64"/>
      <c r="T10" s="64"/>
      <c r="U10" s="64"/>
      <c r="V10" s="58" t="s">
        <v>47</v>
      </c>
      <c r="W10" s="58" t="s">
        <v>65</v>
      </c>
      <c r="X10" s="58" t="s">
        <v>66</v>
      </c>
      <c r="Y10" s="65">
        <v>42735</v>
      </c>
      <c r="Z10" s="66" t="s">
        <v>67</v>
      </c>
      <c r="AA10" s="66" t="s">
        <v>68</v>
      </c>
      <c r="AB10" s="58">
        <v>1</v>
      </c>
    </row>
    <row r="11" spans="1:28" s="55" customFormat="1" ht="18" customHeight="1" x14ac:dyDescent="0.3">
      <c r="A11" s="56">
        <v>31205011604</v>
      </c>
      <c r="B11" s="57" t="str">
        <f t="shared" si="0"/>
        <v>312</v>
      </c>
      <c r="C11" s="58" t="s">
        <v>61</v>
      </c>
      <c r="D11" s="59" t="s">
        <v>62</v>
      </c>
      <c r="E11" s="58" t="s">
        <v>71</v>
      </c>
      <c r="F11" s="60" t="s">
        <v>72</v>
      </c>
      <c r="G11" s="61">
        <v>61</v>
      </c>
      <c r="H11" s="62" t="str">
        <f t="shared" si="1"/>
        <v>61</v>
      </c>
      <c r="I11" s="62">
        <v>61</v>
      </c>
      <c r="J11" s="63">
        <f t="shared" si="2"/>
        <v>61</v>
      </c>
      <c r="K11" s="63"/>
      <c r="L11" s="63"/>
      <c r="M11" s="63"/>
      <c r="N11" s="63"/>
      <c r="O11" s="63"/>
      <c r="P11" s="64"/>
      <c r="Q11" s="64"/>
      <c r="R11" s="64"/>
      <c r="S11" s="64"/>
      <c r="T11" s="64"/>
      <c r="U11" s="64"/>
      <c r="V11" s="58" t="s">
        <v>47</v>
      </c>
      <c r="W11" s="58" t="s">
        <v>65</v>
      </c>
      <c r="X11" s="58" t="s">
        <v>66</v>
      </c>
      <c r="Y11" s="65">
        <v>42735</v>
      </c>
      <c r="Z11" s="66" t="s">
        <v>67</v>
      </c>
      <c r="AA11" s="66" t="s">
        <v>68</v>
      </c>
      <c r="AB11" s="58">
        <v>1</v>
      </c>
    </row>
    <row r="12" spans="1:28" s="55" customFormat="1" ht="18" customHeight="1" x14ac:dyDescent="0.3">
      <c r="A12" s="56">
        <v>31205011605</v>
      </c>
      <c r="B12" s="57" t="str">
        <f t="shared" si="0"/>
        <v>312</v>
      </c>
      <c r="C12" s="58" t="s">
        <v>61</v>
      </c>
      <c r="D12" s="59" t="s">
        <v>62</v>
      </c>
      <c r="E12" s="58" t="s">
        <v>73</v>
      </c>
      <c r="F12" s="60" t="s">
        <v>74</v>
      </c>
      <c r="G12" s="61">
        <v>63</v>
      </c>
      <c r="H12" s="62" t="str">
        <f t="shared" si="1"/>
        <v>63</v>
      </c>
      <c r="I12" s="62">
        <v>63</v>
      </c>
      <c r="J12" s="63">
        <f t="shared" si="2"/>
        <v>63</v>
      </c>
      <c r="K12" s="63"/>
      <c r="L12" s="63"/>
      <c r="M12" s="63"/>
      <c r="N12" s="63"/>
      <c r="O12" s="63"/>
      <c r="P12" s="64"/>
      <c r="Q12" s="64"/>
      <c r="R12" s="64"/>
      <c r="S12" s="64"/>
      <c r="T12" s="64"/>
      <c r="U12" s="64"/>
      <c r="V12" s="58" t="s">
        <v>47</v>
      </c>
      <c r="W12" s="58" t="s">
        <v>65</v>
      </c>
      <c r="X12" s="58" t="s">
        <v>66</v>
      </c>
      <c r="Y12" s="65">
        <v>42735</v>
      </c>
      <c r="Z12" s="66" t="s">
        <v>67</v>
      </c>
      <c r="AA12" s="66" t="s">
        <v>68</v>
      </c>
      <c r="AB12" s="58">
        <v>1</v>
      </c>
    </row>
    <row r="13" spans="1:28" s="55" customFormat="1" ht="18" customHeight="1" x14ac:dyDescent="0.3">
      <c r="A13" s="56">
        <v>31205011606</v>
      </c>
      <c r="B13" s="57" t="str">
        <f t="shared" si="0"/>
        <v>312</v>
      </c>
      <c r="C13" s="58" t="s">
        <v>61</v>
      </c>
      <c r="D13" s="59" t="s">
        <v>62</v>
      </c>
      <c r="E13" s="58" t="s">
        <v>73</v>
      </c>
      <c r="F13" s="60" t="s">
        <v>75</v>
      </c>
      <c r="G13" s="61">
        <v>70</v>
      </c>
      <c r="H13" s="62" t="str">
        <f t="shared" si="1"/>
        <v>70</v>
      </c>
      <c r="I13" s="62">
        <v>70</v>
      </c>
      <c r="J13" s="63">
        <f t="shared" si="2"/>
        <v>35</v>
      </c>
      <c r="K13" s="63"/>
      <c r="L13" s="63"/>
      <c r="M13" s="63"/>
      <c r="N13" s="63"/>
      <c r="O13" s="63"/>
      <c r="P13" s="64"/>
      <c r="Q13" s="64"/>
      <c r="R13" s="64"/>
      <c r="S13" s="64"/>
      <c r="T13" s="64"/>
      <c r="U13" s="64"/>
      <c r="V13" s="58" t="s">
        <v>47</v>
      </c>
      <c r="W13" s="58" t="s">
        <v>65</v>
      </c>
      <c r="X13" s="58" t="s">
        <v>66</v>
      </c>
      <c r="Y13" s="65">
        <v>42735</v>
      </c>
      <c r="Z13" s="66" t="s">
        <v>67</v>
      </c>
      <c r="AA13" s="66" t="s">
        <v>68</v>
      </c>
      <c r="AB13" s="58">
        <v>1</v>
      </c>
    </row>
    <row r="14" spans="1:28" s="55" customFormat="1" ht="18" customHeight="1" x14ac:dyDescent="0.3">
      <c r="A14" s="56">
        <v>31205011607</v>
      </c>
      <c r="B14" s="57" t="str">
        <f t="shared" si="0"/>
        <v>312</v>
      </c>
      <c r="C14" s="58" t="s">
        <v>61</v>
      </c>
      <c r="D14" s="59" t="s">
        <v>62</v>
      </c>
      <c r="E14" s="58" t="s">
        <v>76</v>
      </c>
      <c r="F14" s="60" t="s">
        <v>77</v>
      </c>
      <c r="G14" s="61">
        <v>64</v>
      </c>
      <c r="H14" s="62" t="str">
        <f t="shared" si="1"/>
        <v>64</v>
      </c>
      <c r="I14" s="62">
        <v>64</v>
      </c>
      <c r="J14" s="63">
        <f t="shared" si="2"/>
        <v>64</v>
      </c>
      <c r="K14" s="63"/>
      <c r="L14" s="63"/>
      <c r="M14" s="63"/>
      <c r="N14" s="63"/>
      <c r="O14" s="63"/>
      <c r="P14" s="64"/>
      <c r="Q14" s="64"/>
      <c r="R14" s="64"/>
      <c r="S14" s="64"/>
      <c r="T14" s="64"/>
      <c r="U14" s="64"/>
      <c r="V14" s="58" t="s">
        <v>47</v>
      </c>
      <c r="W14" s="58" t="s">
        <v>65</v>
      </c>
      <c r="X14" s="58" t="s">
        <v>66</v>
      </c>
      <c r="Y14" s="65">
        <v>42735</v>
      </c>
      <c r="Z14" s="66" t="s">
        <v>67</v>
      </c>
      <c r="AA14" s="66" t="s">
        <v>68</v>
      </c>
      <c r="AB14" s="58">
        <v>1</v>
      </c>
    </row>
    <row r="15" spans="1:28" s="55" customFormat="1" ht="18" customHeight="1" x14ac:dyDescent="0.3">
      <c r="A15" s="56">
        <v>31205011608</v>
      </c>
      <c r="B15" s="57" t="str">
        <f t="shared" si="0"/>
        <v>312</v>
      </c>
      <c r="C15" s="58" t="s">
        <v>61</v>
      </c>
      <c r="D15" s="59" t="s">
        <v>62</v>
      </c>
      <c r="E15" s="58" t="s">
        <v>76</v>
      </c>
      <c r="F15" s="60" t="s">
        <v>78</v>
      </c>
      <c r="G15" s="61">
        <v>70</v>
      </c>
      <c r="H15" s="62" t="str">
        <f t="shared" si="1"/>
        <v>70</v>
      </c>
      <c r="I15" s="62">
        <v>70</v>
      </c>
      <c r="J15" s="63">
        <f t="shared" si="2"/>
        <v>35</v>
      </c>
      <c r="K15" s="63"/>
      <c r="L15" s="63"/>
      <c r="M15" s="63"/>
      <c r="N15" s="63"/>
      <c r="O15" s="63"/>
      <c r="P15" s="64"/>
      <c r="Q15" s="64"/>
      <c r="R15" s="64"/>
      <c r="S15" s="64"/>
      <c r="T15" s="64"/>
      <c r="U15" s="64"/>
      <c r="V15" s="58" t="s">
        <v>47</v>
      </c>
      <c r="W15" s="58" t="s">
        <v>65</v>
      </c>
      <c r="X15" s="58" t="s">
        <v>66</v>
      </c>
      <c r="Y15" s="65">
        <v>42735</v>
      </c>
      <c r="Z15" s="66" t="s">
        <v>67</v>
      </c>
      <c r="AA15" s="66" t="s">
        <v>68</v>
      </c>
      <c r="AB15" s="58">
        <v>1</v>
      </c>
    </row>
    <row r="16" spans="1:28" s="55" customFormat="1" ht="18" customHeight="1" x14ac:dyDescent="0.3">
      <c r="A16" s="56">
        <v>31205011609</v>
      </c>
      <c r="B16" s="57" t="str">
        <f t="shared" si="0"/>
        <v>312</v>
      </c>
      <c r="C16" s="58" t="s">
        <v>61</v>
      </c>
      <c r="D16" s="59" t="s">
        <v>62</v>
      </c>
      <c r="E16" s="58" t="s">
        <v>76</v>
      </c>
      <c r="F16" s="60" t="s">
        <v>79</v>
      </c>
      <c r="G16" s="61">
        <v>82</v>
      </c>
      <c r="H16" s="62" t="str">
        <f t="shared" si="1"/>
        <v>82</v>
      </c>
      <c r="I16" s="62">
        <v>82</v>
      </c>
      <c r="J16" s="63">
        <f t="shared" si="2"/>
        <v>41</v>
      </c>
      <c r="K16" s="63"/>
      <c r="L16" s="63"/>
      <c r="M16" s="63"/>
      <c r="N16" s="63"/>
      <c r="O16" s="63"/>
      <c r="P16" s="64"/>
      <c r="Q16" s="64"/>
      <c r="R16" s="64"/>
      <c r="S16" s="64"/>
      <c r="T16" s="64"/>
      <c r="U16" s="64"/>
      <c r="V16" s="58" t="s">
        <v>47</v>
      </c>
      <c r="W16" s="58" t="s">
        <v>65</v>
      </c>
      <c r="X16" s="58" t="s">
        <v>66</v>
      </c>
      <c r="Y16" s="65">
        <v>42735</v>
      </c>
      <c r="Z16" s="66" t="s">
        <v>67</v>
      </c>
      <c r="AA16" s="66" t="s">
        <v>68</v>
      </c>
      <c r="AB16" s="58">
        <v>1</v>
      </c>
    </row>
    <row r="17" spans="1:28" s="55" customFormat="1" ht="18" customHeight="1" x14ac:dyDescent="0.3">
      <c r="A17" s="56">
        <v>31205011611</v>
      </c>
      <c r="B17" s="57" t="str">
        <f t="shared" si="0"/>
        <v>312</v>
      </c>
      <c r="C17" s="58" t="s">
        <v>61</v>
      </c>
      <c r="D17" s="59" t="s">
        <v>62</v>
      </c>
      <c r="E17" s="58" t="s">
        <v>73</v>
      </c>
      <c r="F17" s="60" t="s">
        <v>80</v>
      </c>
      <c r="G17" s="61">
        <v>40</v>
      </c>
      <c r="H17" s="62" t="str">
        <f t="shared" si="1"/>
        <v>40</v>
      </c>
      <c r="I17" s="62">
        <v>40</v>
      </c>
      <c r="J17" s="63">
        <f t="shared" si="2"/>
        <v>40</v>
      </c>
      <c r="K17" s="63"/>
      <c r="L17" s="63"/>
      <c r="M17" s="63"/>
      <c r="N17" s="63"/>
      <c r="O17" s="63"/>
      <c r="P17" s="64"/>
      <c r="Q17" s="64"/>
      <c r="R17" s="64"/>
      <c r="S17" s="64"/>
      <c r="T17" s="64"/>
      <c r="U17" s="64"/>
      <c r="V17" s="58" t="s">
        <v>47</v>
      </c>
      <c r="W17" s="58" t="s">
        <v>65</v>
      </c>
      <c r="X17" s="58" t="s">
        <v>66</v>
      </c>
      <c r="Y17" s="65">
        <v>42735</v>
      </c>
      <c r="Z17" s="66" t="s">
        <v>67</v>
      </c>
      <c r="AA17" s="66" t="s">
        <v>68</v>
      </c>
      <c r="AB17" s="58">
        <v>1</v>
      </c>
    </row>
    <row r="18" spans="1:28" s="55" customFormat="1" ht="18" customHeight="1" x14ac:dyDescent="0.3">
      <c r="A18" s="56">
        <v>31205011612</v>
      </c>
      <c r="B18" s="57" t="str">
        <f t="shared" si="0"/>
        <v>312</v>
      </c>
      <c r="C18" s="58" t="s">
        <v>61</v>
      </c>
      <c r="D18" s="59" t="s">
        <v>62</v>
      </c>
      <c r="E18" s="58" t="s">
        <v>81</v>
      </c>
      <c r="F18" s="60" t="s">
        <v>82</v>
      </c>
      <c r="G18" s="61">
        <v>63</v>
      </c>
      <c r="H18" s="62" t="str">
        <f t="shared" si="1"/>
        <v>63</v>
      </c>
      <c r="I18" s="62">
        <v>63</v>
      </c>
      <c r="J18" s="63">
        <f t="shared" si="2"/>
        <v>63</v>
      </c>
      <c r="K18" s="63"/>
      <c r="L18" s="63"/>
      <c r="M18" s="63"/>
      <c r="N18" s="63"/>
      <c r="O18" s="63"/>
      <c r="P18" s="64"/>
      <c r="Q18" s="64"/>
      <c r="R18" s="64"/>
      <c r="S18" s="64"/>
      <c r="T18" s="64"/>
      <c r="U18" s="64"/>
      <c r="V18" s="58" t="s">
        <v>47</v>
      </c>
      <c r="W18" s="58" t="s">
        <v>65</v>
      </c>
      <c r="X18" s="58" t="s">
        <v>66</v>
      </c>
      <c r="Y18" s="65">
        <v>42735</v>
      </c>
      <c r="Z18" s="66" t="s">
        <v>67</v>
      </c>
      <c r="AA18" s="66" t="s">
        <v>68</v>
      </c>
      <c r="AB18" s="58">
        <v>1</v>
      </c>
    </row>
    <row r="19" spans="1:28" s="55" customFormat="1" ht="18" customHeight="1" x14ac:dyDescent="0.3">
      <c r="A19" s="56">
        <v>31205011613</v>
      </c>
      <c r="B19" s="57" t="str">
        <f t="shared" si="0"/>
        <v>312</v>
      </c>
      <c r="C19" s="58" t="s">
        <v>61</v>
      </c>
      <c r="D19" s="59" t="s">
        <v>62</v>
      </c>
      <c r="E19" s="58" t="s">
        <v>81</v>
      </c>
      <c r="F19" s="60" t="s">
        <v>83</v>
      </c>
      <c r="G19" s="61">
        <v>77</v>
      </c>
      <c r="H19" s="62" t="str">
        <f t="shared" si="1"/>
        <v>77</v>
      </c>
      <c r="I19" s="62">
        <v>77</v>
      </c>
      <c r="J19" s="63">
        <f t="shared" si="2"/>
        <v>38.5</v>
      </c>
      <c r="K19" s="63"/>
      <c r="L19" s="63"/>
      <c r="M19" s="63"/>
      <c r="N19" s="63"/>
      <c r="O19" s="63"/>
      <c r="P19" s="64"/>
      <c r="Q19" s="64"/>
      <c r="R19" s="64"/>
      <c r="S19" s="64"/>
      <c r="T19" s="64"/>
      <c r="U19" s="64"/>
      <c r="V19" s="58" t="s">
        <v>47</v>
      </c>
      <c r="W19" s="58" t="s">
        <v>65</v>
      </c>
      <c r="X19" s="58" t="s">
        <v>66</v>
      </c>
      <c r="Y19" s="65">
        <v>42735</v>
      </c>
      <c r="Z19" s="66" t="s">
        <v>67</v>
      </c>
      <c r="AA19" s="66" t="s">
        <v>68</v>
      </c>
      <c r="AB19" s="58">
        <v>1</v>
      </c>
    </row>
    <row r="20" spans="1:28" s="55" customFormat="1" ht="18" customHeight="1" x14ac:dyDescent="0.3">
      <c r="A20" s="56">
        <v>31205011614</v>
      </c>
      <c r="B20" s="57" t="str">
        <f t="shared" si="0"/>
        <v>312</v>
      </c>
      <c r="C20" s="58" t="s">
        <v>61</v>
      </c>
      <c r="D20" s="59" t="s">
        <v>62</v>
      </c>
      <c r="E20" s="58" t="s">
        <v>76</v>
      </c>
      <c r="F20" s="60" t="s">
        <v>84</v>
      </c>
      <c r="G20" s="61">
        <v>76</v>
      </c>
      <c r="H20" s="62" t="str">
        <f t="shared" si="1"/>
        <v>76</v>
      </c>
      <c r="I20" s="62">
        <v>76</v>
      </c>
      <c r="J20" s="63">
        <f t="shared" si="2"/>
        <v>38</v>
      </c>
      <c r="K20" s="63"/>
      <c r="L20" s="63"/>
      <c r="M20" s="63"/>
      <c r="N20" s="63"/>
      <c r="O20" s="63"/>
      <c r="P20" s="64"/>
      <c r="Q20" s="64"/>
      <c r="R20" s="64"/>
      <c r="S20" s="64"/>
      <c r="T20" s="64"/>
      <c r="U20" s="64"/>
      <c r="V20" s="58" t="s">
        <v>47</v>
      </c>
      <c r="W20" s="58" t="s">
        <v>65</v>
      </c>
      <c r="X20" s="58" t="s">
        <v>66</v>
      </c>
      <c r="Y20" s="65">
        <v>42735</v>
      </c>
      <c r="Z20" s="66" t="s">
        <v>67</v>
      </c>
      <c r="AA20" s="66" t="s">
        <v>68</v>
      </c>
      <c r="AB20" s="58">
        <v>1</v>
      </c>
    </row>
    <row r="21" spans="1:28" s="55" customFormat="1" ht="18" customHeight="1" x14ac:dyDescent="0.3">
      <c r="A21" s="56">
        <v>31205011615</v>
      </c>
      <c r="B21" s="57" t="str">
        <f t="shared" si="0"/>
        <v>312</v>
      </c>
      <c r="C21" s="58" t="s">
        <v>61</v>
      </c>
      <c r="D21" s="59" t="s">
        <v>62</v>
      </c>
      <c r="E21" s="58" t="s">
        <v>85</v>
      </c>
      <c r="F21" s="60" t="s">
        <v>86</v>
      </c>
      <c r="G21" s="61">
        <v>57</v>
      </c>
      <c r="H21" s="62" t="str">
        <f t="shared" si="1"/>
        <v>57</v>
      </c>
      <c r="I21" s="62">
        <v>57</v>
      </c>
      <c r="J21" s="63">
        <f t="shared" si="2"/>
        <v>57</v>
      </c>
      <c r="K21" s="63"/>
      <c r="L21" s="63"/>
      <c r="M21" s="63"/>
      <c r="N21" s="63"/>
      <c r="O21" s="63"/>
      <c r="P21" s="64"/>
      <c r="Q21" s="64"/>
      <c r="R21" s="64"/>
      <c r="S21" s="64"/>
      <c r="T21" s="64"/>
      <c r="U21" s="64"/>
      <c r="V21" s="58" t="s">
        <v>47</v>
      </c>
      <c r="W21" s="58" t="s">
        <v>65</v>
      </c>
      <c r="X21" s="58" t="s">
        <v>66</v>
      </c>
      <c r="Y21" s="65">
        <v>42735</v>
      </c>
      <c r="Z21" s="66" t="s">
        <v>67</v>
      </c>
      <c r="AA21" s="66" t="s">
        <v>68</v>
      </c>
      <c r="AB21" s="58">
        <v>1</v>
      </c>
    </row>
    <row r="22" spans="1:28" s="55" customFormat="1" ht="18" customHeight="1" x14ac:dyDescent="0.3">
      <c r="A22" s="56">
        <v>31205011618</v>
      </c>
      <c r="B22" s="57" t="str">
        <f t="shared" si="0"/>
        <v>312</v>
      </c>
      <c r="C22" s="58" t="s">
        <v>61</v>
      </c>
      <c r="D22" s="59" t="s">
        <v>62</v>
      </c>
      <c r="E22" s="58" t="s">
        <v>71</v>
      </c>
      <c r="F22" s="60" t="s">
        <v>87</v>
      </c>
      <c r="G22" s="61">
        <v>60</v>
      </c>
      <c r="H22" s="62" t="str">
        <f t="shared" si="1"/>
        <v>60</v>
      </c>
      <c r="I22" s="62">
        <v>60</v>
      </c>
      <c r="J22" s="63">
        <f t="shared" si="2"/>
        <v>60</v>
      </c>
      <c r="K22" s="63"/>
      <c r="L22" s="63"/>
      <c r="M22" s="63"/>
      <c r="N22" s="63"/>
      <c r="O22" s="63"/>
      <c r="P22" s="64"/>
      <c r="Q22" s="64"/>
      <c r="R22" s="64"/>
      <c r="S22" s="64"/>
      <c r="T22" s="64"/>
      <c r="U22" s="64"/>
      <c r="V22" s="58" t="s">
        <v>47</v>
      </c>
      <c r="W22" s="58" t="s">
        <v>65</v>
      </c>
      <c r="X22" s="58" t="s">
        <v>66</v>
      </c>
      <c r="Y22" s="65">
        <v>42735</v>
      </c>
      <c r="Z22" s="66" t="s">
        <v>67</v>
      </c>
      <c r="AA22" s="66" t="s">
        <v>68</v>
      </c>
      <c r="AB22" s="58">
        <v>1</v>
      </c>
    </row>
    <row r="23" spans="1:28" s="55" customFormat="1" ht="18" customHeight="1" x14ac:dyDescent="0.3">
      <c r="A23" s="56">
        <v>31205011619</v>
      </c>
      <c r="B23" s="57" t="str">
        <f t="shared" si="0"/>
        <v>312</v>
      </c>
      <c r="C23" s="58" t="s">
        <v>61</v>
      </c>
      <c r="D23" s="59" t="s">
        <v>62</v>
      </c>
      <c r="E23" s="58" t="s">
        <v>71</v>
      </c>
      <c r="F23" s="60" t="s">
        <v>88</v>
      </c>
      <c r="G23" s="61">
        <v>71</v>
      </c>
      <c r="H23" s="62" t="str">
        <f t="shared" si="1"/>
        <v>71</v>
      </c>
      <c r="I23" s="62">
        <v>71</v>
      </c>
      <c r="J23" s="63">
        <f t="shared" si="2"/>
        <v>35.5</v>
      </c>
      <c r="K23" s="63"/>
      <c r="L23" s="63"/>
      <c r="M23" s="63"/>
      <c r="N23" s="63"/>
      <c r="O23" s="63"/>
      <c r="P23" s="64"/>
      <c r="Q23" s="64"/>
      <c r="R23" s="64"/>
      <c r="S23" s="64"/>
      <c r="T23" s="64"/>
      <c r="U23" s="64"/>
      <c r="V23" s="58" t="s">
        <v>47</v>
      </c>
      <c r="W23" s="58" t="s">
        <v>65</v>
      </c>
      <c r="X23" s="58" t="s">
        <v>66</v>
      </c>
      <c r="Y23" s="65">
        <v>42735</v>
      </c>
      <c r="Z23" s="66" t="s">
        <v>67</v>
      </c>
      <c r="AA23" s="66" t="s">
        <v>68</v>
      </c>
      <c r="AB23" s="58">
        <v>1</v>
      </c>
    </row>
    <row r="24" spans="1:28" s="55" customFormat="1" ht="18" customHeight="1" x14ac:dyDescent="0.3">
      <c r="A24" s="56">
        <v>31205011620</v>
      </c>
      <c r="B24" s="57" t="str">
        <f t="shared" si="0"/>
        <v>312</v>
      </c>
      <c r="C24" s="58" t="s">
        <v>61</v>
      </c>
      <c r="D24" s="59" t="s">
        <v>62</v>
      </c>
      <c r="E24" s="58" t="s">
        <v>71</v>
      </c>
      <c r="F24" s="60" t="s">
        <v>89</v>
      </c>
      <c r="G24" s="61">
        <v>52</v>
      </c>
      <c r="H24" s="62" t="str">
        <f t="shared" si="1"/>
        <v>52</v>
      </c>
      <c r="I24" s="62">
        <v>52</v>
      </c>
      <c r="J24" s="63">
        <f t="shared" si="2"/>
        <v>52</v>
      </c>
      <c r="K24" s="63"/>
      <c r="L24" s="63"/>
      <c r="M24" s="63"/>
      <c r="N24" s="63"/>
      <c r="O24" s="63"/>
      <c r="P24" s="64"/>
      <c r="Q24" s="64"/>
      <c r="R24" s="64"/>
      <c r="S24" s="64"/>
      <c r="T24" s="64"/>
      <c r="U24" s="64"/>
      <c r="V24" s="58" t="s">
        <v>47</v>
      </c>
      <c r="W24" s="58" t="s">
        <v>65</v>
      </c>
      <c r="X24" s="58" t="s">
        <v>66</v>
      </c>
      <c r="Y24" s="65">
        <v>42735</v>
      </c>
      <c r="Z24" s="66" t="s">
        <v>67</v>
      </c>
      <c r="AA24" s="66" t="s">
        <v>68</v>
      </c>
      <c r="AB24" s="58">
        <v>1</v>
      </c>
    </row>
    <row r="25" spans="1:28" s="55" customFormat="1" ht="18" customHeight="1" x14ac:dyDescent="0.3">
      <c r="A25" s="56">
        <v>31205011623</v>
      </c>
      <c r="B25" s="57" t="str">
        <f t="shared" si="0"/>
        <v>312</v>
      </c>
      <c r="C25" s="58" t="s">
        <v>61</v>
      </c>
      <c r="D25" s="59" t="s">
        <v>62</v>
      </c>
      <c r="E25" s="58" t="s">
        <v>90</v>
      </c>
      <c r="F25" s="60" t="s">
        <v>91</v>
      </c>
      <c r="G25" s="61">
        <v>72</v>
      </c>
      <c r="H25" s="62" t="str">
        <f t="shared" si="1"/>
        <v>72</v>
      </c>
      <c r="I25" s="62">
        <v>72</v>
      </c>
      <c r="J25" s="63">
        <f t="shared" si="2"/>
        <v>36</v>
      </c>
      <c r="K25" s="63"/>
      <c r="L25" s="63"/>
      <c r="M25" s="63"/>
      <c r="N25" s="63"/>
      <c r="O25" s="63"/>
      <c r="P25" s="64"/>
      <c r="Q25" s="64"/>
      <c r="R25" s="64"/>
      <c r="S25" s="64"/>
      <c r="T25" s="64"/>
      <c r="U25" s="64"/>
      <c r="V25" s="58" t="s">
        <v>47</v>
      </c>
      <c r="W25" s="58" t="s">
        <v>65</v>
      </c>
      <c r="X25" s="58" t="s">
        <v>66</v>
      </c>
      <c r="Y25" s="65">
        <v>42735</v>
      </c>
      <c r="Z25" s="66" t="s">
        <v>67</v>
      </c>
      <c r="AA25" s="66" t="s">
        <v>68</v>
      </c>
      <c r="AB25" s="58">
        <v>1</v>
      </c>
    </row>
    <row r="26" spans="1:28" s="55" customFormat="1" ht="18" customHeight="1" x14ac:dyDescent="0.3">
      <c r="A26" s="56">
        <v>31205011625</v>
      </c>
      <c r="B26" s="57" t="str">
        <f t="shared" si="0"/>
        <v>312</v>
      </c>
      <c r="C26" s="58" t="s">
        <v>61</v>
      </c>
      <c r="D26" s="59" t="s">
        <v>62</v>
      </c>
      <c r="E26" s="58" t="s">
        <v>63</v>
      </c>
      <c r="F26" s="60" t="s">
        <v>92</v>
      </c>
      <c r="G26" s="61">
        <v>73</v>
      </c>
      <c r="H26" s="62" t="str">
        <f t="shared" si="1"/>
        <v>73</v>
      </c>
      <c r="I26" s="62">
        <v>73</v>
      </c>
      <c r="J26" s="63">
        <f t="shared" si="2"/>
        <v>36.5</v>
      </c>
      <c r="K26" s="63"/>
      <c r="L26" s="63"/>
      <c r="M26" s="63"/>
      <c r="N26" s="63"/>
      <c r="O26" s="63"/>
      <c r="P26" s="64"/>
      <c r="Q26" s="64"/>
      <c r="R26" s="64"/>
      <c r="S26" s="64"/>
      <c r="T26" s="64"/>
      <c r="U26" s="64"/>
      <c r="V26" s="58" t="s">
        <v>47</v>
      </c>
      <c r="W26" s="58" t="s">
        <v>65</v>
      </c>
      <c r="X26" s="58" t="s">
        <v>66</v>
      </c>
      <c r="Y26" s="65">
        <v>42735</v>
      </c>
      <c r="Z26" s="66" t="s">
        <v>67</v>
      </c>
      <c r="AA26" s="66" t="s">
        <v>68</v>
      </c>
      <c r="AB26" s="58">
        <v>1</v>
      </c>
    </row>
    <row r="27" spans="1:28" s="55" customFormat="1" ht="18" customHeight="1" x14ac:dyDescent="0.3">
      <c r="A27" s="56">
        <v>31205011626</v>
      </c>
      <c r="B27" s="57" t="str">
        <f t="shared" si="0"/>
        <v>312</v>
      </c>
      <c r="C27" s="58" t="s">
        <v>61</v>
      </c>
      <c r="D27" s="59" t="s">
        <v>62</v>
      </c>
      <c r="E27" s="58" t="s">
        <v>73</v>
      </c>
      <c r="F27" s="60" t="s">
        <v>93</v>
      </c>
      <c r="G27" s="61" t="s">
        <v>94</v>
      </c>
      <c r="H27" s="62" t="str">
        <f t="shared" si="1"/>
        <v>54+</v>
      </c>
      <c r="I27" s="62">
        <v>54</v>
      </c>
      <c r="J27" s="63">
        <f t="shared" si="2"/>
        <v>54</v>
      </c>
      <c r="K27" s="63"/>
      <c r="L27" s="63"/>
      <c r="M27" s="63"/>
      <c r="N27" s="63"/>
      <c r="O27" s="63"/>
      <c r="P27" s="64"/>
      <c r="Q27" s="64"/>
      <c r="R27" s="64"/>
      <c r="S27" s="64"/>
      <c r="T27" s="64"/>
      <c r="U27" s="64"/>
      <c r="V27" s="58" t="s">
        <v>47</v>
      </c>
      <c r="W27" s="58" t="s">
        <v>65</v>
      </c>
      <c r="X27" s="58" t="s">
        <v>66</v>
      </c>
      <c r="Y27" s="65">
        <v>42735</v>
      </c>
      <c r="Z27" s="66" t="s">
        <v>67</v>
      </c>
      <c r="AA27" s="66" t="s">
        <v>68</v>
      </c>
      <c r="AB27" s="58">
        <v>1</v>
      </c>
    </row>
    <row r="28" spans="1:28" s="55" customFormat="1" ht="18" customHeight="1" x14ac:dyDescent="0.3">
      <c r="A28" s="56">
        <v>31205011627</v>
      </c>
      <c r="B28" s="57" t="str">
        <f t="shared" si="0"/>
        <v>312</v>
      </c>
      <c r="C28" s="58" t="s">
        <v>61</v>
      </c>
      <c r="D28" s="59" t="s">
        <v>62</v>
      </c>
      <c r="E28" s="58" t="s">
        <v>85</v>
      </c>
      <c r="F28" s="60" t="s">
        <v>95</v>
      </c>
      <c r="G28" s="61">
        <v>76</v>
      </c>
      <c r="H28" s="62" t="str">
        <f t="shared" si="1"/>
        <v>76</v>
      </c>
      <c r="I28" s="62">
        <v>76</v>
      </c>
      <c r="J28" s="63">
        <f t="shared" si="2"/>
        <v>38</v>
      </c>
      <c r="K28" s="63"/>
      <c r="L28" s="63"/>
      <c r="M28" s="63"/>
      <c r="N28" s="63"/>
      <c r="O28" s="63"/>
      <c r="P28" s="64"/>
      <c r="Q28" s="64"/>
      <c r="R28" s="64"/>
      <c r="S28" s="64"/>
      <c r="T28" s="64"/>
      <c r="U28" s="64"/>
      <c r="V28" s="58" t="s">
        <v>47</v>
      </c>
      <c r="W28" s="58" t="s">
        <v>65</v>
      </c>
      <c r="X28" s="58" t="s">
        <v>66</v>
      </c>
      <c r="Y28" s="65">
        <v>42735</v>
      </c>
      <c r="Z28" s="66" t="s">
        <v>67</v>
      </c>
      <c r="AA28" s="66" t="s">
        <v>68</v>
      </c>
      <c r="AB28" s="58">
        <v>1</v>
      </c>
    </row>
    <row r="29" spans="1:28" s="55" customFormat="1" ht="18" customHeight="1" x14ac:dyDescent="0.3">
      <c r="A29" s="56">
        <v>31205011629</v>
      </c>
      <c r="B29" s="57" t="str">
        <f t="shared" si="0"/>
        <v>312</v>
      </c>
      <c r="C29" s="58" t="s">
        <v>61</v>
      </c>
      <c r="D29" s="59" t="s">
        <v>62</v>
      </c>
      <c r="E29" s="58" t="s">
        <v>96</v>
      </c>
      <c r="F29" s="60" t="s">
        <v>97</v>
      </c>
      <c r="G29" s="61">
        <v>74</v>
      </c>
      <c r="H29" s="62" t="str">
        <f t="shared" si="1"/>
        <v>74</v>
      </c>
      <c r="I29" s="62">
        <v>74</v>
      </c>
      <c r="J29" s="63">
        <f t="shared" si="2"/>
        <v>37</v>
      </c>
      <c r="K29" s="63"/>
      <c r="L29" s="63"/>
      <c r="M29" s="63"/>
      <c r="N29" s="63"/>
      <c r="O29" s="63"/>
      <c r="P29" s="64"/>
      <c r="Q29" s="64"/>
      <c r="R29" s="64"/>
      <c r="S29" s="64"/>
      <c r="T29" s="64"/>
      <c r="U29" s="64"/>
      <c r="V29" s="58" t="s">
        <v>47</v>
      </c>
      <c r="W29" s="58" t="s">
        <v>65</v>
      </c>
      <c r="X29" s="58" t="s">
        <v>66</v>
      </c>
      <c r="Y29" s="65">
        <v>42735</v>
      </c>
      <c r="Z29" s="66" t="s">
        <v>67</v>
      </c>
      <c r="AA29" s="66" t="s">
        <v>68</v>
      </c>
      <c r="AB29" s="58">
        <v>1</v>
      </c>
    </row>
    <row r="30" spans="1:28" s="55" customFormat="1" ht="18" customHeight="1" x14ac:dyDescent="0.3">
      <c r="A30" s="56">
        <v>31205011630</v>
      </c>
      <c r="B30" s="67" t="str">
        <f t="shared" si="0"/>
        <v>312</v>
      </c>
      <c r="C30" s="58" t="s">
        <v>61</v>
      </c>
      <c r="D30" s="59" t="s">
        <v>62</v>
      </c>
      <c r="E30" s="58" t="s">
        <v>96</v>
      </c>
      <c r="F30" s="60" t="s">
        <v>98</v>
      </c>
      <c r="G30" s="61">
        <v>74</v>
      </c>
      <c r="H30" s="62" t="str">
        <f t="shared" si="1"/>
        <v>74</v>
      </c>
      <c r="I30" s="62">
        <v>74</v>
      </c>
      <c r="J30" s="63">
        <f t="shared" si="2"/>
        <v>37</v>
      </c>
      <c r="K30" s="63"/>
      <c r="L30" s="63"/>
      <c r="M30" s="63"/>
      <c r="N30" s="63"/>
      <c r="O30" s="63"/>
      <c r="P30" s="64"/>
      <c r="Q30" s="64"/>
      <c r="R30" s="64"/>
      <c r="S30" s="64"/>
      <c r="T30" s="64"/>
      <c r="U30" s="64"/>
      <c r="V30" s="58" t="s">
        <v>47</v>
      </c>
      <c r="W30" s="58" t="s">
        <v>65</v>
      </c>
      <c r="X30" s="58" t="s">
        <v>66</v>
      </c>
      <c r="Y30" s="65">
        <v>42735</v>
      </c>
      <c r="Z30" s="66" t="s">
        <v>67</v>
      </c>
      <c r="AA30" s="66" t="s">
        <v>68</v>
      </c>
      <c r="AB30" s="58">
        <v>1</v>
      </c>
    </row>
    <row r="31" spans="1:28" s="5" customFormat="1" ht="135.75" customHeight="1" x14ac:dyDescent="0.35">
      <c r="B31" s="68" t="s">
        <v>99</v>
      </c>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row>
    <row r="32" spans="1:28" s="72" customFormat="1" ht="15.75" customHeight="1" x14ac:dyDescent="0.35">
      <c r="A32" s="69"/>
      <c r="B32" s="70"/>
      <c r="C32" s="5"/>
      <c r="D32" s="5"/>
      <c r="E32" s="5"/>
      <c r="F32" s="5"/>
      <c r="G32" s="39" t="s">
        <v>50</v>
      </c>
      <c r="H32" s="39"/>
      <c r="I32" s="39"/>
      <c r="J32" s="39"/>
      <c r="K32" s="39"/>
      <c r="L32" s="39"/>
      <c r="M32" s="39"/>
      <c r="N32" s="39"/>
      <c r="O32" s="39"/>
      <c r="P32" s="39"/>
      <c r="Q32" s="39"/>
      <c r="R32" s="39"/>
      <c r="S32" s="39"/>
      <c r="T32" s="39"/>
      <c r="U32" s="39"/>
      <c r="V32" s="39"/>
      <c r="W32" s="39"/>
      <c r="X32" s="39"/>
      <c r="Y32" s="39"/>
      <c r="Z32" s="39"/>
      <c r="AA32" s="39"/>
      <c r="AB32" s="70"/>
    </row>
    <row r="33" spans="1:28" s="72" customFormat="1" ht="15.75" customHeight="1" x14ac:dyDescent="0.35">
      <c r="A33" s="69"/>
      <c r="B33" s="70"/>
      <c r="C33" s="5"/>
      <c r="D33" s="5"/>
      <c r="E33" s="5"/>
      <c r="F33" s="5"/>
      <c r="G33" s="40" t="s">
        <v>51</v>
      </c>
      <c r="H33" s="40"/>
      <c r="I33" s="40"/>
      <c r="J33" s="40"/>
      <c r="K33" s="40"/>
      <c r="L33" s="40"/>
      <c r="M33" s="40"/>
      <c r="N33" s="40"/>
      <c r="O33" s="40"/>
      <c r="P33" s="40"/>
      <c r="Q33" s="40"/>
      <c r="R33" s="40"/>
      <c r="S33" s="40"/>
      <c r="T33" s="40"/>
      <c r="U33" s="40"/>
      <c r="V33" s="40"/>
      <c r="W33" s="40"/>
      <c r="X33" s="40"/>
      <c r="Y33" s="40"/>
      <c r="Z33" s="40"/>
      <c r="AA33" s="40"/>
      <c r="AB33" s="70"/>
    </row>
    <row r="34" spans="1:28" s="72" customFormat="1" ht="15.75" customHeight="1" x14ac:dyDescent="0.35">
      <c r="A34" s="69"/>
      <c r="B34" s="70"/>
      <c r="C34" s="5"/>
      <c r="D34" s="5"/>
      <c r="E34" s="5"/>
      <c r="F34" s="5"/>
      <c r="G34" s="40" t="s">
        <v>100</v>
      </c>
      <c r="H34" s="40"/>
      <c r="I34" s="40"/>
      <c r="J34" s="40"/>
      <c r="K34" s="40"/>
      <c r="L34" s="40"/>
      <c r="M34" s="40"/>
      <c r="N34" s="40"/>
      <c r="O34" s="40"/>
      <c r="P34" s="40"/>
      <c r="Q34" s="40"/>
      <c r="R34" s="40"/>
      <c r="S34" s="40"/>
      <c r="T34" s="40"/>
      <c r="U34" s="40"/>
      <c r="V34" s="40"/>
      <c r="W34" s="40"/>
      <c r="X34" s="40"/>
      <c r="Y34" s="40"/>
      <c r="Z34" s="40"/>
      <c r="AA34" s="40"/>
      <c r="AB34" s="70"/>
    </row>
    <row r="35" spans="1:28" s="72" customFormat="1" ht="15.75" customHeight="1" x14ac:dyDescent="0.35">
      <c r="A35" s="69"/>
      <c r="B35" s="70"/>
      <c r="C35" s="5"/>
      <c r="D35" s="5"/>
      <c r="E35" s="5"/>
      <c r="F35" s="5"/>
      <c r="G35" s="40" t="s">
        <v>53</v>
      </c>
      <c r="H35" s="40"/>
      <c r="I35" s="40"/>
      <c r="J35" s="40"/>
      <c r="K35" s="40"/>
      <c r="L35" s="40"/>
      <c r="M35" s="40"/>
      <c r="N35" s="40"/>
      <c r="O35" s="40"/>
      <c r="P35" s="40"/>
      <c r="Q35" s="40"/>
      <c r="R35" s="40"/>
      <c r="S35" s="40"/>
      <c r="T35" s="40"/>
      <c r="U35" s="40"/>
      <c r="V35" s="40"/>
      <c r="W35" s="40"/>
      <c r="X35" s="40"/>
      <c r="Y35" s="40"/>
      <c r="Z35" s="40"/>
      <c r="AA35" s="40"/>
      <c r="AB35" s="70"/>
    </row>
    <row r="36" spans="1:28" s="72" customFormat="1" ht="15.75" customHeight="1" x14ac:dyDescent="0.35">
      <c r="A36" s="69"/>
      <c r="B36" s="70"/>
      <c r="C36" s="5"/>
      <c r="D36" s="5"/>
      <c r="E36" s="5"/>
      <c r="F36" s="5"/>
      <c r="G36" s="5"/>
      <c r="H36" s="5"/>
      <c r="I36" s="5"/>
      <c r="J36" s="5"/>
      <c r="K36" s="5"/>
      <c r="L36" s="5"/>
      <c r="M36" s="5"/>
      <c r="N36" s="5"/>
      <c r="O36" s="5"/>
      <c r="P36" s="5"/>
      <c r="Q36" s="5"/>
      <c r="R36" s="5"/>
      <c r="S36" s="5"/>
      <c r="T36" s="5"/>
      <c r="U36" s="5"/>
      <c r="V36" s="5"/>
      <c r="W36" s="5"/>
      <c r="X36" s="5"/>
      <c r="Y36" s="5"/>
      <c r="Z36" s="70"/>
      <c r="AA36" s="70"/>
      <c r="AB36" s="70"/>
    </row>
    <row r="37" spans="1:28" s="72" customFormat="1" ht="15.75" customHeight="1" x14ac:dyDescent="0.35">
      <c r="A37" s="69"/>
      <c r="B37" s="70"/>
      <c r="C37" s="5"/>
      <c r="D37" s="5"/>
      <c r="E37" s="5"/>
      <c r="F37" s="5"/>
      <c r="G37" s="5"/>
      <c r="H37" s="5"/>
      <c r="I37" s="5"/>
      <c r="J37" s="5"/>
      <c r="K37" s="5"/>
      <c r="L37" s="5"/>
      <c r="M37" s="5"/>
      <c r="N37" s="5"/>
      <c r="O37" s="5"/>
      <c r="P37" s="5"/>
      <c r="Q37" s="5"/>
      <c r="R37" s="5"/>
      <c r="S37" s="5"/>
      <c r="T37" s="5"/>
      <c r="U37" s="5"/>
      <c r="V37" s="5"/>
      <c r="W37" s="5"/>
      <c r="X37" s="5"/>
      <c r="Y37" s="5"/>
      <c r="Z37" s="70"/>
      <c r="AA37" s="70"/>
      <c r="AB37" s="70"/>
    </row>
    <row r="38" spans="1:28" s="72" customFormat="1" ht="15.75" customHeight="1" x14ac:dyDescent="0.35">
      <c r="A38" s="69"/>
      <c r="B38" s="70"/>
      <c r="C38" s="5"/>
      <c r="D38" s="5"/>
      <c r="E38" s="5"/>
      <c r="F38" s="5"/>
      <c r="G38" s="5"/>
      <c r="H38" s="5"/>
      <c r="I38" s="5"/>
      <c r="J38" s="5"/>
      <c r="K38" s="5"/>
      <c r="L38" s="5"/>
      <c r="M38" s="5"/>
      <c r="N38" s="5"/>
      <c r="O38" s="5"/>
      <c r="P38" s="5"/>
      <c r="Q38" s="5"/>
      <c r="R38" s="5"/>
      <c r="S38" s="5"/>
      <c r="T38" s="5"/>
      <c r="U38" s="5"/>
      <c r="V38" s="5"/>
      <c r="W38" s="5"/>
      <c r="X38" s="5"/>
      <c r="Y38" s="5"/>
      <c r="Z38" s="70"/>
      <c r="AA38" s="70"/>
      <c r="AB38" s="70"/>
    </row>
    <row r="39" spans="1:28" s="72" customFormat="1" ht="15.75" customHeight="1" x14ac:dyDescent="0.35">
      <c r="A39" s="69"/>
      <c r="B39" s="70"/>
      <c r="C39" s="5"/>
      <c r="D39" s="5"/>
      <c r="E39" s="5"/>
      <c r="F39" s="5"/>
      <c r="G39" s="5"/>
      <c r="H39" s="5"/>
      <c r="I39" s="5"/>
      <c r="J39" s="5"/>
      <c r="K39" s="5"/>
      <c r="L39" s="5"/>
      <c r="M39" s="5"/>
      <c r="N39" s="5"/>
      <c r="O39" s="5"/>
      <c r="P39" s="5"/>
      <c r="Q39" s="5"/>
      <c r="R39" s="5"/>
      <c r="S39" s="5"/>
      <c r="T39" s="5"/>
      <c r="U39" s="5"/>
      <c r="V39" s="5"/>
      <c r="W39" s="5"/>
      <c r="X39" s="5"/>
      <c r="Y39" s="5"/>
      <c r="Z39" s="70"/>
      <c r="AA39" s="70"/>
      <c r="AB39" s="70"/>
    </row>
    <row r="40" spans="1:28" s="72" customFormat="1" ht="15.75" customHeight="1" x14ac:dyDescent="0.35">
      <c r="A40" s="69"/>
      <c r="B40" s="70"/>
      <c r="C40" s="5"/>
      <c r="D40" s="5"/>
      <c r="E40" s="5"/>
      <c r="F40" s="5"/>
      <c r="G40" s="41" t="s">
        <v>54</v>
      </c>
      <c r="H40" s="41"/>
      <c r="I40" s="41"/>
      <c r="J40" s="41"/>
      <c r="K40" s="41"/>
      <c r="L40" s="41"/>
      <c r="M40" s="41"/>
      <c r="N40" s="41"/>
      <c r="O40" s="41"/>
      <c r="P40" s="41"/>
      <c r="Q40" s="41"/>
      <c r="R40" s="41"/>
      <c r="S40" s="41"/>
      <c r="T40" s="41"/>
      <c r="U40" s="41"/>
      <c r="V40" s="41"/>
      <c r="W40" s="41"/>
      <c r="X40" s="41"/>
      <c r="Y40" s="41"/>
      <c r="Z40" s="41"/>
      <c r="AA40" s="41"/>
      <c r="AB40" s="70"/>
    </row>
  </sheetData>
  <mergeCells count="8">
    <mergeCell ref="G35:AA35"/>
    <mergeCell ref="G40:AA40"/>
    <mergeCell ref="B4:AA4"/>
    <mergeCell ref="B5:AA5"/>
    <mergeCell ref="B31:AB31"/>
    <mergeCell ref="G32:AA32"/>
    <mergeCell ref="G33:AA33"/>
    <mergeCell ref="G34:AA34"/>
  </mergeCells>
  <pageMargins left="0.5" right="0.25" top="0.25" bottom="0.25"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9"/>
  <sheetViews>
    <sheetView topLeftCell="C37" workbookViewId="0">
      <selection activeCell="C39" sqref="A39:XFD49"/>
    </sheetView>
  </sheetViews>
  <sheetFormatPr defaultColWidth="9" defaultRowHeight="15.75" customHeight="1" x14ac:dyDescent="0.3"/>
  <cols>
    <col min="1" max="1" width="13" style="69" hidden="1" customWidth="1"/>
    <col min="2" max="2" width="12.1640625" style="70" hidden="1" customWidth="1"/>
    <col min="3" max="3" width="6.75" style="70" customWidth="1"/>
    <col min="4" max="4" width="20.25" style="71" customWidth="1"/>
    <col min="5" max="5" width="19.75" style="70" hidden="1" customWidth="1"/>
    <col min="6" max="6" width="5.6640625" style="73" customWidth="1"/>
    <col min="7" max="7" width="6.4140625" style="70" customWidth="1"/>
    <col min="8" max="9" width="14.25" style="70" hidden="1" customWidth="1"/>
    <col min="10" max="11" width="8.4140625" style="70" hidden="1" customWidth="1"/>
    <col min="12" max="12" width="11.75" style="70" hidden="1" customWidth="1"/>
    <col min="13" max="13" width="17" style="70" hidden="1" customWidth="1"/>
    <col min="14" max="15" width="9" style="70" hidden="1" customWidth="1"/>
    <col min="16" max="16" width="10.25" style="70" customWidth="1"/>
    <col min="17" max="17" width="3.75" style="70" customWidth="1"/>
    <col min="18" max="18" width="8.9140625" style="70" customWidth="1"/>
    <col min="19" max="19" width="9" style="70" hidden="1" customWidth="1"/>
    <col min="20" max="20" width="5.6640625" style="70" customWidth="1"/>
    <col min="21" max="21" width="10.4140625" style="70" customWidth="1"/>
    <col min="22" max="22" width="4.1640625" style="70" customWidth="1"/>
    <col min="23" max="23" width="8" style="70" customWidth="1"/>
    <col min="24" max="25" width="9" style="72" hidden="1" customWidth="1"/>
    <col min="26" max="26" width="10.4140625" style="72" hidden="1" customWidth="1"/>
    <col min="27" max="16384" width="9" style="72"/>
  </cols>
  <sheetData>
    <row r="1" spans="1:24" s="5" customFormat="1" ht="18" customHeight="1" x14ac:dyDescent="0.35">
      <c r="B1" s="6" t="s">
        <v>0</v>
      </c>
      <c r="C1" s="7" t="s">
        <v>55</v>
      </c>
      <c r="D1" s="7"/>
      <c r="E1" s="6" t="s">
        <v>1</v>
      </c>
      <c r="F1" s="74"/>
      <c r="G1" s="6" t="s">
        <v>1</v>
      </c>
      <c r="H1" s="6"/>
      <c r="I1" s="6"/>
      <c r="J1" s="6"/>
      <c r="K1" s="6"/>
      <c r="L1" s="6"/>
      <c r="M1" s="6"/>
      <c r="N1" s="6"/>
      <c r="O1" s="6"/>
      <c r="P1" s="6"/>
      <c r="Q1" s="6"/>
      <c r="R1" s="6"/>
      <c r="S1" s="6"/>
    </row>
    <row r="2" spans="1:24" s="5" customFormat="1" ht="15" customHeight="1" x14ac:dyDescent="0.35">
      <c r="B2" s="6" t="s">
        <v>3</v>
      </c>
      <c r="C2" s="6" t="s">
        <v>3</v>
      </c>
      <c r="D2" s="6"/>
      <c r="E2" s="10" t="s">
        <v>57</v>
      </c>
      <c r="F2" s="10"/>
      <c r="G2" s="10"/>
      <c r="H2" s="10"/>
      <c r="I2" s="10"/>
      <c r="J2" s="10"/>
      <c r="K2" s="10"/>
      <c r="L2" s="10"/>
      <c r="M2" s="10"/>
      <c r="N2" s="10"/>
      <c r="O2" s="10"/>
      <c r="P2" s="10"/>
      <c r="Q2" s="10"/>
      <c r="R2" s="10"/>
      <c r="S2" s="10"/>
      <c r="T2" s="10"/>
      <c r="U2" s="10"/>
      <c r="V2" s="10"/>
      <c r="W2" s="10"/>
      <c r="X2" s="10"/>
    </row>
    <row r="3" spans="1:24" s="12" customFormat="1" ht="18" customHeight="1" x14ac:dyDescent="0.35">
      <c r="A3" s="11"/>
      <c r="F3" s="11"/>
      <c r="H3" s="13"/>
      <c r="I3" s="13"/>
      <c r="J3" s="14"/>
      <c r="K3" s="14"/>
      <c r="L3" s="14"/>
      <c r="M3" s="14"/>
      <c r="N3" s="14"/>
      <c r="O3" s="14"/>
      <c r="P3" s="14"/>
      <c r="Q3" s="14"/>
      <c r="R3" s="14"/>
      <c r="S3" s="14"/>
      <c r="T3" s="14"/>
      <c r="U3" s="14"/>
      <c r="V3" s="14"/>
    </row>
    <row r="4" spans="1:24" s="5" customFormat="1" ht="18.75" customHeight="1" x14ac:dyDescent="0.35">
      <c r="B4" s="75" t="s">
        <v>58</v>
      </c>
      <c r="C4" s="75"/>
      <c r="D4" s="75"/>
      <c r="E4" s="75"/>
      <c r="F4" s="75"/>
      <c r="G4" s="75"/>
      <c r="H4" s="75"/>
      <c r="I4" s="75"/>
      <c r="J4" s="75"/>
      <c r="K4" s="75"/>
      <c r="L4" s="75"/>
      <c r="M4" s="75"/>
      <c r="N4" s="75"/>
      <c r="O4" s="75"/>
      <c r="P4" s="75"/>
      <c r="Q4" s="75"/>
      <c r="R4" s="75"/>
      <c r="S4" s="75"/>
      <c r="T4" s="75"/>
      <c r="U4" s="75"/>
      <c r="V4" s="75"/>
      <c r="W4" s="75"/>
    </row>
    <row r="5" spans="1:24" s="5" customFormat="1" ht="18.75" customHeight="1" x14ac:dyDescent="0.35">
      <c r="B5" s="75" t="s">
        <v>101</v>
      </c>
      <c r="C5" s="75"/>
      <c r="D5" s="75"/>
      <c r="E5" s="75"/>
      <c r="F5" s="75"/>
      <c r="G5" s="75"/>
      <c r="H5" s="75"/>
      <c r="I5" s="75"/>
      <c r="J5" s="75"/>
      <c r="K5" s="75"/>
      <c r="L5" s="75"/>
      <c r="M5" s="75"/>
      <c r="N5" s="75"/>
      <c r="O5" s="75"/>
      <c r="P5" s="75"/>
      <c r="Q5" s="75"/>
      <c r="R5" s="75"/>
      <c r="S5" s="75"/>
      <c r="T5" s="75"/>
      <c r="U5" s="75"/>
      <c r="V5" s="75"/>
      <c r="W5" s="75"/>
    </row>
    <row r="6" spans="1:24" s="5" customFormat="1" ht="21" customHeight="1" x14ac:dyDescent="0.35">
      <c r="F6" s="76"/>
    </row>
    <row r="7" spans="1:24" s="77" customFormat="1" ht="37.5" customHeight="1" x14ac:dyDescent="0.35">
      <c r="A7" s="78" t="s">
        <v>7</v>
      </c>
      <c r="B7" s="79" t="s">
        <v>8</v>
      </c>
      <c r="C7" s="80" t="s">
        <v>60</v>
      </c>
      <c r="D7" s="81" t="s">
        <v>10</v>
      </c>
      <c r="E7" s="80" t="s">
        <v>12</v>
      </c>
      <c r="F7" s="82" t="s">
        <v>12</v>
      </c>
      <c r="G7" s="80" t="s">
        <v>13</v>
      </c>
      <c r="H7" s="83"/>
      <c r="I7" s="83"/>
      <c r="J7" s="84"/>
      <c r="K7" s="83" t="s">
        <v>14</v>
      </c>
      <c r="L7" s="85" t="s">
        <v>15</v>
      </c>
      <c r="M7" s="85" t="s">
        <v>16</v>
      </c>
      <c r="N7" s="85" t="s">
        <v>17</v>
      </c>
      <c r="O7" s="85" t="s">
        <v>18</v>
      </c>
      <c r="P7" s="81" t="s">
        <v>19</v>
      </c>
      <c r="Q7" s="80" t="s">
        <v>22</v>
      </c>
      <c r="R7" s="86" t="s">
        <v>17</v>
      </c>
      <c r="S7" s="86"/>
      <c r="T7" s="80" t="s">
        <v>18</v>
      </c>
      <c r="U7" s="80" t="s">
        <v>24</v>
      </c>
      <c r="V7" s="87" t="s">
        <v>25</v>
      </c>
      <c r="W7" s="85" t="s">
        <v>27</v>
      </c>
    </row>
    <row r="8" spans="1:24" ht="23" customHeight="1" x14ac:dyDescent="0.3">
      <c r="A8" s="88">
        <v>21300201511</v>
      </c>
      <c r="B8" s="89" t="str">
        <f t="shared" ref="B8:B17" si="0">LEFT(A8,3)</f>
        <v>213</v>
      </c>
      <c r="C8" s="90" t="s">
        <v>102</v>
      </c>
      <c r="D8" s="91" t="s">
        <v>103</v>
      </c>
      <c r="E8" s="90" t="s">
        <v>104</v>
      </c>
      <c r="F8" s="92" t="s">
        <v>105</v>
      </c>
      <c r="G8" s="93" t="s">
        <v>106</v>
      </c>
      <c r="H8" s="93" t="str">
        <f t="shared" ref="H8:H17" si="1">LEFT(G8,3)</f>
        <v>47;</v>
      </c>
      <c r="I8" s="93">
        <v>95</v>
      </c>
      <c r="J8" s="94">
        <f t="shared" ref="J8:J17" si="2">IF(I8&lt;65,I8,I8/2)</f>
        <v>47.5</v>
      </c>
      <c r="K8" s="94"/>
      <c r="L8" s="94"/>
      <c r="M8" s="94"/>
      <c r="N8" s="94"/>
      <c r="O8" s="94"/>
      <c r="P8" s="90" t="s">
        <v>32</v>
      </c>
      <c r="Q8" s="90" t="s">
        <v>107</v>
      </c>
      <c r="R8" s="95">
        <v>42738</v>
      </c>
      <c r="S8" s="93">
        <v>1</v>
      </c>
      <c r="T8" s="90" t="s">
        <v>34</v>
      </c>
      <c r="U8" s="90" t="s">
        <v>108</v>
      </c>
      <c r="V8" s="90">
        <f t="shared" ref="V8:V17" si="3">IF(I8&lt;65,1,IF(I8&lt;120,2,3))</f>
        <v>2</v>
      </c>
      <c r="W8" s="90" t="s">
        <v>109</v>
      </c>
    </row>
    <row r="9" spans="1:24" ht="23" customHeight="1" x14ac:dyDescent="0.3">
      <c r="A9" s="88">
        <v>21300201526</v>
      </c>
      <c r="B9" s="96" t="str">
        <f t="shared" si="0"/>
        <v>213</v>
      </c>
      <c r="C9" s="90" t="s">
        <v>102</v>
      </c>
      <c r="D9" s="91" t="s">
        <v>103</v>
      </c>
      <c r="E9" s="90" t="s">
        <v>104</v>
      </c>
      <c r="F9" s="92" t="s">
        <v>110</v>
      </c>
      <c r="G9" s="93" t="s">
        <v>111</v>
      </c>
      <c r="H9" s="93" t="str">
        <f t="shared" si="1"/>
        <v>57;</v>
      </c>
      <c r="I9" s="93">
        <v>113</v>
      </c>
      <c r="J9" s="94">
        <f t="shared" si="2"/>
        <v>56.5</v>
      </c>
      <c r="K9" s="94"/>
      <c r="L9" s="94"/>
      <c r="M9" s="94"/>
      <c r="N9" s="94"/>
      <c r="O9" s="94"/>
      <c r="P9" s="90" t="s">
        <v>32</v>
      </c>
      <c r="Q9" s="90" t="s">
        <v>107</v>
      </c>
      <c r="R9" s="95">
        <v>42738</v>
      </c>
      <c r="S9" s="93">
        <v>1</v>
      </c>
      <c r="T9" s="90" t="s">
        <v>34</v>
      </c>
      <c r="U9" s="90" t="s">
        <v>112</v>
      </c>
      <c r="V9" s="90">
        <f t="shared" si="3"/>
        <v>2</v>
      </c>
      <c r="W9" s="90" t="s">
        <v>37</v>
      </c>
    </row>
    <row r="10" spans="1:24" ht="23" customHeight="1" x14ac:dyDescent="0.3">
      <c r="A10" s="88">
        <v>21300201515</v>
      </c>
      <c r="B10" s="96" t="str">
        <f t="shared" si="0"/>
        <v>213</v>
      </c>
      <c r="C10" s="90" t="s">
        <v>102</v>
      </c>
      <c r="D10" s="91" t="s">
        <v>103</v>
      </c>
      <c r="E10" s="90" t="s">
        <v>104</v>
      </c>
      <c r="F10" s="92" t="s">
        <v>113</v>
      </c>
      <c r="G10" s="93" t="s">
        <v>106</v>
      </c>
      <c r="H10" s="93" t="str">
        <f t="shared" si="1"/>
        <v>47;</v>
      </c>
      <c r="I10" s="93">
        <v>95</v>
      </c>
      <c r="J10" s="94">
        <f t="shared" si="2"/>
        <v>47.5</v>
      </c>
      <c r="K10" s="94"/>
      <c r="L10" s="94"/>
      <c r="M10" s="94"/>
      <c r="N10" s="94"/>
      <c r="O10" s="94"/>
      <c r="P10" s="90" t="s">
        <v>32</v>
      </c>
      <c r="Q10" s="90" t="s">
        <v>107</v>
      </c>
      <c r="R10" s="95">
        <v>42738</v>
      </c>
      <c r="S10" s="93">
        <v>1</v>
      </c>
      <c r="T10" s="90" t="s">
        <v>34</v>
      </c>
      <c r="U10" s="90" t="s">
        <v>108</v>
      </c>
      <c r="V10" s="90">
        <f t="shared" si="3"/>
        <v>2</v>
      </c>
      <c r="W10" s="90" t="s">
        <v>114</v>
      </c>
    </row>
    <row r="11" spans="1:24" ht="23" customHeight="1" x14ac:dyDescent="0.3">
      <c r="A11" s="88">
        <v>21300201515</v>
      </c>
      <c r="B11" s="96" t="str">
        <f t="shared" si="0"/>
        <v>213</v>
      </c>
      <c r="C11" s="90" t="s">
        <v>102</v>
      </c>
      <c r="D11" s="91" t="s">
        <v>103</v>
      </c>
      <c r="E11" s="90" t="s">
        <v>115</v>
      </c>
      <c r="F11" s="92" t="s">
        <v>116</v>
      </c>
      <c r="G11" s="93" t="s">
        <v>117</v>
      </c>
      <c r="H11" s="93" t="str">
        <f t="shared" si="1"/>
        <v>56;</v>
      </c>
      <c r="I11" s="93">
        <v>112</v>
      </c>
      <c r="J11" s="94">
        <f t="shared" si="2"/>
        <v>56</v>
      </c>
      <c r="K11" s="94"/>
      <c r="L11" s="94"/>
      <c r="M11" s="94"/>
      <c r="N11" s="94"/>
      <c r="O11" s="94"/>
      <c r="P11" s="90" t="s">
        <v>32</v>
      </c>
      <c r="Q11" s="90" t="s">
        <v>107</v>
      </c>
      <c r="R11" s="95">
        <v>42738</v>
      </c>
      <c r="S11" s="93">
        <v>1</v>
      </c>
      <c r="T11" s="90" t="s">
        <v>34</v>
      </c>
      <c r="U11" s="90" t="s">
        <v>118</v>
      </c>
      <c r="V11" s="90">
        <f t="shared" si="3"/>
        <v>2</v>
      </c>
      <c r="W11" s="90" t="s">
        <v>37</v>
      </c>
    </row>
    <row r="12" spans="1:24" ht="23" customHeight="1" x14ac:dyDescent="0.3">
      <c r="A12" s="88">
        <v>21300201523</v>
      </c>
      <c r="B12" s="96" t="str">
        <f t="shared" si="0"/>
        <v>213</v>
      </c>
      <c r="C12" s="90" t="s">
        <v>102</v>
      </c>
      <c r="D12" s="91" t="s">
        <v>103</v>
      </c>
      <c r="E12" s="90" t="s">
        <v>115</v>
      </c>
      <c r="F12" s="92" t="s">
        <v>119</v>
      </c>
      <c r="G12" s="93" t="s">
        <v>120</v>
      </c>
      <c r="H12" s="93" t="str">
        <f t="shared" si="1"/>
        <v>50;</v>
      </c>
      <c r="I12" s="93">
        <v>101</v>
      </c>
      <c r="J12" s="94">
        <f t="shared" si="2"/>
        <v>50.5</v>
      </c>
      <c r="K12" s="94"/>
      <c r="L12" s="94"/>
      <c r="M12" s="94"/>
      <c r="N12" s="94"/>
      <c r="O12" s="94"/>
      <c r="P12" s="90" t="s">
        <v>32</v>
      </c>
      <c r="Q12" s="90" t="s">
        <v>107</v>
      </c>
      <c r="R12" s="95">
        <v>42738</v>
      </c>
      <c r="S12" s="93">
        <v>1</v>
      </c>
      <c r="T12" s="90" t="s">
        <v>34</v>
      </c>
      <c r="U12" s="90" t="s">
        <v>121</v>
      </c>
      <c r="V12" s="90">
        <f t="shared" si="3"/>
        <v>2</v>
      </c>
      <c r="W12" s="90" t="s">
        <v>122</v>
      </c>
    </row>
    <row r="13" spans="1:24" ht="23" customHeight="1" x14ac:dyDescent="0.3">
      <c r="A13" s="88">
        <v>21300201520</v>
      </c>
      <c r="B13" s="96" t="str">
        <f t="shared" si="0"/>
        <v>213</v>
      </c>
      <c r="C13" s="90" t="s">
        <v>102</v>
      </c>
      <c r="D13" s="91" t="s">
        <v>103</v>
      </c>
      <c r="E13" s="90" t="s">
        <v>123</v>
      </c>
      <c r="F13" s="92" t="s">
        <v>124</v>
      </c>
      <c r="G13" s="93" t="s">
        <v>125</v>
      </c>
      <c r="H13" s="93" t="str">
        <f t="shared" si="1"/>
        <v>38;</v>
      </c>
      <c r="I13" s="93">
        <v>77</v>
      </c>
      <c r="J13" s="94">
        <f t="shared" si="2"/>
        <v>38.5</v>
      </c>
      <c r="K13" s="94"/>
      <c r="L13" s="94"/>
      <c r="M13" s="94"/>
      <c r="N13" s="94"/>
      <c r="O13" s="94"/>
      <c r="P13" s="90" t="s">
        <v>32</v>
      </c>
      <c r="Q13" s="90" t="s">
        <v>107</v>
      </c>
      <c r="R13" s="95">
        <v>42738</v>
      </c>
      <c r="S13" s="93">
        <v>1</v>
      </c>
      <c r="T13" s="90" t="s">
        <v>34</v>
      </c>
      <c r="U13" s="90" t="s">
        <v>126</v>
      </c>
      <c r="V13" s="90">
        <f t="shared" si="3"/>
        <v>2</v>
      </c>
      <c r="W13" s="90" t="s">
        <v>127</v>
      </c>
    </row>
    <row r="14" spans="1:24" ht="23" customHeight="1" x14ac:dyDescent="0.3">
      <c r="A14" s="88">
        <v>21300201523</v>
      </c>
      <c r="B14" s="96" t="str">
        <f t="shared" si="0"/>
        <v>213</v>
      </c>
      <c r="C14" s="90" t="s">
        <v>102</v>
      </c>
      <c r="D14" s="91" t="s">
        <v>103</v>
      </c>
      <c r="E14" s="90" t="s">
        <v>115</v>
      </c>
      <c r="F14" s="92" t="s">
        <v>128</v>
      </c>
      <c r="G14" s="93" t="s">
        <v>120</v>
      </c>
      <c r="H14" s="93" t="str">
        <f t="shared" si="1"/>
        <v>50;</v>
      </c>
      <c r="I14" s="93">
        <v>101</v>
      </c>
      <c r="J14" s="94">
        <f t="shared" si="2"/>
        <v>50.5</v>
      </c>
      <c r="K14" s="94"/>
      <c r="L14" s="94"/>
      <c r="M14" s="94"/>
      <c r="N14" s="94"/>
      <c r="O14" s="94"/>
      <c r="P14" s="90" t="s">
        <v>32</v>
      </c>
      <c r="Q14" s="90" t="s">
        <v>107</v>
      </c>
      <c r="R14" s="95">
        <v>42738</v>
      </c>
      <c r="S14" s="93">
        <v>1</v>
      </c>
      <c r="T14" s="90" t="s">
        <v>34</v>
      </c>
      <c r="U14" s="90" t="s">
        <v>121</v>
      </c>
      <c r="V14" s="90">
        <f t="shared" si="3"/>
        <v>2</v>
      </c>
      <c r="W14" s="90" t="s">
        <v>129</v>
      </c>
    </row>
    <row r="15" spans="1:24" ht="23" customHeight="1" x14ac:dyDescent="0.3">
      <c r="A15" s="88">
        <v>21300201524</v>
      </c>
      <c r="B15" s="96" t="str">
        <f t="shared" si="0"/>
        <v>213</v>
      </c>
      <c r="C15" s="90" t="s">
        <v>102</v>
      </c>
      <c r="D15" s="91" t="s">
        <v>103</v>
      </c>
      <c r="E15" s="90" t="s">
        <v>123</v>
      </c>
      <c r="F15" s="92" t="s">
        <v>130</v>
      </c>
      <c r="G15" s="93" t="s">
        <v>131</v>
      </c>
      <c r="H15" s="93" t="str">
        <f t="shared" si="1"/>
        <v>46;</v>
      </c>
      <c r="I15" s="93">
        <v>92</v>
      </c>
      <c r="J15" s="94">
        <f t="shared" si="2"/>
        <v>46</v>
      </c>
      <c r="K15" s="94"/>
      <c r="L15" s="94"/>
      <c r="M15" s="94"/>
      <c r="N15" s="94"/>
      <c r="O15" s="94"/>
      <c r="P15" s="90" t="s">
        <v>32</v>
      </c>
      <c r="Q15" s="90" t="s">
        <v>107</v>
      </c>
      <c r="R15" s="95">
        <v>42738</v>
      </c>
      <c r="S15" s="93">
        <v>1</v>
      </c>
      <c r="T15" s="90" t="s">
        <v>34</v>
      </c>
      <c r="U15" s="90" t="s">
        <v>132</v>
      </c>
      <c r="V15" s="90">
        <f t="shared" si="3"/>
        <v>2</v>
      </c>
      <c r="W15" s="90" t="s">
        <v>133</v>
      </c>
    </row>
    <row r="16" spans="1:24" ht="23" customHeight="1" x14ac:dyDescent="0.3">
      <c r="A16" s="88">
        <v>21300201521</v>
      </c>
      <c r="B16" s="96" t="str">
        <f t="shared" si="0"/>
        <v>213</v>
      </c>
      <c r="C16" s="90" t="s">
        <v>102</v>
      </c>
      <c r="D16" s="91" t="s">
        <v>103</v>
      </c>
      <c r="E16" s="90" t="s">
        <v>123</v>
      </c>
      <c r="F16" s="92" t="s">
        <v>134</v>
      </c>
      <c r="G16" s="93" t="s">
        <v>125</v>
      </c>
      <c r="H16" s="93" t="str">
        <f t="shared" si="1"/>
        <v>38;</v>
      </c>
      <c r="I16" s="93">
        <v>77</v>
      </c>
      <c r="J16" s="94">
        <f t="shared" si="2"/>
        <v>38.5</v>
      </c>
      <c r="K16" s="94"/>
      <c r="L16" s="94"/>
      <c r="M16" s="94"/>
      <c r="N16" s="94"/>
      <c r="O16" s="94"/>
      <c r="P16" s="90" t="s">
        <v>32</v>
      </c>
      <c r="Q16" s="90" t="s">
        <v>107</v>
      </c>
      <c r="R16" s="95">
        <v>42738</v>
      </c>
      <c r="S16" s="93">
        <v>1</v>
      </c>
      <c r="T16" s="90" t="s">
        <v>34</v>
      </c>
      <c r="U16" s="90" t="s">
        <v>126</v>
      </c>
      <c r="V16" s="90">
        <f t="shared" si="3"/>
        <v>2</v>
      </c>
      <c r="W16" s="90" t="s">
        <v>135</v>
      </c>
    </row>
    <row r="17" spans="1:23" ht="23" customHeight="1" x14ac:dyDescent="0.3">
      <c r="A17" s="88">
        <v>21300201522</v>
      </c>
      <c r="B17" s="96" t="str">
        <f t="shared" si="0"/>
        <v>213</v>
      </c>
      <c r="C17" s="90" t="s">
        <v>102</v>
      </c>
      <c r="D17" s="91" t="s">
        <v>103</v>
      </c>
      <c r="E17" s="90" t="s">
        <v>123</v>
      </c>
      <c r="F17" s="92" t="s">
        <v>136</v>
      </c>
      <c r="G17" s="93" t="s">
        <v>131</v>
      </c>
      <c r="H17" s="93" t="str">
        <f t="shared" si="1"/>
        <v>46;</v>
      </c>
      <c r="I17" s="93">
        <v>92</v>
      </c>
      <c r="J17" s="94">
        <f t="shared" si="2"/>
        <v>46</v>
      </c>
      <c r="K17" s="94"/>
      <c r="L17" s="94"/>
      <c r="M17" s="94"/>
      <c r="N17" s="94"/>
      <c r="O17" s="94"/>
      <c r="P17" s="90" t="s">
        <v>32</v>
      </c>
      <c r="Q17" s="90" t="s">
        <v>107</v>
      </c>
      <c r="R17" s="95">
        <v>42738</v>
      </c>
      <c r="S17" s="93">
        <v>1</v>
      </c>
      <c r="T17" s="90" t="s">
        <v>34</v>
      </c>
      <c r="U17" s="90" t="s">
        <v>132</v>
      </c>
      <c r="V17" s="90">
        <f t="shared" si="3"/>
        <v>2</v>
      </c>
      <c r="W17" s="90" t="s">
        <v>137</v>
      </c>
    </row>
    <row r="18" spans="1:23" ht="3" customHeight="1" x14ac:dyDescent="0.3">
      <c r="A18" s="88"/>
      <c r="B18" s="96"/>
      <c r="C18" s="90"/>
      <c r="D18" s="91"/>
      <c r="E18" s="90"/>
      <c r="F18" s="92"/>
      <c r="G18" s="93"/>
      <c r="H18" s="93"/>
      <c r="I18" s="93"/>
      <c r="J18" s="94"/>
      <c r="K18" s="94"/>
      <c r="L18" s="94"/>
      <c r="M18" s="94"/>
      <c r="N18" s="94"/>
      <c r="O18" s="94"/>
      <c r="P18" s="90"/>
      <c r="Q18" s="90"/>
      <c r="R18" s="95"/>
      <c r="S18" s="93"/>
      <c r="T18" s="90"/>
      <c r="U18" s="90"/>
      <c r="V18" s="90"/>
      <c r="W18" s="90"/>
    </row>
    <row r="19" spans="1:23" ht="23" customHeight="1" x14ac:dyDescent="0.3">
      <c r="A19" s="88">
        <v>21300201504</v>
      </c>
      <c r="B19" s="96" t="str">
        <f t="shared" ref="B19:B27" si="4">LEFT(A19,3)</f>
        <v>213</v>
      </c>
      <c r="C19" s="90" t="s">
        <v>102</v>
      </c>
      <c r="D19" s="91" t="s">
        <v>103</v>
      </c>
      <c r="E19" s="90" t="s">
        <v>138</v>
      </c>
      <c r="F19" s="92" t="s">
        <v>139</v>
      </c>
      <c r="G19" s="93" t="s">
        <v>140</v>
      </c>
      <c r="H19" s="93" t="str">
        <f t="shared" ref="H19:H27" si="5">LEFT(G19,3)</f>
        <v>43;</v>
      </c>
      <c r="I19" s="93">
        <v>86</v>
      </c>
      <c r="J19" s="94">
        <f t="shared" ref="J19:J27" si="6">IF(I19&lt;65,I19,I19/2)</f>
        <v>43</v>
      </c>
      <c r="K19" s="94"/>
      <c r="L19" s="94"/>
      <c r="M19" s="94"/>
      <c r="N19" s="94"/>
      <c r="O19" s="94"/>
      <c r="P19" s="90" t="s">
        <v>32</v>
      </c>
      <c r="Q19" s="90" t="s">
        <v>107</v>
      </c>
      <c r="R19" s="95">
        <v>42738</v>
      </c>
      <c r="S19" s="93">
        <v>2</v>
      </c>
      <c r="T19" s="90" t="s">
        <v>141</v>
      </c>
      <c r="U19" s="90" t="s">
        <v>108</v>
      </c>
      <c r="V19" s="90">
        <f t="shared" ref="V19:V27" si="7">IF(I19&lt;65,1,IF(I19&lt;120,2,3))</f>
        <v>2</v>
      </c>
      <c r="W19" s="90" t="s">
        <v>37</v>
      </c>
    </row>
    <row r="20" spans="1:23" ht="23" customHeight="1" x14ac:dyDescent="0.3">
      <c r="A20" s="88">
        <v>21300201503</v>
      </c>
      <c r="B20" s="96" t="str">
        <f t="shared" si="4"/>
        <v>213</v>
      </c>
      <c r="C20" s="90" t="s">
        <v>102</v>
      </c>
      <c r="D20" s="91" t="s">
        <v>103</v>
      </c>
      <c r="E20" s="90" t="s">
        <v>138</v>
      </c>
      <c r="F20" s="92" t="s">
        <v>142</v>
      </c>
      <c r="G20" s="93" t="s">
        <v>143</v>
      </c>
      <c r="H20" s="93" t="str">
        <f t="shared" si="5"/>
        <v>45;</v>
      </c>
      <c r="I20" s="93">
        <v>90</v>
      </c>
      <c r="J20" s="94">
        <f t="shared" si="6"/>
        <v>45</v>
      </c>
      <c r="K20" s="94"/>
      <c r="L20" s="94"/>
      <c r="M20" s="94"/>
      <c r="N20" s="94"/>
      <c r="O20" s="94"/>
      <c r="P20" s="90" t="s">
        <v>32</v>
      </c>
      <c r="Q20" s="90" t="s">
        <v>107</v>
      </c>
      <c r="R20" s="95">
        <v>42738</v>
      </c>
      <c r="S20" s="93">
        <v>2</v>
      </c>
      <c r="T20" s="90" t="s">
        <v>141</v>
      </c>
      <c r="U20" s="90" t="s">
        <v>112</v>
      </c>
      <c r="V20" s="90">
        <f t="shared" si="7"/>
        <v>2</v>
      </c>
      <c r="W20" s="90" t="s">
        <v>144</v>
      </c>
    </row>
    <row r="21" spans="1:23" ht="23" customHeight="1" x14ac:dyDescent="0.3">
      <c r="A21" s="88">
        <v>21300201504</v>
      </c>
      <c r="B21" s="96" t="str">
        <f t="shared" si="4"/>
        <v>213</v>
      </c>
      <c r="C21" s="90" t="s">
        <v>102</v>
      </c>
      <c r="D21" s="91" t="s">
        <v>103</v>
      </c>
      <c r="E21" s="90" t="s">
        <v>138</v>
      </c>
      <c r="F21" s="92" t="s">
        <v>145</v>
      </c>
      <c r="G21" s="93" t="s">
        <v>143</v>
      </c>
      <c r="H21" s="93" t="str">
        <f t="shared" si="5"/>
        <v>45;</v>
      </c>
      <c r="I21" s="93">
        <v>90</v>
      </c>
      <c r="J21" s="94">
        <f t="shared" si="6"/>
        <v>45</v>
      </c>
      <c r="K21" s="94"/>
      <c r="L21" s="94"/>
      <c r="M21" s="94"/>
      <c r="N21" s="94"/>
      <c r="O21" s="94"/>
      <c r="P21" s="90" t="s">
        <v>32</v>
      </c>
      <c r="Q21" s="90" t="s">
        <v>107</v>
      </c>
      <c r="R21" s="95">
        <v>42738</v>
      </c>
      <c r="S21" s="93">
        <v>2</v>
      </c>
      <c r="T21" s="90" t="s">
        <v>141</v>
      </c>
      <c r="U21" s="90" t="s">
        <v>121</v>
      </c>
      <c r="V21" s="90">
        <f t="shared" si="7"/>
        <v>2</v>
      </c>
      <c r="W21" s="90" t="s">
        <v>146</v>
      </c>
    </row>
    <row r="22" spans="1:23" ht="23" customHeight="1" x14ac:dyDescent="0.3">
      <c r="A22" s="88">
        <v>21300201505</v>
      </c>
      <c r="B22" s="96" t="str">
        <f t="shared" si="4"/>
        <v>213</v>
      </c>
      <c r="C22" s="90" t="s">
        <v>102</v>
      </c>
      <c r="D22" s="91" t="s">
        <v>103</v>
      </c>
      <c r="E22" s="90" t="s">
        <v>138</v>
      </c>
      <c r="F22" s="92" t="s">
        <v>147</v>
      </c>
      <c r="G22" s="93" t="s">
        <v>143</v>
      </c>
      <c r="H22" s="93" t="str">
        <f t="shared" si="5"/>
        <v>45;</v>
      </c>
      <c r="I22" s="93">
        <v>90</v>
      </c>
      <c r="J22" s="94">
        <f t="shared" si="6"/>
        <v>45</v>
      </c>
      <c r="K22" s="94"/>
      <c r="L22" s="94"/>
      <c r="M22" s="94"/>
      <c r="N22" s="94"/>
      <c r="O22" s="94"/>
      <c r="P22" s="90" t="s">
        <v>32</v>
      </c>
      <c r="Q22" s="90" t="s">
        <v>107</v>
      </c>
      <c r="R22" s="95">
        <v>42738</v>
      </c>
      <c r="S22" s="93">
        <v>2</v>
      </c>
      <c r="T22" s="90" t="s">
        <v>141</v>
      </c>
      <c r="U22" s="90" t="s">
        <v>121</v>
      </c>
      <c r="V22" s="90">
        <f t="shared" si="7"/>
        <v>2</v>
      </c>
      <c r="W22" s="90" t="s">
        <v>148</v>
      </c>
    </row>
    <row r="23" spans="1:23" ht="23" customHeight="1" x14ac:dyDescent="0.3">
      <c r="A23" s="88">
        <v>21300201508</v>
      </c>
      <c r="B23" s="96" t="str">
        <f t="shared" si="4"/>
        <v>213</v>
      </c>
      <c r="C23" s="90" t="s">
        <v>102</v>
      </c>
      <c r="D23" s="91" t="s">
        <v>103</v>
      </c>
      <c r="E23" s="90" t="s">
        <v>138</v>
      </c>
      <c r="F23" s="92" t="s">
        <v>149</v>
      </c>
      <c r="G23" s="93" t="s">
        <v>150</v>
      </c>
      <c r="H23" s="93" t="str">
        <f t="shared" si="5"/>
        <v>49;</v>
      </c>
      <c r="I23" s="93">
        <v>98</v>
      </c>
      <c r="J23" s="94">
        <f t="shared" si="6"/>
        <v>49</v>
      </c>
      <c r="K23" s="94"/>
      <c r="L23" s="94"/>
      <c r="M23" s="94"/>
      <c r="N23" s="94"/>
      <c r="O23" s="94"/>
      <c r="P23" s="90" t="s">
        <v>32</v>
      </c>
      <c r="Q23" s="90" t="s">
        <v>107</v>
      </c>
      <c r="R23" s="95">
        <v>42738</v>
      </c>
      <c r="S23" s="93">
        <v>2</v>
      </c>
      <c r="T23" s="90" t="s">
        <v>141</v>
      </c>
      <c r="U23" s="90" t="s">
        <v>132</v>
      </c>
      <c r="V23" s="90">
        <f t="shared" si="7"/>
        <v>2</v>
      </c>
      <c r="W23" s="90" t="s">
        <v>151</v>
      </c>
    </row>
    <row r="24" spans="1:23" ht="23" customHeight="1" x14ac:dyDescent="0.3">
      <c r="A24" s="88">
        <v>21300201511</v>
      </c>
      <c r="B24" s="96" t="str">
        <f t="shared" si="4"/>
        <v>213</v>
      </c>
      <c r="C24" s="90" t="s">
        <v>102</v>
      </c>
      <c r="D24" s="91" t="s">
        <v>103</v>
      </c>
      <c r="E24" s="90" t="s">
        <v>152</v>
      </c>
      <c r="F24" s="92" t="s">
        <v>153</v>
      </c>
      <c r="G24" s="93" t="s">
        <v>120</v>
      </c>
      <c r="H24" s="93" t="str">
        <f t="shared" si="5"/>
        <v>50;</v>
      </c>
      <c r="I24" s="93">
        <v>101</v>
      </c>
      <c r="J24" s="94">
        <f t="shared" si="6"/>
        <v>50.5</v>
      </c>
      <c r="K24" s="94"/>
      <c r="L24" s="94"/>
      <c r="M24" s="94"/>
      <c r="N24" s="94"/>
      <c r="O24" s="94"/>
      <c r="P24" s="90" t="s">
        <v>32</v>
      </c>
      <c r="Q24" s="90" t="s">
        <v>107</v>
      </c>
      <c r="R24" s="95">
        <v>42738</v>
      </c>
      <c r="S24" s="93">
        <v>2</v>
      </c>
      <c r="T24" s="90" t="s">
        <v>141</v>
      </c>
      <c r="U24" s="90" t="s">
        <v>118</v>
      </c>
      <c r="V24" s="90">
        <f t="shared" si="7"/>
        <v>2</v>
      </c>
      <c r="W24" s="90" t="s">
        <v>37</v>
      </c>
    </row>
    <row r="25" spans="1:23" ht="23" customHeight="1" x14ac:dyDescent="0.3">
      <c r="A25" s="88">
        <v>21300201508</v>
      </c>
      <c r="B25" s="96" t="str">
        <f t="shared" si="4"/>
        <v>213</v>
      </c>
      <c r="C25" s="90" t="s">
        <v>102</v>
      </c>
      <c r="D25" s="91" t="s">
        <v>103</v>
      </c>
      <c r="E25" s="90" t="s">
        <v>138</v>
      </c>
      <c r="F25" s="92" t="s">
        <v>154</v>
      </c>
      <c r="G25" s="93" t="s">
        <v>150</v>
      </c>
      <c r="H25" s="93" t="str">
        <f t="shared" si="5"/>
        <v>49;</v>
      </c>
      <c r="I25" s="93">
        <v>98</v>
      </c>
      <c r="J25" s="94">
        <f t="shared" si="6"/>
        <v>49</v>
      </c>
      <c r="K25" s="94"/>
      <c r="L25" s="94"/>
      <c r="M25" s="94"/>
      <c r="N25" s="94"/>
      <c r="O25" s="94"/>
      <c r="P25" s="90" t="s">
        <v>32</v>
      </c>
      <c r="Q25" s="90" t="s">
        <v>107</v>
      </c>
      <c r="R25" s="95">
        <v>42738</v>
      </c>
      <c r="S25" s="93">
        <v>2</v>
      </c>
      <c r="T25" s="90" t="s">
        <v>141</v>
      </c>
      <c r="U25" s="90" t="s">
        <v>132</v>
      </c>
      <c r="V25" s="90">
        <f t="shared" si="7"/>
        <v>2</v>
      </c>
      <c r="W25" s="90" t="s">
        <v>155</v>
      </c>
    </row>
    <row r="26" spans="1:23" ht="23" customHeight="1" x14ac:dyDescent="0.3">
      <c r="A26" s="88">
        <v>21300201521</v>
      </c>
      <c r="B26" s="96" t="str">
        <f t="shared" si="4"/>
        <v>213</v>
      </c>
      <c r="C26" s="90" t="s">
        <v>102</v>
      </c>
      <c r="D26" s="91" t="s">
        <v>103</v>
      </c>
      <c r="E26" s="90" t="s">
        <v>152</v>
      </c>
      <c r="F26" s="92" t="s">
        <v>156</v>
      </c>
      <c r="G26" s="93" t="s">
        <v>157</v>
      </c>
      <c r="H26" s="93" t="str">
        <f t="shared" si="5"/>
        <v>36;</v>
      </c>
      <c r="I26" s="93">
        <v>73</v>
      </c>
      <c r="J26" s="94">
        <f t="shared" si="6"/>
        <v>36.5</v>
      </c>
      <c r="K26" s="94"/>
      <c r="L26" s="94"/>
      <c r="M26" s="94"/>
      <c r="N26" s="94"/>
      <c r="O26" s="94"/>
      <c r="P26" s="90" t="s">
        <v>32</v>
      </c>
      <c r="Q26" s="90" t="s">
        <v>107</v>
      </c>
      <c r="R26" s="95">
        <v>42738</v>
      </c>
      <c r="S26" s="93">
        <v>2</v>
      </c>
      <c r="T26" s="90" t="s">
        <v>141</v>
      </c>
      <c r="U26" s="90" t="s">
        <v>126</v>
      </c>
      <c r="V26" s="90">
        <f t="shared" si="7"/>
        <v>2</v>
      </c>
      <c r="W26" s="90" t="s">
        <v>37</v>
      </c>
    </row>
    <row r="27" spans="1:23" ht="23" customHeight="1" x14ac:dyDescent="0.3">
      <c r="A27" s="88">
        <v>21300201510</v>
      </c>
      <c r="B27" s="96" t="str">
        <f t="shared" si="4"/>
        <v>213</v>
      </c>
      <c r="C27" s="90" t="s">
        <v>102</v>
      </c>
      <c r="D27" s="91" t="s">
        <v>103</v>
      </c>
      <c r="E27" s="90" t="s">
        <v>138</v>
      </c>
      <c r="F27" s="92" t="s">
        <v>158</v>
      </c>
      <c r="G27" s="93" t="s">
        <v>143</v>
      </c>
      <c r="H27" s="93" t="str">
        <f t="shared" si="5"/>
        <v>45;</v>
      </c>
      <c r="I27" s="93">
        <v>90</v>
      </c>
      <c r="J27" s="94">
        <f t="shared" si="6"/>
        <v>45</v>
      </c>
      <c r="K27" s="94"/>
      <c r="L27" s="94"/>
      <c r="M27" s="94"/>
      <c r="N27" s="94"/>
      <c r="O27" s="94"/>
      <c r="P27" s="90" t="s">
        <v>32</v>
      </c>
      <c r="Q27" s="90" t="s">
        <v>107</v>
      </c>
      <c r="R27" s="95">
        <v>42738</v>
      </c>
      <c r="S27" s="93">
        <v>2</v>
      </c>
      <c r="T27" s="90" t="s">
        <v>141</v>
      </c>
      <c r="U27" s="90" t="s">
        <v>112</v>
      </c>
      <c r="V27" s="90">
        <f t="shared" si="7"/>
        <v>2</v>
      </c>
      <c r="W27" s="90" t="s">
        <v>159</v>
      </c>
    </row>
    <row r="28" spans="1:23" ht="2.25" customHeight="1" x14ac:dyDescent="0.3">
      <c r="A28" s="88"/>
      <c r="B28" s="96"/>
      <c r="C28" s="90"/>
      <c r="D28" s="91"/>
      <c r="E28" s="90"/>
      <c r="F28" s="92"/>
      <c r="G28" s="93"/>
      <c r="H28" s="93"/>
      <c r="I28" s="93"/>
      <c r="J28" s="94"/>
      <c r="K28" s="94"/>
      <c r="L28" s="94"/>
      <c r="M28" s="94"/>
      <c r="N28" s="94"/>
      <c r="O28" s="94"/>
      <c r="P28" s="90"/>
      <c r="Q28" s="90"/>
      <c r="R28" s="95"/>
      <c r="S28" s="93"/>
      <c r="T28" s="90"/>
      <c r="U28" s="90"/>
      <c r="V28" s="90"/>
      <c r="W28" s="90"/>
    </row>
    <row r="29" spans="1:23" ht="23" customHeight="1" x14ac:dyDescent="0.3">
      <c r="A29" s="88">
        <v>21300201526</v>
      </c>
      <c r="B29" s="96" t="str">
        <f t="shared" ref="B29:B38" si="8">LEFT(A29,3)</f>
        <v>213</v>
      </c>
      <c r="C29" s="90" t="s">
        <v>102</v>
      </c>
      <c r="D29" s="91" t="s">
        <v>103</v>
      </c>
      <c r="E29" s="90" t="s">
        <v>152</v>
      </c>
      <c r="F29" s="92" t="s">
        <v>160</v>
      </c>
      <c r="G29" s="93" t="s">
        <v>161</v>
      </c>
      <c r="H29" s="93" t="str">
        <f t="shared" ref="H29:H38" si="9">LEFT(G29,3)</f>
        <v>43;</v>
      </c>
      <c r="I29" s="93">
        <v>128</v>
      </c>
      <c r="J29" s="94">
        <f t="shared" ref="J29:J38" si="10">IF(I29&lt;65,I29,I29/2)</f>
        <v>64</v>
      </c>
      <c r="K29" s="94"/>
      <c r="L29" s="94"/>
      <c r="M29" s="94"/>
      <c r="N29" s="94"/>
      <c r="O29" s="94"/>
      <c r="P29" s="90" t="s">
        <v>32</v>
      </c>
      <c r="Q29" s="90" t="s">
        <v>107</v>
      </c>
      <c r="R29" s="95">
        <v>42738</v>
      </c>
      <c r="S29" s="93">
        <v>3</v>
      </c>
      <c r="T29" s="90" t="s">
        <v>162</v>
      </c>
      <c r="U29" s="90" t="s">
        <v>163</v>
      </c>
      <c r="V29" s="90">
        <f t="shared" ref="V29:V38" si="11">IF(I29&lt;65,1,IF(I29&lt;120,2,3))</f>
        <v>3</v>
      </c>
      <c r="W29" s="90" t="s">
        <v>37</v>
      </c>
    </row>
    <row r="30" spans="1:23" ht="23" customHeight="1" x14ac:dyDescent="0.3">
      <c r="A30" s="88">
        <v>21300201529</v>
      </c>
      <c r="B30" s="96" t="str">
        <f t="shared" si="8"/>
        <v>213</v>
      </c>
      <c r="C30" s="90" t="s">
        <v>102</v>
      </c>
      <c r="D30" s="91" t="s">
        <v>103</v>
      </c>
      <c r="E30" s="90" t="s">
        <v>152</v>
      </c>
      <c r="F30" s="92" t="s">
        <v>164</v>
      </c>
      <c r="G30" s="93" t="s">
        <v>165</v>
      </c>
      <c r="H30" s="93" t="str">
        <f t="shared" si="9"/>
        <v>35;</v>
      </c>
      <c r="I30" s="93">
        <v>70</v>
      </c>
      <c r="J30" s="94">
        <f t="shared" si="10"/>
        <v>35</v>
      </c>
      <c r="K30" s="94"/>
      <c r="L30" s="94"/>
      <c r="M30" s="94"/>
      <c r="N30" s="94"/>
      <c r="O30" s="94"/>
      <c r="P30" s="90" t="s">
        <v>32</v>
      </c>
      <c r="Q30" s="90" t="s">
        <v>107</v>
      </c>
      <c r="R30" s="95">
        <v>42738</v>
      </c>
      <c r="S30" s="93">
        <v>3</v>
      </c>
      <c r="T30" s="90" t="s">
        <v>162</v>
      </c>
      <c r="U30" s="90" t="s">
        <v>126</v>
      </c>
      <c r="V30" s="90">
        <f t="shared" si="11"/>
        <v>2</v>
      </c>
      <c r="W30" s="90" t="s">
        <v>166</v>
      </c>
    </row>
    <row r="31" spans="1:23" ht="23" customHeight="1" x14ac:dyDescent="0.3">
      <c r="A31" s="88">
        <v>21300201529</v>
      </c>
      <c r="B31" s="96" t="str">
        <f t="shared" si="8"/>
        <v>213</v>
      </c>
      <c r="C31" s="90" t="s">
        <v>102</v>
      </c>
      <c r="D31" s="91" t="s">
        <v>103</v>
      </c>
      <c r="E31" s="90" t="s">
        <v>152</v>
      </c>
      <c r="F31" s="92" t="s">
        <v>167</v>
      </c>
      <c r="G31" s="93" t="s">
        <v>165</v>
      </c>
      <c r="H31" s="93" t="str">
        <f t="shared" si="9"/>
        <v>35;</v>
      </c>
      <c r="I31" s="93">
        <v>70</v>
      </c>
      <c r="J31" s="94">
        <f t="shared" si="10"/>
        <v>35</v>
      </c>
      <c r="K31" s="94"/>
      <c r="L31" s="94"/>
      <c r="M31" s="94"/>
      <c r="N31" s="94"/>
      <c r="O31" s="94"/>
      <c r="P31" s="90" t="s">
        <v>32</v>
      </c>
      <c r="Q31" s="90" t="s">
        <v>107</v>
      </c>
      <c r="R31" s="95">
        <v>42738</v>
      </c>
      <c r="S31" s="93">
        <v>3</v>
      </c>
      <c r="T31" s="90" t="s">
        <v>162</v>
      </c>
      <c r="U31" s="90" t="s">
        <v>126</v>
      </c>
      <c r="V31" s="90">
        <f t="shared" si="11"/>
        <v>2</v>
      </c>
      <c r="W31" s="90" t="s">
        <v>168</v>
      </c>
    </row>
    <row r="32" spans="1:23" ht="23" customHeight="1" x14ac:dyDescent="0.3">
      <c r="A32" s="88">
        <v>21300201531</v>
      </c>
      <c r="B32" s="96" t="str">
        <f t="shared" si="8"/>
        <v>213</v>
      </c>
      <c r="C32" s="90" t="s">
        <v>102</v>
      </c>
      <c r="D32" s="91" t="s">
        <v>103</v>
      </c>
      <c r="E32" s="90" t="s">
        <v>169</v>
      </c>
      <c r="F32" s="92" t="s">
        <v>170</v>
      </c>
      <c r="G32" s="93">
        <v>56</v>
      </c>
      <c r="H32" s="93" t="str">
        <f t="shared" si="9"/>
        <v>56</v>
      </c>
      <c r="I32" s="93">
        <v>56</v>
      </c>
      <c r="J32" s="94">
        <f t="shared" si="10"/>
        <v>56</v>
      </c>
      <c r="K32" s="94"/>
      <c r="L32" s="94"/>
      <c r="M32" s="94"/>
      <c r="N32" s="94"/>
      <c r="O32" s="94"/>
      <c r="P32" s="90" t="s">
        <v>32</v>
      </c>
      <c r="Q32" s="90" t="s">
        <v>107</v>
      </c>
      <c r="R32" s="95">
        <v>42738</v>
      </c>
      <c r="S32" s="93">
        <v>3</v>
      </c>
      <c r="T32" s="90" t="s">
        <v>162</v>
      </c>
      <c r="U32" s="90" t="s">
        <v>171</v>
      </c>
      <c r="V32" s="90">
        <f t="shared" si="11"/>
        <v>1</v>
      </c>
      <c r="W32" s="90" t="s">
        <v>37</v>
      </c>
    </row>
    <row r="33" spans="1:26" ht="23" customHeight="1" x14ac:dyDescent="0.3">
      <c r="A33" s="88">
        <v>21300201532</v>
      </c>
      <c r="B33" s="96" t="str">
        <f t="shared" si="8"/>
        <v>213</v>
      </c>
      <c r="C33" s="90" t="s">
        <v>102</v>
      </c>
      <c r="D33" s="91" t="s">
        <v>103</v>
      </c>
      <c r="E33" s="90" t="s">
        <v>169</v>
      </c>
      <c r="F33" s="92" t="s">
        <v>172</v>
      </c>
      <c r="G33" s="93" t="s">
        <v>173</v>
      </c>
      <c r="H33" s="93" t="str">
        <f t="shared" si="9"/>
        <v>33;</v>
      </c>
      <c r="I33" s="93">
        <v>66</v>
      </c>
      <c r="J33" s="94">
        <f t="shared" si="10"/>
        <v>33</v>
      </c>
      <c r="K33" s="94"/>
      <c r="L33" s="94"/>
      <c r="M33" s="94"/>
      <c r="N33" s="94"/>
      <c r="O33" s="94"/>
      <c r="P33" s="90" t="s">
        <v>32</v>
      </c>
      <c r="Q33" s="90" t="s">
        <v>107</v>
      </c>
      <c r="R33" s="95">
        <v>42738</v>
      </c>
      <c r="S33" s="93">
        <v>3</v>
      </c>
      <c r="T33" s="90" t="s">
        <v>162</v>
      </c>
      <c r="U33" s="90" t="s">
        <v>132</v>
      </c>
      <c r="V33" s="90">
        <f t="shared" si="11"/>
        <v>2</v>
      </c>
      <c r="W33" s="90" t="s">
        <v>37</v>
      </c>
    </row>
    <row r="34" spans="1:26" ht="23" customHeight="1" x14ac:dyDescent="0.3">
      <c r="A34" s="88">
        <v>21300201535</v>
      </c>
      <c r="B34" s="96" t="str">
        <f t="shared" si="8"/>
        <v>213</v>
      </c>
      <c r="C34" s="90" t="s">
        <v>102</v>
      </c>
      <c r="D34" s="91" t="s">
        <v>103</v>
      </c>
      <c r="E34" s="90" t="s">
        <v>169</v>
      </c>
      <c r="F34" s="92" t="s">
        <v>174</v>
      </c>
      <c r="G34" s="93">
        <v>43</v>
      </c>
      <c r="H34" s="93" t="str">
        <f t="shared" si="9"/>
        <v>43</v>
      </c>
      <c r="I34" s="93">
        <v>43</v>
      </c>
      <c r="J34" s="94">
        <f t="shared" si="10"/>
        <v>43</v>
      </c>
      <c r="K34" s="94"/>
      <c r="L34" s="94"/>
      <c r="M34" s="94"/>
      <c r="N34" s="94"/>
      <c r="O34" s="94"/>
      <c r="P34" s="90" t="s">
        <v>32</v>
      </c>
      <c r="Q34" s="90" t="s">
        <v>107</v>
      </c>
      <c r="R34" s="95">
        <v>42738</v>
      </c>
      <c r="S34" s="93">
        <v>3</v>
      </c>
      <c r="T34" s="90" t="s">
        <v>162</v>
      </c>
      <c r="U34" s="90" t="s">
        <v>175</v>
      </c>
      <c r="V34" s="90">
        <f t="shared" si="11"/>
        <v>1</v>
      </c>
      <c r="W34" s="90" t="s">
        <v>37</v>
      </c>
    </row>
    <row r="35" spans="1:26" ht="23" customHeight="1" x14ac:dyDescent="0.3">
      <c r="A35" s="88">
        <v>21300201540</v>
      </c>
      <c r="B35" s="96" t="str">
        <f t="shared" si="8"/>
        <v>213</v>
      </c>
      <c r="C35" s="90" t="s">
        <v>102</v>
      </c>
      <c r="D35" s="91" t="s">
        <v>103</v>
      </c>
      <c r="E35" s="90" t="s">
        <v>176</v>
      </c>
      <c r="F35" s="92" t="s">
        <v>177</v>
      </c>
      <c r="G35" s="93">
        <v>58</v>
      </c>
      <c r="H35" s="93" t="str">
        <f t="shared" si="9"/>
        <v>58</v>
      </c>
      <c r="I35" s="93">
        <v>58</v>
      </c>
      <c r="J35" s="94">
        <f t="shared" si="10"/>
        <v>58</v>
      </c>
      <c r="K35" s="94"/>
      <c r="L35" s="94"/>
      <c r="M35" s="94"/>
      <c r="N35" s="94"/>
      <c r="O35" s="94"/>
      <c r="P35" s="90" t="s">
        <v>32</v>
      </c>
      <c r="Q35" s="90" t="s">
        <v>107</v>
      </c>
      <c r="R35" s="95">
        <v>42738</v>
      </c>
      <c r="S35" s="93">
        <v>3</v>
      </c>
      <c r="T35" s="90" t="s">
        <v>162</v>
      </c>
      <c r="U35" s="90" t="s">
        <v>178</v>
      </c>
      <c r="V35" s="90">
        <f t="shared" si="11"/>
        <v>1</v>
      </c>
      <c r="W35" s="90" t="s">
        <v>179</v>
      </c>
    </row>
    <row r="36" spans="1:26" ht="23" customHeight="1" x14ac:dyDescent="0.3">
      <c r="A36" s="88">
        <v>21300201538</v>
      </c>
      <c r="B36" s="96" t="str">
        <f t="shared" si="8"/>
        <v>213</v>
      </c>
      <c r="C36" s="90" t="s">
        <v>102</v>
      </c>
      <c r="D36" s="91" t="s">
        <v>103</v>
      </c>
      <c r="E36" s="90" t="s">
        <v>176</v>
      </c>
      <c r="F36" s="92" t="s">
        <v>180</v>
      </c>
      <c r="G36" s="93" t="s">
        <v>181</v>
      </c>
      <c r="H36" s="93" t="str">
        <f t="shared" si="9"/>
        <v>55;</v>
      </c>
      <c r="I36" s="93">
        <v>110</v>
      </c>
      <c r="J36" s="94">
        <f t="shared" si="10"/>
        <v>55</v>
      </c>
      <c r="K36" s="94"/>
      <c r="L36" s="94"/>
      <c r="M36" s="94"/>
      <c r="N36" s="94"/>
      <c r="O36" s="94"/>
      <c r="P36" s="90" t="s">
        <v>32</v>
      </c>
      <c r="Q36" s="90" t="s">
        <v>107</v>
      </c>
      <c r="R36" s="95">
        <v>42738</v>
      </c>
      <c r="S36" s="93">
        <v>3</v>
      </c>
      <c r="T36" s="90" t="s">
        <v>162</v>
      </c>
      <c r="U36" s="90" t="s">
        <v>121</v>
      </c>
      <c r="V36" s="90">
        <f t="shared" si="11"/>
        <v>2</v>
      </c>
      <c r="W36" s="90" t="s">
        <v>182</v>
      </c>
    </row>
    <row r="37" spans="1:26" ht="23" customHeight="1" x14ac:dyDescent="0.3">
      <c r="A37" s="88">
        <v>21300201538</v>
      </c>
      <c r="B37" s="96" t="str">
        <f t="shared" si="8"/>
        <v>213</v>
      </c>
      <c r="C37" s="90" t="s">
        <v>102</v>
      </c>
      <c r="D37" s="91" t="s">
        <v>103</v>
      </c>
      <c r="E37" s="90" t="s">
        <v>176</v>
      </c>
      <c r="F37" s="92" t="s">
        <v>183</v>
      </c>
      <c r="G37" s="93" t="s">
        <v>181</v>
      </c>
      <c r="H37" s="93" t="str">
        <f t="shared" si="9"/>
        <v>55;</v>
      </c>
      <c r="I37" s="93">
        <v>110</v>
      </c>
      <c r="J37" s="94">
        <f t="shared" si="10"/>
        <v>55</v>
      </c>
      <c r="K37" s="94"/>
      <c r="L37" s="94"/>
      <c r="M37" s="94"/>
      <c r="N37" s="94"/>
      <c r="O37" s="94"/>
      <c r="P37" s="90" t="s">
        <v>32</v>
      </c>
      <c r="Q37" s="90" t="s">
        <v>107</v>
      </c>
      <c r="R37" s="95">
        <v>42738</v>
      </c>
      <c r="S37" s="93">
        <v>3</v>
      </c>
      <c r="T37" s="90" t="s">
        <v>162</v>
      </c>
      <c r="U37" s="90" t="s">
        <v>121</v>
      </c>
      <c r="V37" s="90">
        <f t="shared" si="11"/>
        <v>2</v>
      </c>
      <c r="W37" s="90" t="s">
        <v>184</v>
      </c>
    </row>
    <row r="38" spans="1:26" ht="23" customHeight="1" x14ac:dyDescent="0.3">
      <c r="A38" s="88">
        <v>21300201540</v>
      </c>
      <c r="B38" s="96" t="str">
        <f t="shared" si="8"/>
        <v>213</v>
      </c>
      <c r="C38" s="90" t="s">
        <v>102</v>
      </c>
      <c r="D38" s="91" t="s">
        <v>103</v>
      </c>
      <c r="E38" s="90" t="s">
        <v>176</v>
      </c>
      <c r="F38" s="92" t="s">
        <v>185</v>
      </c>
      <c r="G38" s="93">
        <v>58</v>
      </c>
      <c r="H38" s="93" t="str">
        <f t="shared" si="9"/>
        <v>58</v>
      </c>
      <c r="I38" s="93">
        <v>58</v>
      </c>
      <c r="J38" s="94">
        <f t="shared" si="10"/>
        <v>58</v>
      </c>
      <c r="K38" s="94"/>
      <c r="L38" s="94"/>
      <c r="M38" s="94"/>
      <c r="N38" s="94"/>
      <c r="O38" s="94"/>
      <c r="P38" s="90" t="s">
        <v>32</v>
      </c>
      <c r="Q38" s="90" t="s">
        <v>107</v>
      </c>
      <c r="R38" s="95">
        <v>42738</v>
      </c>
      <c r="S38" s="93">
        <v>3</v>
      </c>
      <c r="T38" s="90" t="s">
        <v>162</v>
      </c>
      <c r="U38" s="90" t="s">
        <v>178</v>
      </c>
      <c r="V38" s="90">
        <f t="shared" si="11"/>
        <v>1</v>
      </c>
      <c r="W38" s="90" t="s">
        <v>186</v>
      </c>
    </row>
    <row r="39" spans="1:26" ht="138.75" customHeight="1" x14ac:dyDescent="0.3">
      <c r="C39" s="38" t="s">
        <v>99</v>
      </c>
      <c r="D39" s="38"/>
      <c r="E39" s="38"/>
      <c r="F39" s="38"/>
      <c r="G39" s="38"/>
      <c r="H39" s="38"/>
      <c r="I39" s="38"/>
      <c r="J39" s="38"/>
      <c r="K39" s="38"/>
      <c r="L39" s="38"/>
      <c r="M39" s="38"/>
      <c r="N39" s="38"/>
      <c r="O39" s="38"/>
      <c r="P39" s="38"/>
      <c r="Q39" s="38"/>
      <c r="R39" s="38"/>
      <c r="S39" s="38"/>
      <c r="T39" s="38"/>
      <c r="U39" s="38"/>
      <c r="V39" s="38"/>
      <c r="W39" s="38"/>
      <c r="X39" s="38"/>
      <c r="Y39" s="38"/>
      <c r="Z39" s="38"/>
    </row>
    <row r="40" spans="1:26" ht="15.75" customHeight="1" x14ac:dyDescent="0.35">
      <c r="C40" s="5"/>
      <c r="D40" s="5"/>
      <c r="E40" s="5"/>
      <c r="F40" s="76"/>
      <c r="G40" s="5"/>
      <c r="H40" s="5"/>
      <c r="I40" s="5"/>
      <c r="J40" s="5"/>
      <c r="K40" s="5"/>
      <c r="L40" s="39" t="s">
        <v>187</v>
      </c>
      <c r="M40" s="39"/>
      <c r="N40" s="39"/>
      <c r="O40" s="39"/>
      <c r="P40" s="39"/>
      <c r="Q40" s="39"/>
      <c r="R40" s="39"/>
      <c r="S40" s="39"/>
      <c r="T40" s="39"/>
      <c r="U40" s="39"/>
      <c r="V40" s="39"/>
      <c r="W40" s="39"/>
      <c r="X40" s="5"/>
      <c r="Y40" s="5"/>
      <c r="Z40" s="5"/>
    </row>
    <row r="41" spans="1:26" ht="15.75" customHeight="1" x14ac:dyDescent="0.35">
      <c r="C41" s="5"/>
      <c r="D41" s="5"/>
      <c r="E41" s="5"/>
      <c r="F41" s="76"/>
      <c r="G41" s="5"/>
      <c r="H41" s="5"/>
      <c r="I41" s="5"/>
      <c r="J41" s="5"/>
      <c r="K41" s="5"/>
      <c r="L41" s="40" t="s">
        <v>51</v>
      </c>
      <c r="M41" s="40"/>
      <c r="N41" s="40"/>
      <c r="O41" s="40"/>
      <c r="P41" s="40"/>
      <c r="Q41" s="40"/>
      <c r="R41" s="40"/>
      <c r="S41" s="40"/>
      <c r="T41" s="40"/>
      <c r="U41" s="40"/>
      <c r="V41" s="40"/>
      <c r="W41" s="40"/>
      <c r="X41" s="5"/>
      <c r="Y41" s="5"/>
      <c r="Z41" s="5"/>
    </row>
    <row r="42" spans="1:26" ht="15.75" customHeight="1" x14ac:dyDescent="0.35">
      <c r="C42" s="5"/>
      <c r="D42" s="5"/>
      <c r="E42" s="5"/>
      <c r="F42" s="76"/>
      <c r="G42" s="5"/>
      <c r="H42" s="5"/>
      <c r="I42" s="5"/>
      <c r="J42" s="5"/>
      <c r="K42" s="5"/>
      <c r="L42" s="10" t="s">
        <v>188</v>
      </c>
      <c r="M42" s="10"/>
      <c r="N42" s="10"/>
      <c r="O42" s="10"/>
      <c r="P42" s="10"/>
      <c r="Q42" s="10"/>
      <c r="R42" s="10"/>
      <c r="S42" s="10"/>
      <c r="T42" s="10"/>
      <c r="U42" s="10"/>
      <c r="V42" s="10"/>
      <c r="W42" s="10"/>
      <c r="X42" s="10"/>
      <c r="Y42" s="10"/>
      <c r="Z42" s="5"/>
    </row>
    <row r="43" spans="1:26" ht="15.75" customHeight="1" x14ac:dyDescent="0.35">
      <c r="C43" s="5"/>
      <c r="D43" s="5"/>
      <c r="E43" s="5"/>
      <c r="F43" s="76"/>
      <c r="G43" s="5"/>
      <c r="H43" s="5"/>
      <c r="I43" s="5"/>
      <c r="J43" s="5"/>
      <c r="K43" s="5"/>
      <c r="L43" s="40" t="s">
        <v>53</v>
      </c>
      <c r="M43" s="40"/>
      <c r="N43" s="40"/>
      <c r="O43" s="40"/>
      <c r="P43" s="40"/>
      <c r="Q43" s="40"/>
      <c r="R43" s="40"/>
      <c r="S43" s="40"/>
      <c r="T43" s="40"/>
      <c r="U43" s="40"/>
      <c r="V43" s="40"/>
      <c r="W43" s="40"/>
      <c r="X43" s="5"/>
      <c r="Y43" s="5"/>
      <c r="Z43" s="5"/>
    </row>
    <row r="44" spans="1:26" ht="15.75" customHeight="1" x14ac:dyDescent="0.35">
      <c r="C44" s="5"/>
      <c r="D44" s="5"/>
      <c r="E44" s="5"/>
      <c r="F44" s="76"/>
      <c r="G44" s="5"/>
      <c r="H44" s="5"/>
      <c r="I44" s="5"/>
      <c r="J44" s="5"/>
      <c r="K44" s="5"/>
      <c r="L44" s="5"/>
      <c r="M44" s="5"/>
      <c r="N44" s="5"/>
      <c r="O44" s="5"/>
      <c r="P44" s="5"/>
      <c r="Q44" s="5"/>
      <c r="R44" s="5"/>
      <c r="S44" s="5"/>
      <c r="T44" s="5"/>
      <c r="U44" s="5"/>
      <c r="V44" s="5"/>
      <c r="W44" s="5"/>
      <c r="X44" s="5"/>
      <c r="Y44" s="5"/>
      <c r="Z44" s="5"/>
    </row>
    <row r="45" spans="1:26" ht="15.75" customHeight="1" x14ac:dyDescent="0.35">
      <c r="C45" s="5"/>
      <c r="D45" s="5"/>
      <c r="E45" s="5"/>
      <c r="F45" s="76"/>
      <c r="G45" s="5"/>
      <c r="H45" s="5"/>
      <c r="I45" s="5"/>
      <c r="J45" s="5"/>
      <c r="K45" s="5"/>
      <c r="L45" s="5"/>
      <c r="M45" s="5"/>
      <c r="N45" s="5"/>
      <c r="O45" s="5"/>
      <c r="P45" s="5"/>
      <c r="Q45" s="5"/>
      <c r="R45" s="5"/>
      <c r="S45" s="5"/>
      <c r="T45" s="5"/>
      <c r="U45" s="5"/>
      <c r="V45" s="5"/>
      <c r="W45" s="5"/>
      <c r="X45" s="5"/>
      <c r="Y45" s="5"/>
      <c r="Z45" s="5"/>
    </row>
    <row r="46" spans="1:26" ht="15.75" customHeight="1" x14ac:dyDescent="0.35">
      <c r="C46" s="5"/>
      <c r="D46" s="5"/>
      <c r="E46" s="5"/>
      <c r="F46" s="76"/>
      <c r="G46" s="5"/>
      <c r="H46" s="5"/>
      <c r="I46" s="5"/>
      <c r="J46" s="5"/>
      <c r="K46" s="5"/>
      <c r="L46" s="5"/>
      <c r="M46" s="5"/>
      <c r="N46" s="5"/>
      <c r="O46" s="5"/>
      <c r="P46" s="5"/>
      <c r="Q46" s="5"/>
      <c r="R46" s="5"/>
      <c r="S46" s="5"/>
      <c r="T46" s="5"/>
      <c r="U46" s="5"/>
      <c r="V46" s="5"/>
      <c r="W46" s="5"/>
      <c r="X46" s="5"/>
      <c r="Y46" s="5"/>
      <c r="Z46" s="5"/>
    </row>
    <row r="47" spans="1:26" ht="15.75" customHeight="1" x14ac:dyDescent="0.35">
      <c r="C47" s="5"/>
      <c r="D47" s="5"/>
      <c r="E47" s="5"/>
      <c r="F47" s="76"/>
      <c r="G47" s="5"/>
      <c r="H47" s="5"/>
      <c r="I47" s="5"/>
      <c r="J47" s="5"/>
      <c r="K47" s="5"/>
      <c r="L47" s="5"/>
      <c r="M47" s="5"/>
      <c r="N47" s="5"/>
      <c r="O47" s="5"/>
      <c r="P47" s="5"/>
      <c r="Q47" s="5"/>
      <c r="R47" s="5"/>
      <c r="S47" s="5"/>
      <c r="T47" s="5"/>
      <c r="U47" s="5"/>
      <c r="V47" s="5"/>
      <c r="W47" s="5"/>
      <c r="X47" s="5"/>
      <c r="Y47" s="5"/>
      <c r="Z47" s="5"/>
    </row>
    <row r="48" spans="1:26" ht="15.75" customHeight="1" x14ac:dyDescent="0.35">
      <c r="C48" s="5"/>
      <c r="D48" s="5"/>
      <c r="E48" s="5"/>
      <c r="F48" s="76"/>
      <c r="G48" s="5"/>
      <c r="H48" s="5"/>
      <c r="I48" s="5"/>
      <c r="J48" s="5"/>
      <c r="K48" s="5"/>
      <c r="L48" s="5"/>
      <c r="M48" s="5"/>
      <c r="N48" s="5"/>
      <c r="O48" s="5"/>
      <c r="P48" s="5"/>
      <c r="Q48" s="5"/>
      <c r="R48" s="5"/>
      <c r="S48" s="5"/>
      <c r="T48" s="5"/>
      <c r="U48" s="5"/>
      <c r="V48" s="5"/>
      <c r="W48" s="5"/>
      <c r="X48" s="5"/>
      <c r="Y48" s="5"/>
      <c r="Z48" s="5"/>
    </row>
    <row r="49" spans="3:26" ht="15.75" customHeight="1" x14ac:dyDescent="0.35">
      <c r="C49" s="5"/>
      <c r="D49" s="5"/>
      <c r="E49" s="5"/>
      <c r="F49" s="76"/>
      <c r="G49" s="5"/>
      <c r="H49" s="5"/>
      <c r="I49" s="5"/>
      <c r="J49" s="5"/>
      <c r="K49" s="5"/>
      <c r="L49" s="41" t="s">
        <v>54</v>
      </c>
      <c r="M49" s="41"/>
      <c r="N49" s="41"/>
      <c r="O49" s="41"/>
      <c r="P49" s="41"/>
      <c r="Q49" s="41"/>
      <c r="R49" s="41"/>
      <c r="S49" s="41"/>
      <c r="T49" s="41"/>
      <c r="U49" s="41"/>
      <c r="V49" s="41"/>
      <c r="W49" s="41"/>
      <c r="X49" s="5"/>
      <c r="Y49" s="5"/>
      <c r="Z49" s="5"/>
    </row>
  </sheetData>
  <mergeCells count="9">
    <mergeCell ref="L42:Y42"/>
    <mergeCell ref="L43:W43"/>
    <mergeCell ref="L49:W49"/>
    <mergeCell ref="E2:X2"/>
    <mergeCell ref="B4:W4"/>
    <mergeCell ref="B5:W5"/>
    <mergeCell ref="C39:Z39"/>
    <mergeCell ref="L40:W40"/>
    <mergeCell ref="L41:W41"/>
  </mergeCells>
  <pageMargins left="0.5" right="0.25" top="0.75" bottom="0.5" header="0.5" footer="0"/>
  <pageSetup paperSize="9" orientation="portrait"/>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7"/>
  <sheetViews>
    <sheetView topLeftCell="C1" workbookViewId="0">
      <selection activeCell="AA7" sqref="AA7"/>
    </sheetView>
  </sheetViews>
  <sheetFormatPr defaultColWidth="9" defaultRowHeight="15.75" customHeight="1" x14ac:dyDescent="0.35"/>
  <cols>
    <col min="1" max="1" width="13" style="97" hidden="1" customWidth="1"/>
    <col min="2" max="2" width="12.1640625" style="98" hidden="1" customWidth="1"/>
    <col min="3" max="3" width="5.75" style="98" customWidth="1"/>
    <col min="4" max="4" width="22.5" style="99" customWidth="1"/>
    <col min="5" max="5" width="5.5" style="100" customWidth="1"/>
    <col min="6" max="6" width="19.75" style="98" hidden="1" customWidth="1"/>
    <col min="7" max="7" width="6.1640625" style="98" customWidth="1"/>
    <col min="8" max="9" width="14.25" style="98" hidden="1" customWidth="1"/>
    <col min="10" max="11" width="8.4140625" style="98" hidden="1" customWidth="1"/>
    <col min="12" max="12" width="11.75" style="98" hidden="1" customWidth="1"/>
    <col min="13" max="13" width="17" style="98" hidden="1" customWidth="1"/>
    <col min="14" max="14" width="9" style="98" hidden="1" customWidth="1"/>
    <col min="15" max="15" width="0.25" style="98" hidden="1" customWidth="1"/>
    <col min="16" max="16" width="10.1640625" style="98" customWidth="1"/>
    <col min="17" max="17" width="10.4140625" style="98" hidden="1" customWidth="1"/>
    <col min="18" max="18" width="9" style="98" hidden="1" customWidth="1"/>
    <col min="19" max="19" width="3.9140625" style="98" customWidth="1"/>
    <col min="20" max="20" width="8.5" style="98" customWidth="1"/>
    <col min="21" max="21" width="8.1640625" style="98" hidden="1" customWidth="1"/>
    <col min="22" max="22" width="5.1640625" style="98" customWidth="1"/>
    <col min="23" max="23" width="9" style="98" hidden="1" customWidth="1"/>
    <col min="24" max="24" width="10.1640625" style="98" customWidth="1"/>
    <col min="25" max="25" width="4.5" style="98" customWidth="1"/>
    <col min="26" max="26" width="15.1640625" style="98" hidden="1" customWidth="1"/>
    <col min="27" max="27" width="7.75" style="98" customWidth="1"/>
  </cols>
  <sheetData>
    <row r="1" spans="1:27" s="5" customFormat="1" ht="18" customHeight="1" x14ac:dyDescent="0.35">
      <c r="B1" s="6" t="s">
        <v>0</v>
      </c>
      <c r="C1" s="7" t="s">
        <v>55</v>
      </c>
      <c r="D1" s="7"/>
      <c r="E1" s="74" t="s">
        <v>1</v>
      </c>
      <c r="F1" s="6"/>
      <c r="G1" s="6"/>
      <c r="H1" s="6"/>
      <c r="I1" s="6"/>
      <c r="J1" s="6"/>
      <c r="K1" s="6"/>
      <c r="L1" s="6"/>
      <c r="M1" s="6"/>
      <c r="N1" s="6"/>
      <c r="O1" s="6"/>
      <c r="P1" s="6"/>
      <c r="X1" s="8"/>
    </row>
    <row r="2" spans="1:27" s="5" customFormat="1" ht="15" customHeight="1" x14ac:dyDescent="0.35">
      <c r="B2" s="6" t="s">
        <v>3</v>
      </c>
      <c r="C2" s="6" t="s">
        <v>3</v>
      </c>
      <c r="D2" s="6"/>
      <c r="E2" s="10" t="s">
        <v>189</v>
      </c>
      <c r="F2" s="10"/>
      <c r="G2" s="10"/>
      <c r="H2" s="10"/>
      <c r="I2" s="10"/>
      <c r="J2" s="10"/>
      <c r="K2" s="10"/>
      <c r="L2" s="10"/>
      <c r="M2" s="10"/>
      <c r="N2" s="10"/>
      <c r="O2" s="10"/>
      <c r="P2" s="10"/>
      <c r="Q2" s="10"/>
      <c r="R2" s="10"/>
      <c r="S2" s="10"/>
      <c r="T2" s="10"/>
      <c r="U2" s="10"/>
      <c r="V2" s="10"/>
      <c r="W2" s="10"/>
      <c r="X2" s="10"/>
    </row>
    <row r="3" spans="1:27" s="12" customFormat="1" ht="18" customHeight="1" x14ac:dyDescent="0.35">
      <c r="A3" s="11"/>
      <c r="E3" s="11"/>
      <c r="H3" s="13"/>
      <c r="I3" s="13"/>
      <c r="J3" s="14"/>
      <c r="K3" s="14"/>
      <c r="L3" s="14"/>
      <c r="M3" s="14"/>
      <c r="N3" s="14"/>
      <c r="O3" s="14"/>
      <c r="P3" s="14"/>
      <c r="Q3" s="14"/>
      <c r="R3" s="14"/>
      <c r="S3" s="14"/>
      <c r="T3" s="14"/>
      <c r="U3" s="14"/>
      <c r="V3" s="14"/>
    </row>
    <row r="4" spans="1:27" s="5" customFormat="1" ht="18.75" customHeight="1" x14ac:dyDescent="0.35">
      <c r="B4" s="15" t="s">
        <v>5</v>
      </c>
      <c r="C4" s="15"/>
      <c r="D4" s="15"/>
      <c r="E4" s="15"/>
      <c r="F4" s="15"/>
      <c r="G4" s="15"/>
      <c r="H4" s="15"/>
      <c r="I4" s="15"/>
      <c r="J4" s="15"/>
      <c r="K4" s="15"/>
      <c r="L4" s="15"/>
      <c r="M4" s="15"/>
      <c r="N4" s="15"/>
      <c r="O4" s="15"/>
      <c r="P4" s="15"/>
      <c r="Q4" s="15"/>
      <c r="R4" s="15"/>
      <c r="S4" s="15"/>
      <c r="T4" s="15"/>
      <c r="U4" s="15"/>
      <c r="V4" s="15"/>
      <c r="W4" s="15"/>
      <c r="X4" s="15"/>
      <c r="Y4" s="15"/>
    </row>
    <row r="5" spans="1:27" s="5" customFormat="1" ht="18.75" customHeight="1" x14ac:dyDescent="0.35">
      <c r="B5" s="15" t="s">
        <v>190</v>
      </c>
      <c r="C5" s="15"/>
      <c r="D5" s="15"/>
      <c r="E5" s="15"/>
      <c r="F5" s="15"/>
      <c r="G5" s="15"/>
      <c r="H5" s="15"/>
      <c r="I5" s="15"/>
      <c r="J5" s="15"/>
      <c r="K5" s="15"/>
      <c r="L5" s="15"/>
      <c r="M5" s="15"/>
      <c r="N5" s="15"/>
      <c r="O5" s="15"/>
      <c r="P5" s="15"/>
      <c r="Q5" s="15"/>
      <c r="R5" s="15"/>
      <c r="S5" s="15"/>
      <c r="T5" s="15"/>
      <c r="U5" s="15"/>
      <c r="V5" s="15"/>
      <c r="W5" s="15"/>
      <c r="X5" s="15"/>
      <c r="Y5" s="15"/>
    </row>
    <row r="6" spans="1:27" s="5" customFormat="1" ht="21" customHeight="1" x14ac:dyDescent="0.35">
      <c r="E6" s="76"/>
    </row>
    <row r="7" spans="1:27" s="101" customFormat="1" ht="37.5" customHeight="1" x14ac:dyDescent="0.35">
      <c r="A7" s="102" t="s">
        <v>7</v>
      </c>
      <c r="B7" s="103" t="s">
        <v>8</v>
      </c>
      <c r="C7" s="80" t="s">
        <v>60</v>
      </c>
      <c r="D7" s="81" t="s">
        <v>10</v>
      </c>
      <c r="E7" s="82" t="s">
        <v>12</v>
      </c>
      <c r="F7" s="104" t="s">
        <v>11</v>
      </c>
      <c r="G7" s="80" t="s">
        <v>13</v>
      </c>
      <c r="H7" s="105"/>
      <c r="I7" s="105"/>
      <c r="J7" s="106"/>
      <c r="K7" s="105" t="s">
        <v>14</v>
      </c>
      <c r="L7" s="104" t="s">
        <v>15</v>
      </c>
      <c r="M7" s="104" t="s">
        <v>16</v>
      </c>
      <c r="N7" s="104" t="s">
        <v>17</v>
      </c>
      <c r="O7" s="107" t="s">
        <v>18</v>
      </c>
      <c r="P7" s="81" t="s">
        <v>19</v>
      </c>
      <c r="Q7" s="104" t="s">
        <v>20</v>
      </c>
      <c r="R7" s="104" t="s">
        <v>21</v>
      </c>
      <c r="S7" s="80" t="s">
        <v>22</v>
      </c>
      <c r="T7" s="86" t="s">
        <v>17</v>
      </c>
      <c r="U7" s="86"/>
      <c r="V7" s="80" t="s">
        <v>18</v>
      </c>
      <c r="W7" s="104" t="s">
        <v>23</v>
      </c>
      <c r="X7" s="80" t="s">
        <v>24</v>
      </c>
      <c r="Y7" s="80" t="s">
        <v>25</v>
      </c>
      <c r="Z7" s="104" t="s">
        <v>26</v>
      </c>
      <c r="AA7" s="81" t="s">
        <v>27</v>
      </c>
    </row>
    <row r="8" spans="1:27" s="111" customFormat="1" ht="25" customHeight="1" x14ac:dyDescent="0.35">
      <c r="A8" s="112">
        <v>21200301604</v>
      </c>
      <c r="B8" s="113" t="str">
        <f t="shared" ref="B8:B16" si="0">LEFT(A8,3)</f>
        <v>212</v>
      </c>
      <c r="C8" s="90" t="s">
        <v>191</v>
      </c>
      <c r="D8" s="91" t="s">
        <v>192</v>
      </c>
      <c r="E8" s="92" t="s">
        <v>193</v>
      </c>
      <c r="F8" s="90" t="s">
        <v>194</v>
      </c>
      <c r="G8" s="93" t="s">
        <v>195</v>
      </c>
      <c r="H8" s="114" t="str">
        <f t="shared" ref="H8:H16" si="1">LEFT(G8,3)</f>
        <v>51;</v>
      </c>
      <c r="I8" s="114">
        <v>102</v>
      </c>
      <c r="J8" s="115">
        <f t="shared" ref="J8:J16" si="2">IF(I8&lt;65,I8,I8/2)</f>
        <v>51</v>
      </c>
      <c r="K8" s="115"/>
      <c r="L8" s="115"/>
      <c r="M8" s="115"/>
      <c r="N8" s="115"/>
      <c r="O8" s="115"/>
      <c r="P8" s="90" t="s">
        <v>32</v>
      </c>
      <c r="Q8" s="90" t="s">
        <v>196</v>
      </c>
      <c r="R8" s="90"/>
      <c r="S8" s="90" t="s">
        <v>107</v>
      </c>
      <c r="T8" s="95">
        <v>42731</v>
      </c>
      <c r="U8" s="93">
        <v>1</v>
      </c>
      <c r="V8" s="90" t="s">
        <v>34</v>
      </c>
      <c r="W8" s="90"/>
      <c r="X8" s="90" t="s">
        <v>197</v>
      </c>
      <c r="Y8" s="90">
        <f t="shared" ref="Y8:Y16" si="3">IF(I8&lt;65,1,IF(I8&lt;120,2,3))</f>
        <v>2</v>
      </c>
      <c r="Z8" s="90" t="s">
        <v>36</v>
      </c>
      <c r="AA8" s="90" t="s">
        <v>198</v>
      </c>
    </row>
    <row r="9" spans="1:27" s="111" customFormat="1" ht="25" customHeight="1" x14ac:dyDescent="0.35">
      <c r="A9" s="112">
        <v>21200301604</v>
      </c>
      <c r="B9" s="113" t="str">
        <f t="shared" si="0"/>
        <v>212</v>
      </c>
      <c r="C9" s="90" t="s">
        <v>191</v>
      </c>
      <c r="D9" s="91" t="s">
        <v>192</v>
      </c>
      <c r="E9" s="92" t="s">
        <v>199</v>
      </c>
      <c r="F9" s="90" t="s">
        <v>194</v>
      </c>
      <c r="G9" s="93" t="s">
        <v>195</v>
      </c>
      <c r="H9" s="114" t="str">
        <f t="shared" si="1"/>
        <v>51;</v>
      </c>
      <c r="I9" s="114">
        <v>102</v>
      </c>
      <c r="J9" s="115">
        <f t="shared" si="2"/>
        <v>51</v>
      </c>
      <c r="K9" s="115"/>
      <c r="L9" s="115"/>
      <c r="M9" s="115"/>
      <c r="N9" s="115"/>
      <c r="O9" s="115"/>
      <c r="P9" s="90" t="s">
        <v>32</v>
      </c>
      <c r="Q9" s="90" t="s">
        <v>196</v>
      </c>
      <c r="R9" s="90"/>
      <c r="S9" s="90" t="s">
        <v>107</v>
      </c>
      <c r="T9" s="95">
        <v>42731</v>
      </c>
      <c r="U9" s="93">
        <v>1</v>
      </c>
      <c r="V9" s="90" t="s">
        <v>34</v>
      </c>
      <c r="W9" s="90"/>
      <c r="X9" s="90" t="s">
        <v>197</v>
      </c>
      <c r="Y9" s="90">
        <f t="shared" si="3"/>
        <v>2</v>
      </c>
      <c r="Z9" s="90" t="s">
        <v>36</v>
      </c>
      <c r="AA9" s="90" t="s">
        <v>200</v>
      </c>
    </row>
    <row r="10" spans="1:27" s="111" customFormat="1" ht="25" customHeight="1" x14ac:dyDescent="0.35">
      <c r="A10" s="112">
        <v>21200301608</v>
      </c>
      <c r="B10" s="113" t="str">
        <f t="shared" si="0"/>
        <v>212</v>
      </c>
      <c r="C10" s="90" t="s">
        <v>191</v>
      </c>
      <c r="D10" s="91" t="s">
        <v>192</v>
      </c>
      <c r="E10" s="92" t="s">
        <v>201</v>
      </c>
      <c r="F10" s="90" t="s">
        <v>202</v>
      </c>
      <c r="G10" s="93" t="s">
        <v>203</v>
      </c>
      <c r="H10" s="114" t="str">
        <f t="shared" si="1"/>
        <v>50;</v>
      </c>
      <c r="I10" s="114">
        <v>100</v>
      </c>
      <c r="J10" s="115">
        <f t="shared" si="2"/>
        <v>50</v>
      </c>
      <c r="K10" s="115"/>
      <c r="L10" s="115"/>
      <c r="M10" s="115"/>
      <c r="N10" s="115"/>
      <c r="O10" s="115"/>
      <c r="P10" s="90" t="s">
        <v>32</v>
      </c>
      <c r="Q10" s="90" t="s">
        <v>196</v>
      </c>
      <c r="R10" s="90"/>
      <c r="S10" s="90" t="s">
        <v>107</v>
      </c>
      <c r="T10" s="95">
        <v>42731</v>
      </c>
      <c r="U10" s="93">
        <v>1</v>
      </c>
      <c r="V10" s="90" t="s">
        <v>34</v>
      </c>
      <c r="W10" s="90"/>
      <c r="X10" s="90" t="s">
        <v>204</v>
      </c>
      <c r="Y10" s="90">
        <f t="shared" si="3"/>
        <v>2</v>
      </c>
      <c r="Z10" s="90" t="s">
        <v>36</v>
      </c>
      <c r="AA10" s="90" t="s">
        <v>205</v>
      </c>
    </row>
    <row r="11" spans="1:27" s="111" customFormat="1" ht="25" customHeight="1" x14ac:dyDescent="0.35">
      <c r="A11" s="112">
        <v>21200301621</v>
      </c>
      <c r="B11" s="113" t="str">
        <f t="shared" si="0"/>
        <v>212</v>
      </c>
      <c r="C11" s="90" t="s">
        <v>191</v>
      </c>
      <c r="D11" s="91" t="s">
        <v>192</v>
      </c>
      <c r="E11" s="92" t="s">
        <v>206</v>
      </c>
      <c r="F11" s="90" t="s">
        <v>207</v>
      </c>
      <c r="G11" s="93" t="s">
        <v>208</v>
      </c>
      <c r="H11" s="114" t="str">
        <f t="shared" si="1"/>
        <v>53;</v>
      </c>
      <c r="I11" s="114">
        <v>106</v>
      </c>
      <c r="J11" s="115">
        <f t="shared" si="2"/>
        <v>53</v>
      </c>
      <c r="K11" s="115"/>
      <c r="L11" s="115"/>
      <c r="M11" s="115"/>
      <c r="N11" s="115"/>
      <c r="O11" s="115"/>
      <c r="P11" s="90" t="s">
        <v>32</v>
      </c>
      <c r="Q11" s="90" t="s">
        <v>196</v>
      </c>
      <c r="R11" s="90"/>
      <c r="S11" s="90" t="s">
        <v>107</v>
      </c>
      <c r="T11" s="95">
        <v>42731</v>
      </c>
      <c r="U11" s="93">
        <v>1</v>
      </c>
      <c r="V11" s="90" t="s">
        <v>34</v>
      </c>
      <c r="W11" s="90"/>
      <c r="X11" s="90" t="s">
        <v>132</v>
      </c>
      <c r="Y11" s="90">
        <f t="shared" si="3"/>
        <v>2</v>
      </c>
      <c r="Z11" s="90" t="s">
        <v>36</v>
      </c>
      <c r="AA11" s="90" t="s">
        <v>209</v>
      </c>
    </row>
    <row r="12" spans="1:27" s="111" customFormat="1" ht="25" customHeight="1" x14ac:dyDescent="0.35">
      <c r="A12" s="112">
        <v>21200301608</v>
      </c>
      <c r="B12" s="113" t="str">
        <f t="shared" si="0"/>
        <v>212</v>
      </c>
      <c r="C12" s="90" t="s">
        <v>191</v>
      </c>
      <c r="D12" s="91" t="s">
        <v>192</v>
      </c>
      <c r="E12" s="92" t="s">
        <v>210</v>
      </c>
      <c r="F12" s="90" t="s">
        <v>202</v>
      </c>
      <c r="G12" s="93" t="s">
        <v>203</v>
      </c>
      <c r="H12" s="114" t="str">
        <f t="shared" si="1"/>
        <v>50;</v>
      </c>
      <c r="I12" s="114">
        <v>100</v>
      </c>
      <c r="J12" s="115">
        <f t="shared" si="2"/>
        <v>50</v>
      </c>
      <c r="K12" s="115"/>
      <c r="L12" s="115"/>
      <c r="M12" s="115"/>
      <c r="N12" s="115"/>
      <c r="O12" s="115"/>
      <c r="P12" s="90" t="s">
        <v>32</v>
      </c>
      <c r="Q12" s="90" t="s">
        <v>196</v>
      </c>
      <c r="R12" s="90"/>
      <c r="S12" s="90" t="s">
        <v>107</v>
      </c>
      <c r="T12" s="95">
        <v>42731</v>
      </c>
      <c r="U12" s="93">
        <v>1</v>
      </c>
      <c r="V12" s="90" t="s">
        <v>34</v>
      </c>
      <c r="W12" s="90"/>
      <c r="X12" s="90" t="s">
        <v>204</v>
      </c>
      <c r="Y12" s="90">
        <f t="shared" si="3"/>
        <v>2</v>
      </c>
      <c r="Z12" s="90" t="s">
        <v>36</v>
      </c>
      <c r="AA12" s="90" t="s">
        <v>211</v>
      </c>
    </row>
    <row r="13" spans="1:27" s="111" customFormat="1" ht="25" customHeight="1" x14ac:dyDescent="0.35">
      <c r="A13" s="2" t="s">
        <v>212</v>
      </c>
      <c r="B13" s="113" t="str">
        <f t="shared" si="0"/>
        <v>212</v>
      </c>
      <c r="C13" s="90" t="s">
        <v>191</v>
      </c>
      <c r="D13" s="91" t="s">
        <v>192</v>
      </c>
      <c r="E13" s="92" t="s">
        <v>213</v>
      </c>
      <c r="F13" s="90" t="s">
        <v>202</v>
      </c>
      <c r="G13" s="93" t="s">
        <v>214</v>
      </c>
      <c r="H13" s="114" t="str">
        <f t="shared" si="1"/>
        <v>42;</v>
      </c>
      <c r="I13" s="114">
        <v>124</v>
      </c>
      <c r="J13" s="115">
        <f t="shared" si="2"/>
        <v>62</v>
      </c>
      <c r="K13" s="115"/>
      <c r="L13" s="115"/>
      <c r="M13" s="115"/>
      <c r="N13" s="115"/>
      <c r="O13" s="115"/>
      <c r="P13" s="90" t="s">
        <v>32</v>
      </c>
      <c r="Q13" s="90" t="s">
        <v>196</v>
      </c>
      <c r="R13" s="90"/>
      <c r="S13" s="90" t="s">
        <v>107</v>
      </c>
      <c r="T13" s="95">
        <v>42731</v>
      </c>
      <c r="U13" s="93">
        <v>1</v>
      </c>
      <c r="V13" s="90" t="s">
        <v>34</v>
      </c>
      <c r="W13" s="90"/>
      <c r="X13" s="90" t="s">
        <v>163</v>
      </c>
      <c r="Y13" s="90">
        <f t="shared" si="3"/>
        <v>3</v>
      </c>
      <c r="Z13" s="90" t="s">
        <v>36</v>
      </c>
      <c r="AA13" s="90" t="s">
        <v>37</v>
      </c>
    </row>
    <row r="14" spans="1:27" s="111" customFormat="1" ht="25" customHeight="1" x14ac:dyDescent="0.35">
      <c r="A14" s="112">
        <v>21200301611</v>
      </c>
      <c r="B14" s="113" t="str">
        <f t="shared" si="0"/>
        <v>212</v>
      </c>
      <c r="C14" s="90" t="s">
        <v>191</v>
      </c>
      <c r="D14" s="91" t="s">
        <v>192</v>
      </c>
      <c r="E14" s="92" t="s">
        <v>215</v>
      </c>
      <c r="F14" s="90" t="s">
        <v>207</v>
      </c>
      <c r="G14" s="93" t="s">
        <v>216</v>
      </c>
      <c r="H14" s="114" t="str">
        <f t="shared" si="1"/>
        <v>49;</v>
      </c>
      <c r="I14" s="114">
        <v>146</v>
      </c>
      <c r="J14" s="115">
        <f t="shared" si="2"/>
        <v>73</v>
      </c>
      <c r="K14" s="115"/>
      <c r="L14" s="115"/>
      <c r="M14" s="115"/>
      <c r="N14" s="115"/>
      <c r="O14" s="115"/>
      <c r="P14" s="90" t="s">
        <v>32</v>
      </c>
      <c r="Q14" s="90" t="s">
        <v>196</v>
      </c>
      <c r="R14" s="90"/>
      <c r="S14" s="90" t="s">
        <v>107</v>
      </c>
      <c r="T14" s="95">
        <v>42731</v>
      </c>
      <c r="U14" s="93">
        <v>1</v>
      </c>
      <c r="V14" s="90" t="s">
        <v>34</v>
      </c>
      <c r="W14" s="90"/>
      <c r="X14" s="90" t="s">
        <v>217</v>
      </c>
      <c r="Y14" s="90">
        <f t="shared" si="3"/>
        <v>3</v>
      </c>
      <c r="Z14" s="90" t="s">
        <v>36</v>
      </c>
      <c r="AA14" s="90" t="s">
        <v>218</v>
      </c>
    </row>
    <row r="15" spans="1:27" s="111" customFormat="1" ht="25" customHeight="1" x14ac:dyDescent="0.35">
      <c r="A15" s="112">
        <v>21200301611</v>
      </c>
      <c r="B15" s="113" t="str">
        <f t="shared" si="0"/>
        <v>212</v>
      </c>
      <c r="C15" s="90" t="s">
        <v>191</v>
      </c>
      <c r="D15" s="91" t="s">
        <v>192</v>
      </c>
      <c r="E15" s="92" t="s">
        <v>219</v>
      </c>
      <c r="F15" s="90" t="s">
        <v>207</v>
      </c>
      <c r="G15" s="93" t="s">
        <v>216</v>
      </c>
      <c r="H15" s="114" t="str">
        <f t="shared" si="1"/>
        <v>49;</v>
      </c>
      <c r="I15" s="114">
        <v>146</v>
      </c>
      <c r="J15" s="115">
        <f t="shared" si="2"/>
        <v>73</v>
      </c>
      <c r="K15" s="115"/>
      <c r="L15" s="115"/>
      <c r="M15" s="115"/>
      <c r="N15" s="115"/>
      <c r="O15" s="115"/>
      <c r="P15" s="90" t="s">
        <v>32</v>
      </c>
      <c r="Q15" s="90" t="s">
        <v>196</v>
      </c>
      <c r="R15" s="90"/>
      <c r="S15" s="90" t="s">
        <v>107</v>
      </c>
      <c r="T15" s="95">
        <v>42731</v>
      </c>
      <c r="U15" s="93">
        <v>1</v>
      </c>
      <c r="V15" s="90" t="s">
        <v>34</v>
      </c>
      <c r="W15" s="90"/>
      <c r="X15" s="90" t="s">
        <v>217</v>
      </c>
      <c r="Y15" s="90">
        <f t="shared" si="3"/>
        <v>3</v>
      </c>
      <c r="Z15" s="90" t="s">
        <v>36</v>
      </c>
      <c r="AA15" s="90" t="s">
        <v>220</v>
      </c>
    </row>
    <row r="16" spans="1:27" s="111" customFormat="1" ht="24.75" customHeight="1" x14ac:dyDescent="0.35">
      <c r="A16" s="112">
        <v>21200301621</v>
      </c>
      <c r="B16" s="113" t="str">
        <f t="shared" si="0"/>
        <v>212</v>
      </c>
      <c r="C16" s="90" t="s">
        <v>191</v>
      </c>
      <c r="D16" s="91" t="s">
        <v>192</v>
      </c>
      <c r="E16" s="92" t="s">
        <v>221</v>
      </c>
      <c r="F16" s="90" t="s">
        <v>207</v>
      </c>
      <c r="G16" s="93" t="s">
        <v>208</v>
      </c>
      <c r="H16" s="114" t="str">
        <f t="shared" si="1"/>
        <v>53;</v>
      </c>
      <c r="I16" s="114">
        <v>106</v>
      </c>
      <c r="J16" s="115">
        <f t="shared" si="2"/>
        <v>53</v>
      </c>
      <c r="K16" s="115"/>
      <c r="L16" s="115"/>
      <c r="M16" s="115"/>
      <c r="N16" s="115"/>
      <c r="O16" s="115"/>
      <c r="P16" s="90" t="s">
        <v>32</v>
      </c>
      <c r="Q16" s="90" t="s">
        <v>196</v>
      </c>
      <c r="R16" s="90"/>
      <c r="S16" s="90" t="s">
        <v>107</v>
      </c>
      <c r="T16" s="95">
        <v>42731</v>
      </c>
      <c r="U16" s="93">
        <v>1</v>
      </c>
      <c r="V16" s="90" t="s">
        <v>34</v>
      </c>
      <c r="W16" s="90"/>
      <c r="X16" s="90" t="s">
        <v>132</v>
      </c>
      <c r="Y16" s="90">
        <f t="shared" si="3"/>
        <v>2</v>
      </c>
      <c r="Z16" s="90" t="s">
        <v>36</v>
      </c>
      <c r="AA16" s="90" t="s">
        <v>222</v>
      </c>
    </row>
    <row r="17" spans="1:27" s="111" customFormat="1" ht="4.5" customHeight="1" x14ac:dyDescent="0.35">
      <c r="A17" s="112"/>
      <c r="B17" s="113"/>
      <c r="C17" s="90"/>
      <c r="D17" s="91"/>
      <c r="E17" s="92"/>
      <c r="F17" s="90"/>
      <c r="G17" s="93"/>
      <c r="H17" s="114"/>
      <c r="I17" s="114"/>
      <c r="J17" s="115"/>
      <c r="K17" s="115"/>
      <c r="L17" s="115"/>
      <c r="M17" s="115"/>
      <c r="N17" s="115"/>
      <c r="O17" s="115"/>
      <c r="P17" s="90"/>
      <c r="Q17" s="90"/>
      <c r="R17" s="90"/>
      <c r="S17" s="90"/>
      <c r="T17" s="95"/>
      <c r="U17" s="93"/>
      <c r="V17" s="90"/>
      <c r="W17" s="90"/>
      <c r="X17" s="90"/>
      <c r="Y17" s="90"/>
      <c r="Z17" s="90"/>
      <c r="AA17" s="90"/>
    </row>
    <row r="18" spans="1:27" s="111" customFormat="1" ht="25" customHeight="1" x14ac:dyDescent="0.35">
      <c r="A18" s="112">
        <v>21200301641</v>
      </c>
      <c r="B18" s="113" t="str">
        <f t="shared" ref="B18:B27" si="4">LEFT(A18,3)</f>
        <v>212</v>
      </c>
      <c r="C18" s="90" t="s">
        <v>191</v>
      </c>
      <c r="D18" s="91" t="s">
        <v>192</v>
      </c>
      <c r="E18" s="92" t="s">
        <v>223</v>
      </c>
      <c r="F18" s="90" t="s">
        <v>224</v>
      </c>
      <c r="G18" s="93" t="s">
        <v>225</v>
      </c>
      <c r="H18" s="114" t="str">
        <f t="shared" ref="H18:H27" si="5">LEFT(G18,3)</f>
        <v>52;</v>
      </c>
      <c r="I18" s="114">
        <v>104</v>
      </c>
      <c r="J18" s="115">
        <f t="shared" ref="J18:J27" si="6">IF(I18&lt;65,I18,I18/2)</f>
        <v>52</v>
      </c>
      <c r="K18" s="115"/>
      <c r="L18" s="115"/>
      <c r="M18" s="115"/>
      <c r="N18" s="115"/>
      <c r="O18" s="115"/>
      <c r="P18" s="90" t="s">
        <v>32</v>
      </c>
      <c r="Q18" s="90" t="s">
        <v>196</v>
      </c>
      <c r="R18" s="90"/>
      <c r="S18" s="90" t="s">
        <v>107</v>
      </c>
      <c r="T18" s="95">
        <v>42731</v>
      </c>
      <c r="U18" s="93">
        <v>2</v>
      </c>
      <c r="V18" s="90" t="s">
        <v>141</v>
      </c>
      <c r="W18" s="90"/>
      <c r="X18" s="90" t="s">
        <v>197</v>
      </c>
      <c r="Y18" s="90">
        <f t="shared" ref="Y18:Y27" si="7">IF(I18&lt;65,1,IF(I18&lt;120,2,3))</f>
        <v>2</v>
      </c>
      <c r="Z18" s="90" t="s">
        <v>36</v>
      </c>
      <c r="AA18" s="90" t="s">
        <v>226</v>
      </c>
    </row>
    <row r="19" spans="1:27" s="111" customFormat="1" ht="25" customHeight="1" x14ac:dyDescent="0.35">
      <c r="A19" s="112">
        <v>21200301619</v>
      </c>
      <c r="B19" s="113" t="str">
        <f t="shared" si="4"/>
        <v>212</v>
      </c>
      <c r="C19" s="90" t="s">
        <v>191</v>
      </c>
      <c r="D19" s="91" t="s">
        <v>192</v>
      </c>
      <c r="E19" s="92" t="s">
        <v>227</v>
      </c>
      <c r="F19" s="90" t="s">
        <v>228</v>
      </c>
      <c r="G19" s="93" t="s">
        <v>229</v>
      </c>
      <c r="H19" s="114" t="str">
        <f t="shared" si="5"/>
        <v>42;</v>
      </c>
      <c r="I19" s="114">
        <v>84</v>
      </c>
      <c r="J19" s="115">
        <f t="shared" si="6"/>
        <v>42</v>
      </c>
      <c r="K19" s="115"/>
      <c r="L19" s="115"/>
      <c r="M19" s="115"/>
      <c r="N19" s="115"/>
      <c r="O19" s="115"/>
      <c r="P19" s="90" t="s">
        <v>32</v>
      </c>
      <c r="Q19" s="90" t="s">
        <v>196</v>
      </c>
      <c r="R19" s="90"/>
      <c r="S19" s="90" t="s">
        <v>107</v>
      </c>
      <c r="T19" s="95">
        <v>42731</v>
      </c>
      <c r="U19" s="93">
        <v>2</v>
      </c>
      <c r="V19" s="90" t="s">
        <v>141</v>
      </c>
      <c r="W19" s="90"/>
      <c r="X19" s="90" t="s">
        <v>204</v>
      </c>
      <c r="Y19" s="90">
        <f t="shared" si="7"/>
        <v>2</v>
      </c>
      <c r="Z19" s="90" t="s">
        <v>36</v>
      </c>
      <c r="AA19" s="90" t="s">
        <v>230</v>
      </c>
    </row>
    <row r="20" spans="1:27" s="111" customFormat="1" ht="25" customHeight="1" x14ac:dyDescent="0.35">
      <c r="A20" s="112">
        <v>21200301619</v>
      </c>
      <c r="B20" s="113" t="str">
        <f t="shared" si="4"/>
        <v>212</v>
      </c>
      <c r="C20" s="90" t="s">
        <v>191</v>
      </c>
      <c r="D20" s="91" t="s">
        <v>192</v>
      </c>
      <c r="E20" s="92" t="s">
        <v>231</v>
      </c>
      <c r="F20" s="90" t="s">
        <v>228</v>
      </c>
      <c r="G20" s="93" t="s">
        <v>229</v>
      </c>
      <c r="H20" s="114" t="str">
        <f t="shared" si="5"/>
        <v>42;</v>
      </c>
      <c r="I20" s="114">
        <v>84</v>
      </c>
      <c r="J20" s="115">
        <f t="shared" si="6"/>
        <v>42</v>
      </c>
      <c r="K20" s="115"/>
      <c r="L20" s="115"/>
      <c r="M20" s="115"/>
      <c r="N20" s="115"/>
      <c r="O20" s="115"/>
      <c r="P20" s="90" t="s">
        <v>32</v>
      </c>
      <c r="Q20" s="90" t="s">
        <v>196</v>
      </c>
      <c r="R20" s="90"/>
      <c r="S20" s="90" t="s">
        <v>107</v>
      </c>
      <c r="T20" s="95">
        <v>42731</v>
      </c>
      <c r="U20" s="93">
        <v>2</v>
      </c>
      <c r="V20" s="90" t="s">
        <v>141</v>
      </c>
      <c r="W20" s="90"/>
      <c r="X20" s="90" t="s">
        <v>204</v>
      </c>
      <c r="Y20" s="90">
        <f t="shared" si="7"/>
        <v>2</v>
      </c>
      <c r="Z20" s="90" t="s">
        <v>36</v>
      </c>
      <c r="AA20" s="90" t="s">
        <v>232</v>
      </c>
    </row>
    <row r="21" spans="1:27" s="111" customFormat="1" ht="25" customHeight="1" x14ac:dyDescent="0.35">
      <c r="A21" s="112">
        <v>21200301620</v>
      </c>
      <c r="B21" s="113" t="str">
        <f t="shared" si="4"/>
        <v>212</v>
      </c>
      <c r="C21" s="90" t="s">
        <v>191</v>
      </c>
      <c r="D21" s="91" t="s">
        <v>192</v>
      </c>
      <c r="E21" s="92" t="s">
        <v>233</v>
      </c>
      <c r="F21" s="90" t="s">
        <v>234</v>
      </c>
      <c r="G21" s="93" t="s">
        <v>235</v>
      </c>
      <c r="H21" s="114" t="str">
        <f t="shared" si="5"/>
        <v>41;</v>
      </c>
      <c r="I21" s="114">
        <v>82</v>
      </c>
      <c r="J21" s="115">
        <f t="shared" si="6"/>
        <v>41</v>
      </c>
      <c r="K21" s="115"/>
      <c r="L21" s="115"/>
      <c r="M21" s="115"/>
      <c r="N21" s="115"/>
      <c r="O21" s="115"/>
      <c r="P21" s="90" t="s">
        <v>32</v>
      </c>
      <c r="Q21" s="90" t="s">
        <v>196</v>
      </c>
      <c r="R21" s="90"/>
      <c r="S21" s="90" t="s">
        <v>107</v>
      </c>
      <c r="T21" s="95">
        <v>42731</v>
      </c>
      <c r="U21" s="93">
        <v>2</v>
      </c>
      <c r="V21" s="90" t="s">
        <v>141</v>
      </c>
      <c r="W21" s="90"/>
      <c r="X21" s="90" t="s">
        <v>132</v>
      </c>
      <c r="Y21" s="90">
        <f t="shared" si="7"/>
        <v>2</v>
      </c>
      <c r="Z21" s="90" t="s">
        <v>36</v>
      </c>
      <c r="AA21" s="90" t="s">
        <v>37</v>
      </c>
    </row>
    <row r="22" spans="1:27" s="111" customFormat="1" ht="25" customHeight="1" x14ac:dyDescent="0.35">
      <c r="A22" s="112">
        <v>21200301622</v>
      </c>
      <c r="B22" s="113" t="str">
        <f t="shared" si="4"/>
        <v>212</v>
      </c>
      <c r="C22" s="90" t="s">
        <v>191</v>
      </c>
      <c r="D22" s="91" t="s">
        <v>192</v>
      </c>
      <c r="E22" s="92" t="s">
        <v>236</v>
      </c>
      <c r="F22" s="90" t="s">
        <v>234</v>
      </c>
      <c r="G22" s="93" t="s">
        <v>120</v>
      </c>
      <c r="H22" s="114" t="str">
        <f t="shared" si="5"/>
        <v>50;</v>
      </c>
      <c r="I22" s="114">
        <v>101</v>
      </c>
      <c r="J22" s="115">
        <f t="shared" si="6"/>
        <v>50.5</v>
      </c>
      <c r="K22" s="115"/>
      <c r="L22" s="115"/>
      <c r="M22" s="115"/>
      <c r="N22" s="115"/>
      <c r="O22" s="115"/>
      <c r="P22" s="90" t="s">
        <v>32</v>
      </c>
      <c r="Q22" s="90" t="s">
        <v>196</v>
      </c>
      <c r="R22" s="90"/>
      <c r="S22" s="90" t="s">
        <v>107</v>
      </c>
      <c r="T22" s="95">
        <v>42731</v>
      </c>
      <c r="U22" s="93">
        <v>2</v>
      </c>
      <c r="V22" s="90" t="s">
        <v>141</v>
      </c>
      <c r="W22" s="90"/>
      <c r="X22" s="90" t="s">
        <v>237</v>
      </c>
      <c r="Y22" s="90">
        <f t="shared" si="7"/>
        <v>2</v>
      </c>
      <c r="Z22" s="90" t="s">
        <v>36</v>
      </c>
      <c r="AA22" s="90" t="s">
        <v>37</v>
      </c>
    </row>
    <row r="23" spans="1:27" s="111" customFormat="1" ht="25" customHeight="1" x14ac:dyDescent="0.35">
      <c r="A23" s="112">
        <v>21200301626</v>
      </c>
      <c r="B23" s="113" t="str">
        <f t="shared" si="4"/>
        <v>212</v>
      </c>
      <c r="C23" s="90" t="s">
        <v>191</v>
      </c>
      <c r="D23" s="91" t="s">
        <v>192</v>
      </c>
      <c r="E23" s="92" t="s">
        <v>238</v>
      </c>
      <c r="F23" s="90" t="s">
        <v>234</v>
      </c>
      <c r="G23" s="93" t="s">
        <v>239</v>
      </c>
      <c r="H23" s="114" t="str">
        <f t="shared" si="5"/>
        <v>36;</v>
      </c>
      <c r="I23" s="114">
        <v>72</v>
      </c>
      <c r="J23" s="115">
        <f t="shared" si="6"/>
        <v>36</v>
      </c>
      <c r="K23" s="115"/>
      <c r="L23" s="115"/>
      <c r="M23" s="115"/>
      <c r="N23" s="115"/>
      <c r="O23" s="115"/>
      <c r="P23" s="90" t="s">
        <v>32</v>
      </c>
      <c r="Q23" s="90" t="s">
        <v>196</v>
      </c>
      <c r="R23" s="90"/>
      <c r="S23" s="90" t="s">
        <v>107</v>
      </c>
      <c r="T23" s="95">
        <v>42731</v>
      </c>
      <c r="U23" s="93">
        <v>2</v>
      </c>
      <c r="V23" s="90" t="s">
        <v>141</v>
      </c>
      <c r="W23" s="90"/>
      <c r="X23" s="90" t="s">
        <v>240</v>
      </c>
      <c r="Y23" s="90">
        <f t="shared" si="7"/>
        <v>2</v>
      </c>
      <c r="Z23" s="90" t="s">
        <v>36</v>
      </c>
      <c r="AA23" s="90" t="s">
        <v>241</v>
      </c>
    </row>
    <row r="24" spans="1:27" s="111" customFormat="1" ht="25" customHeight="1" x14ac:dyDescent="0.35">
      <c r="A24" s="112">
        <v>21200301635</v>
      </c>
      <c r="B24" s="113" t="str">
        <f t="shared" si="4"/>
        <v>212</v>
      </c>
      <c r="C24" s="90" t="s">
        <v>191</v>
      </c>
      <c r="D24" s="91" t="s">
        <v>192</v>
      </c>
      <c r="E24" s="92" t="s">
        <v>242</v>
      </c>
      <c r="F24" s="90" t="s">
        <v>224</v>
      </c>
      <c r="G24" s="93" t="s">
        <v>243</v>
      </c>
      <c r="H24" s="114" t="str">
        <f t="shared" si="5"/>
        <v>32;</v>
      </c>
      <c r="I24" s="114">
        <v>65</v>
      </c>
      <c r="J24" s="115">
        <f t="shared" si="6"/>
        <v>32.5</v>
      </c>
      <c r="K24" s="115"/>
      <c r="L24" s="115"/>
      <c r="M24" s="115"/>
      <c r="N24" s="115"/>
      <c r="O24" s="115"/>
      <c r="P24" s="90" t="s">
        <v>32</v>
      </c>
      <c r="Q24" s="90" t="s">
        <v>196</v>
      </c>
      <c r="R24" s="90"/>
      <c r="S24" s="90" t="s">
        <v>107</v>
      </c>
      <c r="T24" s="95">
        <v>42731</v>
      </c>
      <c r="U24" s="93">
        <v>2</v>
      </c>
      <c r="V24" s="90" t="s">
        <v>141</v>
      </c>
      <c r="W24" s="90"/>
      <c r="X24" s="90" t="s">
        <v>244</v>
      </c>
      <c r="Y24" s="90">
        <f t="shared" si="7"/>
        <v>2</v>
      </c>
      <c r="Z24" s="90" t="s">
        <v>36</v>
      </c>
      <c r="AA24" s="90" t="s">
        <v>245</v>
      </c>
    </row>
    <row r="25" spans="1:27" s="111" customFormat="1" ht="25" customHeight="1" x14ac:dyDescent="0.35">
      <c r="A25" s="112">
        <v>21200301626</v>
      </c>
      <c r="B25" s="113" t="str">
        <f t="shared" si="4"/>
        <v>212</v>
      </c>
      <c r="C25" s="90" t="s">
        <v>191</v>
      </c>
      <c r="D25" s="91" t="s">
        <v>192</v>
      </c>
      <c r="E25" s="92" t="s">
        <v>246</v>
      </c>
      <c r="F25" s="90" t="s">
        <v>234</v>
      </c>
      <c r="G25" s="93" t="s">
        <v>239</v>
      </c>
      <c r="H25" s="114" t="str">
        <f t="shared" si="5"/>
        <v>36;</v>
      </c>
      <c r="I25" s="114">
        <v>72</v>
      </c>
      <c r="J25" s="115">
        <f t="shared" si="6"/>
        <v>36</v>
      </c>
      <c r="K25" s="115"/>
      <c r="L25" s="115"/>
      <c r="M25" s="115"/>
      <c r="N25" s="115"/>
      <c r="O25" s="115"/>
      <c r="P25" s="90" t="s">
        <v>32</v>
      </c>
      <c r="Q25" s="90" t="s">
        <v>196</v>
      </c>
      <c r="R25" s="90"/>
      <c r="S25" s="90" t="s">
        <v>107</v>
      </c>
      <c r="T25" s="95">
        <v>42731</v>
      </c>
      <c r="U25" s="93">
        <v>2</v>
      </c>
      <c r="V25" s="90" t="s">
        <v>141</v>
      </c>
      <c r="W25" s="90"/>
      <c r="X25" s="90" t="s">
        <v>240</v>
      </c>
      <c r="Y25" s="90">
        <f t="shared" si="7"/>
        <v>2</v>
      </c>
      <c r="Z25" s="90" t="s">
        <v>36</v>
      </c>
      <c r="AA25" s="90" t="s">
        <v>247</v>
      </c>
    </row>
    <row r="26" spans="1:27" s="111" customFormat="1" ht="25" customHeight="1" x14ac:dyDescent="0.35">
      <c r="A26" s="112">
        <v>21200301635</v>
      </c>
      <c r="B26" s="113" t="str">
        <f t="shared" si="4"/>
        <v>212</v>
      </c>
      <c r="C26" s="90" t="s">
        <v>191</v>
      </c>
      <c r="D26" s="91" t="s">
        <v>192</v>
      </c>
      <c r="E26" s="92" t="s">
        <v>248</v>
      </c>
      <c r="F26" s="90" t="s">
        <v>224</v>
      </c>
      <c r="G26" s="93" t="s">
        <v>243</v>
      </c>
      <c r="H26" s="114" t="str">
        <f t="shared" si="5"/>
        <v>32;</v>
      </c>
      <c r="I26" s="114">
        <v>65</v>
      </c>
      <c r="J26" s="115">
        <f t="shared" si="6"/>
        <v>32.5</v>
      </c>
      <c r="K26" s="115"/>
      <c r="L26" s="115"/>
      <c r="M26" s="115"/>
      <c r="N26" s="115"/>
      <c r="O26" s="115"/>
      <c r="P26" s="90" t="s">
        <v>32</v>
      </c>
      <c r="Q26" s="90" t="s">
        <v>196</v>
      </c>
      <c r="R26" s="90"/>
      <c r="S26" s="90" t="s">
        <v>107</v>
      </c>
      <c r="T26" s="95">
        <v>42731</v>
      </c>
      <c r="U26" s="93">
        <v>2</v>
      </c>
      <c r="V26" s="90" t="s">
        <v>141</v>
      </c>
      <c r="W26" s="90"/>
      <c r="X26" s="90" t="s">
        <v>244</v>
      </c>
      <c r="Y26" s="90">
        <f t="shared" si="7"/>
        <v>2</v>
      </c>
      <c r="Z26" s="90" t="s">
        <v>36</v>
      </c>
      <c r="AA26" s="90" t="s">
        <v>249</v>
      </c>
    </row>
    <row r="27" spans="1:27" s="111" customFormat="1" ht="25" customHeight="1" x14ac:dyDescent="0.35">
      <c r="A27" s="112">
        <v>21200301641</v>
      </c>
      <c r="B27" s="113" t="str">
        <f t="shared" si="4"/>
        <v>212</v>
      </c>
      <c r="C27" s="90" t="s">
        <v>191</v>
      </c>
      <c r="D27" s="91" t="s">
        <v>192</v>
      </c>
      <c r="E27" s="92" t="s">
        <v>250</v>
      </c>
      <c r="F27" s="90" t="s">
        <v>224</v>
      </c>
      <c r="G27" s="93" t="s">
        <v>225</v>
      </c>
      <c r="H27" s="114" t="str">
        <f t="shared" si="5"/>
        <v>52;</v>
      </c>
      <c r="I27" s="114">
        <v>104</v>
      </c>
      <c r="J27" s="115">
        <f t="shared" si="6"/>
        <v>52</v>
      </c>
      <c r="K27" s="115"/>
      <c r="L27" s="115"/>
      <c r="M27" s="115"/>
      <c r="N27" s="115"/>
      <c r="O27" s="115"/>
      <c r="P27" s="90" t="s">
        <v>32</v>
      </c>
      <c r="Q27" s="90" t="s">
        <v>196</v>
      </c>
      <c r="R27" s="90"/>
      <c r="S27" s="90" t="s">
        <v>107</v>
      </c>
      <c r="T27" s="95">
        <v>42731</v>
      </c>
      <c r="U27" s="93">
        <v>2</v>
      </c>
      <c r="V27" s="90" t="s">
        <v>141</v>
      </c>
      <c r="W27" s="90"/>
      <c r="X27" s="90" t="s">
        <v>197</v>
      </c>
      <c r="Y27" s="90">
        <f t="shared" si="7"/>
        <v>2</v>
      </c>
      <c r="Z27" s="90" t="s">
        <v>36</v>
      </c>
      <c r="AA27" s="90" t="s">
        <v>251</v>
      </c>
    </row>
    <row r="28" spans="1:27" s="111" customFormat="1" ht="3" customHeight="1" x14ac:dyDescent="0.35">
      <c r="A28" s="112"/>
      <c r="B28" s="113"/>
      <c r="C28" s="90"/>
      <c r="D28" s="91"/>
      <c r="E28" s="92"/>
      <c r="F28" s="90"/>
      <c r="G28" s="93"/>
      <c r="H28" s="114"/>
      <c r="I28" s="114"/>
      <c r="J28" s="115"/>
      <c r="K28" s="115"/>
      <c r="L28" s="115"/>
      <c r="M28" s="115"/>
      <c r="N28" s="115"/>
      <c r="O28" s="115"/>
      <c r="P28" s="90"/>
      <c r="Q28" s="90"/>
      <c r="R28" s="90"/>
      <c r="S28" s="90"/>
      <c r="T28" s="95"/>
      <c r="U28" s="93"/>
      <c r="V28" s="90"/>
      <c r="W28" s="90"/>
      <c r="X28" s="90"/>
      <c r="Y28" s="90"/>
      <c r="Z28" s="90"/>
      <c r="AA28" s="90"/>
    </row>
    <row r="29" spans="1:27" s="111" customFormat="1" ht="25" customHeight="1" x14ac:dyDescent="0.35">
      <c r="A29" s="112">
        <v>21200301632</v>
      </c>
      <c r="B29" s="113" t="str">
        <f t="shared" ref="B29:B36" si="8">LEFT(A29,3)</f>
        <v>212</v>
      </c>
      <c r="C29" s="90" t="s">
        <v>191</v>
      </c>
      <c r="D29" s="91" t="s">
        <v>192</v>
      </c>
      <c r="E29" s="92" t="s">
        <v>252</v>
      </c>
      <c r="F29" s="90" t="s">
        <v>253</v>
      </c>
      <c r="G29" s="93" t="s">
        <v>254</v>
      </c>
      <c r="H29" s="114" t="str">
        <f t="shared" ref="H29:H36" si="9">LEFT(G29,3)</f>
        <v>51;</v>
      </c>
      <c r="I29" s="114">
        <v>103</v>
      </c>
      <c r="J29" s="115">
        <f t="shared" ref="J29:J36" si="10">IF(I29&lt;65,I29,I29/2)</f>
        <v>51.5</v>
      </c>
      <c r="K29" s="115"/>
      <c r="L29" s="115"/>
      <c r="M29" s="115"/>
      <c r="N29" s="115"/>
      <c r="O29" s="115"/>
      <c r="P29" s="90" t="s">
        <v>32</v>
      </c>
      <c r="Q29" s="90" t="s">
        <v>196</v>
      </c>
      <c r="R29" s="90"/>
      <c r="S29" s="90" t="s">
        <v>107</v>
      </c>
      <c r="T29" s="95">
        <v>42731</v>
      </c>
      <c r="U29" s="93">
        <v>3</v>
      </c>
      <c r="V29" s="90" t="s">
        <v>162</v>
      </c>
      <c r="W29" s="90"/>
      <c r="X29" s="90" t="s">
        <v>132</v>
      </c>
      <c r="Y29" s="90">
        <f t="shared" ref="Y29:Y36" si="11">IF(I29&lt;65,1,IF(I29&lt;120,2,3))</f>
        <v>2</v>
      </c>
      <c r="Z29" s="90" t="s">
        <v>36</v>
      </c>
      <c r="AA29" s="90" t="s">
        <v>255</v>
      </c>
    </row>
    <row r="30" spans="1:27" s="111" customFormat="1" ht="25" customHeight="1" x14ac:dyDescent="0.35">
      <c r="A30" s="112">
        <v>21200301632</v>
      </c>
      <c r="B30" s="113" t="str">
        <f t="shared" si="8"/>
        <v>212</v>
      </c>
      <c r="C30" s="90" t="s">
        <v>191</v>
      </c>
      <c r="D30" s="91" t="s">
        <v>192</v>
      </c>
      <c r="E30" s="92" t="s">
        <v>256</v>
      </c>
      <c r="F30" s="90" t="s">
        <v>253</v>
      </c>
      <c r="G30" s="93" t="s">
        <v>254</v>
      </c>
      <c r="H30" s="114" t="str">
        <f t="shared" si="9"/>
        <v>51;</v>
      </c>
      <c r="I30" s="114">
        <v>103</v>
      </c>
      <c r="J30" s="115">
        <f t="shared" si="10"/>
        <v>51.5</v>
      </c>
      <c r="K30" s="115"/>
      <c r="L30" s="115"/>
      <c r="M30" s="115"/>
      <c r="N30" s="115"/>
      <c r="O30" s="115"/>
      <c r="P30" s="90" t="s">
        <v>32</v>
      </c>
      <c r="Q30" s="90" t="s">
        <v>196</v>
      </c>
      <c r="R30" s="90"/>
      <c r="S30" s="90" t="s">
        <v>107</v>
      </c>
      <c r="T30" s="95">
        <v>42731</v>
      </c>
      <c r="U30" s="93">
        <v>3</v>
      </c>
      <c r="V30" s="90" t="s">
        <v>162</v>
      </c>
      <c r="W30" s="90"/>
      <c r="X30" s="90" t="s">
        <v>132</v>
      </c>
      <c r="Y30" s="90">
        <f t="shared" si="11"/>
        <v>2</v>
      </c>
      <c r="Z30" s="90" t="s">
        <v>36</v>
      </c>
      <c r="AA30" s="90" t="s">
        <v>257</v>
      </c>
    </row>
    <row r="31" spans="1:27" s="111" customFormat="1" ht="25" customHeight="1" x14ac:dyDescent="0.35">
      <c r="A31" s="112">
        <v>21200301615</v>
      </c>
      <c r="B31" s="113" t="str">
        <f t="shared" si="8"/>
        <v>212</v>
      </c>
      <c r="C31" s="90" t="s">
        <v>191</v>
      </c>
      <c r="D31" s="91" t="s">
        <v>192</v>
      </c>
      <c r="E31" s="92" t="s">
        <v>258</v>
      </c>
      <c r="F31" s="90" t="s">
        <v>234</v>
      </c>
      <c r="G31" s="93" t="s">
        <v>259</v>
      </c>
      <c r="H31" s="114" t="str">
        <f t="shared" si="9"/>
        <v>42;</v>
      </c>
      <c r="I31" s="114">
        <v>127</v>
      </c>
      <c r="J31" s="115">
        <f t="shared" si="10"/>
        <v>63.5</v>
      </c>
      <c r="K31" s="115"/>
      <c r="L31" s="115"/>
      <c r="M31" s="115"/>
      <c r="N31" s="115"/>
      <c r="O31" s="115"/>
      <c r="P31" s="90" t="s">
        <v>32</v>
      </c>
      <c r="Q31" s="90" t="s">
        <v>196</v>
      </c>
      <c r="R31" s="90"/>
      <c r="S31" s="90" t="s">
        <v>107</v>
      </c>
      <c r="T31" s="95">
        <v>42731</v>
      </c>
      <c r="U31" s="93">
        <v>3</v>
      </c>
      <c r="V31" s="90" t="s">
        <v>162</v>
      </c>
      <c r="W31" s="90"/>
      <c r="X31" s="90" t="s">
        <v>260</v>
      </c>
      <c r="Y31" s="90">
        <f t="shared" si="11"/>
        <v>3</v>
      </c>
      <c r="Z31" s="90" t="s">
        <v>36</v>
      </c>
      <c r="AA31" s="90" t="s">
        <v>261</v>
      </c>
    </row>
    <row r="32" spans="1:27" s="111" customFormat="1" ht="25" customHeight="1" x14ac:dyDescent="0.35">
      <c r="A32" s="112">
        <v>21200301615</v>
      </c>
      <c r="B32" s="113" t="str">
        <f t="shared" si="8"/>
        <v>212</v>
      </c>
      <c r="C32" s="90" t="s">
        <v>191</v>
      </c>
      <c r="D32" s="91" t="s">
        <v>192</v>
      </c>
      <c r="E32" s="92" t="s">
        <v>262</v>
      </c>
      <c r="F32" s="90" t="s">
        <v>234</v>
      </c>
      <c r="G32" s="93" t="s">
        <v>259</v>
      </c>
      <c r="H32" s="114" t="str">
        <f t="shared" si="9"/>
        <v>42;</v>
      </c>
      <c r="I32" s="114">
        <v>127</v>
      </c>
      <c r="J32" s="115">
        <f t="shared" si="10"/>
        <v>63.5</v>
      </c>
      <c r="K32" s="115"/>
      <c r="L32" s="115"/>
      <c r="M32" s="115"/>
      <c r="N32" s="115"/>
      <c r="O32" s="115"/>
      <c r="P32" s="90" t="s">
        <v>32</v>
      </c>
      <c r="Q32" s="90" t="s">
        <v>196</v>
      </c>
      <c r="R32" s="90"/>
      <c r="S32" s="90" t="s">
        <v>107</v>
      </c>
      <c r="T32" s="95">
        <v>42731</v>
      </c>
      <c r="U32" s="93">
        <v>3</v>
      </c>
      <c r="V32" s="90" t="s">
        <v>162</v>
      </c>
      <c r="W32" s="90"/>
      <c r="X32" s="90" t="s">
        <v>260</v>
      </c>
      <c r="Y32" s="90">
        <f t="shared" si="11"/>
        <v>3</v>
      </c>
      <c r="Z32" s="90" t="s">
        <v>36</v>
      </c>
      <c r="AA32" s="90" t="s">
        <v>263</v>
      </c>
    </row>
    <row r="33" spans="1:27" s="111" customFormat="1" ht="25" customHeight="1" x14ac:dyDescent="0.35">
      <c r="A33" s="112">
        <v>21200301640</v>
      </c>
      <c r="B33" s="113" t="str">
        <f t="shared" si="8"/>
        <v>212</v>
      </c>
      <c r="C33" s="90" t="s">
        <v>191</v>
      </c>
      <c r="D33" s="91" t="s">
        <v>192</v>
      </c>
      <c r="E33" s="92" t="s">
        <v>264</v>
      </c>
      <c r="F33" s="90" t="s">
        <v>224</v>
      </c>
      <c r="G33" s="93" t="s">
        <v>265</v>
      </c>
      <c r="H33" s="114" t="str">
        <f t="shared" si="9"/>
        <v>44;</v>
      </c>
      <c r="I33" s="114">
        <v>133</v>
      </c>
      <c r="J33" s="115">
        <f t="shared" si="10"/>
        <v>66.5</v>
      </c>
      <c r="K33" s="115"/>
      <c r="L33" s="115"/>
      <c r="M33" s="115"/>
      <c r="N33" s="115"/>
      <c r="O33" s="115"/>
      <c r="P33" s="90" t="s">
        <v>32</v>
      </c>
      <c r="Q33" s="90" t="s">
        <v>196</v>
      </c>
      <c r="R33" s="90"/>
      <c r="S33" s="90" t="s">
        <v>107</v>
      </c>
      <c r="T33" s="95">
        <v>42731</v>
      </c>
      <c r="U33" s="93">
        <v>3</v>
      </c>
      <c r="V33" s="90" t="s">
        <v>162</v>
      </c>
      <c r="W33" s="90"/>
      <c r="X33" s="90" t="s">
        <v>163</v>
      </c>
      <c r="Y33" s="90">
        <f t="shared" si="11"/>
        <v>3</v>
      </c>
      <c r="Z33" s="90" t="s">
        <v>36</v>
      </c>
      <c r="AA33" s="90" t="s">
        <v>266</v>
      </c>
    </row>
    <row r="34" spans="1:27" s="111" customFormat="1" ht="25" customHeight="1" x14ac:dyDescent="0.35">
      <c r="A34" s="112">
        <v>21200301640</v>
      </c>
      <c r="B34" s="113" t="str">
        <f t="shared" si="8"/>
        <v>212</v>
      </c>
      <c r="C34" s="90" t="s">
        <v>191</v>
      </c>
      <c r="D34" s="91" t="s">
        <v>192</v>
      </c>
      <c r="E34" s="92" t="s">
        <v>267</v>
      </c>
      <c r="F34" s="90" t="s">
        <v>224</v>
      </c>
      <c r="G34" s="93" t="s">
        <v>265</v>
      </c>
      <c r="H34" s="114" t="str">
        <f t="shared" si="9"/>
        <v>44;</v>
      </c>
      <c r="I34" s="114">
        <v>133</v>
      </c>
      <c r="J34" s="115">
        <f t="shared" si="10"/>
        <v>66.5</v>
      </c>
      <c r="K34" s="115"/>
      <c r="L34" s="115"/>
      <c r="M34" s="115"/>
      <c r="N34" s="115"/>
      <c r="O34" s="115"/>
      <c r="P34" s="90" t="s">
        <v>32</v>
      </c>
      <c r="Q34" s="90" t="s">
        <v>196</v>
      </c>
      <c r="R34" s="90"/>
      <c r="S34" s="90" t="s">
        <v>107</v>
      </c>
      <c r="T34" s="95">
        <v>42731</v>
      </c>
      <c r="U34" s="93">
        <v>3</v>
      </c>
      <c r="V34" s="90" t="s">
        <v>162</v>
      </c>
      <c r="W34" s="90"/>
      <c r="X34" s="90" t="s">
        <v>163</v>
      </c>
      <c r="Y34" s="90">
        <f t="shared" si="11"/>
        <v>3</v>
      </c>
      <c r="Z34" s="90" t="s">
        <v>36</v>
      </c>
      <c r="AA34" s="90" t="s">
        <v>268</v>
      </c>
    </row>
    <row r="35" spans="1:27" s="111" customFormat="1" ht="25" customHeight="1" x14ac:dyDescent="0.35">
      <c r="A35" s="112">
        <v>21200301638</v>
      </c>
      <c r="B35" s="113" t="str">
        <f t="shared" si="8"/>
        <v>212</v>
      </c>
      <c r="C35" s="90" t="s">
        <v>191</v>
      </c>
      <c r="D35" s="91" t="s">
        <v>192</v>
      </c>
      <c r="E35" s="92" t="s">
        <v>269</v>
      </c>
      <c r="F35" s="90" t="s">
        <v>224</v>
      </c>
      <c r="G35" s="93" t="s">
        <v>161</v>
      </c>
      <c r="H35" s="114" t="str">
        <f t="shared" si="9"/>
        <v>43;</v>
      </c>
      <c r="I35" s="114">
        <v>128</v>
      </c>
      <c r="J35" s="115">
        <f t="shared" si="10"/>
        <v>64</v>
      </c>
      <c r="K35" s="115"/>
      <c r="L35" s="115"/>
      <c r="M35" s="115"/>
      <c r="N35" s="115"/>
      <c r="O35" s="115"/>
      <c r="P35" s="90" t="s">
        <v>32</v>
      </c>
      <c r="Q35" s="90" t="s">
        <v>196</v>
      </c>
      <c r="R35" s="90"/>
      <c r="S35" s="90" t="s">
        <v>107</v>
      </c>
      <c r="T35" s="95">
        <v>42731</v>
      </c>
      <c r="U35" s="93">
        <v>3</v>
      </c>
      <c r="V35" s="90" t="s">
        <v>162</v>
      </c>
      <c r="W35" s="90"/>
      <c r="X35" s="90" t="s">
        <v>217</v>
      </c>
      <c r="Y35" s="90">
        <f t="shared" si="11"/>
        <v>3</v>
      </c>
      <c r="Z35" s="90" t="s">
        <v>36</v>
      </c>
      <c r="AA35" s="90" t="s">
        <v>270</v>
      </c>
    </row>
    <row r="36" spans="1:27" s="111" customFormat="1" ht="25" customHeight="1" x14ac:dyDescent="0.35">
      <c r="A36" s="112">
        <v>21200301638</v>
      </c>
      <c r="B36" s="113" t="str">
        <f t="shared" si="8"/>
        <v>212</v>
      </c>
      <c r="C36" s="90" t="s">
        <v>191</v>
      </c>
      <c r="D36" s="91" t="s">
        <v>192</v>
      </c>
      <c r="E36" s="92" t="s">
        <v>271</v>
      </c>
      <c r="F36" s="90" t="s">
        <v>224</v>
      </c>
      <c r="G36" s="93" t="s">
        <v>161</v>
      </c>
      <c r="H36" s="114" t="str">
        <f t="shared" si="9"/>
        <v>43;</v>
      </c>
      <c r="I36" s="114">
        <v>128</v>
      </c>
      <c r="J36" s="115">
        <f t="shared" si="10"/>
        <v>64</v>
      </c>
      <c r="K36" s="115"/>
      <c r="L36" s="115"/>
      <c r="M36" s="115"/>
      <c r="N36" s="115"/>
      <c r="O36" s="115"/>
      <c r="P36" s="90" t="s">
        <v>32</v>
      </c>
      <c r="Q36" s="90" t="s">
        <v>196</v>
      </c>
      <c r="R36" s="90"/>
      <c r="S36" s="90" t="s">
        <v>107</v>
      </c>
      <c r="T36" s="95">
        <v>42731</v>
      </c>
      <c r="U36" s="93">
        <v>3</v>
      </c>
      <c r="V36" s="90" t="s">
        <v>162</v>
      </c>
      <c r="W36" s="90"/>
      <c r="X36" s="90" t="s">
        <v>217</v>
      </c>
      <c r="Y36" s="90">
        <f t="shared" si="11"/>
        <v>3</v>
      </c>
      <c r="Z36" s="90" t="s">
        <v>36</v>
      </c>
      <c r="AA36" s="90" t="s">
        <v>272</v>
      </c>
    </row>
    <row r="37" spans="1:27" s="72" customFormat="1" ht="153.75" customHeight="1" x14ac:dyDescent="0.3">
      <c r="A37" s="69"/>
      <c r="B37" s="70"/>
      <c r="C37" s="68" t="s">
        <v>99</v>
      </c>
      <c r="D37" s="68"/>
      <c r="E37" s="68"/>
      <c r="F37" s="68"/>
      <c r="G37" s="68"/>
      <c r="H37" s="68"/>
      <c r="I37" s="68"/>
      <c r="J37" s="68"/>
      <c r="K37" s="68"/>
      <c r="L37" s="68"/>
      <c r="M37" s="68"/>
      <c r="N37" s="68"/>
      <c r="O37" s="68"/>
      <c r="P37" s="68"/>
      <c r="Q37" s="68"/>
      <c r="R37" s="68"/>
      <c r="S37" s="68"/>
      <c r="T37" s="68"/>
      <c r="U37" s="68"/>
      <c r="V37" s="68"/>
      <c r="W37" s="68"/>
      <c r="X37" s="68"/>
      <c r="Y37" s="68"/>
      <c r="Z37" s="68"/>
      <c r="AA37" s="68"/>
    </row>
    <row r="38" spans="1:27" s="72" customFormat="1" ht="15.75" customHeight="1" x14ac:dyDescent="0.35">
      <c r="A38" s="69"/>
      <c r="B38" s="70"/>
      <c r="C38" s="5"/>
      <c r="D38" s="5"/>
      <c r="E38" s="5"/>
      <c r="F38" s="76"/>
      <c r="G38" s="5"/>
      <c r="H38" s="5"/>
      <c r="I38" s="5"/>
      <c r="J38" s="5"/>
      <c r="K38" s="5"/>
      <c r="L38" s="39" t="s">
        <v>187</v>
      </c>
      <c r="M38" s="39"/>
      <c r="N38" s="39"/>
      <c r="O38" s="39"/>
      <c r="P38" s="39"/>
      <c r="Q38" s="39"/>
      <c r="R38" s="39"/>
      <c r="S38" s="39"/>
      <c r="T38" s="39"/>
      <c r="U38" s="39"/>
      <c r="V38" s="39"/>
      <c r="W38" s="39"/>
      <c r="X38" s="5"/>
      <c r="Y38" s="5"/>
      <c r="Z38" s="5"/>
      <c r="AA38" s="70"/>
    </row>
    <row r="39" spans="1:27" s="72" customFormat="1" ht="15.75" customHeight="1" x14ac:dyDescent="0.35">
      <c r="A39" s="69"/>
      <c r="B39" s="70"/>
      <c r="C39" s="5"/>
      <c r="D39" s="5"/>
      <c r="E39" s="5"/>
      <c r="F39" s="76"/>
      <c r="G39" s="5"/>
      <c r="H39" s="5"/>
      <c r="I39" s="5"/>
      <c r="J39" s="5"/>
      <c r="K39" s="5"/>
      <c r="L39" s="40" t="s">
        <v>51</v>
      </c>
      <c r="M39" s="40"/>
      <c r="N39" s="40"/>
      <c r="O39" s="40"/>
      <c r="P39" s="40"/>
      <c r="Q39" s="40"/>
      <c r="R39" s="40"/>
      <c r="S39" s="40"/>
      <c r="T39" s="40"/>
      <c r="U39" s="40"/>
      <c r="V39" s="40"/>
      <c r="W39" s="40"/>
      <c r="X39" s="5"/>
      <c r="Y39" s="5"/>
      <c r="Z39" s="5"/>
      <c r="AA39" s="70"/>
    </row>
    <row r="40" spans="1:27" s="72" customFormat="1" ht="15.75" customHeight="1" x14ac:dyDescent="0.35">
      <c r="A40" s="69"/>
      <c r="B40" s="70"/>
      <c r="C40" s="5"/>
      <c r="D40" s="5"/>
      <c r="E40" s="5"/>
      <c r="F40" s="76"/>
      <c r="G40" s="5"/>
      <c r="H40" s="5"/>
      <c r="I40" s="5"/>
      <c r="J40" s="5"/>
      <c r="K40" s="5"/>
      <c r="L40" s="10" t="s">
        <v>273</v>
      </c>
      <c r="M40" s="10"/>
      <c r="N40" s="10"/>
      <c r="O40" s="10"/>
      <c r="P40" s="10"/>
      <c r="Q40" s="10"/>
      <c r="R40" s="10"/>
      <c r="S40" s="10"/>
      <c r="T40" s="10"/>
      <c r="U40" s="10"/>
      <c r="V40" s="10"/>
      <c r="W40" s="10"/>
      <c r="X40" s="10"/>
      <c r="Y40" s="10"/>
      <c r="Z40" s="5"/>
      <c r="AA40" s="70"/>
    </row>
    <row r="41" spans="1:27" s="72" customFormat="1" ht="15.75" customHeight="1" x14ac:dyDescent="0.35">
      <c r="A41" s="69"/>
      <c r="B41" s="70"/>
      <c r="C41" s="5"/>
      <c r="D41" s="5"/>
      <c r="E41" s="5"/>
      <c r="F41" s="76"/>
      <c r="G41" s="5"/>
      <c r="H41" s="5"/>
      <c r="I41" s="5"/>
      <c r="J41" s="5"/>
      <c r="K41" s="5"/>
      <c r="L41" s="40" t="s">
        <v>53</v>
      </c>
      <c r="M41" s="40"/>
      <c r="N41" s="40"/>
      <c r="O41" s="40"/>
      <c r="P41" s="40"/>
      <c r="Q41" s="40"/>
      <c r="R41" s="40"/>
      <c r="S41" s="40"/>
      <c r="T41" s="40"/>
      <c r="U41" s="40"/>
      <c r="V41" s="40"/>
      <c r="W41" s="40"/>
      <c r="X41" s="5"/>
      <c r="Y41" s="5"/>
      <c r="Z41" s="5"/>
      <c r="AA41" s="70"/>
    </row>
    <row r="42" spans="1:27" s="72" customFormat="1" ht="15.75" customHeight="1" x14ac:dyDescent="0.35">
      <c r="A42" s="69"/>
      <c r="B42" s="70"/>
      <c r="C42" s="5"/>
      <c r="D42" s="5"/>
      <c r="E42" s="5"/>
      <c r="F42" s="76"/>
      <c r="G42" s="5"/>
      <c r="H42" s="5"/>
      <c r="I42" s="5"/>
      <c r="J42" s="5"/>
      <c r="K42" s="5"/>
      <c r="L42" s="5"/>
      <c r="M42" s="5"/>
      <c r="N42" s="5"/>
      <c r="O42" s="5"/>
      <c r="P42" s="5"/>
      <c r="Q42" s="5"/>
      <c r="R42" s="5"/>
      <c r="S42" s="5"/>
      <c r="T42" s="5"/>
      <c r="U42" s="5"/>
      <c r="V42" s="5"/>
      <c r="W42" s="5"/>
      <c r="X42" s="5"/>
      <c r="Y42" s="5"/>
      <c r="Z42" s="5"/>
      <c r="AA42" s="70"/>
    </row>
    <row r="43" spans="1:27" s="72" customFormat="1" ht="15.75" customHeight="1" x14ac:dyDescent="0.35">
      <c r="A43" s="69"/>
      <c r="B43" s="70"/>
      <c r="C43" s="5"/>
      <c r="D43" s="5"/>
      <c r="E43" s="5"/>
      <c r="F43" s="76"/>
      <c r="G43" s="5"/>
      <c r="H43" s="5"/>
      <c r="I43" s="5"/>
      <c r="J43" s="5"/>
      <c r="K43" s="5"/>
      <c r="L43" s="5"/>
      <c r="M43" s="5"/>
      <c r="N43" s="5"/>
      <c r="O43" s="5"/>
      <c r="P43" s="5"/>
      <c r="Q43" s="5"/>
      <c r="R43" s="5"/>
      <c r="S43" s="5"/>
      <c r="T43" s="5"/>
      <c r="U43" s="5"/>
      <c r="V43" s="5"/>
      <c r="W43" s="5"/>
      <c r="X43" s="5"/>
      <c r="Y43" s="5"/>
      <c r="Z43" s="5"/>
      <c r="AA43" s="70"/>
    </row>
    <row r="44" spans="1:27" s="72" customFormat="1" ht="15.75" customHeight="1" x14ac:dyDescent="0.35">
      <c r="A44" s="69"/>
      <c r="B44" s="70"/>
      <c r="C44" s="5"/>
      <c r="D44" s="5"/>
      <c r="E44" s="5"/>
      <c r="F44" s="76"/>
      <c r="G44" s="5"/>
      <c r="H44" s="5"/>
      <c r="I44" s="5"/>
      <c r="J44" s="5"/>
      <c r="K44" s="5"/>
      <c r="L44" s="5"/>
      <c r="M44" s="5"/>
      <c r="N44" s="5"/>
      <c r="O44" s="5"/>
      <c r="P44" s="5"/>
      <c r="Q44" s="5"/>
      <c r="R44" s="5"/>
      <c r="S44" s="5"/>
      <c r="T44" s="5"/>
      <c r="U44" s="5"/>
      <c r="V44" s="5"/>
      <c r="W44" s="5"/>
      <c r="X44" s="5"/>
      <c r="Y44" s="5"/>
      <c r="Z44" s="5"/>
      <c r="AA44" s="70"/>
    </row>
    <row r="45" spans="1:27" s="72" customFormat="1" ht="15.75" customHeight="1" x14ac:dyDescent="0.35">
      <c r="A45" s="69"/>
      <c r="B45" s="70"/>
      <c r="C45" s="5"/>
      <c r="D45" s="5"/>
      <c r="E45" s="5"/>
      <c r="F45" s="76"/>
      <c r="G45" s="5"/>
      <c r="H45" s="5"/>
      <c r="I45" s="5"/>
      <c r="J45" s="5"/>
      <c r="K45" s="5"/>
      <c r="L45" s="5"/>
      <c r="M45" s="5"/>
      <c r="N45" s="5"/>
      <c r="O45" s="5"/>
      <c r="P45" s="5"/>
      <c r="Q45" s="5"/>
      <c r="R45" s="5"/>
      <c r="S45" s="5"/>
      <c r="T45" s="5"/>
      <c r="U45" s="5"/>
      <c r="V45" s="5"/>
      <c r="W45" s="5"/>
      <c r="X45" s="5"/>
      <c r="Y45" s="5"/>
      <c r="Z45" s="5"/>
      <c r="AA45" s="70"/>
    </row>
    <row r="46" spans="1:27" s="72" customFormat="1" ht="15.75" customHeight="1" x14ac:dyDescent="0.35">
      <c r="A46" s="69"/>
      <c r="B46" s="70"/>
      <c r="C46" s="5"/>
      <c r="D46" s="5"/>
      <c r="E46" s="5"/>
      <c r="F46" s="76"/>
      <c r="G46" s="5"/>
      <c r="H46" s="5"/>
      <c r="I46" s="5"/>
      <c r="J46" s="5"/>
      <c r="K46" s="5"/>
      <c r="L46" s="5"/>
      <c r="M46" s="5"/>
      <c r="N46" s="5"/>
      <c r="O46" s="5"/>
      <c r="P46" s="5"/>
      <c r="Q46" s="5"/>
      <c r="R46" s="5"/>
      <c r="S46" s="5"/>
      <c r="T46" s="5"/>
      <c r="U46" s="5"/>
      <c r="V46" s="5"/>
      <c r="W46" s="5"/>
      <c r="X46" s="5"/>
      <c r="Y46" s="5"/>
      <c r="Z46" s="5"/>
      <c r="AA46" s="70"/>
    </row>
    <row r="47" spans="1:27" s="72" customFormat="1" ht="15.75" customHeight="1" x14ac:dyDescent="0.35">
      <c r="A47" s="69"/>
      <c r="B47" s="70"/>
      <c r="C47" s="5"/>
      <c r="D47" s="5"/>
      <c r="E47" s="5"/>
      <c r="F47" s="76"/>
      <c r="G47" s="5"/>
      <c r="H47" s="5"/>
      <c r="I47" s="5"/>
      <c r="J47" s="5"/>
      <c r="K47" s="5"/>
      <c r="L47" s="41" t="s">
        <v>54</v>
      </c>
      <c r="M47" s="41"/>
      <c r="N47" s="41"/>
      <c r="O47" s="41"/>
      <c r="P47" s="41"/>
      <c r="Q47" s="41"/>
      <c r="R47" s="41"/>
      <c r="S47" s="41"/>
      <c r="T47" s="41"/>
      <c r="U47" s="41"/>
      <c r="V47" s="41"/>
      <c r="W47" s="41"/>
      <c r="X47" s="5"/>
      <c r="Y47" s="5"/>
      <c r="Z47" s="5"/>
      <c r="AA47" s="70"/>
    </row>
  </sheetData>
  <mergeCells count="9">
    <mergeCell ref="L40:Y40"/>
    <mergeCell ref="L41:W41"/>
    <mergeCell ref="L47:W47"/>
    <mergeCell ref="E2:X2"/>
    <mergeCell ref="B4:Y4"/>
    <mergeCell ref="B5:Y5"/>
    <mergeCell ref="C37:AA37"/>
    <mergeCell ref="L38:W38"/>
    <mergeCell ref="L39:W39"/>
  </mergeCells>
  <pageMargins left="0.5" right="0.25" top="0.75" bottom="0.5" header="0.5" footer="0"/>
  <pageSetup paperSize="9" orientation="portrait"/>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topLeftCell="C4" workbookViewId="0">
      <selection activeCell="AC14" sqref="AC14"/>
    </sheetView>
  </sheetViews>
  <sheetFormatPr defaultColWidth="9" defaultRowHeight="15.75" customHeight="1" x14ac:dyDescent="0.35"/>
  <cols>
    <col min="1" max="1" width="13" style="2" hidden="1" customWidth="1"/>
    <col min="2" max="2" width="12.1640625" style="3" hidden="1" customWidth="1"/>
    <col min="3" max="3" width="8.25" style="3" customWidth="1"/>
    <col min="4" max="4" width="18.9140625" style="4" customWidth="1"/>
    <col min="5" max="5" width="0.9140625" style="3" hidden="1" customWidth="1"/>
    <col min="6" max="6" width="8.1640625" style="3" customWidth="1"/>
    <col min="7" max="7" width="3.9140625" style="3" customWidth="1"/>
    <col min="8" max="9" width="14.25" style="3" hidden="1" customWidth="1"/>
    <col min="10" max="11" width="8.4140625" style="3" hidden="1" customWidth="1"/>
    <col min="12" max="12" width="11.75" style="3" hidden="1" customWidth="1"/>
    <col min="13" max="13" width="17" style="3" hidden="1" customWidth="1"/>
    <col min="14" max="15" width="9" style="3" hidden="1" customWidth="1"/>
    <col min="16" max="16" width="11" style="3" customWidth="1"/>
    <col min="17" max="17" width="10.4140625" style="3" hidden="1" customWidth="1"/>
    <col min="18" max="18" width="9" style="3" hidden="1" customWidth="1"/>
    <col min="19" max="19" width="5.25" style="3" customWidth="1"/>
    <col min="20" max="20" width="8.5" style="3" customWidth="1"/>
    <col min="21" max="21" width="5.9140625" style="3" customWidth="1"/>
    <col min="22" max="22" width="9" style="3" hidden="1" customWidth="1"/>
    <col min="23" max="23" width="8.1640625" style="3" customWidth="1"/>
    <col min="24" max="24" width="5.1640625" style="3" customWidth="1"/>
    <col min="25" max="25" width="6.4140625" style="3" customWidth="1"/>
    <col min="26" max="26" width="15.1640625" style="3" hidden="1" customWidth="1"/>
    <col min="27" max="27" width="9" style="3" hidden="1" customWidth="1"/>
    <col min="28" max="16384" width="9" style="1"/>
  </cols>
  <sheetData>
    <row r="1" spans="1:27" s="5" customFormat="1" ht="18" customHeight="1" x14ac:dyDescent="0.35">
      <c r="B1" s="6" t="s">
        <v>0</v>
      </c>
      <c r="C1" s="7" t="s">
        <v>0</v>
      </c>
      <c r="D1" s="7"/>
      <c r="E1" s="6" t="s">
        <v>1</v>
      </c>
      <c r="F1" s="6" t="s">
        <v>2</v>
      </c>
      <c r="G1" s="6"/>
      <c r="H1" s="6"/>
      <c r="I1" s="6"/>
      <c r="J1" s="6"/>
      <c r="K1" s="6"/>
      <c r="L1" s="6"/>
      <c r="M1" s="6"/>
      <c r="N1" s="6"/>
      <c r="O1" s="6"/>
      <c r="P1" s="6"/>
      <c r="Q1" s="6"/>
      <c r="W1" s="8"/>
      <c r="X1" s="8"/>
    </row>
    <row r="2" spans="1:27" s="5" customFormat="1" ht="15" customHeight="1" x14ac:dyDescent="0.35">
      <c r="B2" s="6" t="s">
        <v>3</v>
      </c>
      <c r="C2" s="6" t="s">
        <v>3</v>
      </c>
      <c r="D2" s="6"/>
      <c r="E2" s="10" t="s">
        <v>4</v>
      </c>
      <c r="F2" s="10"/>
      <c r="G2" s="10"/>
      <c r="H2" s="10"/>
      <c r="I2" s="10"/>
      <c r="J2" s="10"/>
      <c r="K2" s="10"/>
      <c r="L2" s="10"/>
      <c r="M2" s="10"/>
      <c r="N2" s="10"/>
      <c r="O2" s="10"/>
      <c r="P2" s="10"/>
      <c r="Q2" s="10"/>
      <c r="R2" s="10"/>
      <c r="S2" s="10"/>
      <c r="T2" s="10"/>
      <c r="U2" s="10"/>
      <c r="V2" s="10"/>
      <c r="W2" s="10"/>
      <c r="X2" s="9"/>
    </row>
    <row r="3" spans="1:27" s="12" customFormat="1" ht="18" customHeight="1" x14ac:dyDescent="0.35">
      <c r="A3" s="11"/>
      <c r="H3" s="13"/>
      <c r="I3" s="13"/>
      <c r="J3" s="14"/>
      <c r="K3" s="14"/>
      <c r="L3" s="14"/>
      <c r="M3" s="14"/>
      <c r="N3" s="14"/>
      <c r="O3" s="14"/>
      <c r="P3" s="14"/>
      <c r="Q3" s="14"/>
      <c r="R3" s="14"/>
      <c r="S3" s="14"/>
      <c r="T3" s="14"/>
      <c r="U3" s="14"/>
    </row>
    <row r="4" spans="1:27" s="5" customFormat="1" ht="18.75" customHeight="1" x14ac:dyDescent="0.35">
      <c r="B4" s="15" t="s">
        <v>5</v>
      </c>
      <c r="C4" s="15"/>
      <c r="D4" s="15"/>
      <c r="E4" s="15"/>
      <c r="F4" s="15"/>
      <c r="G4" s="15"/>
      <c r="H4" s="15"/>
      <c r="I4" s="15"/>
      <c r="J4" s="15"/>
      <c r="K4" s="15"/>
      <c r="L4" s="15"/>
      <c r="M4" s="15"/>
      <c r="N4" s="15"/>
      <c r="O4" s="15"/>
      <c r="P4" s="15"/>
      <c r="Q4" s="15"/>
      <c r="R4" s="15"/>
      <c r="S4" s="15"/>
      <c r="T4" s="15"/>
      <c r="U4" s="15"/>
      <c r="V4" s="15"/>
      <c r="W4" s="15"/>
      <c r="X4" s="15"/>
      <c r="Y4" s="15"/>
    </row>
    <row r="5" spans="1:27" s="5" customFormat="1" ht="18.75" customHeight="1" x14ac:dyDescent="0.35">
      <c r="B5" s="15" t="s">
        <v>274</v>
      </c>
      <c r="C5" s="15"/>
      <c r="D5" s="15"/>
      <c r="E5" s="15"/>
      <c r="F5" s="15"/>
      <c r="G5" s="15"/>
      <c r="H5" s="15"/>
      <c r="I5" s="15"/>
      <c r="J5" s="15"/>
      <c r="K5" s="15"/>
      <c r="L5" s="15"/>
      <c r="M5" s="15"/>
      <c r="N5" s="15"/>
      <c r="O5" s="15"/>
      <c r="P5" s="15"/>
      <c r="Q5" s="15"/>
      <c r="R5" s="15"/>
      <c r="S5" s="15"/>
      <c r="T5" s="15"/>
      <c r="U5" s="15"/>
      <c r="V5" s="15"/>
      <c r="W5" s="15"/>
      <c r="X5" s="15"/>
      <c r="Y5" s="15"/>
    </row>
    <row r="6" spans="1:27" s="5" customFormat="1" ht="21" customHeight="1" x14ac:dyDescent="0.35"/>
    <row r="7" spans="1:27" s="16" customFormat="1" ht="37.5" customHeight="1" x14ac:dyDescent="0.35">
      <c r="A7" s="17" t="s">
        <v>7</v>
      </c>
      <c r="B7" s="18" t="s">
        <v>8</v>
      </c>
      <c r="C7" s="80" t="s">
        <v>9</v>
      </c>
      <c r="D7" s="81" t="s">
        <v>10</v>
      </c>
      <c r="E7" s="104" t="s">
        <v>11</v>
      </c>
      <c r="F7" s="80" t="s">
        <v>12</v>
      </c>
      <c r="G7" s="80" t="s">
        <v>13</v>
      </c>
      <c r="H7" s="105"/>
      <c r="I7" s="105"/>
      <c r="J7" s="106"/>
      <c r="K7" s="105" t="s">
        <v>14</v>
      </c>
      <c r="L7" s="104" t="s">
        <v>15</v>
      </c>
      <c r="M7" s="104" t="s">
        <v>16</v>
      </c>
      <c r="N7" s="104" t="s">
        <v>17</v>
      </c>
      <c r="O7" s="107" t="s">
        <v>18</v>
      </c>
      <c r="P7" s="81" t="s">
        <v>19</v>
      </c>
      <c r="Q7" s="104" t="s">
        <v>20</v>
      </c>
      <c r="R7" s="104" t="s">
        <v>21</v>
      </c>
      <c r="S7" s="80" t="s">
        <v>22</v>
      </c>
      <c r="T7" s="86" t="s">
        <v>17</v>
      </c>
      <c r="U7" s="80" t="s">
        <v>18</v>
      </c>
      <c r="V7" s="104" t="s">
        <v>23</v>
      </c>
      <c r="W7" s="80" t="s">
        <v>24</v>
      </c>
      <c r="X7" s="80" t="s">
        <v>25</v>
      </c>
      <c r="Y7" s="81" t="s">
        <v>27</v>
      </c>
      <c r="Z7" s="18" t="s">
        <v>26</v>
      </c>
      <c r="AA7" s="18" t="s">
        <v>27</v>
      </c>
    </row>
    <row r="8" spans="1:27" s="26" customFormat="1" ht="19.5" customHeight="1" x14ac:dyDescent="0.35">
      <c r="A8" s="27">
        <v>41500201520</v>
      </c>
      <c r="B8" s="28" t="str">
        <f t="shared" ref="B8:B18" si="0">LEFT(A8,3)</f>
        <v>415</v>
      </c>
      <c r="C8" s="29" t="s">
        <v>28</v>
      </c>
      <c r="D8" s="30" t="s">
        <v>275</v>
      </c>
      <c r="E8" s="31" t="s">
        <v>276</v>
      </c>
      <c r="F8" s="31" t="s">
        <v>277</v>
      </c>
      <c r="G8" s="32">
        <v>29</v>
      </c>
      <c r="H8" s="32" t="str">
        <f t="shared" ref="H8:H18" si="1">LEFT(G8,3)</f>
        <v>29</v>
      </c>
      <c r="I8" s="32">
        <v>29</v>
      </c>
      <c r="J8" s="33">
        <f t="shared" ref="J8:J18" si="2">IF(I8&lt;65,I8,I8/2)</f>
        <v>29</v>
      </c>
      <c r="K8" s="33"/>
      <c r="L8" s="31"/>
      <c r="M8" s="31"/>
      <c r="N8" s="31"/>
      <c r="O8" s="31"/>
      <c r="P8" s="31" t="s">
        <v>32</v>
      </c>
      <c r="Q8" s="31"/>
      <c r="R8" s="31"/>
      <c r="S8" s="31" t="s">
        <v>33</v>
      </c>
      <c r="T8" s="34">
        <v>42733</v>
      </c>
      <c r="U8" s="31" t="s">
        <v>34</v>
      </c>
      <c r="V8" s="31"/>
      <c r="W8" s="31" t="s">
        <v>278</v>
      </c>
      <c r="X8" s="31">
        <v>1</v>
      </c>
      <c r="Y8" s="31"/>
      <c r="Z8" s="37" t="s">
        <v>36</v>
      </c>
      <c r="AA8" s="35" t="s">
        <v>37</v>
      </c>
    </row>
    <row r="9" spans="1:27" s="26" customFormat="1" ht="22" customHeight="1" x14ac:dyDescent="0.35">
      <c r="A9" s="27">
        <v>41200401302</v>
      </c>
      <c r="B9" s="28" t="str">
        <f t="shared" si="0"/>
        <v>412</v>
      </c>
      <c r="C9" s="29" t="s">
        <v>28</v>
      </c>
      <c r="D9" s="30" t="s">
        <v>279</v>
      </c>
      <c r="E9" s="31" t="s">
        <v>30</v>
      </c>
      <c r="F9" s="31" t="s">
        <v>280</v>
      </c>
      <c r="G9" s="32">
        <v>31</v>
      </c>
      <c r="H9" s="32" t="str">
        <f t="shared" si="1"/>
        <v>31</v>
      </c>
      <c r="I9" s="32">
        <v>31</v>
      </c>
      <c r="J9" s="33">
        <f t="shared" si="2"/>
        <v>31</v>
      </c>
      <c r="K9" s="33"/>
      <c r="L9" s="31"/>
      <c r="M9" s="31"/>
      <c r="N9" s="31"/>
      <c r="O9" s="31"/>
      <c r="P9" s="31" t="s">
        <v>32</v>
      </c>
      <c r="Q9" s="31"/>
      <c r="R9" s="31"/>
      <c r="S9" s="31" t="s">
        <v>33</v>
      </c>
      <c r="T9" s="34">
        <v>42733</v>
      </c>
      <c r="U9" s="31" t="s">
        <v>34</v>
      </c>
      <c r="V9" s="31"/>
      <c r="W9" s="31" t="s">
        <v>175</v>
      </c>
      <c r="X9" s="31">
        <v>1</v>
      </c>
      <c r="Y9" s="31"/>
      <c r="Z9" s="35" t="s">
        <v>36</v>
      </c>
      <c r="AA9" s="35" t="s">
        <v>37</v>
      </c>
    </row>
    <row r="10" spans="1:27" s="26" customFormat="1" ht="22" customHeight="1" x14ac:dyDescent="0.35">
      <c r="A10" s="27">
        <v>41200501301</v>
      </c>
      <c r="B10" s="28" t="str">
        <f t="shared" si="0"/>
        <v>412</v>
      </c>
      <c r="C10" s="29" t="s">
        <v>28</v>
      </c>
      <c r="D10" s="30" t="s">
        <v>281</v>
      </c>
      <c r="E10" s="31" t="s">
        <v>39</v>
      </c>
      <c r="F10" s="31" t="s">
        <v>282</v>
      </c>
      <c r="G10" s="32">
        <v>25</v>
      </c>
      <c r="H10" s="32" t="str">
        <f t="shared" si="1"/>
        <v>25</v>
      </c>
      <c r="I10" s="32">
        <v>25</v>
      </c>
      <c r="J10" s="33">
        <f t="shared" si="2"/>
        <v>25</v>
      </c>
      <c r="K10" s="33"/>
      <c r="L10" s="31"/>
      <c r="M10" s="31"/>
      <c r="N10" s="31"/>
      <c r="O10" s="31"/>
      <c r="P10" s="31" t="s">
        <v>32</v>
      </c>
      <c r="Q10" s="31"/>
      <c r="R10" s="31"/>
      <c r="S10" s="31" t="s">
        <v>33</v>
      </c>
      <c r="T10" s="34">
        <v>42733</v>
      </c>
      <c r="U10" s="31" t="s">
        <v>34</v>
      </c>
      <c r="V10" s="31"/>
      <c r="W10" s="31" t="s">
        <v>283</v>
      </c>
      <c r="X10" s="31">
        <v>1</v>
      </c>
      <c r="Y10" s="31"/>
      <c r="Z10" s="35" t="s">
        <v>36</v>
      </c>
      <c r="AA10" s="35" t="s">
        <v>37</v>
      </c>
    </row>
    <row r="11" spans="1:27" s="26" customFormat="1" ht="22" customHeight="1" x14ac:dyDescent="0.35">
      <c r="A11" s="27">
        <v>41200821536</v>
      </c>
      <c r="B11" s="28" t="str">
        <f t="shared" si="0"/>
        <v>412</v>
      </c>
      <c r="C11" s="29" t="s">
        <v>28</v>
      </c>
      <c r="D11" s="30" t="s">
        <v>284</v>
      </c>
      <c r="E11" s="31" t="s">
        <v>45</v>
      </c>
      <c r="F11" s="31" t="s">
        <v>177</v>
      </c>
      <c r="G11" s="32">
        <v>41</v>
      </c>
      <c r="H11" s="32" t="str">
        <f t="shared" si="1"/>
        <v>41</v>
      </c>
      <c r="I11" s="32">
        <v>41</v>
      </c>
      <c r="J11" s="33">
        <f t="shared" si="2"/>
        <v>41</v>
      </c>
      <c r="K11" s="33"/>
      <c r="L11" s="31"/>
      <c r="M11" s="31"/>
      <c r="N11" s="31"/>
      <c r="O11" s="31"/>
      <c r="P11" s="31" t="s">
        <v>32</v>
      </c>
      <c r="Q11" s="31"/>
      <c r="R11" s="31"/>
      <c r="S11" s="31" t="s">
        <v>33</v>
      </c>
      <c r="T11" s="34">
        <v>42733</v>
      </c>
      <c r="U11" s="31" t="s">
        <v>34</v>
      </c>
      <c r="V11" s="31"/>
      <c r="W11" s="31" t="s">
        <v>285</v>
      </c>
      <c r="X11" s="31">
        <v>1</v>
      </c>
      <c r="Y11" s="31"/>
      <c r="Z11" s="37" t="s">
        <v>36</v>
      </c>
      <c r="AA11" s="35" t="s">
        <v>37</v>
      </c>
    </row>
    <row r="12" spans="1:27" s="26" customFormat="1" ht="22" customHeight="1" x14ac:dyDescent="0.35">
      <c r="A12" s="27">
        <v>41200821540</v>
      </c>
      <c r="B12" s="28" t="str">
        <f t="shared" si="0"/>
        <v>412</v>
      </c>
      <c r="C12" s="29" t="s">
        <v>28</v>
      </c>
      <c r="D12" s="30" t="s">
        <v>284</v>
      </c>
      <c r="E12" s="31" t="s">
        <v>286</v>
      </c>
      <c r="F12" s="31" t="s">
        <v>185</v>
      </c>
      <c r="G12" s="32">
        <v>25</v>
      </c>
      <c r="H12" s="32" t="str">
        <f t="shared" si="1"/>
        <v>25</v>
      </c>
      <c r="I12" s="32">
        <v>25</v>
      </c>
      <c r="J12" s="33">
        <f t="shared" si="2"/>
        <v>25</v>
      </c>
      <c r="K12" s="33"/>
      <c r="L12" s="31"/>
      <c r="M12" s="31"/>
      <c r="N12" s="31"/>
      <c r="O12" s="31"/>
      <c r="P12" s="31" t="s">
        <v>32</v>
      </c>
      <c r="Q12" s="31"/>
      <c r="R12" s="31"/>
      <c r="S12" s="31" t="s">
        <v>33</v>
      </c>
      <c r="T12" s="34">
        <v>42733</v>
      </c>
      <c r="U12" s="31" t="s">
        <v>34</v>
      </c>
      <c r="V12" s="31"/>
      <c r="W12" s="31" t="s">
        <v>287</v>
      </c>
      <c r="X12" s="31">
        <v>1</v>
      </c>
      <c r="Y12" s="31"/>
      <c r="Z12" s="37" t="s">
        <v>36</v>
      </c>
      <c r="AA12" s="35" t="s">
        <v>37</v>
      </c>
    </row>
    <row r="13" spans="1:27" s="26" customFormat="1" ht="22" customHeight="1" x14ac:dyDescent="0.35">
      <c r="A13" s="27">
        <v>41200701501</v>
      </c>
      <c r="B13" s="28" t="str">
        <f t="shared" si="0"/>
        <v>412</v>
      </c>
      <c r="C13" s="29" t="s">
        <v>28</v>
      </c>
      <c r="D13" s="30" t="s">
        <v>288</v>
      </c>
      <c r="E13" s="31" t="s">
        <v>289</v>
      </c>
      <c r="F13" s="31" t="s">
        <v>290</v>
      </c>
      <c r="G13" s="32">
        <v>47</v>
      </c>
      <c r="H13" s="32" t="str">
        <f t="shared" si="1"/>
        <v>47</v>
      </c>
      <c r="I13" s="32">
        <v>47</v>
      </c>
      <c r="J13" s="33">
        <f t="shared" si="2"/>
        <v>47</v>
      </c>
      <c r="K13" s="33"/>
      <c r="L13" s="31"/>
      <c r="M13" s="31"/>
      <c r="N13" s="31"/>
      <c r="O13" s="31"/>
      <c r="P13" s="31" t="s">
        <v>32</v>
      </c>
      <c r="Q13" s="31"/>
      <c r="R13" s="31"/>
      <c r="S13" s="31" t="s">
        <v>33</v>
      </c>
      <c r="T13" s="34">
        <v>42733</v>
      </c>
      <c r="U13" s="31" t="s">
        <v>34</v>
      </c>
      <c r="V13" s="31"/>
      <c r="W13" s="31" t="s">
        <v>291</v>
      </c>
      <c r="X13" s="31">
        <v>1</v>
      </c>
      <c r="Y13" s="31"/>
      <c r="Z13" s="37" t="s">
        <v>36</v>
      </c>
      <c r="AA13" s="35" t="s">
        <v>37</v>
      </c>
    </row>
    <row r="14" spans="1:27" s="26" customFormat="1" ht="22" customHeight="1" x14ac:dyDescent="0.35">
      <c r="A14" s="27">
        <v>41200701502</v>
      </c>
      <c r="B14" s="28" t="str">
        <f t="shared" si="0"/>
        <v>412</v>
      </c>
      <c r="C14" s="29" t="s">
        <v>28</v>
      </c>
      <c r="D14" s="30" t="s">
        <v>288</v>
      </c>
      <c r="E14" s="31" t="s">
        <v>39</v>
      </c>
      <c r="F14" s="31" t="s">
        <v>292</v>
      </c>
      <c r="G14" s="32">
        <v>33</v>
      </c>
      <c r="H14" s="32" t="str">
        <f t="shared" si="1"/>
        <v>33</v>
      </c>
      <c r="I14" s="32">
        <v>33</v>
      </c>
      <c r="J14" s="33">
        <f t="shared" si="2"/>
        <v>33</v>
      </c>
      <c r="K14" s="33"/>
      <c r="L14" s="31"/>
      <c r="M14" s="31"/>
      <c r="N14" s="31"/>
      <c r="O14" s="31"/>
      <c r="P14" s="31" t="s">
        <v>32</v>
      </c>
      <c r="Q14" s="31"/>
      <c r="R14" s="31"/>
      <c r="S14" s="31" t="s">
        <v>33</v>
      </c>
      <c r="T14" s="34">
        <v>42733</v>
      </c>
      <c r="U14" s="31" t="s">
        <v>34</v>
      </c>
      <c r="V14" s="31"/>
      <c r="W14" s="31" t="s">
        <v>293</v>
      </c>
      <c r="X14" s="31">
        <v>1</v>
      </c>
      <c r="Y14" s="31"/>
      <c r="Z14" s="37" t="s">
        <v>36</v>
      </c>
      <c r="AA14" s="35" t="s">
        <v>37</v>
      </c>
    </row>
    <row r="15" spans="1:27" s="26" customFormat="1" ht="22" customHeight="1" x14ac:dyDescent="0.35">
      <c r="A15" s="27">
        <v>41200701503</v>
      </c>
      <c r="B15" s="28" t="str">
        <f t="shared" si="0"/>
        <v>412</v>
      </c>
      <c r="C15" s="29" t="s">
        <v>28</v>
      </c>
      <c r="D15" s="30" t="s">
        <v>288</v>
      </c>
      <c r="E15" s="31" t="s">
        <v>294</v>
      </c>
      <c r="F15" s="31" t="s">
        <v>295</v>
      </c>
      <c r="G15" s="32">
        <v>35</v>
      </c>
      <c r="H15" s="32" t="str">
        <f t="shared" si="1"/>
        <v>35</v>
      </c>
      <c r="I15" s="32">
        <v>35</v>
      </c>
      <c r="J15" s="33">
        <f t="shared" si="2"/>
        <v>35</v>
      </c>
      <c r="K15" s="33"/>
      <c r="L15" s="31"/>
      <c r="M15" s="31"/>
      <c r="N15" s="31"/>
      <c r="O15" s="31"/>
      <c r="P15" s="31" t="s">
        <v>32</v>
      </c>
      <c r="Q15" s="31"/>
      <c r="R15" s="31"/>
      <c r="S15" s="31" t="s">
        <v>33</v>
      </c>
      <c r="T15" s="34">
        <v>42733</v>
      </c>
      <c r="U15" s="31" t="s">
        <v>34</v>
      </c>
      <c r="V15" s="31"/>
      <c r="W15" s="31" t="s">
        <v>296</v>
      </c>
      <c r="X15" s="31">
        <v>1</v>
      </c>
      <c r="Y15" s="31"/>
      <c r="Z15" s="37" t="s">
        <v>36</v>
      </c>
      <c r="AA15" s="35" t="s">
        <v>37</v>
      </c>
    </row>
    <row r="16" spans="1:27" s="26" customFormat="1" ht="22" customHeight="1" x14ac:dyDescent="0.35">
      <c r="A16" s="27">
        <v>41200701504</v>
      </c>
      <c r="B16" s="28" t="str">
        <f t="shared" si="0"/>
        <v>412</v>
      </c>
      <c r="C16" s="29" t="s">
        <v>28</v>
      </c>
      <c r="D16" s="30" t="s">
        <v>288</v>
      </c>
      <c r="E16" s="31" t="s">
        <v>294</v>
      </c>
      <c r="F16" s="31" t="s">
        <v>297</v>
      </c>
      <c r="G16" s="32">
        <v>23</v>
      </c>
      <c r="H16" s="32" t="str">
        <f t="shared" si="1"/>
        <v>23</v>
      </c>
      <c r="I16" s="32">
        <v>23</v>
      </c>
      <c r="J16" s="33">
        <f t="shared" si="2"/>
        <v>23</v>
      </c>
      <c r="K16" s="33"/>
      <c r="L16" s="31"/>
      <c r="M16" s="31"/>
      <c r="N16" s="31"/>
      <c r="O16" s="31"/>
      <c r="P16" s="31" t="s">
        <v>32</v>
      </c>
      <c r="Q16" s="31"/>
      <c r="R16" s="31"/>
      <c r="S16" s="31" t="s">
        <v>33</v>
      </c>
      <c r="T16" s="34">
        <v>42733</v>
      </c>
      <c r="U16" s="31" t="s">
        <v>34</v>
      </c>
      <c r="V16" s="31"/>
      <c r="W16" s="31" t="s">
        <v>298</v>
      </c>
      <c r="X16" s="31">
        <v>1</v>
      </c>
      <c r="Y16" s="31"/>
      <c r="Z16" s="37" t="s">
        <v>36</v>
      </c>
      <c r="AA16" s="35" t="s">
        <v>37</v>
      </c>
    </row>
    <row r="17" spans="1:27" s="26" customFormat="1" ht="22" customHeight="1" x14ac:dyDescent="0.35">
      <c r="A17" s="27">
        <v>41200601601</v>
      </c>
      <c r="B17" s="28" t="str">
        <f t="shared" si="0"/>
        <v>412</v>
      </c>
      <c r="C17" s="29" t="s">
        <v>28</v>
      </c>
      <c r="D17" s="30" t="s">
        <v>299</v>
      </c>
      <c r="E17" s="31" t="s">
        <v>300</v>
      </c>
      <c r="F17" s="31" t="s">
        <v>301</v>
      </c>
      <c r="G17" s="32">
        <v>48</v>
      </c>
      <c r="H17" s="32" t="str">
        <f t="shared" si="1"/>
        <v>48</v>
      </c>
      <c r="I17" s="32">
        <v>48</v>
      </c>
      <c r="J17" s="33">
        <f t="shared" si="2"/>
        <v>48</v>
      </c>
      <c r="K17" s="33"/>
      <c r="L17" s="31"/>
      <c r="M17" s="31"/>
      <c r="N17" s="31"/>
      <c r="O17" s="31"/>
      <c r="P17" s="31" t="s">
        <v>32</v>
      </c>
      <c r="Q17" s="33" t="s">
        <v>196</v>
      </c>
      <c r="R17" s="33"/>
      <c r="S17" s="31" t="s">
        <v>33</v>
      </c>
      <c r="T17" s="34">
        <v>42733</v>
      </c>
      <c r="U17" s="31" t="s">
        <v>34</v>
      </c>
      <c r="V17" s="33"/>
      <c r="W17" s="31" t="s">
        <v>171</v>
      </c>
      <c r="X17" s="31">
        <v>1</v>
      </c>
      <c r="Y17" s="31"/>
      <c r="Z17" s="37" t="s">
        <v>36</v>
      </c>
      <c r="AA17" s="35" t="s">
        <v>37</v>
      </c>
    </row>
    <row r="18" spans="1:27" s="26" customFormat="1" ht="22" customHeight="1" x14ac:dyDescent="0.35">
      <c r="A18" s="27">
        <v>41200601602</v>
      </c>
      <c r="B18" s="28" t="str">
        <f t="shared" si="0"/>
        <v>412</v>
      </c>
      <c r="C18" s="29" t="s">
        <v>28</v>
      </c>
      <c r="D18" s="30" t="s">
        <v>299</v>
      </c>
      <c r="E18" s="31" t="s">
        <v>302</v>
      </c>
      <c r="F18" s="31" t="s">
        <v>303</v>
      </c>
      <c r="G18" s="32">
        <v>44</v>
      </c>
      <c r="H18" s="32" t="str">
        <f t="shared" si="1"/>
        <v>44</v>
      </c>
      <c r="I18" s="32">
        <v>44</v>
      </c>
      <c r="J18" s="33">
        <f t="shared" si="2"/>
        <v>44</v>
      </c>
      <c r="K18" s="33"/>
      <c r="L18" s="31"/>
      <c r="M18" s="31"/>
      <c r="N18" s="31"/>
      <c r="O18" s="31"/>
      <c r="P18" s="31" t="s">
        <v>32</v>
      </c>
      <c r="Q18" s="33" t="s">
        <v>196</v>
      </c>
      <c r="R18" s="33"/>
      <c r="S18" s="31" t="s">
        <v>33</v>
      </c>
      <c r="T18" s="34">
        <v>42733</v>
      </c>
      <c r="U18" s="31" t="s">
        <v>34</v>
      </c>
      <c r="V18" s="33"/>
      <c r="W18" s="31" t="s">
        <v>178</v>
      </c>
      <c r="X18" s="31">
        <v>1</v>
      </c>
      <c r="Y18" s="31"/>
      <c r="Z18" s="37" t="s">
        <v>36</v>
      </c>
      <c r="AA18" s="35" t="s">
        <v>37</v>
      </c>
    </row>
    <row r="19" spans="1:27" s="26" customFormat="1" ht="3" customHeight="1" x14ac:dyDescent="0.35">
      <c r="A19" s="27"/>
      <c r="B19" s="28"/>
      <c r="C19" s="29"/>
      <c r="D19" s="30"/>
      <c r="E19" s="31"/>
      <c r="F19" s="31"/>
      <c r="G19" s="32"/>
      <c r="H19" s="32"/>
      <c r="I19" s="32"/>
      <c r="J19" s="33"/>
      <c r="K19" s="33"/>
      <c r="L19" s="31"/>
      <c r="M19" s="31"/>
      <c r="N19" s="31"/>
      <c r="O19" s="31"/>
      <c r="P19" s="31"/>
      <c r="Q19" s="33"/>
      <c r="R19" s="33"/>
      <c r="S19" s="31"/>
      <c r="T19" s="34"/>
      <c r="U19" s="33"/>
      <c r="V19" s="33"/>
      <c r="W19" s="33"/>
      <c r="X19" s="31"/>
      <c r="Y19" s="31"/>
      <c r="Z19" s="37"/>
      <c r="AA19" s="35"/>
    </row>
    <row r="20" spans="1:27" s="26" customFormat="1" ht="22" customHeight="1" x14ac:dyDescent="0.35">
      <c r="A20" s="27">
        <v>41200601603</v>
      </c>
      <c r="B20" s="28" t="str">
        <f t="shared" ref="B20:B29" si="3">LEFT(A20,3)</f>
        <v>412</v>
      </c>
      <c r="C20" s="29" t="s">
        <v>28</v>
      </c>
      <c r="D20" s="30" t="s">
        <v>299</v>
      </c>
      <c r="E20" s="31" t="s">
        <v>302</v>
      </c>
      <c r="F20" s="31" t="s">
        <v>304</v>
      </c>
      <c r="G20" s="32">
        <v>52</v>
      </c>
      <c r="H20" s="32" t="str">
        <f t="shared" ref="H20:H29" si="4">LEFT(G20,3)</f>
        <v>52</v>
      </c>
      <c r="I20" s="32">
        <v>52</v>
      </c>
      <c r="J20" s="33">
        <f t="shared" ref="J20:J29" si="5">IF(I20&lt;65,I20,I20/2)</f>
        <v>52</v>
      </c>
      <c r="K20" s="33"/>
      <c r="L20" s="31"/>
      <c r="M20" s="31"/>
      <c r="N20" s="31"/>
      <c r="O20" s="31"/>
      <c r="P20" s="31" t="s">
        <v>32</v>
      </c>
      <c r="Q20" s="33" t="s">
        <v>196</v>
      </c>
      <c r="R20" s="33"/>
      <c r="S20" s="31" t="s">
        <v>33</v>
      </c>
      <c r="T20" s="34">
        <v>42733</v>
      </c>
      <c r="U20" s="33" t="s">
        <v>305</v>
      </c>
      <c r="V20" s="33"/>
      <c r="W20" s="31" t="s">
        <v>291</v>
      </c>
      <c r="X20" s="31">
        <v>1</v>
      </c>
      <c r="Y20" s="31"/>
      <c r="Z20" s="37" t="s">
        <v>36</v>
      </c>
      <c r="AA20" s="35" t="s">
        <v>37</v>
      </c>
    </row>
    <row r="21" spans="1:27" s="26" customFormat="1" ht="22" customHeight="1" x14ac:dyDescent="0.35">
      <c r="A21" s="27">
        <v>41200601604</v>
      </c>
      <c r="B21" s="28" t="str">
        <f t="shared" si="3"/>
        <v>412</v>
      </c>
      <c r="C21" s="29" t="s">
        <v>28</v>
      </c>
      <c r="D21" s="30" t="s">
        <v>299</v>
      </c>
      <c r="E21" s="31" t="s">
        <v>302</v>
      </c>
      <c r="F21" s="31" t="s">
        <v>306</v>
      </c>
      <c r="G21" s="32" t="s">
        <v>307</v>
      </c>
      <c r="H21" s="32" t="str">
        <f t="shared" si="4"/>
        <v>34;</v>
      </c>
      <c r="I21" s="32">
        <v>68</v>
      </c>
      <c r="J21" s="33">
        <f t="shared" si="5"/>
        <v>34</v>
      </c>
      <c r="K21" s="33"/>
      <c r="L21" s="31"/>
      <c r="M21" s="31"/>
      <c r="N21" s="31"/>
      <c r="O21" s="31"/>
      <c r="P21" s="31" t="s">
        <v>32</v>
      </c>
      <c r="Q21" s="33" t="s">
        <v>196</v>
      </c>
      <c r="R21" s="33"/>
      <c r="S21" s="31" t="s">
        <v>33</v>
      </c>
      <c r="T21" s="34">
        <v>42733</v>
      </c>
      <c r="U21" s="33" t="s">
        <v>305</v>
      </c>
      <c r="V21" s="33"/>
      <c r="W21" s="31" t="s">
        <v>108</v>
      </c>
      <c r="X21" s="31">
        <v>2</v>
      </c>
      <c r="Y21" s="31"/>
      <c r="Z21" s="37" t="s">
        <v>36</v>
      </c>
      <c r="AA21" s="35" t="s">
        <v>37</v>
      </c>
    </row>
    <row r="22" spans="1:27" s="26" customFormat="1" ht="22" customHeight="1" x14ac:dyDescent="0.35">
      <c r="A22" s="27">
        <v>41200601606</v>
      </c>
      <c r="B22" s="28" t="str">
        <f t="shared" si="3"/>
        <v>412</v>
      </c>
      <c r="C22" s="29" t="s">
        <v>28</v>
      </c>
      <c r="D22" s="30" t="s">
        <v>299</v>
      </c>
      <c r="E22" s="31" t="s">
        <v>45</v>
      </c>
      <c r="F22" s="31" t="s">
        <v>308</v>
      </c>
      <c r="G22" s="32">
        <v>51</v>
      </c>
      <c r="H22" s="32" t="str">
        <f t="shared" si="4"/>
        <v>51</v>
      </c>
      <c r="I22" s="32">
        <v>51</v>
      </c>
      <c r="J22" s="33">
        <f t="shared" si="5"/>
        <v>51</v>
      </c>
      <c r="K22" s="33"/>
      <c r="L22" s="31"/>
      <c r="M22" s="31"/>
      <c r="N22" s="31"/>
      <c r="O22" s="31"/>
      <c r="P22" s="31" t="s">
        <v>32</v>
      </c>
      <c r="Q22" s="33" t="s">
        <v>196</v>
      </c>
      <c r="R22" s="33"/>
      <c r="S22" s="31" t="s">
        <v>33</v>
      </c>
      <c r="T22" s="34">
        <v>42733</v>
      </c>
      <c r="U22" s="33" t="s">
        <v>305</v>
      </c>
      <c r="V22" s="33"/>
      <c r="W22" s="31" t="s">
        <v>178</v>
      </c>
      <c r="X22" s="31">
        <v>1</v>
      </c>
      <c r="Y22" s="31"/>
      <c r="Z22" s="37" t="s">
        <v>36</v>
      </c>
      <c r="AA22" s="35" t="s">
        <v>37</v>
      </c>
    </row>
    <row r="23" spans="1:27" s="26" customFormat="1" ht="22" customHeight="1" x14ac:dyDescent="0.35">
      <c r="A23" s="27">
        <v>41200601607</v>
      </c>
      <c r="B23" s="28" t="str">
        <f t="shared" si="3"/>
        <v>412</v>
      </c>
      <c r="C23" s="29" t="s">
        <v>28</v>
      </c>
      <c r="D23" s="30" t="s">
        <v>299</v>
      </c>
      <c r="E23" s="31" t="s">
        <v>45</v>
      </c>
      <c r="F23" s="31" t="s">
        <v>309</v>
      </c>
      <c r="G23" s="32">
        <v>42</v>
      </c>
      <c r="H23" s="32" t="str">
        <f t="shared" si="4"/>
        <v>42</v>
      </c>
      <c r="I23" s="32">
        <v>42</v>
      </c>
      <c r="J23" s="33">
        <f t="shared" si="5"/>
        <v>42</v>
      </c>
      <c r="K23" s="33"/>
      <c r="L23" s="31"/>
      <c r="M23" s="31"/>
      <c r="N23" s="31"/>
      <c r="O23" s="31"/>
      <c r="P23" s="31" t="s">
        <v>32</v>
      </c>
      <c r="Q23" s="33" t="s">
        <v>196</v>
      </c>
      <c r="R23" s="33"/>
      <c r="S23" s="31" t="s">
        <v>33</v>
      </c>
      <c r="T23" s="34">
        <v>42733</v>
      </c>
      <c r="U23" s="33" t="s">
        <v>305</v>
      </c>
      <c r="V23" s="33"/>
      <c r="W23" s="31" t="s">
        <v>293</v>
      </c>
      <c r="X23" s="31">
        <v>1</v>
      </c>
      <c r="Y23" s="31"/>
      <c r="Z23" s="37" t="s">
        <v>36</v>
      </c>
      <c r="AA23" s="35" t="s">
        <v>37</v>
      </c>
    </row>
    <row r="24" spans="1:27" s="26" customFormat="1" ht="22" customHeight="1" x14ac:dyDescent="0.35">
      <c r="A24" s="27">
        <v>41200601608</v>
      </c>
      <c r="B24" s="28" t="str">
        <f t="shared" si="3"/>
        <v>412</v>
      </c>
      <c r="C24" s="29" t="s">
        <v>28</v>
      </c>
      <c r="D24" s="30" t="s">
        <v>299</v>
      </c>
      <c r="E24" s="31" t="s">
        <v>310</v>
      </c>
      <c r="F24" s="31" t="s">
        <v>311</v>
      </c>
      <c r="G24" s="32">
        <v>44</v>
      </c>
      <c r="H24" s="32" t="str">
        <f t="shared" si="4"/>
        <v>44</v>
      </c>
      <c r="I24" s="32">
        <v>44</v>
      </c>
      <c r="J24" s="33">
        <f t="shared" si="5"/>
        <v>44</v>
      </c>
      <c r="K24" s="33"/>
      <c r="L24" s="31"/>
      <c r="M24" s="31"/>
      <c r="N24" s="31"/>
      <c r="O24" s="31"/>
      <c r="P24" s="31" t="s">
        <v>32</v>
      </c>
      <c r="Q24" s="33" t="s">
        <v>196</v>
      </c>
      <c r="R24" s="33"/>
      <c r="S24" s="31" t="s">
        <v>33</v>
      </c>
      <c r="T24" s="34">
        <v>42733</v>
      </c>
      <c r="U24" s="33" t="s">
        <v>305</v>
      </c>
      <c r="V24" s="33"/>
      <c r="W24" s="31" t="s">
        <v>296</v>
      </c>
      <c r="X24" s="31">
        <v>1</v>
      </c>
      <c r="Y24" s="31"/>
      <c r="Z24" s="37" t="s">
        <v>36</v>
      </c>
      <c r="AA24" s="35" t="s">
        <v>37</v>
      </c>
    </row>
    <row r="25" spans="1:27" s="26" customFormat="1" ht="22" customHeight="1" x14ac:dyDescent="0.35">
      <c r="A25" s="27">
        <v>41200601609</v>
      </c>
      <c r="B25" s="28" t="str">
        <f t="shared" si="3"/>
        <v>412</v>
      </c>
      <c r="C25" s="29" t="s">
        <v>28</v>
      </c>
      <c r="D25" s="30" t="s">
        <v>299</v>
      </c>
      <c r="E25" s="31" t="s">
        <v>302</v>
      </c>
      <c r="F25" s="31" t="s">
        <v>312</v>
      </c>
      <c r="G25" s="32">
        <v>47</v>
      </c>
      <c r="H25" s="32" t="str">
        <f t="shared" si="4"/>
        <v>47</v>
      </c>
      <c r="I25" s="32">
        <v>47</v>
      </c>
      <c r="J25" s="33">
        <f t="shared" si="5"/>
        <v>47</v>
      </c>
      <c r="K25" s="33"/>
      <c r="L25" s="31"/>
      <c r="M25" s="31"/>
      <c r="N25" s="31"/>
      <c r="O25" s="31"/>
      <c r="P25" s="31" t="s">
        <v>32</v>
      </c>
      <c r="Q25" s="33" t="s">
        <v>196</v>
      </c>
      <c r="R25" s="33"/>
      <c r="S25" s="31" t="s">
        <v>33</v>
      </c>
      <c r="T25" s="34">
        <v>42733</v>
      </c>
      <c r="U25" s="33" t="s">
        <v>305</v>
      </c>
      <c r="V25" s="33"/>
      <c r="W25" s="31" t="s">
        <v>283</v>
      </c>
      <c r="X25" s="31">
        <v>1</v>
      </c>
      <c r="Y25" s="31"/>
      <c r="Z25" s="37" t="s">
        <v>36</v>
      </c>
      <c r="AA25" s="35" t="s">
        <v>37</v>
      </c>
    </row>
    <row r="26" spans="1:27" s="26" customFormat="1" ht="22" customHeight="1" x14ac:dyDescent="0.35">
      <c r="A26" s="27">
        <v>41200601610</v>
      </c>
      <c r="B26" s="28" t="str">
        <f t="shared" si="3"/>
        <v>412</v>
      </c>
      <c r="C26" s="29" t="s">
        <v>28</v>
      </c>
      <c r="D26" s="30" t="s">
        <v>299</v>
      </c>
      <c r="E26" s="31" t="s">
        <v>302</v>
      </c>
      <c r="F26" s="31" t="s">
        <v>313</v>
      </c>
      <c r="G26" s="32">
        <v>45</v>
      </c>
      <c r="H26" s="32" t="str">
        <f t="shared" si="4"/>
        <v>45</v>
      </c>
      <c r="I26" s="32">
        <v>45</v>
      </c>
      <c r="J26" s="33">
        <f t="shared" si="5"/>
        <v>45</v>
      </c>
      <c r="K26" s="33"/>
      <c r="L26" s="31"/>
      <c r="M26" s="31"/>
      <c r="N26" s="31"/>
      <c r="O26" s="31"/>
      <c r="P26" s="31" t="s">
        <v>32</v>
      </c>
      <c r="Q26" s="33" t="s">
        <v>196</v>
      </c>
      <c r="R26" s="33"/>
      <c r="S26" s="31" t="s">
        <v>33</v>
      </c>
      <c r="T26" s="34">
        <v>42733</v>
      </c>
      <c r="U26" s="33" t="s">
        <v>305</v>
      </c>
      <c r="V26" s="33"/>
      <c r="W26" s="31" t="s">
        <v>298</v>
      </c>
      <c r="X26" s="31">
        <v>1</v>
      </c>
      <c r="Y26" s="31"/>
      <c r="Z26" s="37" t="s">
        <v>36</v>
      </c>
      <c r="AA26" s="35" t="s">
        <v>37</v>
      </c>
    </row>
    <row r="27" spans="1:27" s="26" customFormat="1" ht="22" customHeight="1" x14ac:dyDescent="0.35">
      <c r="A27" s="27">
        <v>41200601614</v>
      </c>
      <c r="B27" s="28" t="str">
        <f t="shared" si="3"/>
        <v>412</v>
      </c>
      <c r="C27" s="29" t="s">
        <v>28</v>
      </c>
      <c r="D27" s="30" t="s">
        <v>299</v>
      </c>
      <c r="E27" s="31" t="s">
        <v>314</v>
      </c>
      <c r="F27" s="31" t="s">
        <v>315</v>
      </c>
      <c r="G27" s="32">
        <v>49</v>
      </c>
      <c r="H27" s="32" t="str">
        <f t="shared" si="4"/>
        <v>49</v>
      </c>
      <c r="I27" s="32">
        <v>49</v>
      </c>
      <c r="J27" s="33">
        <f t="shared" si="5"/>
        <v>49</v>
      </c>
      <c r="K27" s="33"/>
      <c r="L27" s="31"/>
      <c r="M27" s="31"/>
      <c r="N27" s="31"/>
      <c r="O27" s="31"/>
      <c r="P27" s="31" t="s">
        <v>32</v>
      </c>
      <c r="Q27" s="33" t="s">
        <v>196</v>
      </c>
      <c r="R27" s="33"/>
      <c r="S27" s="31" t="s">
        <v>33</v>
      </c>
      <c r="T27" s="34">
        <v>42733</v>
      </c>
      <c r="U27" s="33" t="s">
        <v>305</v>
      </c>
      <c r="V27" s="33"/>
      <c r="W27" s="31" t="s">
        <v>175</v>
      </c>
      <c r="X27" s="31">
        <v>1</v>
      </c>
      <c r="Y27" s="31"/>
      <c r="Z27" s="37" t="s">
        <v>36</v>
      </c>
      <c r="AA27" s="35" t="s">
        <v>37</v>
      </c>
    </row>
    <row r="28" spans="1:27" s="26" customFormat="1" ht="22" customHeight="1" x14ac:dyDescent="0.35">
      <c r="A28" s="27">
        <v>41200601617</v>
      </c>
      <c r="B28" s="28" t="str">
        <f t="shared" si="3"/>
        <v>412</v>
      </c>
      <c r="C28" s="29" t="s">
        <v>28</v>
      </c>
      <c r="D28" s="30" t="s">
        <v>299</v>
      </c>
      <c r="E28" s="31" t="s">
        <v>286</v>
      </c>
      <c r="F28" s="31" t="s">
        <v>316</v>
      </c>
      <c r="G28" s="32">
        <v>40</v>
      </c>
      <c r="H28" s="32" t="str">
        <f t="shared" si="4"/>
        <v>40</v>
      </c>
      <c r="I28" s="32">
        <v>40</v>
      </c>
      <c r="J28" s="33">
        <f t="shared" si="5"/>
        <v>40</v>
      </c>
      <c r="K28" s="33"/>
      <c r="L28" s="31"/>
      <c r="M28" s="31"/>
      <c r="N28" s="31"/>
      <c r="O28" s="31"/>
      <c r="P28" s="31" t="s">
        <v>32</v>
      </c>
      <c r="Q28" s="33" t="s">
        <v>196</v>
      </c>
      <c r="R28" s="33"/>
      <c r="S28" s="31" t="s">
        <v>33</v>
      </c>
      <c r="T28" s="34">
        <v>42733</v>
      </c>
      <c r="U28" s="33" t="s">
        <v>305</v>
      </c>
      <c r="V28" s="33"/>
      <c r="W28" s="31" t="s">
        <v>278</v>
      </c>
      <c r="X28" s="31">
        <v>1</v>
      </c>
      <c r="Y28" s="31"/>
      <c r="Z28" s="37" t="s">
        <v>36</v>
      </c>
      <c r="AA28" s="35" t="s">
        <v>37</v>
      </c>
    </row>
    <row r="29" spans="1:27" s="26" customFormat="1" ht="22" customHeight="1" x14ac:dyDescent="0.35">
      <c r="A29" s="27">
        <v>41200601618</v>
      </c>
      <c r="B29" s="28" t="str">
        <f t="shared" si="3"/>
        <v>412</v>
      </c>
      <c r="C29" s="29" t="s">
        <v>28</v>
      </c>
      <c r="D29" s="30" t="s">
        <v>299</v>
      </c>
      <c r="E29" s="31" t="s">
        <v>286</v>
      </c>
      <c r="F29" s="31" t="s">
        <v>317</v>
      </c>
      <c r="G29" s="32">
        <v>57</v>
      </c>
      <c r="H29" s="32" t="str">
        <f t="shared" si="4"/>
        <v>57</v>
      </c>
      <c r="I29" s="32">
        <v>57</v>
      </c>
      <c r="J29" s="33">
        <f t="shared" si="5"/>
        <v>57</v>
      </c>
      <c r="K29" s="33"/>
      <c r="L29" s="31"/>
      <c r="M29" s="31"/>
      <c r="N29" s="31"/>
      <c r="O29" s="31"/>
      <c r="P29" s="31" t="s">
        <v>32</v>
      </c>
      <c r="Q29" s="33" t="s">
        <v>196</v>
      </c>
      <c r="R29" s="33"/>
      <c r="S29" s="31" t="s">
        <v>33</v>
      </c>
      <c r="T29" s="34">
        <v>42733</v>
      </c>
      <c r="U29" s="33" t="s">
        <v>305</v>
      </c>
      <c r="V29" s="33"/>
      <c r="W29" s="31" t="s">
        <v>171</v>
      </c>
      <c r="X29" s="31">
        <v>1</v>
      </c>
      <c r="Y29" s="31"/>
      <c r="Z29" s="37" t="s">
        <v>36</v>
      </c>
      <c r="AA29" s="35" t="s">
        <v>37</v>
      </c>
    </row>
    <row r="30" spans="1:27" s="26" customFormat="1" ht="3.75" customHeight="1" x14ac:dyDescent="0.35">
      <c r="A30" s="27"/>
      <c r="B30" s="28"/>
      <c r="C30" s="29"/>
      <c r="D30" s="30"/>
      <c r="E30" s="31"/>
      <c r="F30" s="31"/>
      <c r="G30" s="32"/>
      <c r="H30" s="32"/>
      <c r="I30" s="32"/>
      <c r="J30" s="33"/>
      <c r="K30" s="33"/>
      <c r="L30" s="31"/>
      <c r="M30" s="31"/>
      <c r="N30" s="31"/>
      <c r="O30" s="31"/>
      <c r="P30" s="31"/>
      <c r="Q30" s="33"/>
      <c r="R30" s="33"/>
      <c r="S30" s="31"/>
      <c r="T30" s="34"/>
      <c r="U30" s="33"/>
      <c r="V30" s="33"/>
      <c r="W30" s="33"/>
      <c r="X30" s="31"/>
      <c r="Y30" s="31"/>
      <c r="Z30" s="37"/>
      <c r="AA30" s="35"/>
    </row>
    <row r="31" spans="1:27" s="26" customFormat="1" ht="22" customHeight="1" x14ac:dyDescent="0.35">
      <c r="A31" s="27">
        <v>41200601619</v>
      </c>
      <c r="B31" s="28" t="str">
        <f t="shared" ref="B31:B41" si="6">LEFT(A31,3)</f>
        <v>412</v>
      </c>
      <c r="C31" s="29" t="s">
        <v>28</v>
      </c>
      <c r="D31" s="30" t="s">
        <v>299</v>
      </c>
      <c r="E31" s="31" t="s">
        <v>286</v>
      </c>
      <c r="F31" s="31" t="s">
        <v>318</v>
      </c>
      <c r="G31" s="32">
        <v>60</v>
      </c>
      <c r="H31" s="32" t="str">
        <f t="shared" ref="H31:H41" si="7">LEFT(G31,3)</f>
        <v>60</v>
      </c>
      <c r="I31" s="32">
        <v>60</v>
      </c>
      <c r="J31" s="33">
        <f t="shared" ref="J31:J41" si="8">IF(I31&lt;65,I31,I31/2)</f>
        <v>60</v>
      </c>
      <c r="K31" s="33"/>
      <c r="L31" s="31"/>
      <c r="M31" s="31"/>
      <c r="N31" s="31"/>
      <c r="O31" s="31"/>
      <c r="P31" s="31" t="s">
        <v>32</v>
      </c>
      <c r="Q31" s="33" t="s">
        <v>196</v>
      </c>
      <c r="R31" s="33"/>
      <c r="S31" s="31" t="s">
        <v>33</v>
      </c>
      <c r="T31" s="34">
        <v>42733</v>
      </c>
      <c r="U31" s="33" t="s">
        <v>319</v>
      </c>
      <c r="V31" s="33"/>
      <c r="W31" s="31" t="s">
        <v>171</v>
      </c>
      <c r="X31" s="31">
        <v>1</v>
      </c>
      <c r="Y31" s="31"/>
      <c r="Z31" s="37" t="s">
        <v>36</v>
      </c>
      <c r="AA31" s="35" t="s">
        <v>37</v>
      </c>
    </row>
    <row r="32" spans="1:27" s="26" customFormat="1" ht="22" customHeight="1" x14ac:dyDescent="0.35">
      <c r="A32" s="27">
        <v>41200601620</v>
      </c>
      <c r="B32" s="28" t="str">
        <f t="shared" si="6"/>
        <v>412</v>
      </c>
      <c r="C32" s="29" t="s">
        <v>28</v>
      </c>
      <c r="D32" s="30" t="s">
        <v>299</v>
      </c>
      <c r="E32" s="31" t="s">
        <v>286</v>
      </c>
      <c r="F32" s="31" t="s">
        <v>320</v>
      </c>
      <c r="G32" s="32">
        <v>43</v>
      </c>
      <c r="H32" s="32" t="str">
        <f t="shared" si="7"/>
        <v>43</v>
      </c>
      <c r="I32" s="32">
        <v>43</v>
      </c>
      <c r="J32" s="33">
        <f t="shared" si="8"/>
        <v>43</v>
      </c>
      <c r="K32" s="33"/>
      <c r="L32" s="31"/>
      <c r="M32" s="31"/>
      <c r="N32" s="31"/>
      <c r="O32" s="31"/>
      <c r="P32" s="31" t="s">
        <v>32</v>
      </c>
      <c r="Q32" s="33" t="s">
        <v>196</v>
      </c>
      <c r="R32" s="33"/>
      <c r="S32" s="31" t="s">
        <v>33</v>
      </c>
      <c r="T32" s="34">
        <v>42733</v>
      </c>
      <c r="U32" s="33" t="s">
        <v>319</v>
      </c>
      <c r="V32" s="33"/>
      <c r="W32" s="31" t="s">
        <v>293</v>
      </c>
      <c r="X32" s="31">
        <v>1</v>
      </c>
      <c r="Y32" s="31"/>
      <c r="Z32" s="37" t="s">
        <v>36</v>
      </c>
      <c r="AA32" s="35" t="s">
        <v>37</v>
      </c>
    </row>
    <row r="33" spans="1:27" s="26" customFormat="1" ht="22" customHeight="1" x14ac:dyDescent="0.35">
      <c r="A33" s="27">
        <v>41200601622</v>
      </c>
      <c r="B33" s="28" t="str">
        <f t="shared" si="6"/>
        <v>412</v>
      </c>
      <c r="C33" s="29" t="s">
        <v>28</v>
      </c>
      <c r="D33" s="30" t="s">
        <v>299</v>
      </c>
      <c r="E33" s="31" t="s">
        <v>321</v>
      </c>
      <c r="F33" s="31" t="s">
        <v>322</v>
      </c>
      <c r="G33" s="32">
        <v>39</v>
      </c>
      <c r="H33" s="32" t="str">
        <f t="shared" si="7"/>
        <v>39</v>
      </c>
      <c r="I33" s="32">
        <v>39</v>
      </c>
      <c r="J33" s="33">
        <f t="shared" si="8"/>
        <v>39</v>
      </c>
      <c r="K33" s="33"/>
      <c r="L33" s="31"/>
      <c r="M33" s="31"/>
      <c r="N33" s="31"/>
      <c r="O33" s="31"/>
      <c r="P33" s="31" t="s">
        <v>32</v>
      </c>
      <c r="Q33" s="33" t="s">
        <v>196</v>
      </c>
      <c r="R33" s="33"/>
      <c r="S33" s="31" t="s">
        <v>33</v>
      </c>
      <c r="T33" s="34">
        <v>42733</v>
      </c>
      <c r="U33" s="33" t="s">
        <v>319</v>
      </c>
      <c r="V33" s="33"/>
      <c r="W33" s="31" t="s">
        <v>298</v>
      </c>
      <c r="X33" s="31">
        <v>1</v>
      </c>
      <c r="Y33" s="31"/>
      <c r="Z33" s="37" t="s">
        <v>36</v>
      </c>
      <c r="AA33" s="35" t="s">
        <v>37</v>
      </c>
    </row>
    <row r="34" spans="1:27" s="26" customFormat="1" ht="22" customHeight="1" x14ac:dyDescent="0.35">
      <c r="A34" s="27">
        <v>41200601624</v>
      </c>
      <c r="B34" s="28" t="str">
        <f t="shared" si="6"/>
        <v>412</v>
      </c>
      <c r="C34" s="29" t="s">
        <v>28</v>
      </c>
      <c r="D34" s="30" t="s">
        <v>299</v>
      </c>
      <c r="E34" s="31" t="s">
        <v>323</v>
      </c>
      <c r="F34" s="31" t="s">
        <v>324</v>
      </c>
      <c r="G34" s="32">
        <v>55</v>
      </c>
      <c r="H34" s="32" t="str">
        <f t="shared" si="7"/>
        <v>55</v>
      </c>
      <c r="I34" s="32">
        <v>55</v>
      </c>
      <c r="J34" s="33">
        <f t="shared" si="8"/>
        <v>55</v>
      </c>
      <c r="K34" s="33"/>
      <c r="L34" s="31"/>
      <c r="M34" s="31"/>
      <c r="N34" s="31"/>
      <c r="O34" s="31"/>
      <c r="P34" s="31" t="s">
        <v>32</v>
      </c>
      <c r="Q34" s="33" t="s">
        <v>196</v>
      </c>
      <c r="R34" s="33"/>
      <c r="S34" s="31" t="s">
        <v>33</v>
      </c>
      <c r="T34" s="34">
        <v>42733</v>
      </c>
      <c r="U34" s="33" t="s">
        <v>319</v>
      </c>
      <c r="V34" s="33"/>
      <c r="W34" s="31" t="s">
        <v>291</v>
      </c>
      <c r="X34" s="31">
        <v>1</v>
      </c>
      <c r="Y34" s="31"/>
      <c r="Z34" s="37" t="s">
        <v>36</v>
      </c>
      <c r="AA34" s="35" t="s">
        <v>37</v>
      </c>
    </row>
    <row r="35" spans="1:27" s="26" customFormat="1" ht="22" customHeight="1" x14ac:dyDescent="0.35">
      <c r="A35" s="27">
        <v>41200601625</v>
      </c>
      <c r="B35" s="28" t="str">
        <f t="shared" si="6"/>
        <v>412</v>
      </c>
      <c r="C35" s="29" t="s">
        <v>28</v>
      </c>
      <c r="D35" s="30" t="s">
        <v>299</v>
      </c>
      <c r="E35" s="31" t="s">
        <v>323</v>
      </c>
      <c r="F35" s="31" t="s">
        <v>325</v>
      </c>
      <c r="G35" s="32">
        <v>54</v>
      </c>
      <c r="H35" s="32" t="str">
        <f t="shared" si="7"/>
        <v>54</v>
      </c>
      <c r="I35" s="32">
        <v>54</v>
      </c>
      <c r="J35" s="33">
        <f t="shared" si="8"/>
        <v>54</v>
      </c>
      <c r="K35" s="33"/>
      <c r="L35" s="31"/>
      <c r="M35" s="31"/>
      <c r="N35" s="31"/>
      <c r="O35" s="31"/>
      <c r="P35" s="31" t="s">
        <v>32</v>
      </c>
      <c r="Q35" s="33" t="s">
        <v>196</v>
      </c>
      <c r="R35" s="33"/>
      <c r="S35" s="31" t="s">
        <v>33</v>
      </c>
      <c r="T35" s="34">
        <v>42733</v>
      </c>
      <c r="U35" s="33" t="s">
        <v>319</v>
      </c>
      <c r="V35" s="33"/>
      <c r="W35" s="31" t="s">
        <v>175</v>
      </c>
      <c r="X35" s="31">
        <v>1</v>
      </c>
      <c r="Y35" s="31"/>
      <c r="Z35" s="37" t="s">
        <v>36</v>
      </c>
      <c r="AA35" s="35" t="s">
        <v>37</v>
      </c>
    </row>
    <row r="36" spans="1:27" s="26" customFormat="1" ht="22" customHeight="1" x14ac:dyDescent="0.35">
      <c r="A36" s="27">
        <v>41200601627</v>
      </c>
      <c r="B36" s="28" t="str">
        <f t="shared" si="6"/>
        <v>412</v>
      </c>
      <c r="C36" s="29" t="s">
        <v>28</v>
      </c>
      <c r="D36" s="30" t="s">
        <v>299</v>
      </c>
      <c r="E36" s="31" t="s">
        <v>326</v>
      </c>
      <c r="F36" s="31" t="s">
        <v>327</v>
      </c>
      <c r="G36" s="32">
        <v>55</v>
      </c>
      <c r="H36" s="32" t="str">
        <f t="shared" si="7"/>
        <v>55</v>
      </c>
      <c r="I36" s="32">
        <v>55</v>
      </c>
      <c r="J36" s="33">
        <f t="shared" si="8"/>
        <v>55</v>
      </c>
      <c r="K36" s="33"/>
      <c r="L36" s="31"/>
      <c r="M36" s="31"/>
      <c r="N36" s="31"/>
      <c r="O36" s="31"/>
      <c r="P36" s="31" t="s">
        <v>32</v>
      </c>
      <c r="Q36" s="33" t="s">
        <v>196</v>
      </c>
      <c r="R36" s="33"/>
      <c r="S36" s="31" t="s">
        <v>33</v>
      </c>
      <c r="T36" s="34">
        <v>42733</v>
      </c>
      <c r="U36" s="33" t="s">
        <v>319</v>
      </c>
      <c r="V36" s="33"/>
      <c r="W36" s="31" t="s">
        <v>178</v>
      </c>
      <c r="X36" s="31">
        <v>1</v>
      </c>
      <c r="Y36" s="31"/>
      <c r="Z36" s="37" t="s">
        <v>36</v>
      </c>
      <c r="AA36" s="35" t="s">
        <v>37</v>
      </c>
    </row>
    <row r="37" spans="1:27" s="26" customFormat="1" ht="22" customHeight="1" x14ac:dyDescent="0.35">
      <c r="A37" s="27">
        <v>41200601630</v>
      </c>
      <c r="B37" s="28" t="str">
        <f t="shared" si="6"/>
        <v>412</v>
      </c>
      <c r="C37" s="29" t="s">
        <v>28</v>
      </c>
      <c r="D37" s="30" t="s">
        <v>299</v>
      </c>
      <c r="E37" s="31" t="s">
        <v>30</v>
      </c>
      <c r="F37" s="31" t="s">
        <v>328</v>
      </c>
      <c r="G37" s="32">
        <v>54</v>
      </c>
      <c r="H37" s="32" t="str">
        <f t="shared" si="7"/>
        <v>54</v>
      </c>
      <c r="I37" s="32">
        <v>54</v>
      </c>
      <c r="J37" s="33">
        <f t="shared" si="8"/>
        <v>54</v>
      </c>
      <c r="K37" s="33"/>
      <c r="L37" s="31"/>
      <c r="M37" s="31"/>
      <c r="N37" s="31"/>
      <c r="O37" s="31"/>
      <c r="P37" s="31" t="s">
        <v>32</v>
      </c>
      <c r="Q37" s="33" t="s">
        <v>196</v>
      </c>
      <c r="R37" s="33"/>
      <c r="S37" s="31" t="s">
        <v>33</v>
      </c>
      <c r="T37" s="34">
        <v>42733</v>
      </c>
      <c r="U37" s="33" t="s">
        <v>319</v>
      </c>
      <c r="V37" s="33"/>
      <c r="W37" s="31" t="s">
        <v>283</v>
      </c>
      <c r="X37" s="31">
        <v>1</v>
      </c>
      <c r="Y37" s="31"/>
      <c r="Z37" s="37" t="s">
        <v>36</v>
      </c>
      <c r="AA37" s="35" t="s">
        <v>37</v>
      </c>
    </row>
    <row r="38" spans="1:27" s="26" customFormat="1" ht="22" customHeight="1" x14ac:dyDescent="0.35">
      <c r="A38" s="27">
        <v>41200601632</v>
      </c>
      <c r="B38" s="28" t="str">
        <f t="shared" si="6"/>
        <v>412</v>
      </c>
      <c r="C38" s="29" t="s">
        <v>28</v>
      </c>
      <c r="D38" s="30" t="s">
        <v>299</v>
      </c>
      <c r="E38" s="31" t="s">
        <v>39</v>
      </c>
      <c r="F38" s="31" t="s">
        <v>329</v>
      </c>
      <c r="G38" s="32">
        <v>47</v>
      </c>
      <c r="H38" s="32" t="str">
        <f t="shared" si="7"/>
        <v>47</v>
      </c>
      <c r="I38" s="32">
        <v>47</v>
      </c>
      <c r="J38" s="33">
        <f t="shared" si="8"/>
        <v>47</v>
      </c>
      <c r="K38" s="33"/>
      <c r="L38" s="31"/>
      <c r="M38" s="31"/>
      <c r="N38" s="31"/>
      <c r="O38" s="31"/>
      <c r="P38" s="31" t="s">
        <v>32</v>
      </c>
      <c r="Q38" s="33" t="s">
        <v>196</v>
      </c>
      <c r="R38" s="33"/>
      <c r="S38" s="31" t="s">
        <v>33</v>
      </c>
      <c r="T38" s="34">
        <v>42733</v>
      </c>
      <c r="U38" s="33" t="s">
        <v>319</v>
      </c>
      <c r="V38" s="33"/>
      <c r="W38" s="31" t="s">
        <v>285</v>
      </c>
      <c r="X38" s="31">
        <v>1</v>
      </c>
      <c r="Y38" s="31"/>
      <c r="Z38" s="37" t="s">
        <v>36</v>
      </c>
      <c r="AA38" s="35" t="s">
        <v>37</v>
      </c>
    </row>
    <row r="39" spans="1:27" s="26" customFormat="1" ht="22" customHeight="1" x14ac:dyDescent="0.35">
      <c r="A39" s="27">
        <v>41200601633</v>
      </c>
      <c r="B39" s="28" t="str">
        <f t="shared" si="6"/>
        <v>412</v>
      </c>
      <c r="C39" s="29" t="s">
        <v>28</v>
      </c>
      <c r="D39" s="30" t="s">
        <v>299</v>
      </c>
      <c r="E39" s="31" t="s">
        <v>39</v>
      </c>
      <c r="F39" s="31" t="s">
        <v>330</v>
      </c>
      <c r="G39" s="32">
        <v>47</v>
      </c>
      <c r="H39" s="32" t="str">
        <f t="shared" si="7"/>
        <v>47</v>
      </c>
      <c r="I39" s="32">
        <v>47</v>
      </c>
      <c r="J39" s="33">
        <f t="shared" si="8"/>
        <v>47</v>
      </c>
      <c r="K39" s="33"/>
      <c r="L39" s="31"/>
      <c r="M39" s="31"/>
      <c r="N39" s="31"/>
      <c r="O39" s="31"/>
      <c r="P39" s="31" t="s">
        <v>32</v>
      </c>
      <c r="Q39" s="33" t="s">
        <v>196</v>
      </c>
      <c r="R39" s="33"/>
      <c r="S39" s="31" t="s">
        <v>33</v>
      </c>
      <c r="T39" s="34">
        <v>42733</v>
      </c>
      <c r="U39" s="33" t="s">
        <v>319</v>
      </c>
      <c r="V39" s="33"/>
      <c r="W39" s="31" t="s">
        <v>287</v>
      </c>
      <c r="X39" s="31">
        <v>1</v>
      </c>
      <c r="Y39" s="31"/>
      <c r="Z39" s="37" t="s">
        <v>36</v>
      </c>
      <c r="AA39" s="35" t="s">
        <v>37</v>
      </c>
    </row>
    <row r="40" spans="1:27" s="26" customFormat="1" ht="22" customHeight="1" x14ac:dyDescent="0.35">
      <c r="A40" s="27">
        <v>41200601634</v>
      </c>
      <c r="B40" s="28" t="str">
        <f t="shared" si="6"/>
        <v>412</v>
      </c>
      <c r="C40" s="29" t="s">
        <v>28</v>
      </c>
      <c r="D40" s="30" t="s">
        <v>299</v>
      </c>
      <c r="E40" s="31" t="s">
        <v>331</v>
      </c>
      <c r="F40" s="31" t="s">
        <v>332</v>
      </c>
      <c r="G40" s="32">
        <v>41</v>
      </c>
      <c r="H40" s="32" t="str">
        <f t="shared" si="7"/>
        <v>41</v>
      </c>
      <c r="I40" s="32">
        <v>41</v>
      </c>
      <c r="J40" s="33">
        <f t="shared" si="8"/>
        <v>41</v>
      </c>
      <c r="K40" s="33"/>
      <c r="L40" s="31"/>
      <c r="M40" s="31"/>
      <c r="N40" s="31"/>
      <c r="O40" s="31"/>
      <c r="P40" s="31" t="s">
        <v>32</v>
      </c>
      <c r="Q40" s="33" t="s">
        <v>196</v>
      </c>
      <c r="R40" s="33"/>
      <c r="S40" s="31" t="s">
        <v>33</v>
      </c>
      <c r="T40" s="34">
        <v>42733</v>
      </c>
      <c r="U40" s="33" t="s">
        <v>319</v>
      </c>
      <c r="V40" s="33"/>
      <c r="W40" s="31" t="s">
        <v>296</v>
      </c>
      <c r="X40" s="31">
        <v>1</v>
      </c>
      <c r="Y40" s="31"/>
      <c r="Z40" s="37" t="s">
        <v>36</v>
      </c>
      <c r="AA40" s="35" t="s">
        <v>37</v>
      </c>
    </row>
    <row r="41" spans="1:27" s="26" customFormat="1" ht="22" customHeight="1" x14ac:dyDescent="0.35">
      <c r="A41" s="25" t="s">
        <v>333</v>
      </c>
      <c r="B41" s="28" t="str">
        <f t="shared" si="6"/>
        <v>412</v>
      </c>
      <c r="C41" s="29" t="s">
        <v>28</v>
      </c>
      <c r="D41" s="30" t="s">
        <v>334</v>
      </c>
      <c r="E41" s="31" t="s">
        <v>335</v>
      </c>
      <c r="F41" s="31" t="s">
        <v>336</v>
      </c>
      <c r="G41" s="32">
        <v>36</v>
      </c>
      <c r="H41" s="32" t="str">
        <f t="shared" si="7"/>
        <v>36</v>
      </c>
      <c r="I41" s="32">
        <v>36</v>
      </c>
      <c r="J41" s="33">
        <f t="shared" si="8"/>
        <v>36</v>
      </c>
      <c r="K41" s="33"/>
      <c r="L41" s="31"/>
      <c r="M41" s="31"/>
      <c r="N41" s="31"/>
      <c r="O41" s="31"/>
      <c r="P41" s="31" t="s">
        <v>32</v>
      </c>
      <c r="Q41" s="33" t="s">
        <v>196</v>
      </c>
      <c r="R41" s="33"/>
      <c r="S41" s="31" t="s">
        <v>33</v>
      </c>
      <c r="T41" s="34">
        <v>42733</v>
      </c>
      <c r="U41" s="33" t="s">
        <v>319</v>
      </c>
      <c r="V41" s="33"/>
      <c r="W41" s="31" t="s">
        <v>278</v>
      </c>
      <c r="X41" s="31">
        <v>1</v>
      </c>
      <c r="Y41" s="31"/>
      <c r="Z41" s="37" t="s">
        <v>36</v>
      </c>
      <c r="AA41" s="35" t="s">
        <v>337</v>
      </c>
    </row>
    <row r="42" spans="1:27" s="5" customFormat="1" ht="157.5" customHeight="1" x14ac:dyDescent="0.35">
      <c r="B42" s="38" t="s">
        <v>49</v>
      </c>
      <c r="C42" s="38"/>
      <c r="D42" s="38"/>
      <c r="E42" s="38"/>
      <c r="F42" s="38"/>
      <c r="G42" s="38"/>
      <c r="H42" s="38"/>
      <c r="I42" s="38"/>
      <c r="J42" s="38"/>
      <c r="K42" s="38"/>
      <c r="L42" s="38"/>
      <c r="M42" s="38"/>
      <c r="N42" s="38"/>
      <c r="O42" s="38"/>
      <c r="P42" s="38"/>
      <c r="Q42" s="38"/>
      <c r="R42" s="38"/>
      <c r="S42" s="38"/>
      <c r="T42" s="38"/>
      <c r="U42" s="38"/>
      <c r="V42" s="38"/>
      <c r="W42" s="38"/>
      <c r="X42" s="38"/>
      <c r="Y42" s="38"/>
    </row>
    <row r="43" spans="1:27" s="5" customFormat="1" ht="15" customHeight="1" x14ac:dyDescent="0.35">
      <c r="K43" s="39" t="s">
        <v>50</v>
      </c>
      <c r="L43" s="39"/>
      <c r="M43" s="39"/>
      <c r="N43" s="39"/>
      <c r="O43" s="39"/>
      <c r="P43" s="39"/>
      <c r="Q43" s="39"/>
      <c r="R43" s="39"/>
      <c r="S43" s="39"/>
      <c r="T43" s="39"/>
      <c r="U43" s="39"/>
    </row>
    <row r="44" spans="1:27" s="5" customFormat="1" ht="15" customHeight="1" x14ac:dyDescent="0.35">
      <c r="K44" s="40" t="s">
        <v>51</v>
      </c>
      <c r="L44" s="40"/>
      <c r="M44" s="40"/>
      <c r="N44" s="40"/>
      <c r="O44" s="40"/>
      <c r="P44" s="40"/>
      <c r="Q44" s="40"/>
      <c r="R44" s="40"/>
      <c r="S44" s="40"/>
      <c r="T44" s="40"/>
      <c r="U44" s="40"/>
    </row>
    <row r="45" spans="1:27" s="5" customFormat="1" ht="15" customHeight="1" x14ac:dyDescent="0.35">
      <c r="K45" s="10" t="s">
        <v>52</v>
      </c>
      <c r="L45" s="10"/>
      <c r="M45" s="10"/>
      <c r="N45" s="10"/>
      <c r="O45" s="10"/>
      <c r="P45" s="10"/>
      <c r="Q45" s="10"/>
      <c r="R45" s="10"/>
      <c r="S45" s="10"/>
      <c r="T45" s="10"/>
      <c r="U45" s="10"/>
      <c r="V45" s="10"/>
      <c r="W45" s="10"/>
      <c r="X45" s="9"/>
    </row>
    <row r="46" spans="1:27" s="5" customFormat="1" ht="15" customHeight="1" x14ac:dyDescent="0.35">
      <c r="K46" s="40" t="s">
        <v>53</v>
      </c>
      <c r="L46" s="40"/>
      <c r="M46" s="40"/>
      <c r="N46" s="40"/>
      <c r="O46" s="40"/>
      <c r="P46" s="40"/>
      <c r="Q46" s="40"/>
      <c r="R46" s="40"/>
      <c r="S46" s="40"/>
      <c r="T46" s="40"/>
      <c r="U46" s="40"/>
    </row>
    <row r="47" spans="1:27" s="5" customFormat="1" ht="15" customHeight="1" x14ac:dyDescent="0.35"/>
    <row r="48" spans="1:27" s="5" customFormat="1" ht="15" customHeight="1" x14ac:dyDescent="0.35"/>
    <row r="49" spans="11:21" s="5" customFormat="1" ht="15" customHeight="1" x14ac:dyDescent="0.35"/>
    <row r="50" spans="11:21" s="5" customFormat="1" ht="15" customHeight="1" x14ac:dyDescent="0.35"/>
    <row r="51" spans="11:21" s="5" customFormat="1" ht="15" customHeight="1" x14ac:dyDescent="0.35"/>
    <row r="52" spans="11:21" s="5" customFormat="1" ht="15.75" customHeight="1" x14ac:dyDescent="0.35">
      <c r="K52" s="41" t="s">
        <v>54</v>
      </c>
      <c r="L52" s="41"/>
      <c r="M52" s="41"/>
      <c r="N52" s="41"/>
      <c r="O52" s="41"/>
      <c r="P52" s="41"/>
      <c r="Q52" s="41"/>
      <c r="R52" s="41"/>
      <c r="S52" s="41"/>
      <c r="T52" s="41"/>
      <c r="U52" s="41"/>
    </row>
  </sheetData>
  <mergeCells count="9">
    <mergeCell ref="K45:W45"/>
    <mergeCell ref="K46:U46"/>
    <mergeCell ref="K52:U52"/>
    <mergeCell ref="E2:W2"/>
    <mergeCell ref="B4:Y4"/>
    <mergeCell ref="B5:Y5"/>
    <mergeCell ref="B42:Y42"/>
    <mergeCell ref="K43:U43"/>
    <mergeCell ref="K44:U44"/>
  </mergeCells>
  <pageMargins left="0.5" right="0.25" top="0.75" bottom="0.25" header="0.5" footer="0.5"/>
  <pageSetup paperSize="9" orientation="portrait"/>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9"/>
  <sheetViews>
    <sheetView topLeftCell="E1" workbookViewId="0">
      <selection activeCell="AF11" sqref="AF11"/>
    </sheetView>
  </sheetViews>
  <sheetFormatPr defaultColWidth="9" defaultRowHeight="15.75" customHeight="1" x14ac:dyDescent="0.3"/>
  <cols>
    <col min="1" max="1" width="13" style="69" hidden="1" customWidth="1"/>
    <col min="2" max="2" width="12.1640625" style="70" hidden="1" customWidth="1"/>
    <col min="3" max="3" width="15.4140625" style="70" hidden="1" customWidth="1"/>
    <col min="4" max="4" width="11" style="70" hidden="1" customWidth="1"/>
    <col min="5" max="5" width="6.6640625" style="70" customWidth="1"/>
    <col min="6" max="6" width="19.75" style="71" customWidth="1"/>
    <col min="7" max="7" width="19.75" style="70" hidden="1" customWidth="1"/>
    <col min="8" max="9" width="7.5" style="70" customWidth="1"/>
    <col min="10" max="11" width="14.25" style="70" hidden="1" customWidth="1"/>
    <col min="12" max="13" width="8.4140625" style="70" hidden="1" customWidth="1"/>
    <col min="14" max="14" width="11.75" style="70" hidden="1" customWidth="1"/>
    <col min="15" max="15" width="17" style="70" hidden="1" customWidth="1"/>
    <col min="16" max="17" width="9" style="70" hidden="1" customWidth="1"/>
    <col min="18" max="18" width="9.9140625" style="70" customWidth="1"/>
    <col min="19" max="19" width="10.4140625" style="70" hidden="1" customWidth="1"/>
    <col min="20" max="20" width="9" style="70" hidden="1" customWidth="1"/>
    <col min="21" max="21" width="4.1640625" style="70" customWidth="1"/>
    <col min="22" max="22" width="8.5" style="70" customWidth="1"/>
    <col min="23" max="23" width="5" style="70" customWidth="1"/>
    <col min="24" max="24" width="0.1640625" style="70" hidden="1" customWidth="1"/>
    <col min="25" max="25" width="8.5" style="70" customWidth="1"/>
    <col min="26" max="26" width="5.25" style="70" customWidth="1"/>
    <col min="27" max="27" width="12.9140625" style="70" hidden="1" customWidth="1"/>
    <col min="28" max="28" width="15.1640625" style="70" hidden="1" customWidth="1"/>
    <col min="29" max="29" width="6.9140625" style="70" customWidth="1"/>
    <col min="30" max="16384" width="9" style="72"/>
  </cols>
  <sheetData>
    <row r="1" spans="1:29" s="5" customFormat="1" ht="18" customHeight="1" x14ac:dyDescent="0.35">
      <c r="B1" s="6" t="s">
        <v>0</v>
      </c>
      <c r="C1" s="7" t="s">
        <v>55</v>
      </c>
      <c r="D1" s="7"/>
      <c r="E1" s="7" t="s">
        <v>55</v>
      </c>
      <c r="F1" s="7"/>
      <c r="G1" s="6"/>
      <c r="H1" s="6"/>
      <c r="I1" s="6" t="s">
        <v>1</v>
      </c>
      <c r="J1" s="6"/>
      <c r="K1" s="6"/>
      <c r="L1" s="6"/>
      <c r="M1" s="6"/>
      <c r="N1" s="6"/>
      <c r="O1" s="6"/>
      <c r="P1" s="6"/>
      <c r="Q1" s="6"/>
      <c r="R1" s="6"/>
      <c r="S1" s="6"/>
      <c r="T1" s="6"/>
      <c r="AA1" s="8"/>
    </row>
    <row r="2" spans="1:29" s="5" customFormat="1" ht="15" customHeight="1" x14ac:dyDescent="0.35">
      <c r="B2" s="6" t="s">
        <v>3</v>
      </c>
      <c r="C2" s="6" t="s">
        <v>3</v>
      </c>
      <c r="D2" s="6"/>
      <c r="E2" s="6" t="s">
        <v>3</v>
      </c>
      <c r="F2" s="6"/>
      <c r="G2" s="46"/>
      <c r="H2" s="46"/>
      <c r="I2" s="10" t="s">
        <v>189</v>
      </c>
      <c r="J2" s="10"/>
      <c r="K2" s="10"/>
      <c r="L2" s="10"/>
      <c r="M2" s="10"/>
      <c r="N2" s="10"/>
      <c r="O2" s="10"/>
      <c r="P2" s="10"/>
      <c r="Q2" s="10"/>
      <c r="R2" s="10"/>
      <c r="S2" s="10"/>
      <c r="T2" s="10"/>
      <c r="U2" s="10"/>
      <c r="V2" s="10"/>
      <c r="W2" s="10"/>
      <c r="X2" s="10"/>
      <c r="Y2" s="10"/>
      <c r="Z2" s="10"/>
      <c r="AA2" s="10"/>
    </row>
    <row r="3" spans="1:29" s="12" customFormat="1" ht="18" customHeight="1" x14ac:dyDescent="0.35">
      <c r="A3" s="11"/>
      <c r="H3" s="13"/>
      <c r="I3" s="13"/>
      <c r="J3" s="14"/>
      <c r="K3" s="14"/>
      <c r="L3" s="14"/>
      <c r="M3" s="14"/>
      <c r="N3" s="14"/>
      <c r="O3" s="14"/>
      <c r="P3" s="14"/>
      <c r="Q3" s="14"/>
      <c r="R3" s="14"/>
      <c r="S3" s="14"/>
      <c r="T3" s="14"/>
      <c r="U3" s="14"/>
    </row>
    <row r="4" spans="1:29" s="5" customFormat="1" ht="18.75" customHeight="1" x14ac:dyDescent="0.35">
      <c r="B4" s="15" t="s">
        <v>5</v>
      </c>
      <c r="C4" s="15"/>
      <c r="D4" s="15"/>
      <c r="E4" s="15"/>
      <c r="F4" s="15"/>
      <c r="G4" s="15"/>
      <c r="H4" s="15"/>
      <c r="I4" s="15"/>
      <c r="J4" s="15"/>
      <c r="K4" s="15"/>
      <c r="L4" s="15"/>
      <c r="M4" s="15"/>
      <c r="N4" s="15"/>
      <c r="O4" s="15"/>
      <c r="P4" s="15"/>
      <c r="Q4" s="15"/>
      <c r="R4" s="15"/>
      <c r="S4" s="15"/>
      <c r="T4" s="15"/>
      <c r="U4" s="15"/>
      <c r="V4" s="15"/>
      <c r="W4" s="15"/>
      <c r="X4" s="15"/>
      <c r="Y4" s="15"/>
      <c r="Z4" s="15"/>
      <c r="AA4" s="15"/>
      <c r="AB4" s="15"/>
      <c r="AC4" s="15"/>
    </row>
    <row r="5" spans="1:29" s="5" customFormat="1" ht="18.75" customHeight="1" x14ac:dyDescent="0.35">
      <c r="B5" s="15" t="s">
        <v>338</v>
      </c>
      <c r="C5" s="15"/>
      <c r="D5" s="15"/>
      <c r="E5" s="15"/>
      <c r="F5" s="15"/>
      <c r="G5" s="15"/>
      <c r="H5" s="15"/>
      <c r="I5" s="15"/>
      <c r="J5" s="15"/>
      <c r="K5" s="15"/>
      <c r="L5" s="15"/>
      <c r="M5" s="15"/>
      <c r="N5" s="15"/>
      <c r="O5" s="15"/>
      <c r="P5" s="15"/>
      <c r="Q5" s="15"/>
      <c r="R5" s="15"/>
      <c r="S5" s="15"/>
      <c r="T5" s="15"/>
      <c r="U5" s="15"/>
      <c r="V5" s="15"/>
      <c r="W5" s="15"/>
      <c r="X5" s="15"/>
      <c r="Y5" s="15"/>
      <c r="Z5" s="15"/>
      <c r="AA5" s="15"/>
      <c r="AB5" s="15"/>
      <c r="AC5" s="15"/>
    </row>
    <row r="6" spans="1:29" s="5" customFormat="1" ht="21" customHeight="1" x14ac:dyDescent="0.35"/>
    <row r="7" spans="1:29" s="77" customFormat="1" ht="37.5" customHeight="1" x14ac:dyDescent="0.35">
      <c r="A7" s="78" t="s">
        <v>7</v>
      </c>
      <c r="B7" s="79" t="s">
        <v>8</v>
      </c>
      <c r="C7" s="79" t="s">
        <v>339</v>
      </c>
      <c r="D7" s="79" t="s">
        <v>340</v>
      </c>
      <c r="E7" s="80" t="s">
        <v>60</v>
      </c>
      <c r="F7" s="81" t="s">
        <v>10</v>
      </c>
      <c r="G7" s="85" t="s">
        <v>11</v>
      </c>
      <c r="H7" s="80" t="s">
        <v>12</v>
      </c>
      <c r="I7" s="80" t="s">
        <v>13</v>
      </c>
      <c r="J7" s="83"/>
      <c r="K7" s="83"/>
      <c r="L7" s="84"/>
      <c r="M7" s="83" t="s">
        <v>14</v>
      </c>
      <c r="N7" s="85" t="s">
        <v>15</v>
      </c>
      <c r="O7" s="85" t="s">
        <v>16</v>
      </c>
      <c r="P7" s="85" t="s">
        <v>17</v>
      </c>
      <c r="Q7" s="85" t="s">
        <v>18</v>
      </c>
      <c r="R7" s="81" t="s">
        <v>19</v>
      </c>
      <c r="S7" s="85" t="s">
        <v>20</v>
      </c>
      <c r="T7" s="85" t="s">
        <v>21</v>
      </c>
      <c r="U7" s="80" t="s">
        <v>22</v>
      </c>
      <c r="V7" s="86" t="s">
        <v>17</v>
      </c>
      <c r="W7" s="80" t="s">
        <v>18</v>
      </c>
      <c r="X7" s="85" t="s">
        <v>23</v>
      </c>
      <c r="Y7" s="80" t="s">
        <v>24</v>
      </c>
      <c r="Z7" s="116" t="s">
        <v>25</v>
      </c>
      <c r="AA7" s="85" t="s">
        <v>19</v>
      </c>
      <c r="AB7" s="85" t="s">
        <v>26</v>
      </c>
      <c r="AC7" s="85" t="s">
        <v>27</v>
      </c>
    </row>
    <row r="8" spans="1:29" s="77" customFormat="1" ht="20" customHeight="1" x14ac:dyDescent="0.35">
      <c r="A8" s="117"/>
      <c r="B8" s="118"/>
      <c r="C8" s="118"/>
      <c r="D8" s="118"/>
      <c r="E8" s="80"/>
      <c r="F8" s="81" t="s">
        <v>341</v>
      </c>
      <c r="G8" s="85"/>
      <c r="H8" s="80"/>
      <c r="I8" s="80"/>
      <c r="J8" s="83"/>
      <c r="K8" s="83"/>
      <c r="L8" s="84"/>
      <c r="M8" s="83"/>
      <c r="N8" s="85"/>
      <c r="O8" s="85"/>
      <c r="P8" s="85"/>
      <c r="Q8" s="85"/>
      <c r="R8" s="81"/>
      <c r="S8" s="85"/>
      <c r="T8" s="85"/>
      <c r="U8" s="80"/>
      <c r="V8" s="86"/>
      <c r="W8" s="80"/>
      <c r="X8" s="85"/>
      <c r="Y8" s="80"/>
      <c r="Z8" s="80"/>
      <c r="AA8" s="85"/>
      <c r="AB8" s="85"/>
      <c r="AC8" s="85"/>
    </row>
    <row r="9" spans="1:29" ht="20" customHeight="1" x14ac:dyDescent="0.3">
      <c r="A9" s="88">
        <v>31116731601</v>
      </c>
      <c r="B9" s="96" t="str">
        <f>LEFT(A9,3)</f>
        <v>311</v>
      </c>
      <c r="C9" s="119" t="e">
        <f>VLOOKUP(B9,#REF!,2,0)</f>
        <v>#REF!</v>
      </c>
      <c r="D9" s="119" t="s">
        <v>193</v>
      </c>
      <c r="E9" s="90" t="s">
        <v>342</v>
      </c>
      <c r="F9" s="91" t="s">
        <v>343</v>
      </c>
      <c r="G9" s="90" t="s">
        <v>344</v>
      </c>
      <c r="H9" s="90" t="s">
        <v>193</v>
      </c>
      <c r="I9" s="93" t="s">
        <v>345</v>
      </c>
      <c r="J9" s="93" t="str">
        <f>LEFT(I9,3)</f>
        <v>51+</v>
      </c>
      <c r="K9" s="93">
        <v>51</v>
      </c>
      <c r="L9" s="90">
        <f>IF(K9&lt;65,K9,K9/2)</f>
        <v>51</v>
      </c>
      <c r="M9" s="90"/>
      <c r="N9" s="90"/>
      <c r="O9" s="90"/>
      <c r="P9" s="90"/>
      <c r="Q9" s="90"/>
      <c r="R9" s="90" t="s">
        <v>32</v>
      </c>
      <c r="S9" s="90" t="s">
        <v>196</v>
      </c>
      <c r="T9" s="90" t="s">
        <v>346</v>
      </c>
      <c r="U9" s="90" t="s">
        <v>107</v>
      </c>
      <c r="V9" s="95">
        <v>42724</v>
      </c>
      <c r="W9" s="90" t="s">
        <v>347</v>
      </c>
      <c r="X9" s="90"/>
      <c r="Y9" s="90" t="s">
        <v>348</v>
      </c>
      <c r="Z9" s="90">
        <f>IF(K9&lt;65,1,IF(K9&lt;120,2,3))</f>
        <v>1</v>
      </c>
      <c r="AA9" s="90" t="s">
        <v>32</v>
      </c>
      <c r="AB9" s="90" t="s">
        <v>36</v>
      </c>
      <c r="AC9" s="90" t="s">
        <v>37</v>
      </c>
    </row>
    <row r="10" spans="1:29" ht="20" customHeight="1" x14ac:dyDescent="0.3">
      <c r="A10" s="88">
        <v>31117231601</v>
      </c>
      <c r="B10" s="96" t="str">
        <f>LEFT(A10,3)</f>
        <v>311</v>
      </c>
      <c r="C10" s="119" t="e">
        <f>VLOOKUP(B10,#REF!,2,0)</f>
        <v>#REF!</v>
      </c>
      <c r="D10" s="119" t="s">
        <v>193</v>
      </c>
      <c r="E10" s="90" t="s">
        <v>342</v>
      </c>
      <c r="F10" s="91" t="s">
        <v>349</v>
      </c>
      <c r="G10" s="90" t="s">
        <v>350</v>
      </c>
      <c r="H10" s="90" t="s">
        <v>193</v>
      </c>
      <c r="I10" s="93">
        <v>51</v>
      </c>
      <c r="J10" s="93" t="str">
        <f>LEFT(I10,3)</f>
        <v>51</v>
      </c>
      <c r="K10" s="93">
        <v>51</v>
      </c>
      <c r="L10" s="90">
        <f>IF(K10&lt;65,K10,K10/2)</f>
        <v>51</v>
      </c>
      <c r="M10" s="90"/>
      <c r="N10" s="90"/>
      <c r="O10" s="90"/>
      <c r="P10" s="90"/>
      <c r="Q10" s="90"/>
      <c r="R10" s="90" t="s">
        <v>351</v>
      </c>
      <c r="S10" s="90" t="s">
        <v>196</v>
      </c>
      <c r="T10" s="90" t="s">
        <v>352</v>
      </c>
      <c r="U10" s="90" t="s">
        <v>33</v>
      </c>
      <c r="V10" s="95">
        <v>42726</v>
      </c>
      <c r="W10" s="90" t="s">
        <v>34</v>
      </c>
      <c r="X10" s="90"/>
      <c r="Y10" s="90" t="s">
        <v>353</v>
      </c>
      <c r="Z10" s="90">
        <f>IF(K10&lt;65,1,IF(K10&lt;120,2,3))</f>
        <v>1</v>
      </c>
      <c r="AA10" s="90" t="s">
        <v>351</v>
      </c>
      <c r="AB10" s="90" t="s">
        <v>36</v>
      </c>
      <c r="AC10" s="90" t="s">
        <v>37</v>
      </c>
    </row>
    <row r="11" spans="1:29" s="77" customFormat="1" ht="20" customHeight="1" x14ac:dyDescent="0.35">
      <c r="A11" s="117"/>
      <c r="B11" s="118"/>
      <c r="C11" s="118"/>
      <c r="D11" s="118"/>
      <c r="E11" s="80"/>
      <c r="F11" s="81" t="s">
        <v>354</v>
      </c>
      <c r="G11" s="85"/>
      <c r="H11" s="80"/>
      <c r="I11" s="80"/>
      <c r="J11" s="83"/>
      <c r="K11" s="83"/>
      <c r="L11" s="84"/>
      <c r="M11" s="83"/>
      <c r="N11" s="85"/>
      <c r="O11" s="85"/>
      <c r="P11" s="85"/>
      <c r="Q11" s="85"/>
      <c r="R11" s="81"/>
      <c r="S11" s="85"/>
      <c r="T11" s="85"/>
      <c r="U11" s="80"/>
      <c r="V11" s="86"/>
      <c r="W11" s="80"/>
      <c r="X11" s="85"/>
      <c r="Y11" s="80"/>
      <c r="Z11" s="80"/>
      <c r="AA11" s="85"/>
      <c r="AB11" s="85"/>
      <c r="AC11" s="85"/>
    </row>
    <row r="12" spans="1:29" ht="20" customHeight="1" x14ac:dyDescent="0.3">
      <c r="A12" s="88">
        <v>31106921604</v>
      </c>
      <c r="B12" s="96" t="str">
        <f>LEFT(A12,3)</f>
        <v>311</v>
      </c>
      <c r="C12" s="119" t="e">
        <f>VLOOKUP(B12,#REF!,2,0)</f>
        <v>#REF!</v>
      </c>
      <c r="D12" s="119" t="s">
        <v>199</v>
      </c>
      <c r="E12" s="90" t="s">
        <v>342</v>
      </c>
      <c r="F12" s="91" t="s">
        <v>355</v>
      </c>
      <c r="G12" s="90" t="s">
        <v>356</v>
      </c>
      <c r="H12" s="90" t="s">
        <v>199</v>
      </c>
      <c r="I12" s="93" t="s">
        <v>357</v>
      </c>
      <c r="J12" s="93" t="str">
        <f>LEFT(I12,3)</f>
        <v>47+</v>
      </c>
      <c r="K12" s="93">
        <v>47</v>
      </c>
      <c r="L12" s="90">
        <f>IF(K12&lt;65,K12,K12/2)</f>
        <v>47</v>
      </c>
      <c r="M12" s="90"/>
      <c r="N12" s="90"/>
      <c r="O12" s="90"/>
      <c r="P12" s="90"/>
      <c r="Q12" s="90"/>
      <c r="R12" s="90" t="s">
        <v>32</v>
      </c>
      <c r="S12" s="90" t="s">
        <v>196</v>
      </c>
      <c r="T12" s="90" t="s">
        <v>346</v>
      </c>
      <c r="U12" s="90" t="s">
        <v>107</v>
      </c>
      <c r="V12" s="95">
        <v>42724</v>
      </c>
      <c r="W12" s="90" t="s">
        <v>347</v>
      </c>
      <c r="X12" s="90"/>
      <c r="Y12" s="90" t="s">
        <v>287</v>
      </c>
      <c r="Z12" s="90">
        <f>IF(K12&lt;65,1,IF(K12&lt;120,2,3))</f>
        <v>1</v>
      </c>
      <c r="AA12" s="90" t="s">
        <v>32</v>
      </c>
      <c r="AB12" s="90" t="s">
        <v>36</v>
      </c>
      <c r="AC12" s="90" t="s">
        <v>37</v>
      </c>
    </row>
    <row r="13" spans="1:29" ht="20" customHeight="1" x14ac:dyDescent="0.3">
      <c r="A13" s="88">
        <v>31112521604</v>
      </c>
      <c r="B13" s="96" t="str">
        <f>LEFT(A13,3)</f>
        <v>311</v>
      </c>
      <c r="C13" s="119" t="e">
        <f>VLOOKUP(B13,#REF!,2,0)</f>
        <v>#REF!</v>
      </c>
      <c r="D13" s="119" t="s">
        <v>199</v>
      </c>
      <c r="E13" s="90" t="s">
        <v>342</v>
      </c>
      <c r="F13" s="91" t="s">
        <v>358</v>
      </c>
      <c r="G13" s="90" t="s">
        <v>359</v>
      </c>
      <c r="H13" s="90" t="s">
        <v>199</v>
      </c>
      <c r="I13" s="93" t="s">
        <v>360</v>
      </c>
      <c r="J13" s="93" t="str">
        <f>LEFT(I13,3)</f>
        <v>46+</v>
      </c>
      <c r="K13" s="93">
        <v>46</v>
      </c>
      <c r="L13" s="90">
        <f>IF(K13&lt;65,K13,K13/2)</f>
        <v>46</v>
      </c>
      <c r="M13" s="90"/>
      <c r="N13" s="90"/>
      <c r="O13" s="90"/>
      <c r="P13" s="90"/>
      <c r="Q13" s="90"/>
      <c r="R13" s="90" t="s">
        <v>32</v>
      </c>
      <c r="S13" s="90" t="s">
        <v>196</v>
      </c>
      <c r="T13" s="90" t="s">
        <v>346</v>
      </c>
      <c r="U13" s="90" t="s">
        <v>33</v>
      </c>
      <c r="V13" s="95">
        <v>42726</v>
      </c>
      <c r="W13" s="90" t="s">
        <v>347</v>
      </c>
      <c r="X13" s="90"/>
      <c r="Y13" s="90" t="s">
        <v>285</v>
      </c>
      <c r="Z13" s="90">
        <f>IF(K13&lt;65,1,IF(K13&lt;120,2,3))</f>
        <v>1</v>
      </c>
      <c r="AA13" s="90" t="s">
        <v>32</v>
      </c>
      <c r="AB13" s="90" t="s">
        <v>36</v>
      </c>
      <c r="AC13" s="90" t="s">
        <v>37</v>
      </c>
    </row>
    <row r="14" spans="1:29" ht="20" customHeight="1" x14ac:dyDescent="0.3">
      <c r="A14" s="88">
        <v>31205421604</v>
      </c>
      <c r="B14" s="96" t="str">
        <f>LEFT(A14,3)</f>
        <v>312</v>
      </c>
      <c r="C14" s="119" t="e">
        <f>VLOOKUP(B14,#REF!,2,0)</f>
        <v>#REF!</v>
      </c>
      <c r="D14" s="119" t="s">
        <v>199</v>
      </c>
      <c r="E14" s="90" t="s">
        <v>361</v>
      </c>
      <c r="F14" s="91" t="s">
        <v>362</v>
      </c>
      <c r="G14" s="90" t="s">
        <v>85</v>
      </c>
      <c r="H14" s="90" t="s">
        <v>199</v>
      </c>
      <c r="I14" s="93">
        <v>42</v>
      </c>
      <c r="J14" s="93" t="str">
        <f>LEFT(I14,3)</f>
        <v>42</v>
      </c>
      <c r="K14" s="93">
        <v>42</v>
      </c>
      <c r="L14" s="90">
        <f>IF(K14&lt;65,K14,K14/2)</f>
        <v>42</v>
      </c>
      <c r="M14" s="90"/>
      <c r="N14" s="90"/>
      <c r="O14" s="90"/>
      <c r="P14" s="90"/>
      <c r="Q14" s="90"/>
      <c r="R14" s="90" t="s">
        <v>32</v>
      </c>
      <c r="S14" s="90" t="s">
        <v>196</v>
      </c>
      <c r="T14" s="90" t="s">
        <v>346</v>
      </c>
      <c r="U14" s="90" t="s">
        <v>33</v>
      </c>
      <c r="V14" s="95">
        <v>42740</v>
      </c>
      <c r="W14" s="90" t="s">
        <v>347</v>
      </c>
      <c r="X14" s="90"/>
      <c r="Y14" s="90" t="s">
        <v>287</v>
      </c>
      <c r="Z14" s="90">
        <f>IF(K14&lt;65,1,IF(K14&lt;120,2,3))</f>
        <v>1</v>
      </c>
      <c r="AA14" s="90" t="s">
        <v>32</v>
      </c>
      <c r="AB14" s="90" t="s">
        <v>36</v>
      </c>
      <c r="AC14" s="90" t="s">
        <v>37</v>
      </c>
    </row>
    <row r="15" spans="1:29" ht="20" customHeight="1" x14ac:dyDescent="0.3">
      <c r="A15" s="88">
        <v>31205221604</v>
      </c>
      <c r="B15" s="96" t="str">
        <f>LEFT(A15,3)</f>
        <v>312</v>
      </c>
      <c r="C15" s="119" t="e">
        <f>VLOOKUP(B15,#REF!,2,0)</f>
        <v>#REF!</v>
      </c>
      <c r="D15" s="119" t="s">
        <v>199</v>
      </c>
      <c r="E15" s="90" t="s">
        <v>361</v>
      </c>
      <c r="F15" s="91" t="s">
        <v>363</v>
      </c>
      <c r="G15" s="90" t="s">
        <v>364</v>
      </c>
      <c r="H15" s="90" t="s">
        <v>199</v>
      </c>
      <c r="I15" s="93">
        <v>50</v>
      </c>
      <c r="J15" s="93" t="str">
        <f>LEFT(I15,3)</f>
        <v>50</v>
      </c>
      <c r="K15" s="93">
        <v>50</v>
      </c>
      <c r="L15" s="90">
        <f>IF(K15&lt;65,K15,K15/2)</f>
        <v>50</v>
      </c>
      <c r="M15" s="90"/>
      <c r="N15" s="90"/>
      <c r="O15" s="90"/>
      <c r="P15" s="90"/>
      <c r="Q15" s="90"/>
      <c r="R15" s="90" t="s">
        <v>47</v>
      </c>
      <c r="S15" s="90"/>
      <c r="T15" s="90"/>
      <c r="U15" s="90"/>
      <c r="V15" s="90" t="s">
        <v>65</v>
      </c>
      <c r="W15" s="90"/>
      <c r="X15" s="90"/>
      <c r="Y15" s="90"/>
      <c r="Z15" s="90"/>
      <c r="AA15" s="90" t="s">
        <v>47</v>
      </c>
      <c r="AB15" s="90"/>
      <c r="AC15" s="90" t="s">
        <v>37</v>
      </c>
    </row>
    <row r="16" spans="1:29" ht="20" customHeight="1" x14ac:dyDescent="0.3">
      <c r="A16" s="88">
        <v>31210831604</v>
      </c>
      <c r="B16" s="96" t="str">
        <f>LEFT(A16,3)</f>
        <v>312</v>
      </c>
      <c r="C16" s="119" t="e">
        <f>VLOOKUP(B16,#REF!,2,0)</f>
        <v>#REF!</v>
      </c>
      <c r="D16" s="119" t="s">
        <v>199</v>
      </c>
      <c r="E16" s="90" t="s">
        <v>361</v>
      </c>
      <c r="F16" s="91" t="s">
        <v>365</v>
      </c>
      <c r="G16" s="90" t="s">
        <v>73</v>
      </c>
      <c r="H16" s="90" t="s">
        <v>199</v>
      </c>
      <c r="I16" s="93" t="s">
        <v>366</v>
      </c>
      <c r="J16" s="93" t="str">
        <f>LEFT(I16,3)</f>
        <v>44+</v>
      </c>
      <c r="K16" s="93">
        <v>44</v>
      </c>
      <c r="L16" s="90">
        <f>IF(K16&lt;65,K16,K16/2)</f>
        <v>44</v>
      </c>
      <c r="M16" s="90"/>
      <c r="N16" s="90"/>
      <c r="O16" s="90"/>
      <c r="P16" s="90"/>
      <c r="Q16" s="90"/>
      <c r="R16" s="90" t="s">
        <v>47</v>
      </c>
      <c r="S16" s="90"/>
      <c r="T16" s="90"/>
      <c r="U16" s="90"/>
      <c r="V16" s="90" t="s">
        <v>65</v>
      </c>
      <c r="W16" s="90"/>
      <c r="X16" s="90"/>
      <c r="Y16" s="90"/>
      <c r="Z16" s="90"/>
      <c r="AA16" s="90" t="s">
        <v>47</v>
      </c>
      <c r="AB16" s="90"/>
      <c r="AC16" s="90" t="s">
        <v>37</v>
      </c>
    </row>
    <row r="17" spans="1:29" s="77" customFormat="1" ht="20" customHeight="1" x14ac:dyDescent="0.35">
      <c r="A17" s="117"/>
      <c r="B17" s="118"/>
      <c r="C17" s="118"/>
      <c r="D17" s="118"/>
      <c r="E17" s="80"/>
      <c r="F17" s="81" t="s">
        <v>367</v>
      </c>
      <c r="G17" s="85"/>
      <c r="H17" s="80"/>
      <c r="I17" s="80"/>
      <c r="J17" s="83"/>
      <c r="K17" s="83"/>
      <c r="L17" s="84"/>
      <c r="M17" s="83"/>
      <c r="N17" s="85"/>
      <c r="O17" s="85"/>
      <c r="P17" s="85"/>
      <c r="Q17" s="85"/>
      <c r="R17" s="81"/>
      <c r="S17" s="85"/>
      <c r="T17" s="85"/>
      <c r="U17" s="80"/>
      <c r="V17" s="86"/>
      <c r="W17" s="80"/>
      <c r="X17" s="85"/>
      <c r="Y17" s="80"/>
      <c r="Z17" s="80"/>
      <c r="AA17" s="85"/>
      <c r="AB17" s="85"/>
      <c r="AC17" s="85"/>
    </row>
    <row r="18" spans="1:29" ht="20" customHeight="1" x14ac:dyDescent="0.3">
      <c r="A18" s="69" t="s">
        <v>368</v>
      </c>
      <c r="B18" s="96" t="str">
        <f>LEFT(A18,3)</f>
        <v>311</v>
      </c>
      <c r="C18" s="119" t="e">
        <f>VLOOKUP(B18,#REF!,2,0)</f>
        <v>#REF!</v>
      </c>
      <c r="D18" s="119" t="s">
        <v>369</v>
      </c>
      <c r="E18" s="90" t="s">
        <v>342</v>
      </c>
      <c r="F18" s="91" t="s">
        <v>370</v>
      </c>
      <c r="G18" s="90" t="s">
        <v>371</v>
      </c>
      <c r="H18" s="90" t="s">
        <v>369</v>
      </c>
      <c r="I18" s="93">
        <v>36</v>
      </c>
      <c r="J18" s="93" t="str">
        <f>LEFT(I18,3)</f>
        <v>36</v>
      </c>
      <c r="K18" s="93">
        <v>36</v>
      </c>
      <c r="L18" s="94">
        <f>IF(K18&lt;65,K18,K18/2)</f>
        <v>36</v>
      </c>
      <c r="M18" s="94"/>
      <c r="N18" s="90"/>
      <c r="O18" s="90"/>
      <c r="P18" s="90"/>
      <c r="Q18" s="90"/>
      <c r="R18" s="90" t="s">
        <v>32</v>
      </c>
      <c r="S18" s="94" t="s">
        <v>196</v>
      </c>
      <c r="T18" s="90" t="s">
        <v>346</v>
      </c>
      <c r="U18" s="94" t="s">
        <v>107</v>
      </c>
      <c r="V18" s="95">
        <v>42724</v>
      </c>
      <c r="W18" s="90" t="s">
        <v>347</v>
      </c>
      <c r="X18" s="94"/>
      <c r="Y18" s="94" t="s">
        <v>372</v>
      </c>
      <c r="Z18" s="90">
        <f>IF(K18&lt;65,1,IF(K18&lt;120,2,3))</f>
        <v>1</v>
      </c>
      <c r="AA18" s="90" t="s">
        <v>32</v>
      </c>
      <c r="AB18" s="94" t="s">
        <v>36</v>
      </c>
      <c r="AC18" s="90" t="s">
        <v>337</v>
      </c>
    </row>
    <row r="19" spans="1:29" ht="20" customHeight="1" x14ac:dyDescent="0.3">
      <c r="A19" s="69" t="s">
        <v>373</v>
      </c>
      <c r="B19" s="96" t="str">
        <f>LEFT(A19,3)</f>
        <v>311</v>
      </c>
      <c r="C19" s="119" t="e">
        <f>VLOOKUP(B19,#REF!,2,0)</f>
        <v>#REF!</v>
      </c>
      <c r="D19" s="119" t="s">
        <v>369</v>
      </c>
      <c r="E19" s="90" t="s">
        <v>342</v>
      </c>
      <c r="F19" s="91" t="s">
        <v>374</v>
      </c>
      <c r="G19" s="90" t="s">
        <v>375</v>
      </c>
      <c r="H19" s="90" t="s">
        <v>369</v>
      </c>
      <c r="I19" s="93">
        <v>36</v>
      </c>
      <c r="J19" s="93" t="str">
        <f>LEFT(I19,3)</f>
        <v>36</v>
      </c>
      <c r="K19" s="93">
        <v>36</v>
      </c>
      <c r="L19" s="94">
        <f>IF(K19&lt;65,K19,K19/2)</f>
        <v>36</v>
      </c>
      <c r="M19" s="94"/>
      <c r="N19" s="90"/>
      <c r="O19" s="90"/>
      <c r="P19" s="90"/>
      <c r="Q19" s="90"/>
      <c r="R19" s="90" t="s">
        <v>32</v>
      </c>
      <c r="S19" s="94" t="s">
        <v>196</v>
      </c>
      <c r="T19" s="90" t="s">
        <v>346</v>
      </c>
      <c r="U19" s="94" t="s">
        <v>33</v>
      </c>
      <c r="V19" s="95">
        <v>42726</v>
      </c>
      <c r="W19" s="90" t="s">
        <v>347</v>
      </c>
      <c r="X19" s="94"/>
      <c r="Y19" s="94" t="s">
        <v>376</v>
      </c>
      <c r="Z19" s="90">
        <f>IF(K19&lt;65,1,IF(K19&lt;120,2,3))</f>
        <v>1</v>
      </c>
      <c r="AA19" s="90" t="s">
        <v>32</v>
      </c>
      <c r="AB19" s="94" t="s">
        <v>36</v>
      </c>
      <c r="AC19" s="90" t="s">
        <v>337</v>
      </c>
    </row>
    <row r="20" spans="1:29" ht="20" customHeight="1" x14ac:dyDescent="0.3">
      <c r="A20" s="69" t="s">
        <v>377</v>
      </c>
      <c r="B20" s="96" t="str">
        <f>LEFT(A20,3)</f>
        <v>312</v>
      </c>
      <c r="C20" s="119" t="e">
        <f>VLOOKUP(B20,#REF!,2,0)</f>
        <v>#REF!</v>
      </c>
      <c r="D20" s="119" t="s">
        <v>369</v>
      </c>
      <c r="E20" s="90" t="s">
        <v>361</v>
      </c>
      <c r="F20" s="91" t="s">
        <v>378</v>
      </c>
      <c r="G20" s="90" t="s">
        <v>379</v>
      </c>
      <c r="H20" s="90" t="s">
        <v>369</v>
      </c>
      <c r="I20" s="93">
        <v>36</v>
      </c>
      <c r="J20" s="93" t="str">
        <f>LEFT(I20,3)</f>
        <v>36</v>
      </c>
      <c r="K20" s="93">
        <v>36</v>
      </c>
      <c r="L20" s="90">
        <f>IF(K20&lt;65,K20,K20/2)</f>
        <v>36</v>
      </c>
      <c r="M20" s="90"/>
      <c r="N20" s="90"/>
      <c r="O20" s="90"/>
      <c r="P20" s="90"/>
      <c r="Q20" s="90"/>
      <c r="R20" s="90" t="s">
        <v>47</v>
      </c>
      <c r="S20" s="90"/>
      <c r="T20" s="90"/>
      <c r="U20" s="90"/>
      <c r="V20" s="90" t="s">
        <v>65</v>
      </c>
      <c r="W20" s="90"/>
      <c r="X20" s="90"/>
      <c r="Y20" s="90"/>
      <c r="Z20" s="90"/>
      <c r="AA20" s="90" t="s">
        <v>47</v>
      </c>
      <c r="AB20" s="90"/>
      <c r="AC20" s="90" t="s">
        <v>337</v>
      </c>
    </row>
    <row r="21" spans="1:29" ht="20" customHeight="1" x14ac:dyDescent="0.3">
      <c r="A21" s="69" t="s">
        <v>380</v>
      </c>
      <c r="B21" s="96" t="str">
        <f>LEFT(A21,3)</f>
        <v>312</v>
      </c>
      <c r="C21" s="119" t="e">
        <f>VLOOKUP(B21,#REF!,2,0)</f>
        <v>#REF!</v>
      </c>
      <c r="D21" s="119" t="s">
        <v>369</v>
      </c>
      <c r="E21" s="90" t="s">
        <v>361</v>
      </c>
      <c r="F21" s="91" t="s">
        <v>381</v>
      </c>
      <c r="G21" s="90" t="s">
        <v>382</v>
      </c>
      <c r="H21" s="90" t="s">
        <v>369</v>
      </c>
      <c r="I21" s="93">
        <v>36</v>
      </c>
      <c r="J21" s="93" t="str">
        <f>LEFT(I21,3)</f>
        <v>36</v>
      </c>
      <c r="K21" s="93">
        <v>36</v>
      </c>
      <c r="L21" s="90">
        <f>IF(K21&lt;65,K21,K21/2)</f>
        <v>36</v>
      </c>
      <c r="M21" s="90"/>
      <c r="N21" s="90"/>
      <c r="O21" s="90"/>
      <c r="P21" s="90"/>
      <c r="Q21" s="90"/>
      <c r="R21" s="90" t="s">
        <v>47</v>
      </c>
      <c r="S21" s="90"/>
      <c r="T21" s="90"/>
      <c r="U21" s="90"/>
      <c r="V21" s="90" t="s">
        <v>65</v>
      </c>
      <c r="W21" s="90"/>
      <c r="X21" s="90"/>
      <c r="Y21" s="90"/>
      <c r="Z21" s="90"/>
      <c r="AA21" s="90" t="s">
        <v>47</v>
      </c>
      <c r="AB21" s="90"/>
      <c r="AC21" s="90" t="s">
        <v>337</v>
      </c>
    </row>
    <row r="22" spans="1:29" s="77" customFormat="1" ht="20" customHeight="1" x14ac:dyDescent="0.35">
      <c r="A22" s="117"/>
      <c r="B22" s="118"/>
      <c r="C22" s="118"/>
      <c r="D22" s="118"/>
      <c r="E22" s="80"/>
      <c r="F22" s="81" t="s">
        <v>383</v>
      </c>
      <c r="G22" s="85"/>
      <c r="H22" s="80"/>
      <c r="I22" s="80"/>
      <c r="J22" s="83"/>
      <c r="K22" s="83"/>
      <c r="L22" s="84"/>
      <c r="M22" s="83"/>
      <c r="N22" s="85"/>
      <c r="O22" s="85"/>
      <c r="P22" s="85"/>
      <c r="Q22" s="85"/>
      <c r="R22" s="81"/>
      <c r="S22" s="85"/>
      <c r="T22" s="85"/>
      <c r="U22" s="80"/>
      <c r="V22" s="86"/>
      <c r="W22" s="80"/>
      <c r="X22" s="85"/>
      <c r="Y22" s="80"/>
      <c r="Z22" s="80"/>
      <c r="AA22" s="85"/>
      <c r="AB22" s="85"/>
      <c r="AC22" s="85"/>
    </row>
    <row r="23" spans="1:29" ht="20" customHeight="1" x14ac:dyDescent="0.3">
      <c r="A23" s="69" t="s">
        <v>384</v>
      </c>
      <c r="B23" s="96" t="str">
        <f>LEFT(A23,3)</f>
        <v>311</v>
      </c>
      <c r="C23" s="119" t="e">
        <f>VLOOKUP(B23,#REF!,2,0)</f>
        <v>#REF!</v>
      </c>
      <c r="D23" s="119" t="s">
        <v>213</v>
      </c>
      <c r="E23" s="90" t="s">
        <v>342</v>
      </c>
      <c r="F23" s="91" t="s">
        <v>355</v>
      </c>
      <c r="G23" s="90" t="s">
        <v>356</v>
      </c>
      <c r="H23" s="90" t="s">
        <v>213</v>
      </c>
      <c r="I23" s="93" t="s">
        <v>385</v>
      </c>
      <c r="J23" s="93" t="str">
        <f>LEFT(I23,3)</f>
        <v>49;</v>
      </c>
      <c r="K23" s="93">
        <v>99</v>
      </c>
      <c r="L23" s="90">
        <f>IF(K23&lt;65,K23,K23/2)</f>
        <v>49.5</v>
      </c>
      <c r="M23" s="90"/>
      <c r="N23" s="90"/>
      <c r="O23" s="90"/>
      <c r="P23" s="90"/>
      <c r="Q23" s="90"/>
      <c r="R23" s="90" t="s">
        <v>32</v>
      </c>
      <c r="S23" s="90" t="s">
        <v>196</v>
      </c>
      <c r="T23" s="90" t="s">
        <v>346</v>
      </c>
      <c r="U23" s="90" t="s">
        <v>107</v>
      </c>
      <c r="V23" s="95">
        <v>42738</v>
      </c>
      <c r="W23" s="90" t="s">
        <v>386</v>
      </c>
      <c r="X23" s="90"/>
      <c r="Y23" s="90" t="s">
        <v>387</v>
      </c>
      <c r="Z23" s="90">
        <f>IF(K23&lt;65,1,IF(K23&lt;120,2,3))</f>
        <v>2</v>
      </c>
      <c r="AA23" s="90" t="s">
        <v>32</v>
      </c>
      <c r="AB23" s="90" t="s">
        <v>36</v>
      </c>
      <c r="AC23" s="90" t="s">
        <v>37</v>
      </c>
    </row>
    <row r="24" spans="1:29" ht="20" customHeight="1" x14ac:dyDescent="0.3">
      <c r="A24" s="69" t="s">
        <v>388</v>
      </c>
      <c r="B24" s="96" t="str">
        <f>LEFT(A24,3)</f>
        <v>311</v>
      </c>
      <c r="C24" s="119" t="e">
        <f>VLOOKUP(B24,#REF!,2,0)</f>
        <v>#REF!</v>
      </c>
      <c r="D24" s="119" t="s">
        <v>213</v>
      </c>
      <c r="E24" s="90" t="s">
        <v>342</v>
      </c>
      <c r="F24" s="91" t="s">
        <v>358</v>
      </c>
      <c r="G24" s="90" t="s">
        <v>359</v>
      </c>
      <c r="H24" s="90" t="s">
        <v>213</v>
      </c>
      <c r="I24" s="93" t="s">
        <v>385</v>
      </c>
      <c r="J24" s="93" t="str">
        <f>LEFT(I24,3)</f>
        <v>49;</v>
      </c>
      <c r="K24" s="93">
        <v>99</v>
      </c>
      <c r="L24" s="90">
        <f>IF(K24&lt;65,K24,K24/2)</f>
        <v>49.5</v>
      </c>
      <c r="M24" s="90"/>
      <c r="N24" s="90"/>
      <c r="O24" s="90"/>
      <c r="P24" s="90"/>
      <c r="Q24" s="90"/>
      <c r="R24" s="90" t="s">
        <v>32</v>
      </c>
      <c r="S24" s="90" t="s">
        <v>196</v>
      </c>
      <c r="T24" s="90" t="s">
        <v>346</v>
      </c>
      <c r="U24" s="90" t="s">
        <v>33</v>
      </c>
      <c r="V24" s="95">
        <v>42740</v>
      </c>
      <c r="W24" s="90" t="s">
        <v>386</v>
      </c>
      <c r="X24" s="90"/>
      <c r="Y24" s="90" t="s">
        <v>387</v>
      </c>
      <c r="Z24" s="90">
        <f>IF(K24&lt;65,1,IF(K24&lt;120,2,3))</f>
        <v>2</v>
      </c>
      <c r="AA24" s="90" t="s">
        <v>32</v>
      </c>
      <c r="AB24" s="90" t="s">
        <v>36</v>
      </c>
      <c r="AC24" s="90" t="s">
        <v>37</v>
      </c>
    </row>
    <row r="25" spans="1:29" ht="20" customHeight="1" x14ac:dyDescent="0.3">
      <c r="A25" s="69" t="s">
        <v>389</v>
      </c>
      <c r="B25" s="96" t="str">
        <f>LEFT(A25,3)</f>
        <v>313</v>
      </c>
      <c r="C25" s="119" t="e">
        <f>VLOOKUP(B25,#REF!,2,0)</f>
        <v>#REF!</v>
      </c>
      <c r="D25" s="119" t="s">
        <v>213</v>
      </c>
      <c r="E25" s="90" t="s">
        <v>390</v>
      </c>
      <c r="F25" s="91" t="s">
        <v>391</v>
      </c>
      <c r="G25" s="90" t="s">
        <v>392</v>
      </c>
      <c r="H25" s="90" t="s">
        <v>213</v>
      </c>
      <c r="I25" s="93" t="s">
        <v>393</v>
      </c>
      <c r="J25" s="93" t="str">
        <f>LEFT(I25,3)</f>
        <v>48;</v>
      </c>
      <c r="K25" s="93">
        <v>95</v>
      </c>
      <c r="L25" s="90">
        <f>IF(K25&lt;65,K25,K25/2)</f>
        <v>47.5</v>
      </c>
      <c r="M25" s="90"/>
      <c r="N25" s="90"/>
      <c r="O25" s="90"/>
      <c r="P25" s="90"/>
      <c r="Q25" s="90"/>
      <c r="R25" s="90" t="s">
        <v>32</v>
      </c>
      <c r="S25" s="90" t="s">
        <v>196</v>
      </c>
      <c r="T25" s="90" t="s">
        <v>346</v>
      </c>
      <c r="U25" s="90" t="s">
        <v>66</v>
      </c>
      <c r="V25" s="95">
        <v>42742</v>
      </c>
      <c r="W25" s="90" t="s">
        <v>386</v>
      </c>
      <c r="X25" s="90"/>
      <c r="Y25" s="90" t="s">
        <v>387</v>
      </c>
      <c r="Z25" s="90">
        <f>IF(K25&lt;65,1,IF(K25&lt;120,2,3))</f>
        <v>2</v>
      </c>
      <c r="AA25" s="90" t="s">
        <v>32</v>
      </c>
      <c r="AB25" s="90" t="s">
        <v>36</v>
      </c>
      <c r="AC25" s="90" t="s">
        <v>37</v>
      </c>
    </row>
    <row r="26" spans="1:29" ht="20" customHeight="1" x14ac:dyDescent="0.3">
      <c r="A26" s="69" t="s">
        <v>394</v>
      </c>
      <c r="B26" s="96" t="str">
        <f>LEFT(A26,3)</f>
        <v>312</v>
      </c>
      <c r="C26" s="119" t="e">
        <f>VLOOKUP(B26,#REF!,2,0)</f>
        <v>#REF!</v>
      </c>
      <c r="D26" s="119" t="s">
        <v>213</v>
      </c>
      <c r="E26" s="90" t="s">
        <v>361</v>
      </c>
      <c r="F26" s="91" t="s">
        <v>395</v>
      </c>
      <c r="G26" s="90" t="s">
        <v>396</v>
      </c>
      <c r="H26" s="90" t="s">
        <v>213</v>
      </c>
      <c r="I26" s="93" t="s">
        <v>165</v>
      </c>
      <c r="J26" s="93" t="str">
        <f>LEFT(I26,3)</f>
        <v>35;</v>
      </c>
      <c r="K26" s="93">
        <v>70</v>
      </c>
      <c r="L26" s="90">
        <f>IF(K26&lt;65,K26,K26/2)</f>
        <v>35</v>
      </c>
      <c r="M26" s="90"/>
      <c r="N26" s="90"/>
      <c r="O26" s="90"/>
      <c r="P26" s="90"/>
      <c r="Q26" s="90"/>
      <c r="R26" s="90" t="s">
        <v>47</v>
      </c>
      <c r="S26" s="90"/>
      <c r="T26" s="90"/>
      <c r="U26" s="90"/>
      <c r="V26" s="90" t="s">
        <v>65</v>
      </c>
      <c r="W26" s="90"/>
      <c r="X26" s="90"/>
      <c r="Y26" s="90"/>
      <c r="Z26" s="90"/>
      <c r="AA26" s="90" t="s">
        <v>47</v>
      </c>
      <c r="AB26" s="90"/>
      <c r="AC26" s="90" t="s">
        <v>37</v>
      </c>
    </row>
    <row r="27" spans="1:29" ht="20" customHeight="1" x14ac:dyDescent="0.3">
      <c r="A27" s="69" t="s">
        <v>397</v>
      </c>
      <c r="B27" s="96" t="str">
        <f>LEFT(A27,3)</f>
        <v>312</v>
      </c>
      <c r="C27" s="119" t="e">
        <f>VLOOKUP(B27,#REF!,2,0)</f>
        <v>#REF!</v>
      </c>
      <c r="D27" s="119" t="s">
        <v>213</v>
      </c>
      <c r="E27" s="90" t="s">
        <v>361</v>
      </c>
      <c r="F27" s="91" t="s">
        <v>365</v>
      </c>
      <c r="G27" s="90" t="s">
        <v>71</v>
      </c>
      <c r="H27" s="90" t="s">
        <v>213</v>
      </c>
      <c r="I27" s="93">
        <v>61</v>
      </c>
      <c r="J27" s="93" t="str">
        <f>LEFT(I27,3)</f>
        <v>61</v>
      </c>
      <c r="K27" s="93">
        <v>61</v>
      </c>
      <c r="L27" s="90">
        <f>IF(K27&lt;65,K27,K27/2)</f>
        <v>61</v>
      </c>
      <c r="M27" s="90"/>
      <c r="N27" s="90"/>
      <c r="O27" s="90"/>
      <c r="P27" s="90"/>
      <c r="Q27" s="90"/>
      <c r="R27" s="90" t="s">
        <v>47</v>
      </c>
      <c r="S27" s="90"/>
      <c r="T27" s="90"/>
      <c r="U27" s="90"/>
      <c r="V27" s="90" t="s">
        <v>65</v>
      </c>
      <c r="W27" s="90"/>
      <c r="X27" s="90"/>
      <c r="Y27" s="90"/>
      <c r="Z27" s="90"/>
      <c r="AA27" s="90" t="s">
        <v>47</v>
      </c>
      <c r="AB27" s="90"/>
      <c r="AC27" s="90" t="s">
        <v>37</v>
      </c>
    </row>
    <row r="28" spans="1:29" s="77" customFormat="1" ht="20" customHeight="1" x14ac:dyDescent="0.35">
      <c r="A28" s="117"/>
      <c r="B28" s="118"/>
      <c r="C28" s="118"/>
      <c r="D28" s="118"/>
      <c r="E28" s="80"/>
      <c r="F28" s="81" t="s">
        <v>398</v>
      </c>
      <c r="G28" s="85"/>
      <c r="H28" s="80"/>
      <c r="I28" s="80"/>
      <c r="J28" s="83"/>
      <c r="K28" s="83"/>
      <c r="L28" s="84"/>
      <c r="M28" s="83"/>
      <c r="N28" s="85"/>
      <c r="O28" s="85"/>
      <c r="P28" s="85"/>
      <c r="Q28" s="85"/>
      <c r="R28" s="81"/>
      <c r="S28" s="85"/>
      <c r="T28" s="85"/>
      <c r="U28" s="80"/>
      <c r="V28" s="86"/>
      <c r="W28" s="80"/>
      <c r="X28" s="85"/>
      <c r="Y28" s="80"/>
      <c r="Z28" s="80"/>
      <c r="AA28" s="85"/>
      <c r="AB28" s="85"/>
      <c r="AC28" s="85"/>
    </row>
    <row r="29" spans="1:29" ht="20" customHeight="1" x14ac:dyDescent="0.3">
      <c r="A29" s="69" t="s">
        <v>399</v>
      </c>
      <c r="B29" s="96" t="str">
        <f>LEFT(A29,3)</f>
        <v>311</v>
      </c>
      <c r="C29" s="119" t="e">
        <f>VLOOKUP(B29,#REF!,2,0)</f>
        <v>#REF!</v>
      </c>
      <c r="D29" s="119" t="s">
        <v>223</v>
      </c>
      <c r="E29" s="90" t="s">
        <v>342</v>
      </c>
      <c r="F29" s="91" t="s">
        <v>355</v>
      </c>
      <c r="G29" s="90" t="s">
        <v>356</v>
      </c>
      <c r="H29" s="90" t="s">
        <v>223</v>
      </c>
      <c r="I29" s="93" t="s">
        <v>400</v>
      </c>
      <c r="J29" s="93" t="str">
        <f>LEFT(I29,3)</f>
        <v>48;</v>
      </c>
      <c r="K29" s="93">
        <v>96</v>
      </c>
      <c r="L29" s="90">
        <f>IF(K29&lt;65,K29,K29/2)</f>
        <v>48</v>
      </c>
      <c r="M29" s="90"/>
      <c r="N29" s="90"/>
      <c r="O29" s="90"/>
      <c r="P29" s="90"/>
      <c r="Q29" s="90"/>
      <c r="R29" s="90" t="s">
        <v>32</v>
      </c>
      <c r="S29" s="90" t="s">
        <v>196</v>
      </c>
      <c r="T29" s="90" t="s">
        <v>346</v>
      </c>
      <c r="U29" s="90" t="s">
        <v>107</v>
      </c>
      <c r="V29" s="95">
        <v>42738</v>
      </c>
      <c r="W29" s="90" t="s">
        <v>386</v>
      </c>
      <c r="X29" s="90"/>
      <c r="Y29" s="90" t="s">
        <v>108</v>
      </c>
      <c r="Z29" s="90">
        <f>IF(K29&lt;65,1,IF(K29&lt;120,2,3))</f>
        <v>2</v>
      </c>
      <c r="AA29" s="90" t="s">
        <v>32</v>
      </c>
      <c r="AB29" s="90" t="s">
        <v>36</v>
      </c>
      <c r="AC29" s="90" t="s">
        <v>37</v>
      </c>
    </row>
    <row r="30" spans="1:29" ht="20" customHeight="1" x14ac:dyDescent="0.3">
      <c r="A30" s="69" t="s">
        <v>401</v>
      </c>
      <c r="B30" s="96" t="str">
        <f>LEFT(A30,3)</f>
        <v>311</v>
      </c>
      <c r="C30" s="119" t="e">
        <f>VLOOKUP(B30,#REF!,2,0)</f>
        <v>#REF!</v>
      </c>
      <c r="D30" s="119" t="s">
        <v>223</v>
      </c>
      <c r="E30" s="90" t="s">
        <v>342</v>
      </c>
      <c r="F30" s="91" t="s">
        <v>358</v>
      </c>
      <c r="G30" s="90" t="s">
        <v>359</v>
      </c>
      <c r="H30" s="90" t="s">
        <v>223</v>
      </c>
      <c r="I30" s="93" t="s">
        <v>402</v>
      </c>
      <c r="J30" s="93" t="str">
        <f>LEFT(I30,3)</f>
        <v>47;</v>
      </c>
      <c r="K30" s="93">
        <v>93</v>
      </c>
      <c r="L30" s="90">
        <f>IF(K30&lt;65,K30,K30/2)</f>
        <v>46.5</v>
      </c>
      <c r="M30" s="90"/>
      <c r="N30" s="90"/>
      <c r="O30" s="90"/>
      <c r="P30" s="90"/>
      <c r="Q30" s="90"/>
      <c r="R30" s="90" t="s">
        <v>32</v>
      </c>
      <c r="S30" s="90" t="s">
        <v>196</v>
      </c>
      <c r="T30" s="90" t="s">
        <v>346</v>
      </c>
      <c r="U30" s="90" t="s">
        <v>33</v>
      </c>
      <c r="V30" s="95">
        <v>42740</v>
      </c>
      <c r="W30" s="90" t="s">
        <v>386</v>
      </c>
      <c r="X30" s="90"/>
      <c r="Y30" s="90" t="s">
        <v>108</v>
      </c>
      <c r="Z30" s="90">
        <f>IF(K30&lt;65,1,IF(K30&lt;120,2,3))</f>
        <v>2</v>
      </c>
      <c r="AA30" s="90" t="s">
        <v>32</v>
      </c>
      <c r="AB30" s="90" t="s">
        <v>36</v>
      </c>
      <c r="AC30" s="90" t="s">
        <v>37</v>
      </c>
    </row>
    <row r="31" spans="1:29" ht="20" customHeight="1" x14ac:dyDescent="0.3">
      <c r="A31" s="69" t="s">
        <v>403</v>
      </c>
      <c r="B31" s="96" t="str">
        <f>LEFT(A31,3)</f>
        <v>313</v>
      </c>
      <c r="C31" s="119" t="e">
        <f>VLOOKUP(B31,#REF!,2,0)</f>
        <v>#REF!</v>
      </c>
      <c r="D31" s="119" t="s">
        <v>223</v>
      </c>
      <c r="E31" s="90" t="s">
        <v>390</v>
      </c>
      <c r="F31" s="91" t="s">
        <v>391</v>
      </c>
      <c r="G31" s="90" t="s">
        <v>392</v>
      </c>
      <c r="H31" s="90" t="s">
        <v>223</v>
      </c>
      <c r="I31" s="93" t="s">
        <v>400</v>
      </c>
      <c r="J31" s="93" t="str">
        <f>LEFT(I31,3)</f>
        <v>48;</v>
      </c>
      <c r="K31" s="93">
        <v>96</v>
      </c>
      <c r="L31" s="90">
        <f>IF(K31&lt;65,K31,K31/2)</f>
        <v>48</v>
      </c>
      <c r="M31" s="90"/>
      <c r="N31" s="90"/>
      <c r="O31" s="90"/>
      <c r="P31" s="90"/>
      <c r="Q31" s="90"/>
      <c r="R31" s="90" t="s">
        <v>32</v>
      </c>
      <c r="S31" s="90" t="s">
        <v>196</v>
      </c>
      <c r="T31" s="90" t="s">
        <v>346</v>
      </c>
      <c r="U31" s="90" t="s">
        <v>66</v>
      </c>
      <c r="V31" s="95">
        <v>42742</v>
      </c>
      <c r="W31" s="90" t="s">
        <v>386</v>
      </c>
      <c r="X31" s="90"/>
      <c r="Y31" s="90" t="s">
        <v>108</v>
      </c>
      <c r="Z31" s="90">
        <f>IF(K31&lt;65,1,IF(K31&lt;120,2,3))</f>
        <v>2</v>
      </c>
      <c r="AA31" s="90" t="s">
        <v>32</v>
      </c>
      <c r="AB31" s="90" t="s">
        <v>36</v>
      </c>
      <c r="AC31" s="90" t="s">
        <v>37</v>
      </c>
    </row>
    <row r="32" spans="1:29" ht="20" customHeight="1" x14ac:dyDescent="0.3">
      <c r="A32" s="69" t="s">
        <v>404</v>
      </c>
      <c r="B32" s="96" t="str">
        <f>LEFT(A32,3)</f>
        <v>312</v>
      </c>
      <c r="C32" s="119" t="e">
        <f>VLOOKUP(B32,#REF!,2,0)</f>
        <v>#REF!</v>
      </c>
      <c r="D32" s="119" t="s">
        <v>223</v>
      </c>
      <c r="E32" s="90" t="s">
        <v>361</v>
      </c>
      <c r="F32" s="91" t="s">
        <v>395</v>
      </c>
      <c r="G32" s="90" t="s">
        <v>405</v>
      </c>
      <c r="H32" s="90" t="s">
        <v>223</v>
      </c>
      <c r="I32" s="93" t="s">
        <v>406</v>
      </c>
      <c r="J32" s="93" t="str">
        <f>LEFT(I32,3)</f>
        <v>35;</v>
      </c>
      <c r="K32" s="93">
        <v>71</v>
      </c>
      <c r="L32" s="90">
        <f>IF(K32&lt;65,K32,K32/2)</f>
        <v>35.5</v>
      </c>
      <c r="M32" s="90"/>
      <c r="N32" s="90"/>
      <c r="O32" s="90"/>
      <c r="P32" s="90"/>
      <c r="Q32" s="90"/>
      <c r="R32" s="90" t="s">
        <v>47</v>
      </c>
      <c r="S32" s="90"/>
      <c r="T32" s="90"/>
      <c r="U32" s="90"/>
      <c r="V32" s="90" t="s">
        <v>65</v>
      </c>
      <c r="W32" s="90"/>
      <c r="X32" s="90"/>
      <c r="Y32" s="90"/>
      <c r="Z32" s="90"/>
      <c r="AA32" s="90" t="s">
        <v>47</v>
      </c>
      <c r="AB32" s="90"/>
      <c r="AC32" s="90" t="s">
        <v>37</v>
      </c>
    </row>
    <row r="33" spans="1:29" ht="20" customHeight="1" x14ac:dyDescent="0.3">
      <c r="A33" s="69" t="s">
        <v>407</v>
      </c>
      <c r="B33" s="96" t="str">
        <f>LEFT(A33,3)</f>
        <v>312</v>
      </c>
      <c r="C33" s="119" t="e">
        <f>VLOOKUP(B33,#REF!,2,0)</f>
        <v>#REF!</v>
      </c>
      <c r="D33" s="119" t="s">
        <v>223</v>
      </c>
      <c r="E33" s="90" t="s">
        <v>361</v>
      </c>
      <c r="F33" s="91" t="s">
        <v>365</v>
      </c>
      <c r="G33" s="90" t="s">
        <v>382</v>
      </c>
      <c r="H33" s="90" t="s">
        <v>223</v>
      </c>
      <c r="I33" s="93" t="s">
        <v>408</v>
      </c>
      <c r="J33" s="93" t="str">
        <f>LEFT(I33,3)</f>
        <v>44;</v>
      </c>
      <c r="K33" s="93">
        <v>88</v>
      </c>
      <c r="L33" s="90">
        <f>IF(K33&lt;65,K33,K33/2)</f>
        <v>44</v>
      </c>
      <c r="M33" s="90"/>
      <c r="N33" s="90"/>
      <c r="O33" s="90"/>
      <c r="P33" s="90"/>
      <c r="Q33" s="90"/>
      <c r="R33" s="90" t="s">
        <v>47</v>
      </c>
      <c r="S33" s="90"/>
      <c r="T33" s="90"/>
      <c r="U33" s="90"/>
      <c r="V33" s="90" t="s">
        <v>65</v>
      </c>
      <c r="W33" s="90"/>
      <c r="X33" s="90"/>
      <c r="Y33" s="90"/>
      <c r="Z33" s="90"/>
      <c r="AA33" s="90" t="s">
        <v>47</v>
      </c>
      <c r="AB33" s="90"/>
      <c r="AC33" s="90" t="s">
        <v>37</v>
      </c>
    </row>
    <row r="34" spans="1:29" s="77" customFormat="1" ht="20" customHeight="1" x14ac:dyDescent="0.35">
      <c r="A34" s="117"/>
      <c r="B34" s="118"/>
      <c r="C34" s="118"/>
      <c r="D34" s="118"/>
      <c r="E34" s="80"/>
      <c r="F34" s="81" t="s">
        <v>409</v>
      </c>
      <c r="G34" s="85"/>
      <c r="H34" s="80"/>
      <c r="I34" s="80"/>
      <c r="J34" s="83"/>
      <c r="K34" s="83"/>
      <c r="L34" s="84"/>
      <c r="M34" s="83"/>
      <c r="N34" s="85"/>
      <c r="O34" s="85"/>
      <c r="P34" s="85"/>
      <c r="Q34" s="85"/>
      <c r="R34" s="81"/>
      <c r="S34" s="85"/>
      <c r="T34" s="85"/>
      <c r="U34" s="80"/>
      <c r="V34" s="86"/>
      <c r="W34" s="80"/>
      <c r="X34" s="85"/>
      <c r="Y34" s="80"/>
      <c r="Z34" s="80"/>
      <c r="AA34" s="85"/>
      <c r="AB34" s="85"/>
      <c r="AC34" s="85"/>
    </row>
    <row r="35" spans="1:29" ht="20" customHeight="1" x14ac:dyDescent="0.3">
      <c r="A35" s="69" t="s">
        <v>410</v>
      </c>
      <c r="B35" s="96" t="str">
        <f>LEFT(A35,3)</f>
        <v>312</v>
      </c>
      <c r="C35" s="119" t="e">
        <f>VLOOKUP(B35,#REF!,2,0)</f>
        <v>#REF!</v>
      </c>
      <c r="D35" s="119" t="s">
        <v>411</v>
      </c>
      <c r="E35" s="90" t="s">
        <v>361</v>
      </c>
      <c r="F35" s="91" t="s">
        <v>395</v>
      </c>
      <c r="G35" s="90" t="s">
        <v>396</v>
      </c>
      <c r="H35" s="90" t="s">
        <v>411</v>
      </c>
      <c r="I35" s="93">
        <v>62</v>
      </c>
      <c r="J35" s="93" t="str">
        <f>LEFT(I35,3)</f>
        <v>62</v>
      </c>
      <c r="K35" s="93">
        <v>62</v>
      </c>
      <c r="L35" s="90">
        <f>IF(K35&lt;65,K35,K35/2)</f>
        <v>62</v>
      </c>
      <c r="M35" s="90"/>
      <c r="N35" s="90"/>
      <c r="O35" s="90"/>
      <c r="P35" s="90"/>
      <c r="Q35" s="90"/>
      <c r="R35" s="90" t="s">
        <v>47</v>
      </c>
      <c r="S35" s="90"/>
      <c r="T35" s="90"/>
      <c r="U35" s="90"/>
      <c r="V35" s="90" t="s">
        <v>65</v>
      </c>
      <c r="W35" s="90"/>
      <c r="X35" s="90"/>
      <c r="Y35" s="90"/>
      <c r="Z35" s="90"/>
      <c r="AA35" s="90" t="s">
        <v>47</v>
      </c>
      <c r="AB35" s="90"/>
      <c r="AC35" s="90" t="s">
        <v>337</v>
      </c>
    </row>
    <row r="36" spans="1:29" ht="20" customHeight="1" x14ac:dyDescent="0.3">
      <c r="A36" s="69" t="s">
        <v>412</v>
      </c>
      <c r="B36" s="96" t="str">
        <f>LEFT(A36,3)</f>
        <v>312</v>
      </c>
      <c r="C36" s="119" t="e">
        <f>VLOOKUP(B36,#REF!,2,0)</f>
        <v>#REF!</v>
      </c>
      <c r="D36" s="119" t="s">
        <v>411</v>
      </c>
      <c r="E36" s="90" t="s">
        <v>361</v>
      </c>
      <c r="F36" s="91" t="s">
        <v>365</v>
      </c>
      <c r="G36" s="90" t="s">
        <v>379</v>
      </c>
      <c r="H36" s="90" t="s">
        <v>411</v>
      </c>
      <c r="I36" s="93">
        <v>62</v>
      </c>
      <c r="J36" s="93" t="str">
        <f>LEFT(I36,3)</f>
        <v>62</v>
      </c>
      <c r="K36" s="93">
        <v>62</v>
      </c>
      <c r="L36" s="90">
        <f>IF(K36&lt;65,K36,K36/2)</f>
        <v>62</v>
      </c>
      <c r="M36" s="90"/>
      <c r="N36" s="90"/>
      <c r="O36" s="90"/>
      <c r="P36" s="90"/>
      <c r="Q36" s="90"/>
      <c r="R36" s="90" t="s">
        <v>47</v>
      </c>
      <c r="S36" s="90"/>
      <c r="T36" s="90"/>
      <c r="U36" s="90"/>
      <c r="V36" s="90" t="s">
        <v>65</v>
      </c>
      <c r="W36" s="90"/>
      <c r="X36" s="90"/>
      <c r="Y36" s="90"/>
      <c r="Z36" s="90"/>
      <c r="AA36" s="90" t="s">
        <v>47</v>
      </c>
      <c r="AB36" s="90"/>
      <c r="AC36" s="90" t="s">
        <v>337</v>
      </c>
    </row>
    <row r="37" spans="1:29" s="77" customFormat="1" ht="20" customHeight="1" x14ac:dyDescent="0.35">
      <c r="A37" s="117"/>
      <c r="B37" s="118"/>
      <c r="C37" s="118"/>
      <c r="D37" s="118"/>
      <c r="E37" s="80"/>
      <c r="F37" s="81" t="s">
        <v>413</v>
      </c>
      <c r="G37" s="85"/>
      <c r="H37" s="80"/>
      <c r="I37" s="80"/>
      <c r="J37" s="83"/>
      <c r="K37" s="83"/>
      <c r="L37" s="84"/>
      <c r="M37" s="83"/>
      <c r="N37" s="85"/>
      <c r="O37" s="85"/>
      <c r="P37" s="85"/>
      <c r="Q37" s="85"/>
      <c r="R37" s="81"/>
      <c r="S37" s="85"/>
      <c r="T37" s="85"/>
      <c r="U37" s="80"/>
      <c r="V37" s="86"/>
      <c r="W37" s="80"/>
      <c r="X37" s="85"/>
      <c r="Y37" s="80"/>
      <c r="Z37" s="80"/>
      <c r="AA37" s="85"/>
      <c r="AB37" s="85"/>
      <c r="AC37" s="85"/>
    </row>
    <row r="38" spans="1:29" ht="20" customHeight="1" x14ac:dyDescent="0.3">
      <c r="A38" s="88">
        <v>31116131606</v>
      </c>
      <c r="B38" s="96" t="str">
        <f>LEFT(A38,3)</f>
        <v>311</v>
      </c>
      <c r="C38" s="119" t="e">
        <f>VLOOKUP(B38,#REF!,2,0)</f>
        <v>#REF!</v>
      </c>
      <c r="D38" s="119" t="s">
        <v>201</v>
      </c>
      <c r="E38" s="90" t="s">
        <v>342</v>
      </c>
      <c r="F38" s="91" t="s">
        <v>414</v>
      </c>
      <c r="G38" s="90" t="s">
        <v>415</v>
      </c>
      <c r="H38" s="90" t="s">
        <v>201</v>
      </c>
      <c r="I38" s="93">
        <v>50</v>
      </c>
      <c r="J38" s="93" t="str">
        <f>LEFT(I38,3)</f>
        <v>50</v>
      </c>
      <c r="K38" s="93">
        <v>50</v>
      </c>
      <c r="L38" s="90">
        <f>IF(K38&lt;65,K38,K38/2)</f>
        <v>50</v>
      </c>
      <c r="M38" s="90"/>
      <c r="N38" s="90"/>
      <c r="O38" s="90"/>
      <c r="P38" s="90"/>
      <c r="Q38" s="90"/>
      <c r="R38" s="90" t="s">
        <v>32</v>
      </c>
      <c r="S38" s="90" t="s">
        <v>196</v>
      </c>
      <c r="T38" s="90" t="s">
        <v>346</v>
      </c>
      <c r="U38" s="90" t="s">
        <v>107</v>
      </c>
      <c r="V38" s="95">
        <v>42724</v>
      </c>
      <c r="W38" s="90" t="s">
        <v>347</v>
      </c>
      <c r="X38" s="90"/>
      <c r="Y38" s="90" t="s">
        <v>293</v>
      </c>
      <c r="Z38" s="90">
        <f>IF(K38&lt;65,1,IF(K38&lt;120,2,3))</f>
        <v>1</v>
      </c>
      <c r="AA38" s="90" t="s">
        <v>32</v>
      </c>
      <c r="AB38" s="90" t="s">
        <v>36</v>
      </c>
      <c r="AC38" s="90" t="s">
        <v>37</v>
      </c>
    </row>
    <row r="39" spans="1:29" ht="20" customHeight="1" x14ac:dyDescent="0.3">
      <c r="A39" s="88">
        <v>31300721606</v>
      </c>
      <c r="B39" s="96" t="str">
        <f>LEFT(A39,3)</f>
        <v>313</v>
      </c>
      <c r="C39" s="119" t="e">
        <f>VLOOKUP(B39,#REF!,2,0)</f>
        <v>#REF!</v>
      </c>
      <c r="D39" s="119" t="s">
        <v>201</v>
      </c>
      <c r="E39" s="90" t="s">
        <v>390</v>
      </c>
      <c r="F39" s="91" t="s">
        <v>416</v>
      </c>
      <c r="G39" s="90" t="s">
        <v>417</v>
      </c>
      <c r="H39" s="90" t="s">
        <v>201</v>
      </c>
      <c r="I39" s="93">
        <v>61</v>
      </c>
      <c r="J39" s="93" t="str">
        <f>LEFT(I39,3)</f>
        <v>61</v>
      </c>
      <c r="K39" s="93">
        <v>61</v>
      </c>
      <c r="L39" s="90">
        <f>IF(K39&lt;65,K39,K39/2)</f>
        <v>61</v>
      </c>
      <c r="M39" s="90"/>
      <c r="N39" s="90"/>
      <c r="O39" s="90"/>
      <c r="P39" s="90"/>
      <c r="Q39" s="90"/>
      <c r="R39" s="90" t="s">
        <v>32</v>
      </c>
      <c r="S39" s="90" t="s">
        <v>196</v>
      </c>
      <c r="T39" s="90" t="s">
        <v>346</v>
      </c>
      <c r="U39" s="90" t="s">
        <v>33</v>
      </c>
      <c r="V39" s="95">
        <v>42726</v>
      </c>
      <c r="W39" s="90" t="s">
        <v>347</v>
      </c>
      <c r="X39" s="90"/>
      <c r="Y39" s="90" t="s">
        <v>171</v>
      </c>
      <c r="Z39" s="90">
        <f>IF(K39&lt;65,1,IF(K39&lt;120,2,3))</f>
        <v>1</v>
      </c>
      <c r="AA39" s="90" t="s">
        <v>32</v>
      </c>
      <c r="AB39" s="90" t="s">
        <v>36</v>
      </c>
      <c r="AC39" s="90" t="s">
        <v>37</v>
      </c>
    </row>
    <row r="40" spans="1:29" ht="20" customHeight="1" x14ac:dyDescent="0.3">
      <c r="A40" s="88">
        <v>31417631606</v>
      </c>
      <c r="B40" s="96" t="str">
        <f>LEFT(A40,3)</f>
        <v>314</v>
      </c>
      <c r="C40" s="119" t="e">
        <f>VLOOKUP(B40,#REF!,2,0)</f>
        <v>#REF!</v>
      </c>
      <c r="D40" s="119" t="s">
        <v>201</v>
      </c>
      <c r="E40" s="90" t="s">
        <v>418</v>
      </c>
      <c r="F40" s="91" t="s">
        <v>419</v>
      </c>
      <c r="G40" s="90" t="s">
        <v>420</v>
      </c>
      <c r="H40" s="90" t="s">
        <v>201</v>
      </c>
      <c r="I40" s="93">
        <v>50</v>
      </c>
      <c r="J40" s="93" t="str">
        <f>LEFT(I40,3)</f>
        <v>50</v>
      </c>
      <c r="K40" s="93">
        <v>50</v>
      </c>
      <c r="L40" s="90">
        <f>IF(K40&lt;65,K40,K40/2)</f>
        <v>50</v>
      </c>
      <c r="M40" s="90"/>
      <c r="N40" s="90"/>
      <c r="O40" s="90"/>
      <c r="P40" s="90"/>
      <c r="Q40" s="90"/>
      <c r="R40" s="90" t="s">
        <v>32</v>
      </c>
      <c r="S40" s="90" t="s">
        <v>196</v>
      </c>
      <c r="T40" s="90" t="s">
        <v>346</v>
      </c>
      <c r="U40" s="90" t="s">
        <v>107</v>
      </c>
      <c r="V40" s="95">
        <v>42738</v>
      </c>
      <c r="W40" s="90" t="s">
        <v>347</v>
      </c>
      <c r="X40" s="90"/>
      <c r="Y40" s="90" t="s">
        <v>285</v>
      </c>
      <c r="Z40" s="90">
        <f>IF(K40&lt;65,1,IF(K40&lt;120,2,3))</f>
        <v>1</v>
      </c>
      <c r="AA40" s="90" t="s">
        <v>32</v>
      </c>
      <c r="AB40" s="90" t="s">
        <v>36</v>
      </c>
      <c r="AC40" s="90" t="s">
        <v>37</v>
      </c>
    </row>
    <row r="41" spans="1:29" ht="20" customHeight="1" x14ac:dyDescent="0.3">
      <c r="A41" s="88">
        <v>31505621606</v>
      </c>
      <c r="B41" s="96" t="str">
        <f>LEFT(A41,3)</f>
        <v>315</v>
      </c>
      <c r="C41" s="119" t="e">
        <f>VLOOKUP(B41,#REF!,2,0)</f>
        <v>#REF!</v>
      </c>
      <c r="D41" s="119" t="s">
        <v>201</v>
      </c>
      <c r="E41" s="90" t="s">
        <v>421</v>
      </c>
      <c r="F41" s="91" t="s">
        <v>422</v>
      </c>
      <c r="G41" s="90" t="s">
        <v>423</v>
      </c>
      <c r="H41" s="90" t="s">
        <v>201</v>
      </c>
      <c r="I41" s="93" t="s">
        <v>424</v>
      </c>
      <c r="J41" s="93" t="str">
        <f>LEFT(I41,3)</f>
        <v>34;</v>
      </c>
      <c r="K41" s="93">
        <v>54</v>
      </c>
      <c r="L41" s="90">
        <f>IF(K41&lt;65,K41,K41/2)</f>
        <v>54</v>
      </c>
      <c r="M41" s="90"/>
      <c r="N41" s="90"/>
      <c r="O41" s="90"/>
      <c r="P41" s="90"/>
      <c r="Q41" s="90"/>
      <c r="R41" s="90" t="s">
        <v>425</v>
      </c>
      <c r="S41" s="90" t="s">
        <v>196</v>
      </c>
      <c r="T41" s="90" t="s">
        <v>346</v>
      </c>
      <c r="U41" s="90" t="s">
        <v>33</v>
      </c>
      <c r="V41" s="95">
        <v>42740</v>
      </c>
      <c r="W41" s="90" t="s">
        <v>347</v>
      </c>
      <c r="X41" s="90"/>
      <c r="Y41" s="90" t="s">
        <v>426</v>
      </c>
      <c r="Z41" s="90">
        <v>2</v>
      </c>
      <c r="AA41" s="90" t="s">
        <v>425</v>
      </c>
      <c r="AB41" s="90" t="s">
        <v>36</v>
      </c>
      <c r="AC41" s="90" t="s">
        <v>37</v>
      </c>
    </row>
    <row r="42" spans="1:29" s="77" customFormat="1" ht="20" customHeight="1" x14ac:dyDescent="0.35">
      <c r="A42" s="117"/>
      <c r="B42" s="118"/>
      <c r="C42" s="118"/>
      <c r="D42" s="118"/>
      <c r="E42" s="80"/>
      <c r="F42" s="81" t="s">
        <v>427</v>
      </c>
      <c r="G42" s="85"/>
      <c r="H42" s="80"/>
      <c r="I42" s="80"/>
      <c r="J42" s="83"/>
      <c r="K42" s="83"/>
      <c r="L42" s="84"/>
      <c r="M42" s="83"/>
      <c r="N42" s="85"/>
      <c r="O42" s="85"/>
      <c r="P42" s="85"/>
      <c r="Q42" s="85"/>
      <c r="R42" s="81"/>
      <c r="S42" s="85"/>
      <c r="T42" s="85"/>
      <c r="U42" s="80"/>
      <c r="V42" s="86"/>
      <c r="W42" s="80"/>
      <c r="X42" s="85"/>
      <c r="Y42" s="80"/>
      <c r="Z42" s="80"/>
      <c r="AA42" s="85"/>
      <c r="AB42" s="85"/>
      <c r="AC42" s="85"/>
    </row>
    <row r="43" spans="1:29" ht="20" customHeight="1" x14ac:dyDescent="0.3">
      <c r="A43" s="88">
        <v>31101421607</v>
      </c>
      <c r="B43" s="96" t="str">
        <f>LEFT(A43,3)</f>
        <v>311</v>
      </c>
      <c r="C43" s="119" t="e">
        <f>VLOOKUP(B43,#REF!,2,0)</f>
        <v>#REF!</v>
      </c>
      <c r="D43" s="119" t="s">
        <v>206</v>
      </c>
      <c r="E43" s="90" t="s">
        <v>342</v>
      </c>
      <c r="F43" s="91" t="s">
        <v>428</v>
      </c>
      <c r="G43" s="90" t="s">
        <v>429</v>
      </c>
      <c r="H43" s="90" t="s">
        <v>206</v>
      </c>
      <c r="I43" s="93" t="s">
        <v>430</v>
      </c>
      <c r="J43" s="93" t="str">
        <f>LEFT(I43,3)</f>
        <v>35;</v>
      </c>
      <c r="K43" s="93">
        <v>69</v>
      </c>
      <c r="L43" s="90">
        <f>IF(K43&lt;65,K43,K43/2)</f>
        <v>34.5</v>
      </c>
      <c r="M43" s="90"/>
      <c r="N43" s="90"/>
      <c r="O43" s="90"/>
      <c r="P43" s="90"/>
      <c r="Q43" s="90"/>
      <c r="R43" s="90" t="s">
        <v>32</v>
      </c>
      <c r="S43" s="90" t="s">
        <v>196</v>
      </c>
      <c r="T43" s="90" t="s">
        <v>346</v>
      </c>
      <c r="U43" s="90" t="s">
        <v>107</v>
      </c>
      <c r="V43" s="95">
        <v>42724</v>
      </c>
      <c r="W43" s="90" t="s">
        <v>386</v>
      </c>
      <c r="X43" s="90"/>
      <c r="Y43" s="90" t="s">
        <v>121</v>
      </c>
      <c r="Z43" s="90">
        <f>IF(K43&lt;65,1,IF(K43&lt;120,2,3))</f>
        <v>2</v>
      </c>
      <c r="AA43" s="90" t="s">
        <v>32</v>
      </c>
      <c r="AB43" s="90" t="s">
        <v>36</v>
      </c>
      <c r="AC43" s="90" t="s">
        <v>37</v>
      </c>
    </row>
    <row r="44" spans="1:29" ht="20" customHeight="1" x14ac:dyDescent="0.3">
      <c r="A44" s="88">
        <v>31101621607</v>
      </c>
      <c r="B44" s="96" t="str">
        <f>LEFT(A44,3)</f>
        <v>311</v>
      </c>
      <c r="C44" s="119" t="e">
        <f>VLOOKUP(B44,#REF!,2,0)</f>
        <v>#REF!</v>
      </c>
      <c r="D44" s="119" t="s">
        <v>206</v>
      </c>
      <c r="E44" s="90" t="s">
        <v>342</v>
      </c>
      <c r="F44" s="91" t="s">
        <v>431</v>
      </c>
      <c r="G44" s="90" t="s">
        <v>432</v>
      </c>
      <c r="H44" s="90" t="s">
        <v>206</v>
      </c>
      <c r="I44" s="93">
        <v>62</v>
      </c>
      <c r="J44" s="93" t="str">
        <f>LEFT(I44,3)</f>
        <v>62</v>
      </c>
      <c r="K44" s="93">
        <v>62</v>
      </c>
      <c r="L44" s="90">
        <f>IF(K44&lt;65,K44,K44/2)</f>
        <v>62</v>
      </c>
      <c r="M44" s="90"/>
      <c r="N44" s="90"/>
      <c r="O44" s="90"/>
      <c r="P44" s="90"/>
      <c r="Q44" s="90"/>
      <c r="R44" s="90" t="s">
        <v>32</v>
      </c>
      <c r="S44" s="90" t="s">
        <v>196</v>
      </c>
      <c r="T44" s="90" t="s">
        <v>346</v>
      </c>
      <c r="U44" s="90" t="s">
        <v>33</v>
      </c>
      <c r="V44" s="95">
        <v>42726</v>
      </c>
      <c r="W44" s="90" t="s">
        <v>386</v>
      </c>
      <c r="X44" s="90"/>
      <c r="Y44" s="90" t="s">
        <v>171</v>
      </c>
      <c r="Z44" s="90">
        <f>IF(K44&lt;65,1,IF(K44&lt;120,2,3))</f>
        <v>1</v>
      </c>
      <c r="AA44" s="90" t="s">
        <v>32</v>
      </c>
      <c r="AB44" s="90" t="s">
        <v>36</v>
      </c>
      <c r="AC44" s="90" t="s">
        <v>37</v>
      </c>
    </row>
    <row r="45" spans="1:29" ht="20" customHeight="1" x14ac:dyDescent="0.3">
      <c r="A45" s="88">
        <v>31300721607</v>
      </c>
      <c r="B45" s="96" t="str">
        <f>LEFT(A45,3)</f>
        <v>313</v>
      </c>
      <c r="C45" s="119" t="e">
        <f>VLOOKUP(B45,#REF!,2,0)</f>
        <v>#REF!</v>
      </c>
      <c r="D45" s="119" t="s">
        <v>206</v>
      </c>
      <c r="E45" s="90" t="s">
        <v>390</v>
      </c>
      <c r="F45" s="91" t="s">
        <v>416</v>
      </c>
      <c r="G45" s="90" t="s">
        <v>417</v>
      </c>
      <c r="H45" s="90" t="s">
        <v>206</v>
      </c>
      <c r="I45" s="93">
        <v>60</v>
      </c>
      <c r="J45" s="93" t="str">
        <f>LEFT(I45,3)</f>
        <v>60</v>
      </c>
      <c r="K45" s="93">
        <v>60</v>
      </c>
      <c r="L45" s="90">
        <f>IF(K45&lt;65,K45,K45/2)</f>
        <v>60</v>
      </c>
      <c r="M45" s="90"/>
      <c r="N45" s="90"/>
      <c r="O45" s="90"/>
      <c r="P45" s="90"/>
      <c r="Q45" s="90"/>
      <c r="R45" s="90" t="s">
        <v>32</v>
      </c>
      <c r="S45" s="90" t="s">
        <v>196</v>
      </c>
      <c r="T45" s="90" t="s">
        <v>346</v>
      </c>
      <c r="U45" s="90" t="s">
        <v>107</v>
      </c>
      <c r="V45" s="95">
        <v>42738</v>
      </c>
      <c r="W45" s="90" t="s">
        <v>386</v>
      </c>
      <c r="X45" s="90"/>
      <c r="Y45" s="90" t="s">
        <v>291</v>
      </c>
      <c r="Z45" s="90">
        <f>IF(K45&lt;65,1,IF(K45&lt;120,2,3))</f>
        <v>1</v>
      </c>
      <c r="AA45" s="90" t="s">
        <v>32</v>
      </c>
      <c r="AB45" s="90" t="s">
        <v>36</v>
      </c>
      <c r="AC45" s="90" t="s">
        <v>37</v>
      </c>
    </row>
    <row r="46" spans="1:29" ht="20" customHeight="1" x14ac:dyDescent="0.3">
      <c r="A46" s="88">
        <v>31303121607</v>
      </c>
      <c r="B46" s="96" t="str">
        <f>LEFT(A46,3)</f>
        <v>313</v>
      </c>
      <c r="C46" s="119" t="e">
        <f>VLOOKUP(B46,#REF!,2,0)</f>
        <v>#REF!</v>
      </c>
      <c r="D46" s="119" t="s">
        <v>206</v>
      </c>
      <c r="E46" s="90" t="s">
        <v>390</v>
      </c>
      <c r="F46" s="91" t="s">
        <v>433</v>
      </c>
      <c r="G46" s="90" t="s">
        <v>434</v>
      </c>
      <c r="H46" s="90" t="s">
        <v>206</v>
      </c>
      <c r="I46" s="93">
        <v>63</v>
      </c>
      <c r="J46" s="93" t="str">
        <f>LEFT(I46,3)</f>
        <v>63</v>
      </c>
      <c r="K46" s="93">
        <v>63</v>
      </c>
      <c r="L46" s="90">
        <f>IF(K46&lt;65,K46,K46/2)</f>
        <v>63</v>
      </c>
      <c r="M46" s="90"/>
      <c r="N46" s="90"/>
      <c r="O46" s="90"/>
      <c r="P46" s="90"/>
      <c r="Q46" s="90"/>
      <c r="R46" s="90" t="s">
        <v>32</v>
      </c>
      <c r="S46" s="90" t="s">
        <v>196</v>
      </c>
      <c r="T46" s="90" t="s">
        <v>346</v>
      </c>
      <c r="U46" s="90" t="s">
        <v>33</v>
      </c>
      <c r="V46" s="95">
        <v>42740</v>
      </c>
      <c r="W46" s="90" t="s">
        <v>386</v>
      </c>
      <c r="X46" s="90"/>
      <c r="Y46" s="90" t="s">
        <v>291</v>
      </c>
      <c r="Z46" s="90">
        <f>IF(K46&lt;65,1,IF(K46&lt;120,2,3))</f>
        <v>1</v>
      </c>
      <c r="AA46" s="90" t="s">
        <v>32</v>
      </c>
      <c r="AB46" s="90" t="s">
        <v>36</v>
      </c>
      <c r="AC46" s="90" t="s">
        <v>37</v>
      </c>
    </row>
    <row r="47" spans="1:29" ht="20" customHeight="1" x14ac:dyDescent="0.3">
      <c r="A47" s="88">
        <v>31403021607</v>
      </c>
      <c r="B47" s="96" t="str">
        <f>LEFT(A47,3)</f>
        <v>314</v>
      </c>
      <c r="C47" s="119" t="e">
        <f>VLOOKUP(B47,#REF!,2,0)</f>
        <v>#REF!</v>
      </c>
      <c r="D47" s="119" t="s">
        <v>206</v>
      </c>
      <c r="E47" s="90" t="s">
        <v>418</v>
      </c>
      <c r="F47" s="91" t="s">
        <v>435</v>
      </c>
      <c r="G47" s="90" t="s">
        <v>420</v>
      </c>
      <c r="H47" s="90" t="s">
        <v>206</v>
      </c>
      <c r="I47" s="93" t="s">
        <v>243</v>
      </c>
      <c r="J47" s="93" t="str">
        <f>LEFT(I47,3)</f>
        <v>32;</v>
      </c>
      <c r="K47" s="93">
        <v>65</v>
      </c>
      <c r="L47" s="90">
        <f>IF(K47&lt;65,K47,K47/2)</f>
        <v>32.5</v>
      </c>
      <c r="M47" s="90"/>
      <c r="N47" s="90"/>
      <c r="O47" s="90"/>
      <c r="P47" s="90"/>
      <c r="Q47" s="90"/>
      <c r="R47" s="90" t="s">
        <v>32</v>
      </c>
      <c r="S47" s="90" t="s">
        <v>196</v>
      </c>
      <c r="T47" s="90" t="s">
        <v>346</v>
      </c>
      <c r="U47" s="90" t="s">
        <v>66</v>
      </c>
      <c r="V47" s="95">
        <v>42742</v>
      </c>
      <c r="W47" s="90" t="s">
        <v>386</v>
      </c>
      <c r="X47" s="90"/>
      <c r="Y47" s="90" t="s">
        <v>426</v>
      </c>
      <c r="Z47" s="90">
        <f>IF(K47&lt;65,1,IF(K47&lt;120,2,3))</f>
        <v>2</v>
      </c>
      <c r="AA47" s="90" t="s">
        <v>32</v>
      </c>
      <c r="AB47" s="90" t="s">
        <v>36</v>
      </c>
      <c r="AC47" s="90" t="s">
        <v>37</v>
      </c>
    </row>
    <row r="48" spans="1:29" s="77" customFormat="1" ht="20" customHeight="1" x14ac:dyDescent="0.35">
      <c r="A48" s="117"/>
      <c r="B48" s="118"/>
      <c r="C48" s="118"/>
      <c r="D48" s="118"/>
      <c r="E48" s="80"/>
      <c r="F48" s="81" t="s">
        <v>436</v>
      </c>
      <c r="G48" s="85"/>
      <c r="H48" s="80"/>
      <c r="I48" s="80"/>
      <c r="J48" s="83"/>
      <c r="K48" s="83"/>
      <c r="L48" s="84"/>
      <c r="M48" s="83"/>
      <c r="N48" s="85"/>
      <c r="O48" s="85"/>
      <c r="P48" s="85"/>
      <c r="Q48" s="85"/>
      <c r="R48" s="81"/>
      <c r="S48" s="85"/>
      <c r="T48" s="85"/>
      <c r="U48" s="80"/>
      <c r="V48" s="86"/>
      <c r="W48" s="80"/>
      <c r="X48" s="85"/>
      <c r="Y48" s="80"/>
      <c r="Z48" s="80"/>
      <c r="AA48" s="85"/>
      <c r="AB48" s="85"/>
      <c r="AC48" s="85"/>
    </row>
    <row r="49" spans="1:29" ht="20" customHeight="1" x14ac:dyDescent="0.3">
      <c r="A49" s="88">
        <v>31102621608</v>
      </c>
      <c r="B49" s="96" t="str">
        <f>LEFT(A49,3)</f>
        <v>311</v>
      </c>
      <c r="C49" s="119" t="e">
        <f>VLOOKUP(B49,#REF!,2,0)</f>
        <v>#REF!</v>
      </c>
      <c r="D49" s="119" t="s">
        <v>210</v>
      </c>
      <c r="E49" s="90" t="s">
        <v>342</v>
      </c>
      <c r="F49" s="91" t="s">
        <v>437</v>
      </c>
      <c r="G49" s="90" t="s">
        <v>415</v>
      </c>
      <c r="H49" s="90" t="s">
        <v>210</v>
      </c>
      <c r="I49" s="93">
        <v>56</v>
      </c>
      <c r="J49" s="93" t="str">
        <f>LEFT(I49,3)</f>
        <v>56</v>
      </c>
      <c r="K49" s="93">
        <v>56</v>
      </c>
      <c r="L49" s="90">
        <f>IF(K49&lt;65,K49,K49/2)</f>
        <v>56</v>
      </c>
      <c r="M49" s="90"/>
      <c r="N49" s="90"/>
      <c r="O49" s="90"/>
      <c r="P49" s="90"/>
      <c r="Q49" s="90"/>
      <c r="R49" s="90" t="s">
        <v>32</v>
      </c>
      <c r="S49" s="90" t="s">
        <v>196</v>
      </c>
      <c r="T49" s="90" t="s">
        <v>346</v>
      </c>
      <c r="U49" s="90" t="s">
        <v>107</v>
      </c>
      <c r="V49" s="95">
        <v>42724</v>
      </c>
      <c r="W49" s="90" t="s">
        <v>347</v>
      </c>
      <c r="X49" s="90"/>
      <c r="Y49" s="90" t="s">
        <v>178</v>
      </c>
      <c r="Z49" s="90">
        <f>IF(K49&lt;65,1,IF(K49&lt;120,2,3))</f>
        <v>1</v>
      </c>
      <c r="AA49" s="90" t="s">
        <v>32</v>
      </c>
      <c r="AB49" s="90" t="s">
        <v>36</v>
      </c>
      <c r="AC49" s="90" t="s">
        <v>37</v>
      </c>
    </row>
    <row r="50" spans="1:29" ht="20" customHeight="1" x14ac:dyDescent="0.3">
      <c r="A50" s="88">
        <v>31112521608</v>
      </c>
      <c r="B50" s="96" t="str">
        <f>LEFT(A50,3)</f>
        <v>311</v>
      </c>
      <c r="C50" s="119" t="e">
        <f>VLOOKUP(B50,#REF!,2,0)</f>
        <v>#REF!</v>
      </c>
      <c r="D50" s="119" t="s">
        <v>210</v>
      </c>
      <c r="E50" s="90" t="s">
        <v>342</v>
      </c>
      <c r="F50" s="91" t="s">
        <v>358</v>
      </c>
      <c r="G50" s="90" t="s">
        <v>438</v>
      </c>
      <c r="H50" s="90" t="s">
        <v>210</v>
      </c>
      <c r="I50" s="93" t="s">
        <v>439</v>
      </c>
      <c r="J50" s="93" t="str">
        <f>LEFT(I50,3)</f>
        <v>51+</v>
      </c>
      <c r="K50" s="93">
        <v>51</v>
      </c>
      <c r="L50" s="90">
        <f>IF(K50&lt;65,K50,K50/2)</f>
        <v>51</v>
      </c>
      <c r="M50" s="90"/>
      <c r="N50" s="90"/>
      <c r="O50" s="90"/>
      <c r="P50" s="90"/>
      <c r="Q50" s="90"/>
      <c r="R50" s="90" t="s">
        <v>32</v>
      </c>
      <c r="S50" s="90" t="s">
        <v>196</v>
      </c>
      <c r="T50" s="90" t="s">
        <v>346</v>
      </c>
      <c r="U50" s="90" t="s">
        <v>33</v>
      </c>
      <c r="V50" s="95">
        <v>42726</v>
      </c>
      <c r="W50" s="90" t="s">
        <v>347</v>
      </c>
      <c r="X50" s="90"/>
      <c r="Y50" s="90" t="s">
        <v>178</v>
      </c>
      <c r="Z50" s="90">
        <f>IF(K50&lt;65,1,IF(K50&lt;120,2,3))</f>
        <v>1</v>
      </c>
      <c r="AA50" s="90" t="s">
        <v>32</v>
      </c>
      <c r="AB50" s="90" t="s">
        <v>36</v>
      </c>
      <c r="AC50" s="90" t="s">
        <v>37</v>
      </c>
    </row>
    <row r="51" spans="1:29" ht="20" customHeight="1" x14ac:dyDescent="0.3">
      <c r="A51" s="88">
        <v>31418331608</v>
      </c>
      <c r="B51" s="96" t="str">
        <f>LEFT(A51,3)</f>
        <v>314</v>
      </c>
      <c r="C51" s="119" t="e">
        <f>VLOOKUP(B51,#REF!,2,0)</f>
        <v>#REF!</v>
      </c>
      <c r="D51" s="119" t="s">
        <v>210</v>
      </c>
      <c r="E51" s="90" t="s">
        <v>418</v>
      </c>
      <c r="F51" s="91" t="s">
        <v>440</v>
      </c>
      <c r="G51" s="90" t="s">
        <v>441</v>
      </c>
      <c r="H51" s="90" t="s">
        <v>210</v>
      </c>
      <c r="I51" s="93">
        <v>51</v>
      </c>
      <c r="J51" s="93" t="str">
        <f>LEFT(I51,3)</f>
        <v>51</v>
      </c>
      <c r="K51" s="93">
        <v>51</v>
      </c>
      <c r="L51" s="90">
        <f>IF(K51&lt;65,K51,K51/2)</f>
        <v>51</v>
      </c>
      <c r="M51" s="90"/>
      <c r="N51" s="90"/>
      <c r="O51" s="90"/>
      <c r="P51" s="90"/>
      <c r="Q51" s="90"/>
      <c r="R51" s="90" t="s">
        <v>32</v>
      </c>
      <c r="S51" s="90" t="s">
        <v>196</v>
      </c>
      <c r="T51" s="90" t="s">
        <v>346</v>
      </c>
      <c r="U51" s="90" t="s">
        <v>107</v>
      </c>
      <c r="V51" s="95">
        <v>42738</v>
      </c>
      <c r="W51" s="90" t="s">
        <v>347</v>
      </c>
      <c r="X51" s="90"/>
      <c r="Y51" s="90" t="s">
        <v>287</v>
      </c>
      <c r="Z51" s="90">
        <f>IF(K51&lt;65,1,IF(K51&lt;120,2,3))</f>
        <v>1</v>
      </c>
      <c r="AA51" s="90" t="s">
        <v>32</v>
      </c>
      <c r="AB51" s="90" t="s">
        <v>36</v>
      </c>
      <c r="AC51" s="90" t="s">
        <v>37</v>
      </c>
    </row>
    <row r="52" spans="1:29" ht="20" customHeight="1" x14ac:dyDescent="0.3">
      <c r="A52" s="88">
        <v>31527621608</v>
      </c>
      <c r="B52" s="96" t="str">
        <f>LEFT(A52,3)</f>
        <v>315</v>
      </c>
      <c r="C52" s="119" t="e">
        <f>VLOOKUP(B52,#REF!,2,0)</f>
        <v>#REF!</v>
      </c>
      <c r="D52" s="119" t="s">
        <v>210</v>
      </c>
      <c r="E52" s="90" t="s">
        <v>421</v>
      </c>
      <c r="F52" s="91" t="s">
        <v>422</v>
      </c>
      <c r="G52" s="90" t="s">
        <v>442</v>
      </c>
      <c r="H52" s="90" t="s">
        <v>210</v>
      </c>
      <c r="I52" s="93">
        <v>51</v>
      </c>
      <c r="J52" s="93" t="str">
        <f>LEFT(I52,3)</f>
        <v>51</v>
      </c>
      <c r="K52" s="93">
        <v>51</v>
      </c>
      <c r="L52" s="90">
        <f>IF(K52&lt;65,K52,K52/2)</f>
        <v>51</v>
      </c>
      <c r="M52" s="90"/>
      <c r="N52" s="90"/>
      <c r="O52" s="90"/>
      <c r="P52" s="90"/>
      <c r="Q52" s="90"/>
      <c r="R52" s="90" t="s">
        <v>32</v>
      </c>
      <c r="S52" s="90" t="s">
        <v>196</v>
      </c>
      <c r="T52" s="90" t="s">
        <v>346</v>
      </c>
      <c r="U52" s="90" t="s">
        <v>33</v>
      </c>
      <c r="V52" s="95">
        <v>42740</v>
      </c>
      <c r="W52" s="90" t="s">
        <v>347</v>
      </c>
      <c r="X52" s="90"/>
      <c r="Y52" s="90" t="s">
        <v>291</v>
      </c>
      <c r="Z52" s="90">
        <f>IF(K52&lt;65,1,IF(K52&lt;120,2,3))</f>
        <v>1</v>
      </c>
      <c r="AA52" s="90" t="s">
        <v>32</v>
      </c>
      <c r="AB52" s="90" t="s">
        <v>36</v>
      </c>
      <c r="AC52" s="90" t="s">
        <v>37</v>
      </c>
    </row>
    <row r="53" spans="1:29" ht="20" customHeight="1" x14ac:dyDescent="0.3">
      <c r="A53" s="88">
        <v>31306521608</v>
      </c>
      <c r="B53" s="96" t="str">
        <f>LEFT(A53,3)</f>
        <v>313</v>
      </c>
      <c r="C53" s="119" t="e">
        <f>VLOOKUP(B53,#REF!,2,0)</f>
        <v>#REF!</v>
      </c>
      <c r="D53" s="119" t="s">
        <v>210</v>
      </c>
      <c r="E53" s="90" t="s">
        <v>390</v>
      </c>
      <c r="F53" s="91" t="s">
        <v>443</v>
      </c>
      <c r="G53" s="90" t="s">
        <v>444</v>
      </c>
      <c r="H53" s="90" t="s">
        <v>210</v>
      </c>
      <c r="I53" s="93" t="s">
        <v>445</v>
      </c>
      <c r="J53" s="93" t="str">
        <f>LEFT(I53,3)</f>
        <v>63+</v>
      </c>
      <c r="K53" s="93">
        <v>63</v>
      </c>
      <c r="L53" s="90">
        <f>IF(K53&lt;65,K53,K53/2)</f>
        <v>63</v>
      </c>
      <c r="M53" s="90"/>
      <c r="N53" s="90"/>
      <c r="O53" s="90"/>
      <c r="P53" s="90"/>
      <c r="Q53" s="90"/>
      <c r="R53" s="90" t="s">
        <v>32</v>
      </c>
      <c r="S53" s="90" t="s">
        <v>196</v>
      </c>
      <c r="T53" s="90" t="s">
        <v>346</v>
      </c>
      <c r="U53" s="90" t="s">
        <v>66</v>
      </c>
      <c r="V53" s="95">
        <v>42742</v>
      </c>
      <c r="W53" s="90" t="s">
        <v>347</v>
      </c>
      <c r="X53" s="90"/>
      <c r="Y53" s="90" t="s">
        <v>171</v>
      </c>
      <c r="Z53" s="90">
        <f>IF(K53&lt;65,1,IF(K53&lt;120,2,3))</f>
        <v>1</v>
      </c>
      <c r="AA53" s="90" t="s">
        <v>32</v>
      </c>
      <c r="AB53" s="90" t="s">
        <v>36</v>
      </c>
      <c r="AC53" s="90" t="s">
        <v>37</v>
      </c>
    </row>
    <row r="54" spans="1:29" s="77" customFormat="1" ht="20" customHeight="1" x14ac:dyDescent="0.35">
      <c r="A54" s="117"/>
      <c r="B54" s="118"/>
      <c r="C54" s="118"/>
      <c r="D54" s="118"/>
      <c r="E54" s="80"/>
      <c r="F54" s="81" t="s">
        <v>446</v>
      </c>
      <c r="G54" s="85"/>
      <c r="H54" s="80"/>
      <c r="I54" s="80"/>
      <c r="J54" s="83"/>
      <c r="K54" s="83"/>
      <c r="L54" s="84"/>
      <c r="M54" s="83"/>
      <c r="N54" s="85"/>
      <c r="O54" s="85"/>
      <c r="P54" s="85"/>
      <c r="Q54" s="85"/>
      <c r="R54" s="81"/>
      <c r="S54" s="85"/>
      <c r="T54" s="85"/>
      <c r="U54" s="80"/>
      <c r="V54" s="86"/>
      <c r="W54" s="80"/>
      <c r="X54" s="85"/>
      <c r="Y54" s="80"/>
      <c r="Z54" s="80"/>
      <c r="AA54" s="85"/>
      <c r="AB54" s="85"/>
      <c r="AC54" s="85"/>
    </row>
    <row r="55" spans="1:29" ht="20" customHeight="1" x14ac:dyDescent="0.3">
      <c r="A55" s="88">
        <v>31102621609</v>
      </c>
      <c r="B55" s="96" t="str">
        <f t="shared" ref="B55:B60" si="0">LEFT(A55,3)</f>
        <v>311</v>
      </c>
      <c r="C55" s="119" t="e">
        <f>VLOOKUP(B55,#REF!,2,0)</f>
        <v>#REF!</v>
      </c>
      <c r="D55" s="119" t="s">
        <v>215</v>
      </c>
      <c r="E55" s="90" t="s">
        <v>342</v>
      </c>
      <c r="F55" s="91" t="s">
        <v>437</v>
      </c>
      <c r="G55" s="90" t="s">
        <v>429</v>
      </c>
      <c r="H55" s="90" t="s">
        <v>215</v>
      </c>
      <c r="I55" s="93" t="s">
        <v>125</v>
      </c>
      <c r="J55" s="93" t="str">
        <f t="shared" ref="J55:J60" si="1">LEFT(I55,3)</f>
        <v>38;</v>
      </c>
      <c r="K55" s="93">
        <v>77</v>
      </c>
      <c r="L55" s="90">
        <f t="shared" ref="L55:L60" si="2">IF(K55&lt;65,K55,K55/2)</f>
        <v>38.5</v>
      </c>
      <c r="M55" s="90"/>
      <c r="N55" s="90"/>
      <c r="O55" s="90"/>
      <c r="P55" s="90"/>
      <c r="Q55" s="90"/>
      <c r="R55" s="90" t="s">
        <v>32</v>
      </c>
      <c r="S55" s="90" t="s">
        <v>196</v>
      </c>
      <c r="T55" s="90" t="s">
        <v>346</v>
      </c>
      <c r="U55" s="90" t="s">
        <v>107</v>
      </c>
      <c r="V55" s="95">
        <v>42724</v>
      </c>
      <c r="W55" s="90" t="s">
        <v>347</v>
      </c>
      <c r="X55" s="90"/>
      <c r="Y55" s="90" t="s">
        <v>126</v>
      </c>
      <c r="Z55" s="90">
        <f>IF(K55&lt;65,1,IF(K55&lt;120,2,3))</f>
        <v>2</v>
      </c>
      <c r="AA55" s="90" t="s">
        <v>32</v>
      </c>
      <c r="AB55" s="90" t="s">
        <v>36</v>
      </c>
      <c r="AC55" s="90" t="s">
        <v>37</v>
      </c>
    </row>
    <row r="56" spans="1:29" ht="20" customHeight="1" x14ac:dyDescent="0.3">
      <c r="A56" s="88">
        <v>31112521609</v>
      </c>
      <c r="B56" s="96" t="str">
        <f t="shared" si="0"/>
        <v>311</v>
      </c>
      <c r="C56" s="119" t="e">
        <f>VLOOKUP(B56,#REF!,2,0)</f>
        <v>#REF!</v>
      </c>
      <c r="D56" s="119" t="s">
        <v>215</v>
      </c>
      <c r="E56" s="90" t="s">
        <v>342</v>
      </c>
      <c r="F56" s="91" t="s">
        <v>358</v>
      </c>
      <c r="G56" s="90" t="s">
        <v>438</v>
      </c>
      <c r="H56" s="90" t="s">
        <v>215</v>
      </c>
      <c r="I56" s="93" t="s">
        <v>229</v>
      </c>
      <c r="J56" s="93" t="str">
        <f t="shared" si="1"/>
        <v>42;</v>
      </c>
      <c r="K56" s="93">
        <v>84</v>
      </c>
      <c r="L56" s="90">
        <f t="shared" si="2"/>
        <v>42</v>
      </c>
      <c r="M56" s="90"/>
      <c r="N56" s="90"/>
      <c r="O56" s="90"/>
      <c r="P56" s="90"/>
      <c r="Q56" s="90"/>
      <c r="R56" s="90" t="s">
        <v>32</v>
      </c>
      <c r="S56" s="90" t="s">
        <v>196</v>
      </c>
      <c r="T56" s="90" t="s">
        <v>346</v>
      </c>
      <c r="U56" s="90" t="s">
        <v>33</v>
      </c>
      <c r="V56" s="95">
        <v>42726</v>
      </c>
      <c r="W56" s="90" t="s">
        <v>347</v>
      </c>
      <c r="X56" s="90"/>
      <c r="Y56" s="90" t="s">
        <v>121</v>
      </c>
      <c r="Z56" s="90">
        <f>IF(K56&lt;65,1,IF(K56&lt;120,2,3))</f>
        <v>2</v>
      </c>
      <c r="AA56" s="90" t="s">
        <v>32</v>
      </c>
      <c r="AB56" s="90" t="s">
        <v>36</v>
      </c>
      <c r="AC56" s="90" t="s">
        <v>37</v>
      </c>
    </row>
    <row r="57" spans="1:29" ht="20" customHeight="1" x14ac:dyDescent="0.3">
      <c r="A57" s="88">
        <v>31403221609</v>
      </c>
      <c r="B57" s="96" t="str">
        <f t="shared" si="0"/>
        <v>314</v>
      </c>
      <c r="C57" s="119" t="e">
        <f>VLOOKUP(B57,#REF!,2,0)</f>
        <v>#REF!</v>
      </c>
      <c r="D57" s="119" t="s">
        <v>215</v>
      </c>
      <c r="E57" s="90" t="s">
        <v>418</v>
      </c>
      <c r="F57" s="91" t="s">
        <v>447</v>
      </c>
      <c r="G57" s="90" t="s">
        <v>448</v>
      </c>
      <c r="H57" s="90" t="s">
        <v>215</v>
      </c>
      <c r="I57" s="93" t="s">
        <v>157</v>
      </c>
      <c r="J57" s="93" t="str">
        <f t="shared" si="1"/>
        <v>36;</v>
      </c>
      <c r="K57" s="93">
        <v>73</v>
      </c>
      <c r="L57" s="90">
        <f t="shared" si="2"/>
        <v>36.5</v>
      </c>
      <c r="M57" s="90"/>
      <c r="N57" s="90"/>
      <c r="O57" s="90"/>
      <c r="P57" s="90"/>
      <c r="Q57" s="90"/>
      <c r="R57" s="90" t="s">
        <v>32</v>
      </c>
      <c r="S57" s="90" t="s">
        <v>196</v>
      </c>
      <c r="T57" s="90" t="s">
        <v>346</v>
      </c>
      <c r="U57" s="90" t="s">
        <v>107</v>
      </c>
      <c r="V57" s="95">
        <v>42738</v>
      </c>
      <c r="W57" s="90" t="s">
        <v>347</v>
      </c>
      <c r="X57" s="90"/>
      <c r="Y57" s="90" t="s">
        <v>126</v>
      </c>
      <c r="Z57" s="90">
        <f>IF(K57&lt;65,1,IF(K57&lt;120,2,3))</f>
        <v>2</v>
      </c>
      <c r="AA57" s="90" t="s">
        <v>32</v>
      </c>
      <c r="AB57" s="90" t="s">
        <v>36</v>
      </c>
      <c r="AC57" s="90" t="s">
        <v>37</v>
      </c>
    </row>
    <row r="58" spans="1:29" ht="20" customHeight="1" x14ac:dyDescent="0.3">
      <c r="A58" s="88">
        <v>31415021609</v>
      </c>
      <c r="B58" s="96" t="str">
        <f t="shared" si="0"/>
        <v>314</v>
      </c>
      <c r="C58" s="119" t="e">
        <f>VLOOKUP(B58,#REF!,2,0)</f>
        <v>#REF!</v>
      </c>
      <c r="D58" s="119" t="s">
        <v>215</v>
      </c>
      <c r="E58" s="90" t="s">
        <v>418</v>
      </c>
      <c r="F58" s="91" t="s">
        <v>449</v>
      </c>
      <c r="G58" s="90" t="s">
        <v>448</v>
      </c>
      <c r="H58" s="90" t="s">
        <v>215</v>
      </c>
      <c r="I58" s="93" t="s">
        <v>450</v>
      </c>
      <c r="J58" s="93" t="str">
        <f t="shared" si="1"/>
        <v>41;</v>
      </c>
      <c r="K58" s="93">
        <v>81</v>
      </c>
      <c r="L58" s="90">
        <f t="shared" si="2"/>
        <v>40.5</v>
      </c>
      <c r="M58" s="90"/>
      <c r="N58" s="90"/>
      <c r="O58" s="90"/>
      <c r="P58" s="90"/>
      <c r="Q58" s="90"/>
      <c r="R58" s="90" t="s">
        <v>32</v>
      </c>
      <c r="S58" s="90" t="s">
        <v>196</v>
      </c>
      <c r="T58" s="90" t="s">
        <v>346</v>
      </c>
      <c r="U58" s="90" t="s">
        <v>33</v>
      </c>
      <c r="V58" s="95">
        <v>42740</v>
      </c>
      <c r="W58" s="90" t="s">
        <v>347</v>
      </c>
      <c r="X58" s="90"/>
      <c r="Y58" s="90" t="s">
        <v>121</v>
      </c>
      <c r="Z58" s="90">
        <f>IF(K58&lt;65,1,IF(K58&lt;120,2,3))</f>
        <v>2</v>
      </c>
      <c r="AA58" s="90" t="s">
        <v>32</v>
      </c>
      <c r="AB58" s="90" t="s">
        <v>36</v>
      </c>
      <c r="AC58" s="90" t="s">
        <v>37</v>
      </c>
    </row>
    <row r="59" spans="1:29" ht="20" customHeight="1" x14ac:dyDescent="0.3">
      <c r="A59" s="88">
        <v>31306521609</v>
      </c>
      <c r="B59" s="96" t="str">
        <f t="shared" si="0"/>
        <v>313</v>
      </c>
      <c r="C59" s="119" t="e">
        <f>VLOOKUP(B59,#REF!,2,0)</f>
        <v>#REF!</v>
      </c>
      <c r="D59" s="119" t="s">
        <v>215</v>
      </c>
      <c r="E59" s="90" t="s">
        <v>390</v>
      </c>
      <c r="F59" s="91" t="s">
        <v>443</v>
      </c>
      <c r="G59" s="90" t="s">
        <v>451</v>
      </c>
      <c r="H59" s="90" t="s">
        <v>215</v>
      </c>
      <c r="I59" s="93" t="s">
        <v>157</v>
      </c>
      <c r="J59" s="93" t="str">
        <f t="shared" si="1"/>
        <v>36;</v>
      </c>
      <c r="K59" s="93">
        <v>73</v>
      </c>
      <c r="L59" s="90">
        <f t="shared" si="2"/>
        <v>36.5</v>
      </c>
      <c r="M59" s="90"/>
      <c r="N59" s="90"/>
      <c r="O59" s="90"/>
      <c r="P59" s="90"/>
      <c r="Q59" s="90"/>
      <c r="R59" s="90" t="s">
        <v>32</v>
      </c>
      <c r="S59" s="90" t="s">
        <v>196</v>
      </c>
      <c r="T59" s="90" t="s">
        <v>346</v>
      </c>
      <c r="U59" s="90" t="s">
        <v>66</v>
      </c>
      <c r="V59" s="95">
        <v>42742</v>
      </c>
      <c r="W59" s="90" t="s">
        <v>347</v>
      </c>
      <c r="X59" s="90"/>
      <c r="Y59" s="90" t="s">
        <v>108</v>
      </c>
      <c r="Z59" s="90">
        <f>IF(K59&lt;65,1,IF(K59&lt;120,2,3))</f>
        <v>2</v>
      </c>
      <c r="AA59" s="90" t="s">
        <v>32</v>
      </c>
      <c r="AB59" s="90" t="s">
        <v>36</v>
      </c>
      <c r="AC59" s="90" t="s">
        <v>37</v>
      </c>
    </row>
    <row r="60" spans="1:29" ht="20" customHeight="1" x14ac:dyDescent="0.3">
      <c r="A60" s="88">
        <v>31411121609</v>
      </c>
      <c r="B60" s="96" t="str">
        <f t="shared" si="0"/>
        <v>314</v>
      </c>
      <c r="C60" s="119" t="e">
        <f>VLOOKUP(B60,#REF!,2,0)</f>
        <v>#REF!</v>
      </c>
      <c r="D60" s="119" t="s">
        <v>215</v>
      </c>
      <c r="E60" s="90" t="s">
        <v>418</v>
      </c>
      <c r="F60" s="91" t="s">
        <v>452</v>
      </c>
      <c r="G60" s="90" t="s">
        <v>453</v>
      </c>
      <c r="H60" s="90" t="s">
        <v>215</v>
      </c>
      <c r="I60" s="93" t="s">
        <v>406</v>
      </c>
      <c r="J60" s="93" t="str">
        <f t="shared" si="1"/>
        <v>35;</v>
      </c>
      <c r="K60" s="93">
        <v>71</v>
      </c>
      <c r="L60" s="90">
        <f t="shared" si="2"/>
        <v>35.5</v>
      </c>
      <c r="M60" s="90"/>
      <c r="N60" s="90"/>
      <c r="O60" s="90"/>
      <c r="P60" s="90"/>
      <c r="Q60" s="90"/>
      <c r="R60" s="90" t="s">
        <v>47</v>
      </c>
      <c r="S60" s="90"/>
      <c r="T60" s="90"/>
      <c r="U60" s="90"/>
      <c r="V60" s="90" t="s">
        <v>65</v>
      </c>
      <c r="W60" s="90"/>
      <c r="X60" s="90"/>
      <c r="Y60" s="90"/>
      <c r="Z60" s="90"/>
      <c r="AA60" s="90" t="s">
        <v>47</v>
      </c>
      <c r="AB60" s="90"/>
      <c r="AC60" s="90" t="s">
        <v>37</v>
      </c>
    </row>
    <row r="61" spans="1:29" s="77" customFormat="1" ht="20" customHeight="1" x14ac:dyDescent="0.35">
      <c r="A61" s="117"/>
      <c r="B61" s="118"/>
      <c r="C61" s="118"/>
      <c r="D61" s="118"/>
      <c r="E61" s="80"/>
      <c r="F61" s="81" t="s">
        <v>454</v>
      </c>
      <c r="G61" s="85"/>
      <c r="H61" s="80"/>
      <c r="I61" s="80"/>
      <c r="J61" s="83"/>
      <c r="K61" s="83"/>
      <c r="L61" s="84"/>
      <c r="M61" s="83"/>
      <c r="N61" s="85"/>
      <c r="O61" s="85"/>
      <c r="P61" s="85"/>
      <c r="Q61" s="85"/>
      <c r="R61" s="81"/>
      <c r="S61" s="85"/>
      <c r="T61" s="85"/>
      <c r="U61" s="80"/>
      <c r="V61" s="86"/>
      <c r="W61" s="80"/>
      <c r="X61" s="85"/>
      <c r="Y61" s="80"/>
      <c r="Z61" s="80"/>
      <c r="AA61" s="85"/>
      <c r="AB61" s="85"/>
      <c r="AC61" s="85"/>
    </row>
    <row r="62" spans="1:29" ht="20" customHeight="1" x14ac:dyDescent="0.3">
      <c r="A62" s="88">
        <v>31102621611</v>
      </c>
      <c r="B62" s="96" t="str">
        <f t="shared" ref="B62:B68" si="3">LEFT(A62,3)</f>
        <v>311</v>
      </c>
      <c r="C62" s="119" t="e">
        <f>VLOOKUP(B62,#REF!,2,0)</f>
        <v>#REF!</v>
      </c>
      <c r="D62" s="119" t="s">
        <v>219</v>
      </c>
      <c r="E62" s="90" t="s">
        <v>342</v>
      </c>
      <c r="F62" s="91" t="s">
        <v>437</v>
      </c>
      <c r="G62" s="90" t="s">
        <v>455</v>
      </c>
      <c r="H62" s="90" t="s">
        <v>219</v>
      </c>
      <c r="I62" s="93" t="s">
        <v>456</v>
      </c>
      <c r="J62" s="93" t="str">
        <f t="shared" ref="J62:J68" si="4">LEFT(I62,3)</f>
        <v>35;</v>
      </c>
      <c r="K62" s="93">
        <v>70</v>
      </c>
      <c r="L62" s="90">
        <f t="shared" ref="L62:L68" si="5">IF(K62&lt;65,K62,K62/2)</f>
        <v>35</v>
      </c>
      <c r="M62" s="90"/>
      <c r="N62" s="90"/>
      <c r="O62" s="90"/>
      <c r="P62" s="90"/>
      <c r="Q62" s="90"/>
      <c r="R62" s="90" t="s">
        <v>32</v>
      </c>
      <c r="S62" s="90" t="s">
        <v>196</v>
      </c>
      <c r="T62" s="90" t="s">
        <v>346</v>
      </c>
      <c r="U62" s="90" t="s">
        <v>107</v>
      </c>
      <c r="V62" s="95">
        <v>42724</v>
      </c>
      <c r="W62" s="90" t="s">
        <v>347</v>
      </c>
      <c r="X62" s="90"/>
      <c r="Y62" s="90" t="s">
        <v>457</v>
      </c>
      <c r="Z62" s="90">
        <f t="shared" ref="Z62:Z67" si="6">IF(K62&lt;65,1,IF(K62&lt;120,2,3))</f>
        <v>2</v>
      </c>
      <c r="AA62" s="90" t="s">
        <v>32</v>
      </c>
      <c r="AB62" s="90" t="s">
        <v>36</v>
      </c>
      <c r="AC62" s="90" t="s">
        <v>37</v>
      </c>
    </row>
    <row r="63" spans="1:29" ht="20" customHeight="1" x14ac:dyDescent="0.3">
      <c r="A63" s="88">
        <v>31112521611</v>
      </c>
      <c r="B63" s="96" t="str">
        <f t="shared" si="3"/>
        <v>311</v>
      </c>
      <c r="C63" s="119" t="e">
        <f>VLOOKUP(B63,#REF!,2,0)</f>
        <v>#REF!</v>
      </c>
      <c r="D63" s="119" t="s">
        <v>219</v>
      </c>
      <c r="E63" s="90" t="s">
        <v>342</v>
      </c>
      <c r="F63" s="91" t="s">
        <v>358</v>
      </c>
      <c r="G63" s="90" t="s">
        <v>458</v>
      </c>
      <c r="H63" s="90" t="s">
        <v>219</v>
      </c>
      <c r="I63" s="93" t="s">
        <v>459</v>
      </c>
      <c r="J63" s="93" t="str">
        <f t="shared" si="4"/>
        <v>40;</v>
      </c>
      <c r="K63" s="93">
        <v>80</v>
      </c>
      <c r="L63" s="90">
        <f t="shared" si="5"/>
        <v>40</v>
      </c>
      <c r="M63" s="90"/>
      <c r="N63" s="90"/>
      <c r="O63" s="90"/>
      <c r="P63" s="90"/>
      <c r="Q63" s="90"/>
      <c r="R63" s="90" t="s">
        <v>32</v>
      </c>
      <c r="S63" s="90" t="s">
        <v>196</v>
      </c>
      <c r="T63" s="90" t="s">
        <v>346</v>
      </c>
      <c r="U63" s="90" t="s">
        <v>33</v>
      </c>
      <c r="V63" s="95">
        <v>42726</v>
      </c>
      <c r="W63" s="90" t="s">
        <v>347</v>
      </c>
      <c r="X63" s="90"/>
      <c r="Y63" s="90" t="s">
        <v>126</v>
      </c>
      <c r="Z63" s="90">
        <f t="shared" si="6"/>
        <v>2</v>
      </c>
      <c r="AA63" s="90" t="s">
        <v>32</v>
      </c>
      <c r="AB63" s="90" t="s">
        <v>36</v>
      </c>
      <c r="AC63" s="90" t="s">
        <v>37</v>
      </c>
    </row>
    <row r="64" spans="1:29" ht="20" customHeight="1" x14ac:dyDescent="0.3">
      <c r="A64" s="88">
        <v>31403221611</v>
      </c>
      <c r="B64" s="96" t="str">
        <f t="shared" si="3"/>
        <v>314</v>
      </c>
      <c r="C64" s="119" t="e">
        <f>VLOOKUP(B64,#REF!,2,0)</f>
        <v>#REF!</v>
      </c>
      <c r="D64" s="119" t="s">
        <v>219</v>
      </c>
      <c r="E64" s="90" t="s">
        <v>418</v>
      </c>
      <c r="F64" s="91" t="s">
        <v>447</v>
      </c>
      <c r="G64" s="90" t="s">
        <v>460</v>
      </c>
      <c r="H64" s="90" t="s">
        <v>219</v>
      </c>
      <c r="I64" s="93" t="s">
        <v>235</v>
      </c>
      <c r="J64" s="93" t="str">
        <f t="shared" si="4"/>
        <v>41;</v>
      </c>
      <c r="K64" s="93">
        <v>82</v>
      </c>
      <c r="L64" s="90">
        <f t="shared" si="5"/>
        <v>41</v>
      </c>
      <c r="M64" s="90"/>
      <c r="N64" s="90"/>
      <c r="O64" s="90"/>
      <c r="P64" s="90"/>
      <c r="Q64" s="90"/>
      <c r="R64" s="90" t="s">
        <v>32</v>
      </c>
      <c r="S64" s="90" t="s">
        <v>196</v>
      </c>
      <c r="T64" s="90" t="s">
        <v>346</v>
      </c>
      <c r="U64" s="90" t="s">
        <v>107</v>
      </c>
      <c r="V64" s="95">
        <v>42738</v>
      </c>
      <c r="W64" s="90" t="s">
        <v>347</v>
      </c>
      <c r="X64" s="90"/>
      <c r="Y64" s="90" t="s">
        <v>132</v>
      </c>
      <c r="Z64" s="90">
        <f t="shared" si="6"/>
        <v>2</v>
      </c>
      <c r="AA64" s="90" t="s">
        <v>32</v>
      </c>
      <c r="AB64" s="90" t="s">
        <v>36</v>
      </c>
      <c r="AC64" s="90" t="s">
        <v>37</v>
      </c>
    </row>
    <row r="65" spans="1:29" ht="20" customHeight="1" x14ac:dyDescent="0.3">
      <c r="A65" s="88">
        <v>31415021611</v>
      </c>
      <c r="B65" s="96" t="str">
        <f t="shared" si="3"/>
        <v>314</v>
      </c>
      <c r="C65" s="119" t="e">
        <f>VLOOKUP(B65,#REF!,2,0)</f>
        <v>#REF!</v>
      </c>
      <c r="D65" s="119" t="s">
        <v>219</v>
      </c>
      <c r="E65" s="90" t="s">
        <v>418</v>
      </c>
      <c r="F65" s="91" t="s">
        <v>449</v>
      </c>
      <c r="G65" s="90" t="s">
        <v>460</v>
      </c>
      <c r="H65" s="90" t="s">
        <v>219</v>
      </c>
      <c r="I65" s="93" t="s">
        <v>406</v>
      </c>
      <c r="J65" s="93" t="str">
        <f t="shared" si="4"/>
        <v>35;</v>
      </c>
      <c r="K65" s="93">
        <v>71</v>
      </c>
      <c r="L65" s="90">
        <f t="shared" si="5"/>
        <v>35.5</v>
      </c>
      <c r="M65" s="90"/>
      <c r="N65" s="90"/>
      <c r="O65" s="90"/>
      <c r="P65" s="90"/>
      <c r="Q65" s="90"/>
      <c r="R65" s="90" t="s">
        <v>32</v>
      </c>
      <c r="S65" s="90" t="s">
        <v>196</v>
      </c>
      <c r="T65" s="90" t="s">
        <v>346</v>
      </c>
      <c r="U65" s="90" t="s">
        <v>33</v>
      </c>
      <c r="V65" s="95">
        <v>42740</v>
      </c>
      <c r="W65" s="90" t="s">
        <v>347</v>
      </c>
      <c r="X65" s="90"/>
      <c r="Y65" s="90" t="s">
        <v>132</v>
      </c>
      <c r="Z65" s="90">
        <f t="shared" si="6"/>
        <v>2</v>
      </c>
      <c r="AA65" s="90" t="s">
        <v>32</v>
      </c>
      <c r="AB65" s="90" t="s">
        <v>36</v>
      </c>
      <c r="AC65" s="90" t="s">
        <v>37</v>
      </c>
    </row>
    <row r="66" spans="1:29" ht="20" customHeight="1" x14ac:dyDescent="0.3">
      <c r="A66" s="88">
        <v>31907121611</v>
      </c>
      <c r="B66" s="96" t="str">
        <f t="shared" si="3"/>
        <v>319</v>
      </c>
      <c r="C66" s="119" t="e">
        <f>VLOOKUP(B66,#REF!,2,0)</f>
        <v>#REF!</v>
      </c>
      <c r="D66" s="119" t="s">
        <v>219</v>
      </c>
      <c r="E66" s="90" t="s">
        <v>461</v>
      </c>
      <c r="F66" s="91" t="s">
        <v>462</v>
      </c>
      <c r="G66" s="90" t="s">
        <v>463</v>
      </c>
      <c r="H66" s="90" t="s">
        <v>219</v>
      </c>
      <c r="I66" s="93" t="s">
        <v>464</v>
      </c>
      <c r="J66" s="93" t="str">
        <f t="shared" si="4"/>
        <v>37;</v>
      </c>
      <c r="K66" s="93">
        <v>74</v>
      </c>
      <c r="L66" s="90">
        <f t="shared" si="5"/>
        <v>37</v>
      </c>
      <c r="M66" s="90"/>
      <c r="N66" s="90"/>
      <c r="O66" s="90"/>
      <c r="P66" s="90"/>
      <c r="Q66" s="90"/>
      <c r="R66" s="90" t="s">
        <v>32</v>
      </c>
      <c r="S66" s="90" t="s">
        <v>196</v>
      </c>
      <c r="T66" s="90" t="s">
        <v>346</v>
      </c>
      <c r="U66" s="90" t="s">
        <v>465</v>
      </c>
      <c r="V66" s="120">
        <v>42741</v>
      </c>
      <c r="W66" s="90" t="s">
        <v>347</v>
      </c>
      <c r="X66" s="90"/>
      <c r="Y66" s="90" t="s">
        <v>126</v>
      </c>
      <c r="Z66" s="90">
        <f t="shared" si="6"/>
        <v>2</v>
      </c>
      <c r="AA66" s="90" t="s">
        <v>32</v>
      </c>
      <c r="AB66" s="90" t="s">
        <v>36</v>
      </c>
      <c r="AC66" s="90" t="s">
        <v>37</v>
      </c>
    </row>
    <row r="67" spans="1:29" ht="20" customHeight="1" x14ac:dyDescent="0.3">
      <c r="A67" s="88">
        <v>31306521611</v>
      </c>
      <c r="B67" s="96" t="str">
        <f t="shared" si="3"/>
        <v>313</v>
      </c>
      <c r="C67" s="119" t="e">
        <f>VLOOKUP(B67,#REF!,2,0)</f>
        <v>#REF!</v>
      </c>
      <c r="D67" s="119" t="s">
        <v>219</v>
      </c>
      <c r="E67" s="90" t="s">
        <v>390</v>
      </c>
      <c r="F67" s="91" t="s">
        <v>443</v>
      </c>
      <c r="G67" s="90" t="s">
        <v>451</v>
      </c>
      <c r="H67" s="90" t="s">
        <v>219</v>
      </c>
      <c r="I67" s="93" t="s">
        <v>466</v>
      </c>
      <c r="J67" s="93" t="str">
        <f t="shared" si="4"/>
        <v>37;</v>
      </c>
      <c r="K67" s="93">
        <v>75</v>
      </c>
      <c r="L67" s="90">
        <f t="shared" si="5"/>
        <v>37.5</v>
      </c>
      <c r="M67" s="90"/>
      <c r="N67" s="90"/>
      <c r="O67" s="90"/>
      <c r="P67" s="90"/>
      <c r="Q67" s="90"/>
      <c r="R67" s="90" t="s">
        <v>32</v>
      </c>
      <c r="S67" s="90" t="s">
        <v>196</v>
      </c>
      <c r="T67" s="90" t="s">
        <v>346</v>
      </c>
      <c r="U67" s="90" t="s">
        <v>66</v>
      </c>
      <c r="V67" s="95">
        <v>42742</v>
      </c>
      <c r="W67" s="90" t="s">
        <v>347</v>
      </c>
      <c r="X67" s="90"/>
      <c r="Y67" s="90" t="s">
        <v>121</v>
      </c>
      <c r="Z67" s="90">
        <f t="shared" si="6"/>
        <v>2</v>
      </c>
      <c r="AA67" s="90" t="s">
        <v>32</v>
      </c>
      <c r="AB67" s="90" t="s">
        <v>36</v>
      </c>
      <c r="AC67" s="90" t="s">
        <v>37</v>
      </c>
    </row>
    <row r="68" spans="1:29" ht="20" customHeight="1" x14ac:dyDescent="0.3">
      <c r="A68" s="88">
        <v>31411121611</v>
      </c>
      <c r="B68" s="96" t="str">
        <f t="shared" si="3"/>
        <v>314</v>
      </c>
      <c r="C68" s="119" t="e">
        <f>VLOOKUP(B68,#REF!,2,0)</f>
        <v>#REF!</v>
      </c>
      <c r="D68" s="119" t="s">
        <v>219</v>
      </c>
      <c r="E68" s="90" t="s">
        <v>418</v>
      </c>
      <c r="F68" s="91" t="s">
        <v>452</v>
      </c>
      <c r="G68" s="90" t="s">
        <v>467</v>
      </c>
      <c r="H68" s="90" t="s">
        <v>219</v>
      </c>
      <c r="I68" s="93" t="s">
        <v>165</v>
      </c>
      <c r="J68" s="93" t="str">
        <f t="shared" si="4"/>
        <v>35;</v>
      </c>
      <c r="K68" s="93">
        <v>70</v>
      </c>
      <c r="L68" s="90">
        <f t="shared" si="5"/>
        <v>35</v>
      </c>
      <c r="M68" s="90"/>
      <c r="N68" s="90"/>
      <c r="O68" s="90"/>
      <c r="P68" s="90"/>
      <c r="Q68" s="90"/>
      <c r="R68" s="90" t="s">
        <v>47</v>
      </c>
      <c r="S68" s="90"/>
      <c r="T68" s="90"/>
      <c r="U68" s="90"/>
      <c r="V68" s="90" t="s">
        <v>65</v>
      </c>
      <c r="W68" s="90"/>
      <c r="X68" s="90"/>
      <c r="Y68" s="90"/>
      <c r="Z68" s="90"/>
      <c r="AA68" s="90" t="s">
        <v>47</v>
      </c>
      <c r="AB68" s="90"/>
      <c r="AC68" s="90" t="s">
        <v>37</v>
      </c>
    </row>
    <row r="69" spans="1:29" s="77" customFormat="1" ht="20" customHeight="1" x14ac:dyDescent="0.35">
      <c r="A69" s="117"/>
      <c r="B69" s="118"/>
      <c r="C69" s="118"/>
      <c r="D69" s="118"/>
      <c r="E69" s="80"/>
      <c r="F69" s="81" t="s">
        <v>468</v>
      </c>
      <c r="G69" s="85"/>
      <c r="H69" s="80"/>
      <c r="I69" s="80"/>
      <c r="J69" s="83"/>
      <c r="K69" s="83"/>
      <c r="L69" s="84"/>
      <c r="M69" s="83"/>
      <c r="N69" s="85"/>
      <c r="O69" s="85"/>
      <c r="P69" s="85"/>
      <c r="Q69" s="85"/>
      <c r="R69" s="81"/>
      <c r="S69" s="85"/>
      <c r="T69" s="85"/>
      <c r="U69" s="80"/>
      <c r="V69" s="86"/>
      <c r="W69" s="80"/>
      <c r="X69" s="85"/>
      <c r="Y69" s="80"/>
      <c r="Z69" s="80"/>
      <c r="AA69" s="85"/>
      <c r="AB69" s="85"/>
      <c r="AC69" s="85"/>
    </row>
    <row r="70" spans="1:29" ht="20" customHeight="1" x14ac:dyDescent="0.3">
      <c r="A70" s="88">
        <v>31107221612</v>
      </c>
      <c r="B70" s="96" t="str">
        <f>LEFT(A70,3)</f>
        <v>311</v>
      </c>
      <c r="C70" s="119" t="e">
        <f>VLOOKUP(B70,#REF!,2,0)</f>
        <v>#REF!</v>
      </c>
      <c r="D70" s="119" t="s">
        <v>227</v>
      </c>
      <c r="E70" s="90" t="s">
        <v>342</v>
      </c>
      <c r="F70" s="91" t="s">
        <v>355</v>
      </c>
      <c r="G70" s="90" t="s">
        <v>356</v>
      </c>
      <c r="H70" s="90" t="s">
        <v>227</v>
      </c>
      <c r="I70" s="93">
        <v>41</v>
      </c>
      <c r="J70" s="93" t="str">
        <f>LEFT(I70,3)</f>
        <v>41</v>
      </c>
      <c r="K70" s="93">
        <v>41</v>
      </c>
      <c r="L70" s="90">
        <f>IF(K70&lt;65,K70,K70/2)</f>
        <v>41</v>
      </c>
      <c r="M70" s="90"/>
      <c r="N70" s="90"/>
      <c r="O70" s="90"/>
      <c r="P70" s="90"/>
      <c r="Q70" s="90"/>
      <c r="R70" s="90" t="s">
        <v>32</v>
      </c>
      <c r="S70" s="90" t="s">
        <v>196</v>
      </c>
      <c r="T70" s="90" t="s">
        <v>346</v>
      </c>
      <c r="U70" s="90" t="s">
        <v>107</v>
      </c>
      <c r="V70" s="95">
        <v>42724</v>
      </c>
      <c r="W70" s="90" t="s">
        <v>386</v>
      </c>
      <c r="X70" s="90"/>
      <c r="Y70" s="90" t="s">
        <v>35</v>
      </c>
      <c r="Z70" s="90">
        <f>IF(K70&lt;65,1,IF(K70&lt;120,2,3))</f>
        <v>1</v>
      </c>
      <c r="AA70" s="90" t="s">
        <v>32</v>
      </c>
      <c r="AB70" s="90" t="s">
        <v>36</v>
      </c>
      <c r="AC70" s="90" t="s">
        <v>37</v>
      </c>
    </row>
    <row r="71" spans="1:29" ht="20" customHeight="1" x14ac:dyDescent="0.3">
      <c r="A71" s="88">
        <v>31306221612</v>
      </c>
      <c r="B71" s="96" t="str">
        <f>LEFT(A71,3)</f>
        <v>313</v>
      </c>
      <c r="C71" s="119" t="e">
        <f>VLOOKUP(B71,#REF!,2,0)</f>
        <v>#REF!</v>
      </c>
      <c r="D71" s="119" t="s">
        <v>227</v>
      </c>
      <c r="E71" s="90" t="s">
        <v>390</v>
      </c>
      <c r="F71" s="91" t="s">
        <v>469</v>
      </c>
      <c r="G71" s="90" t="s">
        <v>470</v>
      </c>
      <c r="H71" s="90" t="s">
        <v>227</v>
      </c>
      <c r="I71" s="93">
        <v>42</v>
      </c>
      <c r="J71" s="93" t="str">
        <f>LEFT(I71,3)</f>
        <v>42</v>
      </c>
      <c r="K71" s="93">
        <v>42</v>
      </c>
      <c r="L71" s="90">
        <f>IF(K71&lt;65,K71,K71/2)</f>
        <v>42</v>
      </c>
      <c r="M71" s="90"/>
      <c r="N71" s="90"/>
      <c r="O71" s="90"/>
      <c r="P71" s="90"/>
      <c r="Q71" s="90"/>
      <c r="R71" s="90" t="s">
        <v>32</v>
      </c>
      <c r="S71" s="90" t="s">
        <v>196</v>
      </c>
      <c r="T71" s="90" t="s">
        <v>346</v>
      </c>
      <c r="U71" s="90" t="s">
        <v>33</v>
      </c>
      <c r="V71" s="95">
        <v>42726</v>
      </c>
      <c r="W71" s="90" t="s">
        <v>386</v>
      </c>
      <c r="X71" s="90"/>
      <c r="Y71" s="90" t="s">
        <v>293</v>
      </c>
      <c r="Z71" s="90">
        <f>IF(K71&lt;65,1,IF(K71&lt;120,2,3))</f>
        <v>1</v>
      </c>
      <c r="AA71" s="90" t="s">
        <v>32</v>
      </c>
      <c r="AB71" s="90" t="s">
        <v>36</v>
      </c>
      <c r="AC71" s="90" t="s">
        <v>37</v>
      </c>
    </row>
    <row r="72" spans="1:29" ht="20" customHeight="1" x14ac:dyDescent="0.3">
      <c r="A72" s="88">
        <v>31403021612</v>
      </c>
      <c r="B72" s="96" t="str">
        <f>LEFT(A72,3)</f>
        <v>314</v>
      </c>
      <c r="C72" s="119" t="e">
        <f>VLOOKUP(B72,#REF!,2,0)</f>
        <v>#REF!</v>
      </c>
      <c r="D72" s="119" t="s">
        <v>227</v>
      </c>
      <c r="E72" s="90" t="s">
        <v>418</v>
      </c>
      <c r="F72" s="91" t="s">
        <v>435</v>
      </c>
      <c r="G72" s="90" t="s">
        <v>471</v>
      </c>
      <c r="H72" s="90" t="s">
        <v>227</v>
      </c>
      <c r="I72" s="93">
        <v>41</v>
      </c>
      <c r="J72" s="93" t="str">
        <f>LEFT(I72,3)</f>
        <v>41</v>
      </c>
      <c r="K72" s="93">
        <v>41</v>
      </c>
      <c r="L72" s="90">
        <f>IF(K72&lt;65,K72,K72/2)</f>
        <v>41</v>
      </c>
      <c r="M72" s="90"/>
      <c r="N72" s="90"/>
      <c r="O72" s="90"/>
      <c r="P72" s="90"/>
      <c r="Q72" s="90"/>
      <c r="R72" s="90" t="s">
        <v>32</v>
      </c>
      <c r="S72" s="90" t="s">
        <v>196</v>
      </c>
      <c r="T72" s="90" t="s">
        <v>346</v>
      </c>
      <c r="U72" s="90" t="s">
        <v>107</v>
      </c>
      <c r="V72" s="95">
        <v>42738</v>
      </c>
      <c r="W72" s="90" t="s">
        <v>386</v>
      </c>
      <c r="X72" s="90"/>
      <c r="Y72" s="90" t="s">
        <v>278</v>
      </c>
      <c r="Z72" s="90">
        <f>IF(K72&lt;65,1,IF(K72&lt;120,2,3))</f>
        <v>1</v>
      </c>
      <c r="AA72" s="90" t="s">
        <v>32</v>
      </c>
      <c r="AB72" s="90" t="s">
        <v>36</v>
      </c>
      <c r="AC72" s="90" t="s">
        <v>37</v>
      </c>
    </row>
    <row r="73" spans="1:29" ht="20" customHeight="1" x14ac:dyDescent="0.3">
      <c r="A73" s="88">
        <v>31418431612</v>
      </c>
      <c r="B73" s="96" t="str">
        <f>LEFT(A73,3)</f>
        <v>314</v>
      </c>
      <c r="C73" s="119" t="e">
        <f>VLOOKUP(B73,#REF!,2,0)</f>
        <v>#REF!</v>
      </c>
      <c r="D73" s="119" t="s">
        <v>227</v>
      </c>
      <c r="E73" s="90" t="s">
        <v>418</v>
      </c>
      <c r="F73" s="91" t="s">
        <v>472</v>
      </c>
      <c r="G73" s="90" t="s">
        <v>473</v>
      </c>
      <c r="H73" s="90" t="s">
        <v>227</v>
      </c>
      <c r="I73" s="93" t="s">
        <v>474</v>
      </c>
      <c r="J73" s="93" t="str">
        <f>LEFT(I73,3)</f>
        <v>41+</v>
      </c>
      <c r="K73" s="93">
        <v>41</v>
      </c>
      <c r="L73" s="90">
        <f>IF(K73&lt;65,K73,K73/2)</f>
        <v>41</v>
      </c>
      <c r="M73" s="90"/>
      <c r="N73" s="90"/>
      <c r="O73" s="90"/>
      <c r="P73" s="90"/>
      <c r="Q73" s="90"/>
      <c r="R73" s="90" t="s">
        <v>32</v>
      </c>
      <c r="S73" s="90" t="s">
        <v>196</v>
      </c>
      <c r="T73" s="90" t="s">
        <v>346</v>
      </c>
      <c r="U73" s="90" t="s">
        <v>33</v>
      </c>
      <c r="V73" s="95">
        <v>42740</v>
      </c>
      <c r="W73" s="90" t="s">
        <v>386</v>
      </c>
      <c r="X73" s="90"/>
      <c r="Y73" s="90" t="s">
        <v>475</v>
      </c>
      <c r="Z73" s="90">
        <f>IF(K73&lt;65,1,IF(K73&lt;120,2,3))</f>
        <v>1</v>
      </c>
      <c r="AA73" s="90" t="s">
        <v>32</v>
      </c>
      <c r="AB73" s="90" t="s">
        <v>36</v>
      </c>
      <c r="AC73" s="90" t="s">
        <v>37</v>
      </c>
    </row>
    <row r="74" spans="1:29" ht="20" customHeight="1" x14ac:dyDescent="0.3">
      <c r="A74" s="88">
        <v>31530231612</v>
      </c>
      <c r="B74" s="96" t="str">
        <f>LEFT(A74,3)</f>
        <v>315</v>
      </c>
      <c r="C74" s="119" t="e">
        <f>VLOOKUP(B74,#REF!,2,0)</f>
        <v>#REF!</v>
      </c>
      <c r="D74" s="119" t="s">
        <v>227</v>
      </c>
      <c r="E74" s="90" t="s">
        <v>421</v>
      </c>
      <c r="F74" s="91" t="s">
        <v>476</v>
      </c>
      <c r="G74" s="90" t="s">
        <v>477</v>
      </c>
      <c r="H74" s="90" t="s">
        <v>227</v>
      </c>
      <c r="I74" s="93">
        <v>41</v>
      </c>
      <c r="J74" s="93" t="str">
        <f>LEFT(I74,3)</f>
        <v>41</v>
      </c>
      <c r="K74" s="93">
        <v>41</v>
      </c>
      <c r="L74" s="90">
        <f>IF(K74&lt;65,K74,K74/2)</f>
        <v>41</v>
      </c>
      <c r="M74" s="90"/>
      <c r="N74" s="90"/>
      <c r="O74" s="90"/>
      <c r="P74" s="90"/>
      <c r="Q74" s="90"/>
      <c r="R74" s="90" t="s">
        <v>425</v>
      </c>
      <c r="S74" s="90" t="s">
        <v>196</v>
      </c>
      <c r="T74" s="90" t="s">
        <v>346</v>
      </c>
      <c r="U74" s="90" t="s">
        <v>66</v>
      </c>
      <c r="V74" s="95">
        <v>42742</v>
      </c>
      <c r="W74" s="90" t="s">
        <v>386</v>
      </c>
      <c r="X74" s="90"/>
      <c r="Y74" s="90" t="s">
        <v>298</v>
      </c>
      <c r="Z74" s="90">
        <f>IF(K74&lt;65,1,IF(K74&lt;120,2,3))</f>
        <v>1</v>
      </c>
      <c r="AA74" s="90" t="s">
        <v>425</v>
      </c>
      <c r="AB74" s="90" t="s">
        <v>36</v>
      </c>
      <c r="AC74" s="90" t="s">
        <v>37</v>
      </c>
    </row>
    <row r="75" spans="1:29" s="77" customFormat="1" ht="20" customHeight="1" x14ac:dyDescent="0.35">
      <c r="A75" s="117"/>
      <c r="B75" s="118"/>
      <c r="C75" s="118"/>
      <c r="D75" s="118"/>
      <c r="E75" s="80"/>
      <c r="F75" s="81" t="s">
        <v>478</v>
      </c>
      <c r="G75" s="85"/>
      <c r="H75" s="80"/>
      <c r="I75" s="80"/>
      <c r="J75" s="83"/>
      <c r="K75" s="83"/>
      <c r="L75" s="84"/>
      <c r="M75" s="83"/>
      <c r="N75" s="85"/>
      <c r="O75" s="85"/>
      <c r="P75" s="85"/>
      <c r="Q75" s="85"/>
      <c r="R75" s="81"/>
      <c r="S75" s="85"/>
      <c r="T75" s="85"/>
      <c r="U75" s="80"/>
      <c r="V75" s="86"/>
      <c r="W75" s="80"/>
      <c r="X75" s="85"/>
      <c r="Y75" s="80"/>
      <c r="Z75" s="80"/>
      <c r="AA75" s="85"/>
      <c r="AB75" s="85"/>
      <c r="AC75" s="85"/>
    </row>
    <row r="76" spans="1:29" ht="20" customHeight="1" x14ac:dyDescent="0.3">
      <c r="A76" s="88">
        <v>31112521614</v>
      </c>
      <c r="B76" s="96" t="str">
        <f t="shared" ref="B76:B81" si="7">LEFT(A76,3)</f>
        <v>311</v>
      </c>
      <c r="C76" s="119" t="e">
        <f>VLOOKUP(B76,#REF!,2,0)</f>
        <v>#REF!</v>
      </c>
      <c r="D76" s="119" t="s">
        <v>258</v>
      </c>
      <c r="E76" s="90" t="s">
        <v>342</v>
      </c>
      <c r="F76" s="91" t="s">
        <v>358</v>
      </c>
      <c r="G76" s="90" t="s">
        <v>458</v>
      </c>
      <c r="H76" s="90" t="s">
        <v>258</v>
      </c>
      <c r="I76" s="93">
        <v>54</v>
      </c>
      <c r="J76" s="93" t="str">
        <f t="shared" ref="J76:J81" si="8">LEFT(I76,3)</f>
        <v>54</v>
      </c>
      <c r="K76" s="93">
        <v>54</v>
      </c>
      <c r="L76" s="90">
        <f t="shared" ref="L76:L81" si="9">IF(K76&lt;65,K76,K76/2)</f>
        <v>54</v>
      </c>
      <c r="M76" s="90"/>
      <c r="N76" s="90"/>
      <c r="O76" s="90"/>
      <c r="P76" s="90"/>
      <c r="Q76" s="90"/>
      <c r="R76" s="90" t="s">
        <v>32</v>
      </c>
      <c r="S76" s="90" t="s">
        <v>196</v>
      </c>
      <c r="T76" s="90" t="s">
        <v>346</v>
      </c>
      <c r="U76" s="90" t="s">
        <v>107</v>
      </c>
      <c r="V76" s="95">
        <v>42724</v>
      </c>
      <c r="W76" s="90" t="s">
        <v>386</v>
      </c>
      <c r="X76" s="90"/>
      <c r="Y76" s="90" t="s">
        <v>171</v>
      </c>
      <c r="Z76" s="90">
        <f>IF(K76&lt;65,1,IF(K76&lt;120,2,3))</f>
        <v>1</v>
      </c>
      <c r="AA76" s="90" t="s">
        <v>32</v>
      </c>
      <c r="AB76" s="90" t="s">
        <v>36</v>
      </c>
      <c r="AC76" s="90" t="s">
        <v>37</v>
      </c>
    </row>
    <row r="77" spans="1:29" ht="20" customHeight="1" x14ac:dyDescent="0.3">
      <c r="A77" s="88">
        <v>31405821614</v>
      </c>
      <c r="B77" s="96" t="str">
        <f t="shared" si="7"/>
        <v>314</v>
      </c>
      <c r="C77" s="119" t="e">
        <f>VLOOKUP(B77,#REF!,2,0)</f>
        <v>#REF!</v>
      </c>
      <c r="D77" s="119" t="s">
        <v>258</v>
      </c>
      <c r="E77" s="90" t="s">
        <v>418</v>
      </c>
      <c r="F77" s="91" t="s">
        <v>479</v>
      </c>
      <c r="G77" s="90" t="s">
        <v>480</v>
      </c>
      <c r="H77" s="90" t="s">
        <v>258</v>
      </c>
      <c r="I77" s="93">
        <v>54</v>
      </c>
      <c r="J77" s="93" t="str">
        <f t="shared" si="8"/>
        <v>54</v>
      </c>
      <c r="K77" s="93">
        <v>54</v>
      </c>
      <c r="L77" s="90">
        <f t="shared" si="9"/>
        <v>54</v>
      </c>
      <c r="M77" s="90"/>
      <c r="N77" s="90"/>
      <c r="O77" s="90"/>
      <c r="P77" s="90"/>
      <c r="Q77" s="90"/>
      <c r="R77" s="90" t="s">
        <v>32</v>
      </c>
      <c r="S77" s="90" t="s">
        <v>196</v>
      </c>
      <c r="T77" s="90" t="s">
        <v>346</v>
      </c>
      <c r="U77" s="90" t="s">
        <v>33</v>
      </c>
      <c r="V77" s="95">
        <v>42726</v>
      </c>
      <c r="W77" s="90" t="s">
        <v>386</v>
      </c>
      <c r="X77" s="90"/>
      <c r="Y77" s="90" t="s">
        <v>291</v>
      </c>
      <c r="Z77" s="90">
        <f>IF(K77&lt;65,1,IF(K77&lt;120,2,3))</f>
        <v>1</v>
      </c>
      <c r="AA77" s="90" t="s">
        <v>32</v>
      </c>
      <c r="AB77" s="90" t="s">
        <v>36</v>
      </c>
      <c r="AC77" s="90" t="s">
        <v>37</v>
      </c>
    </row>
    <row r="78" spans="1:29" ht="20" customHeight="1" x14ac:dyDescent="0.3">
      <c r="A78" s="88">
        <v>31524921614</v>
      </c>
      <c r="B78" s="96" t="str">
        <f t="shared" si="7"/>
        <v>315</v>
      </c>
      <c r="C78" s="119" t="e">
        <f>VLOOKUP(B78,#REF!,2,0)</f>
        <v>#REF!</v>
      </c>
      <c r="D78" s="119" t="s">
        <v>258</v>
      </c>
      <c r="E78" s="90" t="s">
        <v>421</v>
      </c>
      <c r="F78" s="91" t="s">
        <v>481</v>
      </c>
      <c r="G78" s="90" t="s">
        <v>482</v>
      </c>
      <c r="H78" s="90" t="s">
        <v>258</v>
      </c>
      <c r="I78" s="93">
        <v>54</v>
      </c>
      <c r="J78" s="93" t="str">
        <f t="shared" si="8"/>
        <v>54</v>
      </c>
      <c r="K78" s="93">
        <v>54</v>
      </c>
      <c r="L78" s="90">
        <f t="shared" si="9"/>
        <v>54</v>
      </c>
      <c r="M78" s="90"/>
      <c r="N78" s="90"/>
      <c r="O78" s="90"/>
      <c r="P78" s="90"/>
      <c r="Q78" s="90"/>
      <c r="R78" s="90" t="s">
        <v>351</v>
      </c>
      <c r="S78" s="90" t="s">
        <v>196</v>
      </c>
      <c r="T78" s="90" t="s">
        <v>352</v>
      </c>
      <c r="U78" s="90" t="s">
        <v>107</v>
      </c>
      <c r="V78" s="95">
        <v>42738</v>
      </c>
      <c r="W78" s="90" t="s">
        <v>34</v>
      </c>
      <c r="X78" s="90"/>
      <c r="Y78" s="90" t="s">
        <v>483</v>
      </c>
      <c r="Z78" s="90">
        <f>IF(K78&lt;65,1,IF(K78&lt;120,2,3))</f>
        <v>1</v>
      </c>
      <c r="AA78" s="90" t="s">
        <v>351</v>
      </c>
      <c r="AB78" s="90" t="s">
        <v>36</v>
      </c>
      <c r="AC78" s="90" t="s">
        <v>37</v>
      </c>
    </row>
    <row r="79" spans="1:29" ht="20" customHeight="1" x14ac:dyDescent="0.3">
      <c r="A79" s="88">
        <v>31527631614</v>
      </c>
      <c r="B79" s="96" t="str">
        <f t="shared" si="7"/>
        <v>315</v>
      </c>
      <c r="C79" s="119" t="e">
        <f>VLOOKUP(B79,#REF!,2,0)</f>
        <v>#REF!</v>
      </c>
      <c r="D79" s="119" t="s">
        <v>258</v>
      </c>
      <c r="E79" s="90" t="s">
        <v>421</v>
      </c>
      <c r="F79" s="91" t="s">
        <v>422</v>
      </c>
      <c r="G79" s="90" t="s">
        <v>477</v>
      </c>
      <c r="H79" s="90" t="s">
        <v>258</v>
      </c>
      <c r="I79" s="93">
        <v>53</v>
      </c>
      <c r="J79" s="93" t="str">
        <f t="shared" si="8"/>
        <v>53</v>
      </c>
      <c r="K79" s="93">
        <v>53</v>
      </c>
      <c r="L79" s="90">
        <f t="shared" si="9"/>
        <v>53</v>
      </c>
      <c r="M79" s="90"/>
      <c r="N79" s="90"/>
      <c r="O79" s="90"/>
      <c r="P79" s="90"/>
      <c r="Q79" s="90"/>
      <c r="R79" s="90" t="s">
        <v>32</v>
      </c>
      <c r="S79" s="90" t="s">
        <v>196</v>
      </c>
      <c r="T79" s="90" t="s">
        <v>346</v>
      </c>
      <c r="U79" s="90" t="s">
        <v>33</v>
      </c>
      <c r="V79" s="95">
        <v>42740</v>
      </c>
      <c r="W79" s="90" t="s">
        <v>386</v>
      </c>
      <c r="X79" s="90"/>
      <c r="Y79" s="90" t="s">
        <v>293</v>
      </c>
      <c r="Z79" s="90">
        <f>IF(K79&lt;65,1,IF(K79&lt;120,2,3))</f>
        <v>1</v>
      </c>
      <c r="AA79" s="90" t="s">
        <v>32</v>
      </c>
      <c r="AB79" s="90" t="s">
        <v>36</v>
      </c>
      <c r="AC79" s="90" t="s">
        <v>37</v>
      </c>
    </row>
    <row r="80" spans="1:29" ht="20" customHeight="1" x14ac:dyDescent="0.3">
      <c r="A80" s="88">
        <v>31907121614</v>
      </c>
      <c r="B80" s="96" t="str">
        <f t="shared" si="7"/>
        <v>319</v>
      </c>
      <c r="C80" s="119" t="e">
        <f>VLOOKUP(B80,#REF!,2,0)</f>
        <v>#REF!</v>
      </c>
      <c r="D80" s="119" t="s">
        <v>258</v>
      </c>
      <c r="E80" s="90" t="s">
        <v>461</v>
      </c>
      <c r="F80" s="91" t="s">
        <v>462</v>
      </c>
      <c r="G80" s="90" t="s">
        <v>463</v>
      </c>
      <c r="H80" s="90" t="s">
        <v>258</v>
      </c>
      <c r="I80" s="93">
        <v>54</v>
      </c>
      <c r="J80" s="93" t="str">
        <f t="shared" si="8"/>
        <v>54</v>
      </c>
      <c r="K80" s="93">
        <v>54</v>
      </c>
      <c r="L80" s="90">
        <f t="shared" si="9"/>
        <v>54</v>
      </c>
      <c r="M80" s="90"/>
      <c r="N80" s="90"/>
      <c r="O80" s="90"/>
      <c r="P80" s="90"/>
      <c r="Q80" s="90"/>
      <c r="R80" s="90" t="s">
        <v>32</v>
      </c>
      <c r="S80" s="90" t="s">
        <v>196</v>
      </c>
      <c r="T80" s="90" t="s">
        <v>346</v>
      </c>
      <c r="U80" s="90" t="s">
        <v>465</v>
      </c>
      <c r="V80" s="95">
        <v>42741</v>
      </c>
      <c r="W80" s="90" t="s">
        <v>386</v>
      </c>
      <c r="X80" s="90"/>
      <c r="Y80" s="90" t="s">
        <v>291</v>
      </c>
      <c r="Z80" s="90">
        <f>IF(K80&lt;65,1,IF(K80&lt;120,2,3))</f>
        <v>1</v>
      </c>
      <c r="AA80" s="90" t="s">
        <v>32</v>
      </c>
      <c r="AB80" s="90" t="s">
        <v>36</v>
      </c>
      <c r="AC80" s="90" t="s">
        <v>37</v>
      </c>
    </row>
    <row r="81" spans="1:29" ht="20" customHeight="1" x14ac:dyDescent="0.3">
      <c r="A81" s="88">
        <v>31306821614</v>
      </c>
      <c r="B81" s="96" t="str">
        <f t="shared" si="7"/>
        <v>313</v>
      </c>
      <c r="C81" s="119" t="e">
        <f>VLOOKUP(B81,#REF!,2,0)</f>
        <v>#REF!</v>
      </c>
      <c r="D81" s="119" t="s">
        <v>258</v>
      </c>
      <c r="E81" s="90" t="s">
        <v>390</v>
      </c>
      <c r="F81" s="91" t="s">
        <v>391</v>
      </c>
      <c r="G81" s="90" t="s">
        <v>484</v>
      </c>
      <c r="H81" s="90" t="s">
        <v>258</v>
      </c>
      <c r="I81" s="93" t="s">
        <v>485</v>
      </c>
      <c r="J81" s="93" t="str">
        <f t="shared" si="8"/>
        <v>32;</v>
      </c>
      <c r="K81" s="93">
        <v>64</v>
      </c>
      <c r="L81" s="90">
        <f t="shared" si="9"/>
        <v>64</v>
      </c>
      <c r="M81" s="90"/>
      <c r="N81" s="90"/>
      <c r="O81" s="90"/>
      <c r="P81" s="90"/>
      <c r="Q81" s="90"/>
      <c r="R81" s="90" t="s">
        <v>32</v>
      </c>
      <c r="S81" s="90" t="s">
        <v>196</v>
      </c>
      <c r="T81" s="90" t="s">
        <v>346</v>
      </c>
      <c r="U81" s="90" t="s">
        <v>66</v>
      </c>
      <c r="V81" s="95">
        <v>42742</v>
      </c>
      <c r="W81" s="90" t="s">
        <v>386</v>
      </c>
      <c r="X81" s="90"/>
      <c r="Y81" s="90" t="s">
        <v>457</v>
      </c>
      <c r="Z81" s="90">
        <v>2</v>
      </c>
      <c r="AA81" s="90" t="s">
        <v>32</v>
      </c>
      <c r="AB81" s="90" t="s">
        <v>36</v>
      </c>
      <c r="AC81" s="90" t="s">
        <v>37</v>
      </c>
    </row>
    <row r="82" spans="1:29" s="77" customFormat="1" ht="20" customHeight="1" x14ac:dyDescent="0.35">
      <c r="A82" s="117"/>
      <c r="B82" s="118"/>
      <c r="C82" s="118"/>
      <c r="D82" s="118"/>
      <c r="E82" s="80"/>
      <c r="F82" s="81" t="s">
        <v>486</v>
      </c>
      <c r="G82" s="85"/>
      <c r="H82" s="80"/>
      <c r="I82" s="80"/>
      <c r="J82" s="83"/>
      <c r="K82" s="83"/>
      <c r="L82" s="84"/>
      <c r="M82" s="83"/>
      <c r="N82" s="85"/>
      <c r="O82" s="85"/>
      <c r="P82" s="85"/>
      <c r="Q82" s="85"/>
      <c r="R82" s="81"/>
      <c r="S82" s="85"/>
      <c r="T82" s="85"/>
      <c r="U82" s="80"/>
      <c r="V82" s="86"/>
      <c r="W82" s="80"/>
      <c r="X82" s="85"/>
      <c r="Y82" s="80"/>
      <c r="Z82" s="80"/>
      <c r="AA82" s="85"/>
      <c r="AB82" s="85"/>
      <c r="AC82" s="85"/>
    </row>
    <row r="83" spans="1:29" ht="20" customHeight="1" x14ac:dyDescent="0.3">
      <c r="A83" s="88">
        <v>31112521615</v>
      </c>
      <c r="B83" s="96" t="str">
        <f t="shared" ref="B83:B88" si="10">LEFT(A83,3)</f>
        <v>311</v>
      </c>
      <c r="C83" s="119" t="e">
        <f>VLOOKUP(B83,#REF!,2,0)</f>
        <v>#REF!</v>
      </c>
      <c r="D83" s="119" t="s">
        <v>262</v>
      </c>
      <c r="E83" s="90" t="s">
        <v>342</v>
      </c>
      <c r="F83" s="91" t="s">
        <v>358</v>
      </c>
      <c r="G83" s="90" t="s">
        <v>429</v>
      </c>
      <c r="H83" s="90" t="s">
        <v>262</v>
      </c>
      <c r="I83" s="93" t="s">
        <v>125</v>
      </c>
      <c r="J83" s="93" t="str">
        <f t="shared" ref="J83:J88" si="11">LEFT(I83,3)</f>
        <v>38;</v>
      </c>
      <c r="K83" s="93">
        <v>77</v>
      </c>
      <c r="L83" s="90">
        <f t="shared" ref="L83:L88" si="12">IF(K83&lt;65,K83,K83/2)</f>
        <v>38.5</v>
      </c>
      <c r="M83" s="90"/>
      <c r="N83" s="90"/>
      <c r="O83" s="90"/>
      <c r="P83" s="90"/>
      <c r="Q83" s="90"/>
      <c r="R83" s="90" t="s">
        <v>32</v>
      </c>
      <c r="S83" s="90" t="s">
        <v>196</v>
      </c>
      <c r="T83" s="90" t="s">
        <v>346</v>
      </c>
      <c r="U83" s="90" t="s">
        <v>107</v>
      </c>
      <c r="V83" s="95">
        <v>42724</v>
      </c>
      <c r="W83" s="90" t="s">
        <v>386</v>
      </c>
      <c r="X83" s="90"/>
      <c r="Y83" s="90" t="s">
        <v>387</v>
      </c>
      <c r="Z83" s="90">
        <f>IF(K83&lt;65,1,IF(K83&lt;120,2,3))</f>
        <v>2</v>
      </c>
      <c r="AA83" s="90" t="s">
        <v>32</v>
      </c>
      <c r="AB83" s="90" t="s">
        <v>36</v>
      </c>
      <c r="AC83" s="90" t="s">
        <v>37</v>
      </c>
    </row>
    <row r="84" spans="1:29" ht="20" customHeight="1" x14ac:dyDescent="0.3">
      <c r="A84" s="88">
        <v>31404921615</v>
      </c>
      <c r="B84" s="96" t="str">
        <f t="shared" si="10"/>
        <v>314</v>
      </c>
      <c r="C84" s="119" t="e">
        <f>VLOOKUP(B84,#REF!,2,0)</f>
        <v>#REF!</v>
      </c>
      <c r="D84" s="119" t="s">
        <v>262</v>
      </c>
      <c r="E84" s="90" t="s">
        <v>418</v>
      </c>
      <c r="F84" s="91" t="s">
        <v>487</v>
      </c>
      <c r="G84" s="90" t="s">
        <v>488</v>
      </c>
      <c r="H84" s="90" t="s">
        <v>262</v>
      </c>
      <c r="I84" s="93" t="s">
        <v>489</v>
      </c>
      <c r="J84" s="93" t="str">
        <f t="shared" si="11"/>
        <v>42;</v>
      </c>
      <c r="K84" s="93">
        <v>85</v>
      </c>
      <c r="L84" s="90">
        <f t="shared" si="12"/>
        <v>42.5</v>
      </c>
      <c r="M84" s="90"/>
      <c r="N84" s="90"/>
      <c r="O84" s="90"/>
      <c r="P84" s="90"/>
      <c r="Q84" s="90"/>
      <c r="R84" s="90" t="s">
        <v>32</v>
      </c>
      <c r="S84" s="90" t="s">
        <v>196</v>
      </c>
      <c r="T84" s="90" t="s">
        <v>346</v>
      </c>
      <c r="U84" s="90" t="s">
        <v>33</v>
      </c>
      <c r="V84" s="95">
        <v>42726</v>
      </c>
      <c r="W84" s="90" t="s">
        <v>386</v>
      </c>
      <c r="X84" s="90"/>
      <c r="Y84" s="90" t="s">
        <v>387</v>
      </c>
      <c r="Z84" s="90">
        <f>IF(K84&lt;65,1,IF(K84&lt;120,2,3))</f>
        <v>2</v>
      </c>
      <c r="AA84" s="90" t="s">
        <v>32</v>
      </c>
      <c r="AB84" s="90" t="s">
        <v>36</v>
      </c>
      <c r="AC84" s="90" t="s">
        <v>37</v>
      </c>
    </row>
    <row r="85" spans="1:29" ht="20" customHeight="1" x14ac:dyDescent="0.3">
      <c r="A85" s="88">
        <v>31405821615</v>
      </c>
      <c r="B85" s="96" t="str">
        <f t="shared" si="10"/>
        <v>314</v>
      </c>
      <c r="C85" s="119" t="e">
        <f>VLOOKUP(B85,#REF!,2,0)</f>
        <v>#REF!</v>
      </c>
      <c r="D85" s="119" t="s">
        <v>262</v>
      </c>
      <c r="E85" s="90" t="s">
        <v>418</v>
      </c>
      <c r="F85" s="91" t="s">
        <v>479</v>
      </c>
      <c r="G85" s="90" t="s">
        <v>480</v>
      </c>
      <c r="H85" s="90" t="s">
        <v>262</v>
      </c>
      <c r="I85" s="93" t="s">
        <v>406</v>
      </c>
      <c r="J85" s="93" t="str">
        <f t="shared" si="11"/>
        <v>35;</v>
      </c>
      <c r="K85" s="93">
        <v>71</v>
      </c>
      <c r="L85" s="90">
        <f t="shared" si="12"/>
        <v>35.5</v>
      </c>
      <c r="M85" s="90"/>
      <c r="N85" s="90"/>
      <c r="O85" s="90"/>
      <c r="P85" s="90"/>
      <c r="Q85" s="90"/>
      <c r="R85" s="90" t="s">
        <v>32</v>
      </c>
      <c r="S85" s="90" t="s">
        <v>196</v>
      </c>
      <c r="T85" s="90" t="s">
        <v>346</v>
      </c>
      <c r="U85" s="90" t="s">
        <v>107</v>
      </c>
      <c r="V85" s="95">
        <v>42738</v>
      </c>
      <c r="W85" s="90" t="s">
        <v>386</v>
      </c>
      <c r="X85" s="90"/>
      <c r="Y85" s="90" t="s">
        <v>132</v>
      </c>
      <c r="Z85" s="90">
        <f>IF(K85&lt;65,1,IF(K85&lt;120,2,3))</f>
        <v>2</v>
      </c>
      <c r="AA85" s="90" t="s">
        <v>32</v>
      </c>
      <c r="AB85" s="90" t="s">
        <v>36</v>
      </c>
      <c r="AC85" s="90" t="s">
        <v>37</v>
      </c>
    </row>
    <row r="86" spans="1:29" ht="20" customHeight="1" x14ac:dyDescent="0.3">
      <c r="A86" s="88">
        <v>31512121615</v>
      </c>
      <c r="B86" s="96" t="str">
        <f t="shared" si="10"/>
        <v>315</v>
      </c>
      <c r="C86" s="119" t="e">
        <f>VLOOKUP(B86,#REF!,2,0)</f>
        <v>#REF!</v>
      </c>
      <c r="D86" s="119" t="s">
        <v>262</v>
      </c>
      <c r="E86" s="90" t="s">
        <v>421</v>
      </c>
      <c r="F86" s="91" t="s">
        <v>490</v>
      </c>
      <c r="G86" s="90" t="s">
        <v>491</v>
      </c>
      <c r="H86" s="90" t="s">
        <v>262</v>
      </c>
      <c r="I86" s="93">
        <v>74</v>
      </c>
      <c r="J86" s="93" t="str">
        <f t="shared" si="11"/>
        <v>74</v>
      </c>
      <c r="K86" s="93">
        <v>74</v>
      </c>
      <c r="L86" s="90">
        <f t="shared" si="12"/>
        <v>37</v>
      </c>
      <c r="M86" s="90"/>
      <c r="N86" s="90"/>
      <c r="O86" s="90"/>
      <c r="P86" s="90"/>
      <c r="Q86" s="90"/>
      <c r="R86" s="90" t="s">
        <v>351</v>
      </c>
      <c r="S86" s="90" t="s">
        <v>196</v>
      </c>
      <c r="T86" s="90" t="s">
        <v>352</v>
      </c>
      <c r="U86" s="90" t="s">
        <v>33</v>
      </c>
      <c r="V86" s="95">
        <v>42740</v>
      </c>
      <c r="W86" s="90" t="s">
        <v>34</v>
      </c>
      <c r="X86" s="90"/>
      <c r="Y86" s="90" t="s">
        <v>483</v>
      </c>
      <c r="Z86" s="90">
        <v>1</v>
      </c>
      <c r="AA86" s="90" t="s">
        <v>351</v>
      </c>
      <c r="AB86" s="90" t="s">
        <v>36</v>
      </c>
      <c r="AC86" s="90" t="s">
        <v>37</v>
      </c>
    </row>
    <row r="87" spans="1:29" ht="20" customHeight="1" x14ac:dyDescent="0.3">
      <c r="A87" s="88">
        <v>31306821615</v>
      </c>
      <c r="B87" s="96" t="str">
        <f t="shared" si="10"/>
        <v>313</v>
      </c>
      <c r="C87" s="119" t="e">
        <f>VLOOKUP(B87,#REF!,2,0)</f>
        <v>#REF!</v>
      </c>
      <c r="D87" s="119" t="s">
        <v>262</v>
      </c>
      <c r="E87" s="90" t="s">
        <v>390</v>
      </c>
      <c r="F87" s="91" t="s">
        <v>391</v>
      </c>
      <c r="G87" s="90" t="s">
        <v>484</v>
      </c>
      <c r="H87" s="90" t="s">
        <v>262</v>
      </c>
      <c r="I87" s="93" t="s">
        <v>492</v>
      </c>
      <c r="J87" s="93" t="str">
        <f t="shared" si="11"/>
        <v>42;</v>
      </c>
      <c r="K87" s="93">
        <v>82</v>
      </c>
      <c r="L87" s="90">
        <f t="shared" si="12"/>
        <v>41</v>
      </c>
      <c r="M87" s="90"/>
      <c r="N87" s="90"/>
      <c r="O87" s="90"/>
      <c r="P87" s="90"/>
      <c r="Q87" s="90"/>
      <c r="R87" s="90" t="s">
        <v>32</v>
      </c>
      <c r="S87" s="90" t="s">
        <v>196</v>
      </c>
      <c r="T87" s="90" t="s">
        <v>346</v>
      </c>
      <c r="U87" s="90" t="s">
        <v>66</v>
      </c>
      <c r="V87" s="95">
        <v>42742</v>
      </c>
      <c r="W87" s="90" t="s">
        <v>386</v>
      </c>
      <c r="X87" s="90"/>
      <c r="Y87" s="90" t="s">
        <v>132</v>
      </c>
      <c r="Z87" s="90">
        <f>IF(K87&lt;65,1,IF(K87&lt;120,2,3))</f>
        <v>2</v>
      </c>
      <c r="AA87" s="90" t="s">
        <v>32</v>
      </c>
      <c r="AB87" s="90" t="s">
        <v>36</v>
      </c>
      <c r="AC87" s="90" t="s">
        <v>37</v>
      </c>
    </row>
    <row r="88" spans="1:29" ht="20" customHeight="1" x14ac:dyDescent="0.3">
      <c r="A88" s="88">
        <v>31522021615</v>
      </c>
      <c r="B88" s="96" t="str">
        <f t="shared" si="10"/>
        <v>315</v>
      </c>
      <c r="C88" s="119" t="e">
        <f>VLOOKUP(B88,#REF!,2,0)</f>
        <v>#REF!</v>
      </c>
      <c r="D88" s="119" t="s">
        <v>262</v>
      </c>
      <c r="E88" s="90" t="s">
        <v>421</v>
      </c>
      <c r="F88" s="91" t="s">
        <v>493</v>
      </c>
      <c r="G88" s="90" t="s">
        <v>494</v>
      </c>
      <c r="H88" s="90" t="s">
        <v>262</v>
      </c>
      <c r="I88" s="93" t="s">
        <v>495</v>
      </c>
      <c r="J88" s="93" t="str">
        <f t="shared" si="11"/>
        <v>35;</v>
      </c>
      <c r="K88" s="93">
        <v>71</v>
      </c>
      <c r="L88" s="90">
        <f t="shared" si="12"/>
        <v>35.5</v>
      </c>
      <c r="M88" s="90"/>
      <c r="N88" s="90"/>
      <c r="O88" s="90"/>
      <c r="P88" s="90"/>
      <c r="Q88" s="90"/>
      <c r="R88" s="90" t="s">
        <v>47</v>
      </c>
      <c r="S88" s="90"/>
      <c r="T88" s="90"/>
      <c r="U88" s="90"/>
      <c r="V88" s="90" t="s">
        <v>65</v>
      </c>
      <c r="W88" s="90"/>
      <c r="X88" s="90"/>
      <c r="Y88" s="90"/>
      <c r="Z88" s="90"/>
      <c r="AA88" s="90" t="s">
        <v>47</v>
      </c>
      <c r="AB88" s="90"/>
      <c r="AC88" s="90" t="s">
        <v>37</v>
      </c>
    </row>
    <row r="89" spans="1:29" s="77" customFormat="1" ht="20" customHeight="1" x14ac:dyDescent="0.35">
      <c r="A89" s="117"/>
      <c r="B89" s="118"/>
      <c r="C89" s="118"/>
      <c r="D89" s="118"/>
      <c r="E89" s="80"/>
      <c r="F89" s="81" t="s">
        <v>496</v>
      </c>
      <c r="G89" s="85"/>
      <c r="H89" s="80"/>
      <c r="I89" s="80"/>
      <c r="J89" s="83"/>
      <c r="K89" s="83"/>
      <c r="L89" s="84"/>
      <c r="M89" s="83"/>
      <c r="N89" s="85"/>
      <c r="O89" s="85"/>
      <c r="P89" s="85"/>
      <c r="Q89" s="85"/>
      <c r="R89" s="81"/>
      <c r="S89" s="85"/>
      <c r="T89" s="85"/>
      <c r="U89" s="80"/>
      <c r="V89" s="86"/>
      <c r="W89" s="80"/>
      <c r="X89" s="85"/>
      <c r="Y89" s="80"/>
      <c r="Z89" s="80"/>
      <c r="AA89" s="85"/>
      <c r="AB89" s="85"/>
      <c r="AC89" s="85"/>
    </row>
    <row r="90" spans="1:29" ht="20" customHeight="1" x14ac:dyDescent="0.3">
      <c r="A90" s="88">
        <v>31602431616</v>
      </c>
      <c r="B90" s="96" t="str">
        <f>LEFT(A90,3)</f>
        <v>316</v>
      </c>
      <c r="C90" s="119" t="e">
        <f>VLOOKUP(B90,#REF!,2,0)</f>
        <v>#REF!</v>
      </c>
      <c r="D90" s="119" t="s">
        <v>497</v>
      </c>
      <c r="E90" s="90" t="s">
        <v>498</v>
      </c>
      <c r="F90" s="91" t="s">
        <v>499</v>
      </c>
      <c r="G90" s="90" t="s">
        <v>500</v>
      </c>
      <c r="H90" s="90" t="s">
        <v>497</v>
      </c>
      <c r="I90" s="93">
        <v>37</v>
      </c>
      <c r="J90" s="93" t="str">
        <f>LEFT(I90,3)</f>
        <v>37</v>
      </c>
      <c r="K90" s="93">
        <v>37</v>
      </c>
      <c r="L90" s="90">
        <f>IF(K90&lt;65,K90,K90/2)</f>
        <v>37</v>
      </c>
      <c r="M90" s="90"/>
      <c r="N90" s="90"/>
      <c r="O90" s="90"/>
      <c r="P90" s="90"/>
      <c r="Q90" s="90"/>
      <c r="R90" s="90" t="s">
        <v>32</v>
      </c>
      <c r="S90" s="90" t="s">
        <v>196</v>
      </c>
      <c r="T90" s="90" t="s">
        <v>346</v>
      </c>
      <c r="U90" s="90" t="s">
        <v>107</v>
      </c>
      <c r="V90" s="95">
        <v>42724</v>
      </c>
      <c r="W90" s="90" t="s">
        <v>347</v>
      </c>
      <c r="X90" s="90"/>
      <c r="Y90" s="90" t="s">
        <v>353</v>
      </c>
      <c r="Z90" s="90">
        <f>IF(K90&lt;65,1,IF(K90&lt;120,2,3))</f>
        <v>1</v>
      </c>
      <c r="AA90" s="90" t="s">
        <v>32</v>
      </c>
      <c r="AB90" s="90" t="s">
        <v>36</v>
      </c>
      <c r="AC90" s="90" t="s">
        <v>37</v>
      </c>
    </row>
    <row r="91" spans="1:29" ht="20" customHeight="1" x14ac:dyDescent="0.3">
      <c r="A91" s="88">
        <v>31604231616</v>
      </c>
      <c r="B91" s="96" t="str">
        <f>LEFT(A91,3)</f>
        <v>316</v>
      </c>
      <c r="C91" s="119" t="e">
        <f>VLOOKUP(B91,#REF!,2,0)</f>
        <v>#REF!</v>
      </c>
      <c r="D91" s="119" t="s">
        <v>497</v>
      </c>
      <c r="E91" s="90" t="s">
        <v>498</v>
      </c>
      <c r="F91" s="91" t="s">
        <v>501</v>
      </c>
      <c r="G91" s="90" t="s">
        <v>502</v>
      </c>
      <c r="H91" s="90" t="s">
        <v>497</v>
      </c>
      <c r="I91" s="93">
        <v>38</v>
      </c>
      <c r="J91" s="93" t="str">
        <f>LEFT(I91,3)</f>
        <v>38</v>
      </c>
      <c r="K91" s="93">
        <v>38</v>
      </c>
      <c r="L91" s="90">
        <f>IF(K91&lt;65,K91,K91/2)</f>
        <v>38</v>
      </c>
      <c r="M91" s="90"/>
      <c r="N91" s="90"/>
      <c r="O91" s="90"/>
      <c r="P91" s="90"/>
      <c r="Q91" s="90"/>
      <c r="R91" s="90" t="s">
        <v>32</v>
      </c>
      <c r="S91" s="90" t="s">
        <v>196</v>
      </c>
      <c r="T91" s="90" t="s">
        <v>346</v>
      </c>
      <c r="U91" s="90" t="s">
        <v>33</v>
      </c>
      <c r="V91" s="95">
        <v>42726</v>
      </c>
      <c r="W91" s="90" t="s">
        <v>347</v>
      </c>
      <c r="X91" s="90"/>
      <c r="Y91" s="90" t="s">
        <v>348</v>
      </c>
      <c r="Z91" s="90">
        <f>IF(K91&lt;65,1,IF(K91&lt;120,2,3))</f>
        <v>1</v>
      </c>
      <c r="AA91" s="90" t="s">
        <v>32</v>
      </c>
      <c r="AB91" s="90" t="s">
        <v>36</v>
      </c>
      <c r="AC91" s="90" t="s">
        <v>37</v>
      </c>
    </row>
    <row r="92" spans="1:29" ht="20" customHeight="1" x14ac:dyDescent="0.3">
      <c r="A92" s="88">
        <v>31617321616</v>
      </c>
      <c r="B92" s="96" t="str">
        <f>LEFT(A92,3)</f>
        <v>316</v>
      </c>
      <c r="C92" s="119" t="e">
        <f>VLOOKUP(B92,#REF!,2,0)</f>
        <v>#REF!</v>
      </c>
      <c r="D92" s="119" t="s">
        <v>497</v>
      </c>
      <c r="E92" s="90" t="s">
        <v>498</v>
      </c>
      <c r="F92" s="91" t="s">
        <v>503</v>
      </c>
      <c r="G92" s="90" t="s">
        <v>504</v>
      </c>
      <c r="H92" s="90" t="s">
        <v>497</v>
      </c>
      <c r="I92" s="93">
        <v>47</v>
      </c>
      <c r="J92" s="93" t="str">
        <f>LEFT(I92,3)</f>
        <v>47</v>
      </c>
      <c r="K92" s="93">
        <v>47</v>
      </c>
      <c r="L92" s="90">
        <f>IF(K92&lt;65,K92,K92/2)</f>
        <v>47</v>
      </c>
      <c r="M92" s="90"/>
      <c r="N92" s="90"/>
      <c r="O92" s="90"/>
      <c r="P92" s="90"/>
      <c r="Q92" s="90"/>
      <c r="R92" s="90" t="s">
        <v>32</v>
      </c>
      <c r="S92" s="90" t="s">
        <v>196</v>
      </c>
      <c r="T92" s="90" t="s">
        <v>346</v>
      </c>
      <c r="U92" s="90" t="s">
        <v>107</v>
      </c>
      <c r="V92" s="95">
        <v>42738</v>
      </c>
      <c r="W92" s="90" t="s">
        <v>347</v>
      </c>
      <c r="X92" s="90"/>
      <c r="Y92" s="90" t="s">
        <v>178</v>
      </c>
      <c r="Z92" s="90">
        <f>IF(K92&lt;65,1,IF(K92&lt;120,2,3))</f>
        <v>1</v>
      </c>
      <c r="AA92" s="90" t="s">
        <v>32</v>
      </c>
      <c r="AB92" s="90" t="s">
        <v>36</v>
      </c>
      <c r="AC92" s="90" t="s">
        <v>37</v>
      </c>
    </row>
    <row r="93" spans="1:29" ht="20" customHeight="1" x14ac:dyDescent="0.3">
      <c r="A93" s="88">
        <v>31703021616</v>
      </c>
      <c r="B93" s="96" t="str">
        <f>LEFT(A93,3)</f>
        <v>317</v>
      </c>
      <c r="C93" s="119" t="e">
        <f>VLOOKUP(B93,#REF!,2,0)</f>
        <v>#REF!</v>
      </c>
      <c r="D93" s="119" t="s">
        <v>497</v>
      </c>
      <c r="E93" s="90" t="s">
        <v>505</v>
      </c>
      <c r="F93" s="91" t="s">
        <v>506</v>
      </c>
      <c r="G93" s="90" t="s">
        <v>507</v>
      </c>
      <c r="H93" s="90" t="s">
        <v>497</v>
      </c>
      <c r="I93" s="93">
        <v>39</v>
      </c>
      <c r="J93" s="93" t="str">
        <f>LEFT(I93,3)</f>
        <v>39</v>
      </c>
      <c r="K93" s="93">
        <v>39</v>
      </c>
      <c r="L93" s="90">
        <f>IF(K93&lt;65,K93,K93/2)</f>
        <v>39</v>
      </c>
      <c r="M93" s="90"/>
      <c r="N93" s="90"/>
      <c r="O93" s="90"/>
      <c r="P93" s="90"/>
      <c r="Q93" s="90"/>
      <c r="R93" s="90" t="s">
        <v>32</v>
      </c>
      <c r="S93" s="90" t="s">
        <v>196</v>
      </c>
      <c r="T93" s="90" t="s">
        <v>346</v>
      </c>
      <c r="U93" s="90" t="s">
        <v>33</v>
      </c>
      <c r="V93" s="95">
        <v>42740</v>
      </c>
      <c r="W93" s="90" t="s">
        <v>347</v>
      </c>
      <c r="X93" s="90"/>
      <c r="Y93" s="90" t="s">
        <v>508</v>
      </c>
      <c r="Z93" s="90">
        <f>IF(K93&lt;65,1,IF(K93&lt;120,2,3))</f>
        <v>1</v>
      </c>
      <c r="AA93" s="90" t="s">
        <v>32</v>
      </c>
      <c r="AB93" s="90" t="s">
        <v>36</v>
      </c>
      <c r="AC93" s="90" t="s">
        <v>37</v>
      </c>
    </row>
    <row r="94" spans="1:29" ht="20" customHeight="1" x14ac:dyDescent="0.3">
      <c r="A94" s="88">
        <v>31533131616</v>
      </c>
      <c r="B94" s="96" t="str">
        <f>LEFT(A94,3)</f>
        <v>315</v>
      </c>
      <c r="C94" s="119" t="e">
        <f>VLOOKUP(B94,#REF!,2,0)</f>
        <v>#REF!</v>
      </c>
      <c r="D94" s="119" t="s">
        <v>497</v>
      </c>
      <c r="E94" s="90" t="s">
        <v>421</v>
      </c>
      <c r="F94" s="91" t="s">
        <v>509</v>
      </c>
      <c r="G94" s="90" t="s">
        <v>510</v>
      </c>
      <c r="H94" s="90" t="s">
        <v>497</v>
      </c>
      <c r="I94" s="93">
        <v>37</v>
      </c>
      <c r="J94" s="93" t="str">
        <f>LEFT(I94,3)</f>
        <v>37</v>
      </c>
      <c r="K94" s="93">
        <v>37</v>
      </c>
      <c r="L94" s="90">
        <f>IF(K94&lt;65,K94,K94/2)</f>
        <v>37</v>
      </c>
      <c r="M94" s="90"/>
      <c r="N94" s="90"/>
      <c r="O94" s="90"/>
      <c r="P94" s="90"/>
      <c r="Q94" s="90"/>
      <c r="R94" s="90" t="s">
        <v>511</v>
      </c>
      <c r="S94" s="90"/>
      <c r="T94" s="90"/>
      <c r="U94" s="90"/>
      <c r="V94" s="90" t="s">
        <v>512</v>
      </c>
      <c r="W94" s="90"/>
      <c r="X94" s="90"/>
      <c r="Y94" s="90"/>
      <c r="Z94" s="90"/>
      <c r="AA94" s="90" t="s">
        <v>511</v>
      </c>
      <c r="AB94" s="90"/>
      <c r="AC94" s="90" t="s">
        <v>37</v>
      </c>
    </row>
    <row r="95" spans="1:29" s="77" customFormat="1" ht="20" customHeight="1" x14ac:dyDescent="0.35">
      <c r="A95" s="117"/>
      <c r="B95" s="118"/>
      <c r="C95" s="118"/>
      <c r="D95" s="118"/>
      <c r="E95" s="80"/>
      <c r="F95" s="81" t="s">
        <v>513</v>
      </c>
      <c r="G95" s="85"/>
      <c r="H95" s="80"/>
      <c r="I95" s="80"/>
      <c r="J95" s="83"/>
      <c r="K95" s="83"/>
      <c r="L95" s="84"/>
      <c r="M95" s="83"/>
      <c r="N95" s="85"/>
      <c r="O95" s="85"/>
      <c r="P95" s="85"/>
      <c r="Q95" s="85"/>
      <c r="R95" s="81"/>
      <c r="S95" s="85"/>
      <c r="T95" s="85"/>
      <c r="U95" s="80"/>
      <c r="V95" s="86"/>
      <c r="W95" s="80"/>
      <c r="X95" s="85"/>
      <c r="Y95" s="80"/>
      <c r="Z95" s="80"/>
      <c r="AA95" s="85"/>
      <c r="AB95" s="85"/>
      <c r="AC95" s="85"/>
    </row>
    <row r="96" spans="1:29" ht="20" customHeight="1" x14ac:dyDescent="0.3">
      <c r="A96" s="88">
        <v>31702621619</v>
      </c>
      <c r="B96" s="96" t="str">
        <f>LEFT(A96,3)</f>
        <v>317</v>
      </c>
      <c r="C96" s="119" t="e">
        <f>VLOOKUP(B96,#REF!,2,0)</f>
        <v>#REF!</v>
      </c>
      <c r="D96" s="119" t="s">
        <v>231</v>
      </c>
      <c r="E96" s="90" t="s">
        <v>505</v>
      </c>
      <c r="F96" s="91" t="s">
        <v>514</v>
      </c>
      <c r="G96" s="90" t="s">
        <v>515</v>
      </c>
      <c r="H96" s="90" t="s">
        <v>231</v>
      </c>
      <c r="I96" s="93">
        <v>52</v>
      </c>
      <c r="J96" s="93" t="str">
        <f>LEFT(I96,3)</f>
        <v>52</v>
      </c>
      <c r="K96" s="93">
        <v>52</v>
      </c>
      <c r="L96" s="90">
        <f>IF(K96&lt;65,K96,K96/2)</f>
        <v>52</v>
      </c>
      <c r="M96" s="90"/>
      <c r="N96" s="90"/>
      <c r="O96" s="90"/>
      <c r="P96" s="90"/>
      <c r="Q96" s="90"/>
      <c r="R96" s="90" t="s">
        <v>32</v>
      </c>
      <c r="S96" s="90" t="s">
        <v>196</v>
      </c>
      <c r="T96" s="90" t="s">
        <v>346</v>
      </c>
      <c r="U96" s="90" t="s">
        <v>107</v>
      </c>
      <c r="V96" s="95">
        <v>42724</v>
      </c>
      <c r="W96" s="90" t="s">
        <v>386</v>
      </c>
      <c r="X96" s="90"/>
      <c r="Y96" s="90" t="s">
        <v>291</v>
      </c>
      <c r="Z96" s="90">
        <f>IF(K96&lt;65,1,IF(K96&lt;120,2,3))</f>
        <v>1</v>
      </c>
      <c r="AA96" s="90" t="s">
        <v>32</v>
      </c>
      <c r="AB96" s="90" t="s">
        <v>36</v>
      </c>
      <c r="AC96" s="90" t="s">
        <v>37</v>
      </c>
    </row>
    <row r="97" spans="1:29" ht="20" customHeight="1" x14ac:dyDescent="0.3">
      <c r="A97" s="88">
        <v>31703521619</v>
      </c>
      <c r="B97" s="96" t="str">
        <f>LEFT(A97,3)</f>
        <v>317</v>
      </c>
      <c r="C97" s="119" t="e">
        <f>VLOOKUP(B97,#REF!,2,0)</f>
        <v>#REF!</v>
      </c>
      <c r="D97" s="119" t="s">
        <v>231</v>
      </c>
      <c r="E97" s="90" t="s">
        <v>505</v>
      </c>
      <c r="F97" s="91" t="s">
        <v>516</v>
      </c>
      <c r="G97" s="90" t="s">
        <v>517</v>
      </c>
      <c r="H97" s="90" t="s">
        <v>231</v>
      </c>
      <c r="I97" s="93">
        <v>40</v>
      </c>
      <c r="J97" s="93" t="str">
        <f>LEFT(I97,3)</f>
        <v>40</v>
      </c>
      <c r="K97" s="93">
        <v>40</v>
      </c>
      <c r="L97" s="90">
        <f>IF(K97&lt;65,K97,K97/2)</f>
        <v>40</v>
      </c>
      <c r="M97" s="90"/>
      <c r="N97" s="90"/>
      <c r="O97" s="90"/>
      <c r="P97" s="90"/>
      <c r="Q97" s="90"/>
      <c r="R97" s="90" t="s">
        <v>32</v>
      </c>
      <c r="S97" s="90" t="s">
        <v>196</v>
      </c>
      <c r="T97" s="90" t="s">
        <v>346</v>
      </c>
      <c r="U97" s="90" t="s">
        <v>33</v>
      </c>
      <c r="V97" s="95">
        <v>42726</v>
      </c>
      <c r="W97" s="90" t="s">
        <v>386</v>
      </c>
      <c r="X97" s="90"/>
      <c r="Y97" s="90" t="s">
        <v>35</v>
      </c>
      <c r="Z97" s="90">
        <f>IF(K97&lt;65,1,IF(K97&lt;120,2,3))</f>
        <v>1</v>
      </c>
      <c r="AA97" s="90" t="s">
        <v>32</v>
      </c>
      <c r="AB97" s="90" t="s">
        <v>36</v>
      </c>
      <c r="AC97" s="90" t="s">
        <v>37</v>
      </c>
    </row>
    <row r="98" spans="1:29" ht="20" customHeight="1" x14ac:dyDescent="0.3">
      <c r="A98" s="88">
        <v>31731131619</v>
      </c>
      <c r="B98" s="96" t="str">
        <f>LEFT(A98,3)</f>
        <v>317</v>
      </c>
      <c r="C98" s="119" t="e">
        <f>VLOOKUP(B98,#REF!,2,0)</f>
        <v>#REF!</v>
      </c>
      <c r="D98" s="119" t="s">
        <v>231</v>
      </c>
      <c r="E98" s="90" t="s">
        <v>505</v>
      </c>
      <c r="F98" s="91" t="s">
        <v>518</v>
      </c>
      <c r="G98" s="90" t="s">
        <v>519</v>
      </c>
      <c r="H98" s="90" t="s">
        <v>231</v>
      </c>
      <c r="I98" s="93">
        <v>38</v>
      </c>
      <c r="J98" s="93" t="str">
        <f>LEFT(I98,3)</f>
        <v>38</v>
      </c>
      <c r="K98" s="93">
        <v>38</v>
      </c>
      <c r="L98" s="90">
        <f>IF(K98&lt;65,K98,K98/2)</f>
        <v>38</v>
      </c>
      <c r="M98" s="90"/>
      <c r="N98" s="90"/>
      <c r="O98" s="90"/>
      <c r="P98" s="90"/>
      <c r="Q98" s="90"/>
      <c r="R98" s="90" t="s">
        <v>32</v>
      </c>
      <c r="S98" s="90" t="s">
        <v>196</v>
      </c>
      <c r="T98" s="90" t="s">
        <v>346</v>
      </c>
      <c r="U98" s="90" t="s">
        <v>107</v>
      </c>
      <c r="V98" s="95">
        <v>42738</v>
      </c>
      <c r="W98" s="90" t="s">
        <v>386</v>
      </c>
      <c r="X98" s="90"/>
      <c r="Y98" s="90" t="s">
        <v>298</v>
      </c>
      <c r="Z98" s="90">
        <f>IF(K98&lt;65,1,IF(K98&lt;120,2,3))</f>
        <v>1</v>
      </c>
      <c r="AA98" s="90" t="s">
        <v>32</v>
      </c>
      <c r="AB98" s="90" t="s">
        <v>36</v>
      </c>
      <c r="AC98" s="90" t="s">
        <v>37</v>
      </c>
    </row>
    <row r="99" spans="1:29" ht="20" customHeight="1" x14ac:dyDescent="0.3">
      <c r="A99" s="88">
        <v>31732531619</v>
      </c>
      <c r="B99" s="96" t="str">
        <f>LEFT(A99,3)</f>
        <v>317</v>
      </c>
      <c r="C99" s="119" t="e">
        <f>VLOOKUP(B99,#REF!,2,0)</f>
        <v>#REF!</v>
      </c>
      <c r="D99" s="119" t="s">
        <v>231</v>
      </c>
      <c r="E99" s="90" t="s">
        <v>505</v>
      </c>
      <c r="F99" s="91" t="s">
        <v>520</v>
      </c>
      <c r="G99" s="90" t="s">
        <v>521</v>
      </c>
      <c r="H99" s="90" t="s">
        <v>231</v>
      </c>
      <c r="I99" s="93" t="s">
        <v>522</v>
      </c>
      <c r="J99" s="93" t="str">
        <f>LEFT(I99,3)</f>
        <v>53+</v>
      </c>
      <c r="K99" s="93">
        <v>53</v>
      </c>
      <c r="L99" s="90">
        <f>IF(K99&lt;65,K99,K99/2)</f>
        <v>53</v>
      </c>
      <c r="M99" s="90"/>
      <c r="N99" s="90"/>
      <c r="O99" s="90"/>
      <c r="P99" s="90"/>
      <c r="Q99" s="90"/>
      <c r="R99" s="90" t="s">
        <v>32</v>
      </c>
      <c r="S99" s="90" t="s">
        <v>196</v>
      </c>
      <c r="T99" s="90" t="s">
        <v>346</v>
      </c>
      <c r="U99" s="90" t="s">
        <v>33</v>
      </c>
      <c r="V99" s="95">
        <v>42740</v>
      </c>
      <c r="W99" s="90" t="s">
        <v>386</v>
      </c>
      <c r="X99" s="90"/>
      <c r="Y99" s="90" t="s">
        <v>508</v>
      </c>
      <c r="Z99" s="90">
        <f>IF(K99&lt;65,1,IF(K99&lt;120,2,3))</f>
        <v>1</v>
      </c>
      <c r="AA99" s="90" t="s">
        <v>32</v>
      </c>
      <c r="AB99" s="90" t="s">
        <v>36</v>
      </c>
      <c r="AC99" s="90" t="s">
        <v>37</v>
      </c>
    </row>
    <row r="100" spans="1:29" s="77" customFormat="1" ht="20" customHeight="1" x14ac:dyDescent="0.35">
      <c r="A100" s="117"/>
      <c r="B100" s="118"/>
      <c r="C100" s="118"/>
      <c r="D100" s="118"/>
      <c r="E100" s="80"/>
      <c r="F100" s="81" t="s">
        <v>523</v>
      </c>
      <c r="G100" s="85"/>
      <c r="H100" s="80"/>
      <c r="I100" s="80"/>
      <c r="J100" s="83"/>
      <c r="K100" s="83"/>
      <c r="L100" s="84"/>
      <c r="M100" s="83"/>
      <c r="N100" s="85"/>
      <c r="O100" s="85"/>
      <c r="P100" s="85"/>
      <c r="Q100" s="85"/>
      <c r="R100" s="81"/>
      <c r="S100" s="85"/>
      <c r="T100" s="85"/>
      <c r="U100" s="80"/>
      <c r="V100" s="86"/>
      <c r="W100" s="80"/>
      <c r="X100" s="85"/>
      <c r="Y100" s="80"/>
      <c r="Z100" s="80"/>
      <c r="AA100" s="85"/>
      <c r="AB100" s="85"/>
      <c r="AC100" s="85"/>
    </row>
    <row r="101" spans="1:29" ht="20" customHeight="1" x14ac:dyDescent="0.3">
      <c r="A101" s="88">
        <v>31702621620</v>
      </c>
      <c r="B101" s="96" t="str">
        <f t="shared" ref="B101:B106" si="13">LEFT(A101,3)</f>
        <v>317</v>
      </c>
      <c r="C101" s="119" t="e">
        <f>VLOOKUP(B101,#REF!,2,0)</f>
        <v>#REF!</v>
      </c>
      <c r="D101" s="119" t="s">
        <v>233</v>
      </c>
      <c r="E101" s="90" t="s">
        <v>505</v>
      </c>
      <c r="F101" s="91" t="s">
        <v>514</v>
      </c>
      <c r="G101" s="90" t="s">
        <v>524</v>
      </c>
      <c r="H101" s="90" t="s">
        <v>233</v>
      </c>
      <c r="I101" s="93">
        <v>64</v>
      </c>
      <c r="J101" s="93" t="str">
        <f t="shared" ref="J101:J106" si="14">LEFT(I101,3)</f>
        <v>64</v>
      </c>
      <c r="K101" s="93">
        <v>64</v>
      </c>
      <c r="L101" s="90">
        <f t="shared" ref="L101:L106" si="15">IF(K101&lt;65,K101,K101/2)</f>
        <v>64</v>
      </c>
      <c r="M101" s="90"/>
      <c r="N101" s="90"/>
      <c r="O101" s="90"/>
      <c r="P101" s="90"/>
      <c r="Q101" s="90"/>
      <c r="R101" s="90" t="s">
        <v>32</v>
      </c>
      <c r="S101" s="90" t="s">
        <v>196</v>
      </c>
      <c r="T101" s="90" t="s">
        <v>346</v>
      </c>
      <c r="U101" s="90" t="s">
        <v>107</v>
      </c>
      <c r="V101" s="95">
        <v>42724</v>
      </c>
      <c r="W101" s="90" t="s">
        <v>347</v>
      </c>
      <c r="X101" s="90"/>
      <c r="Y101" s="90" t="s">
        <v>171</v>
      </c>
      <c r="Z101" s="90">
        <f t="shared" ref="Z101:Z106" si="16">IF(K101&lt;65,1,IF(K101&lt;120,2,3))</f>
        <v>1</v>
      </c>
      <c r="AA101" s="90" t="s">
        <v>32</v>
      </c>
      <c r="AB101" s="90" t="s">
        <v>36</v>
      </c>
      <c r="AC101" s="90" t="s">
        <v>37</v>
      </c>
    </row>
    <row r="102" spans="1:29" ht="20" customHeight="1" x14ac:dyDescent="0.3">
      <c r="A102" s="88">
        <v>31703021620</v>
      </c>
      <c r="B102" s="96" t="str">
        <f t="shared" si="13"/>
        <v>317</v>
      </c>
      <c r="C102" s="119" t="e">
        <f>VLOOKUP(B102,#REF!,2,0)</f>
        <v>#REF!</v>
      </c>
      <c r="D102" s="119" t="s">
        <v>233</v>
      </c>
      <c r="E102" s="90" t="s">
        <v>505</v>
      </c>
      <c r="F102" s="91" t="s">
        <v>506</v>
      </c>
      <c r="G102" s="90" t="s">
        <v>507</v>
      </c>
      <c r="H102" s="90" t="s">
        <v>233</v>
      </c>
      <c r="I102" s="93">
        <v>51</v>
      </c>
      <c r="J102" s="93" t="str">
        <f t="shared" si="14"/>
        <v>51</v>
      </c>
      <c r="K102" s="93">
        <v>51</v>
      </c>
      <c r="L102" s="90">
        <f t="shared" si="15"/>
        <v>51</v>
      </c>
      <c r="M102" s="90"/>
      <c r="N102" s="90"/>
      <c r="O102" s="90"/>
      <c r="P102" s="90"/>
      <c r="Q102" s="90"/>
      <c r="R102" s="90" t="s">
        <v>32</v>
      </c>
      <c r="S102" s="90" t="s">
        <v>196</v>
      </c>
      <c r="T102" s="90" t="s">
        <v>346</v>
      </c>
      <c r="U102" s="90" t="s">
        <v>33</v>
      </c>
      <c r="V102" s="95">
        <v>42726</v>
      </c>
      <c r="W102" s="90" t="s">
        <v>347</v>
      </c>
      <c r="X102" s="90"/>
      <c r="Y102" s="90" t="s">
        <v>287</v>
      </c>
      <c r="Z102" s="90">
        <f t="shared" si="16"/>
        <v>1</v>
      </c>
      <c r="AA102" s="90" t="s">
        <v>32</v>
      </c>
      <c r="AB102" s="90" t="s">
        <v>36</v>
      </c>
      <c r="AC102" s="90" t="s">
        <v>37</v>
      </c>
    </row>
    <row r="103" spans="1:29" ht="20" customHeight="1" x14ac:dyDescent="0.3">
      <c r="A103" s="88">
        <v>31703621620</v>
      </c>
      <c r="B103" s="96" t="str">
        <f t="shared" si="13"/>
        <v>317</v>
      </c>
      <c r="C103" s="119" t="e">
        <f>VLOOKUP(B103,#REF!,2,0)</f>
        <v>#REF!</v>
      </c>
      <c r="D103" s="119" t="s">
        <v>233</v>
      </c>
      <c r="E103" s="90" t="s">
        <v>505</v>
      </c>
      <c r="F103" s="91" t="s">
        <v>516</v>
      </c>
      <c r="G103" s="90" t="s">
        <v>517</v>
      </c>
      <c r="H103" s="90" t="s">
        <v>233</v>
      </c>
      <c r="I103" s="93">
        <v>56</v>
      </c>
      <c r="J103" s="93" t="str">
        <f t="shared" si="14"/>
        <v>56</v>
      </c>
      <c r="K103" s="93">
        <v>56</v>
      </c>
      <c r="L103" s="90">
        <f t="shared" si="15"/>
        <v>56</v>
      </c>
      <c r="M103" s="90"/>
      <c r="N103" s="90"/>
      <c r="O103" s="90"/>
      <c r="P103" s="90"/>
      <c r="Q103" s="90"/>
      <c r="R103" s="90" t="s">
        <v>32</v>
      </c>
      <c r="S103" s="90" t="s">
        <v>196</v>
      </c>
      <c r="T103" s="90" t="s">
        <v>346</v>
      </c>
      <c r="U103" s="90" t="s">
        <v>107</v>
      </c>
      <c r="V103" s="95">
        <v>42738</v>
      </c>
      <c r="W103" s="90" t="s">
        <v>347</v>
      </c>
      <c r="X103" s="90"/>
      <c r="Y103" s="90" t="s">
        <v>291</v>
      </c>
      <c r="Z103" s="90">
        <f t="shared" si="16"/>
        <v>1</v>
      </c>
      <c r="AA103" s="90" t="s">
        <v>32</v>
      </c>
      <c r="AB103" s="90" t="s">
        <v>36</v>
      </c>
      <c r="AC103" s="90" t="s">
        <v>37</v>
      </c>
    </row>
    <row r="104" spans="1:29" ht="20" customHeight="1" x14ac:dyDescent="0.3">
      <c r="A104" s="88">
        <v>31716521620</v>
      </c>
      <c r="B104" s="96" t="str">
        <f t="shared" si="13"/>
        <v>317</v>
      </c>
      <c r="C104" s="119" t="e">
        <f>VLOOKUP(B104,#REF!,2,0)</f>
        <v>#REF!</v>
      </c>
      <c r="D104" s="119" t="s">
        <v>233</v>
      </c>
      <c r="E104" s="90" t="s">
        <v>505</v>
      </c>
      <c r="F104" s="91" t="s">
        <v>525</v>
      </c>
      <c r="G104" s="90" t="s">
        <v>526</v>
      </c>
      <c r="H104" s="90" t="s">
        <v>233</v>
      </c>
      <c r="I104" s="93">
        <v>51</v>
      </c>
      <c r="J104" s="93" t="str">
        <f t="shared" si="14"/>
        <v>51</v>
      </c>
      <c r="K104" s="93">
        <v>51</v>
      </c>
      <c r="L104" s="90">
        <f t="shared" si="15"/>
        <v>51</v>
      </c>
      <c r="M104" s="90"/>
      <c r="N104" s="90"/>
      <c r="O104" s="90"/>
      <c r="P104" s="90"/>
      <c r="Q104" s="90"/>
      <c r="R104" s="90" t="s">
        <v>32</v>
      </c>
      <c r="S104" s="90" t="s">
        <v>196</v>
      </c>
      <c r="T104" s="90" t="s">
        <v>346</v>
      </c>
      <c r="U104" s="90" t="s">
        <v>33</v>
      </c>
      <c r="V104" s="95">
        <v>42740</v>
      </c>
      <c r="W104" s="90" t="s">
        <v>347</v>
      </c>
      <c r="X104" s="90"/>
      <c r="Y104" s="90" t="s">
        <v>475</v>
      </c>
      <c r="Z104" s="90">
        <f t="shared" si="16"/>
        <v>1</v>
      </c>
      <c r="AA104" s="90" t="s">
        <v>32</v>
      </c>
      <c r="AB104" s="90" t="s">
        <v>36</v>
      </c>
      <c r="AC104" s="90" t="s">
        <v>337</v>
      </c>
    </row>
    <row r="105" spans="1:29" ht="20" customHeight="1" x14ac:dyDescent="0.3">
      <c r="A105" s="88">
        <v>31720521620</v>
      </c>
      <c r="B105" s="96" t="str">
        <f t="shared" si="13"/>
        <v>317</v>
      </c>
      <c r="C105" s="119" t="e">
        <f>VLOOKUP(B105,#REF!,2,0)</f>
        <v>#REF!</v>
      </c>
      <c r="D105" s="119" t="s">
        <v>233</v>
      </c>
      <c r="E105" s="90" t="s">
        <v>505</v>
      </c>
      <c r="F105" s="91" t="s">
        <v>520</v>
      </c>
      <c r="G105" s="90" t="s">
        <v>524</v>
      </c>
      <c r="H105" s="90" t="s">
        <v>233</v>
      </c>
      <c r="I105" s="93">
        <v>58</v>
      </c>
      <c r="J105" s="93" t="str">
        <f t="shared" si="14"/>
        <v>58</v>
      </c>
      <c r="K105" s="93">
        <v>58</v>
      </c>
      <c r="L105" s="90">
        <f t="shared" si="15"/>
        <v>58</v>
      </c>
      <c r="M105" s="90"/>
      <c r="N105" s="90"/>
      <c r="O105" s="90"/>
      <c r="P105" s="90"/>
      <c r="Q105" s="90"/>
      <c r="R105" s="90" t="s">
        <v>32</v>
      </c>
      <c r="S105" s="90" t="s">
        <v>196</v>
      </c>
      <c r="T105" s="90" t="s">
        <v>346</v>
      </c>
      <c r="U105" s="90" t="s">
        <v>465</v>
      </c>
      <c r="V105" s="95">
        <v>42741</v>
      </c>
      <c r="W105" s="90" t="s">
        <v>347</v>
      </c>
      <c r="X105" s="90"/>
      <c r="Y105" s="90" t="s">
        <v>291</v>
      </c>
      <c r="Z105" s="90">
        <f t="shared" si="16"/>
        <v>1</v>
      </c>
      <c r="AA105" s="90" t="s">
        <v>32</v>
      </c>
      <c r="AB105" s="90" t="s">
        <v>36</v>
      </c>
      <c r="AC105" s="90" t="s">
        <v>37</v>
      </c>
    </row>
    <row r="106" spans="1:29" ht="20" customHeight="1" x14ac:dyDescent="0.3">
      <c r="A106" s="88">
        <v>31804121620</v>
      </c>
      <c r="B106" s="96" t="str">
        <f t="shared" si="13"/>
        <v>318</v>
      </c>
      <c r="C106" s="119" t="e">
        <f>VLOOKUP(B106,#REF!,2,0)</f>
        <v>#REF!</v>
      </c>
      <c r="D106" s="119" t="s">
        <v>233</v>
      </c>
      <c r="E106" s="90" t="s">
        <v>527</v>
      </c>
      <c r="F106" s="91" t="s">
        <v>528</v>
      </c>
      <c r="G106" s="90" t="s">
        <v>529</v>
      </c>
      <c r="H106" s="90" t="s">
        <v>233</v>
      </c>
      <c r="I106" s="93">
        <v>51</v>
      </c>
      <c r="J106" s="93" t="str">
        <f t="shared" si="14"/>
        <v>51</v>
      </c>
      <c r="K106" s="93">
        <v>51</v>
      </c>
      <c r="L106" s="90">
        <f t="shared" si="15"/>
        <v>51</v>
      </c>
      <c r="M106" s="90"/>
      <c r="N106" s="90"/>
      <c r="O106" s="90"/>
      <c r="P106" s="90"/>
      <c r="Q106" s="90"/>
      <c r="R106" s="90" t="s">
        <v>32</v>
      </c>
      <c r="S106" s="90" t="s">
        <v>196</v>
      </c>
      <c r="T106" s="90" t="s">
        <v>346</v>
      </c>
      <c r="U106" s="90" t="s">
        <v>66</v>
      </c>
      <c r="V106" s="95">
        <v>42742</v>
      </c>
      <c r="W106" s="90" t="s">
        <v>347</v>
      </c>
      <c r="X106" s="90"/>
      <c r="Y106" s="90" t="s">
        <v>35</v>
      </c>
      <c r="Z106" s="90">
        <f t="shared" si="16"/>
        <v>1</v>
      </c>
      <c r="AA106" s="90" t="s">
        <v>32</v>
      </c>
      <c r="AB106" s="90" t="s">
        <v>36</v>
      </c>
      <c r="AC106" s="90" t="s">
        <v>37</v>
      </c>
    </row>
    <row r="107" spans="1:29" s="77" customFormat="1" ht="20" customHeight="1" x14ac:dyDescent="0.35">
      <c r="A107" s="117"/>
      <c r="B107" s="118"/>
      <c r="C107" s="118"/>
      <c r="D107" s="118"/>
      <c r="E107" s="80"/>
      <c r="F107" s="81" t="s">
        <v>530</v>
      </c>
      <c r="G107" s="85"/>
      <c r="H107" s="80"/>
      <c r="I107" s="80"/>
      <c r="J107" s="83"/>
      <c r="K107" s="83"/>
      <c r="L107" s="84"/>
      <c r="M107" s="83"/>
      <c r="N107" s="85"/>
      <c r="O107" s="85"/>
      <c r="P107" s="85"/>
      <c r="Q107" s="85"/>
      <c r="R107" s="81"/>
      <c r="S107" s="85"/>
      <c r="T107" s="85"/>
      <c r="U107" s="80"/>
      <c r="V107" s="86"/>
      <c r="W107" s="80"/>
      <c r="X107" s="85"/>
      <c r="Y107" s="80"/>
      <c r="Z107" s="80"/>
      <c r="AA107" s="85"/>
      <c r="AB107" s="85"/>
      <c r="AC107" s="85"/>
    </row>
    <row r="108" spans="1:29" ht="20" customHeight="1" x14ac:dyDescent="0.3">
      <c r="A108" s="88">
        <v>31703021621</v>
      </c>
      <c r="B108" s="96" t="str">
        <f t="shared" ref="B108:B114" si="17">LEFT(A108,3)</f>
        <v>317</v>
      </c>
      <c r="C108" s="119" t="e">
        <f>VLOOKUP(B108,#REF!,2,0)</f>
        <v>#REF!</v>
      </c>
      <c r="D108" s="119" t="s">
        <v>221</v>
      </c>
      <c r="E108" s="90" t="s">
        <v>505</v>
      </c>
      <c r="F108" s="91" t="s">
        <v>506</v>
      </c>
      <c r="G108" s="90" t="s">
        <v>531</v>
      </c>
      <c r="H108" s="90" t="s">
        <v>221</v>
      </c>
      <c r="I108" s="93">
        <v>41</v>
      </c>
      <c r="J108" s="93" t="str">
        <f t="shared" ref="J108:J114" si="18">LEFT(I108,3)</f>
        <v>41</v>
      </c>
      <c r="K108" s="93">
        <v>41</v>
      </c>
      <c r="L108" s="90">
        <f t="shared" ref="L108:L114" si="19">IF(K108&lt;65,K108,K108/2)</f>
        <v>41</v>
      </c>
      <c r="M108" s="90"/>
      <c r="N108" s="90"/>
      <c r="O108" s="90"/>
      <c r="P108" s="90"/>
      <c r="Q108" s="90"/>
      <c r="R108" s="90" t="s">
        <v>32</v>
      </c>
      <c r="S108" s="90" t="s">
        <v>196</v>
      </c>
      <c r="T108" s="90" t="s">
        <v>346</v>
      </c>
      <c r="U108" s="90" t="s">
        <v>107</v>
      </c>
      <c r="V108" s="95">
        <v>42724</v>
      </c>
      <c r="W108" s="90" t="s">
        <v>386</v>
      </c>
      <c r="X108" s="90"/>
      <c r="Y108" s="90" t="s">
        <v>41</v>
      </c>
      <c r="Z108" s="90">
        <f t="shared" ref="Z108:Z114" si="20">IF(K108&lt;65,1,IF(K108&lt;120,2,3))</f>
        <v>1</v>
      </c>
      <c r="AA108" s="90" t="s">
        <v>32</v>
      </c>
      <c r="AB108" s="90" t="s">
        <v>36</v>
      </c>
      <c r="AC108" s="90" t="s">
        <v>37</v>
      </c>
    </row>
    <row r="109" spans="1:29" ht="20" customHeight="1" x14ac:dyDescent="0.3">
      <c r="A109" s="88">
        <v>31703621621</v>
      </c>
      <c r="B109" s="96" t="str">
        <f t="shared" si="17"/>
        <v>317</v>
      </c>
      <c r="C109" s="119" t="e">
        <f>VLOOKUP(B109,#REF!,2,0)</f>
        <v>#REF!</v>
      </c>
      <c r="D109" s="119" t="s">
        <v>221</v>
      </c>
      <c r="E109" s="90" t="s">
        <v>505</v>
      </c>
      <c r="F109" s="91" t="s">
        <v>516</v>
      </c>
      <c r="G109" s="90" t="s">
        <v>517</v>
      </c>
      <c r="H109" s="90" t="s">
        <v>221</v>
      </c>
      <c r="I109" s="93">
        <v>42</v>
      </c>
      <c r="J109" s="93" t="str">
        <f t="shared" si="18"/>
        <v>42</v>
      </c>
      <c r="K109" s="93">
        <v>42</v>
      </c>
      <c r="L109" s="90">
        <f t="shared" si="19"/>
        <v>42</v>
      </c>
      <c r="M109" s="90"/>
      <c r="N109" s="90"/>
      <c r="O109" s="90"/>
      <c r="P109" s="90"/>
      <c r="Q109" s="90"/>
      <c r="R109" s="90" t="s">
        <v>32</v>
      </c>
      <c r="S109" s="90" t="s">
        <v>196</v>
      </c>
      <c r="T109" s="90" t="s">
        <v>346</v>
      </c>
      <c r="U109" s="90" t="s">
        <v>33</v>
      </c>
      <c r="V109" s="95">
        <v>42726</v>
      </c>
      <c r="W109" s="90" t="s">
        <v>386</v>
      </c>
      <c r="X109" s="90"/>
      <c r="Y109" s="90" t="s">
        <v>296</v>
      </c>
      <c r="Z109" s="90">
        <f t="shared" si="20"/>
        <v>1</v>
      </c>
      <c r="AA109" s="90" t="s">
        <v>32</v>
      </c>
      <c r="AB109" s="90" t="s">
        <v>36</v>
      </c>
      <c r="AC109" s="90" t="s">
        <v>37</v>
      </c>
    </row>
    <row r="110" spans="1:29" ht="20" customHeight="1" x14ac:dyDescent="0.3">
      <c r="A110" s="88">
        <v>31716521621</v>
      </c>
      <c r="B110" s="96" t="str">
        <f t="shared" si="17"/>
        <v>317</v>
      </c>
      <c r="C110" s="119" t="e">
        <f>VLOOKUP(B110,#REF!,2,0)</f>
        <v>#REF!</v>
      </c>
      <c r="D110" s="119" t="s">
        <v>221</v>
      </c>
      <c r="E110" s="90" t="s">
        <v>505</v>
      </c>
      <c r="F110" s="91" t="s">
        <v>525</v>
      </c>
      <c r="G110" s="90" t="s">
        <v>532</v>
      </c>
      <c r="H110" s="90" t="s">
        <v>221</v>
      </c>
      <c r="I110" s="93">
        <v>56</v>
      </c>
      <c r="J110" s="93" t="str">
        <f t="shared" si="18"/>
        <v>56</v>
      </c>
      <c r="K110" s="93">
        <v>56</v>
      </c>
      <c r="L110" s="90">
        <f t="shared" si="19"/>
        <v>56</v>
      </c>
      <c r="M110" s="90"/>
      <c r="N110" s="90"/>
      <c r="O110" s="90"/>
      <c r="P110" s="90"/>
      <c r="Q110" s="90"/>
      <c r="R110" s="90" t="s">
        <v>32</v>
      </c>
      <c r="S110" s="90" t="s">
        <v>196</v>
      </c>
      <c r="T110" s="90" t="s">
        <v>346</v>
      </c>
      <c r="U110" s="90" t="s">
        <v>465</v>
      </c>
      <c r="V110" s="95">
        <v>42727</v>
      </c>
      <c r="W110" s="90" t="s">
        <v>386</v>
      </c>
      <c r="X110" s="90"/>
      <c r="Y110" s="90" t="s">
        <v>291</v>
      </c>
      <c r="Z110" s="90">
        <f t="shared" si="20"/>
        <v>1</v>
      </c>
      <c r="AA110" s="90" t="s">
        <v>32</v>
      </c>
      <c r="AB110" s="90" t="s">
        <v>36</v>
      </c>
      <c r="AC110" s="90" t="s">
        <v>37</v>
      </c>
    </row>
    <row r="111" spans="1:29" ht="20" customHeight="1" x14ac:dyDescent="0.3">
      <c r="A111" s="88">
        <v>31723421621</v>
      </c>
      <c r="B111" s="96" t="str">
        <f t="shared" si="17"/>
        <v>317</v>
      </c>
      <c r="C111" s="119" t="e">
        <f>VLOOKUP(B111,#REF!,2,0)</f>
        <v>#REF!</v>
      </c>
      <c r="D111" s="119" t="s">
        <v>221</v>
      </c>
      <c r="E111" s="90" t="s">
        <v>505</v>
      </c>
      <c r="F111" s="91" t="s">
        <v>533</v>
      </c>
      <c r="G111" s="90" t="s">
        <v>534</v>
      </c>
      <c r="H111" s="90" t="s">
        <v>221</v>
      </c>
      <c r="I111" s="93">
        <v>55</v>
      </c>
      <c r="J111" s="93" t="str">
        <f t="shared" si="18"/>
        <v>55</v>
      </c>
      <c r="K111" s="93">
        <v>55</v>
      </c>
      <c r="L111" s="90">
        <f t="shared" si="19"/>
        <v>55</v>
      </c>
      <c r="M111" s="90"/>
      <c r="N111" s="90"/>
      <c r="O111" s="90"/>
      <c r="P111" s="90"/>
      <c r="Q111" s="90"/>
      <c r="R111" s="90" t="s">
        <v>32</v>
      </c>
      <c r="S111" s="90" t="s">
        <v>196</v>
      </c>
      <c r="T111" s="90" t="s">
        <v>346</v>
      </c>
      <c r="U111" s="90" t="s">
        <v>107</v>
      </c>
      <c r="V111" s="95">
        <v>42738</v>
      </c>
      <c r="W111" s="90" t="s">
        <v>386</v>
      </c>
      <c r="X111" s="90"/>
      <c r="Y111" s="90" t="s">
        <v>348</v>
      </c>
      <c r="Z111" s="90">
        <f t="shared" si="20"/>
        <v>1</v>
      </c>
      <c r="AA111" s="90" t="s">
        <v>32</v>
      </c>
      <c r="AB111" s="90" t="s">
        <v>36</v>
      </c>
      <c r="AC111" s="90" t="s">
        <v>37</v>
      </c>
    </row>
    <row r="112" spans="1:29" ht="20" customHeight="1" x14ac:dyDescent="0.3">
      <c r="A112" s="88">
        <v>31725221621</v>
      </c>
      <c r="B112" s="96" t="str">
        <f t="shared" si="17"/>
        <v>317</v>
      </c>
      <c r="C112" s="119" t="e">
        <f>VLOOKUP(B112,#REF!,2,0)</f>
        <v>#REF!</v>
      </c>
      <c r="D112" s="119" t="s">
        <v>221</v>
      </c>
      <c r="E112" s="90" t="s">
        <v>505</v>
      </c>
      <c r="F112" s="91" t="s">
        <v>535</v>
      </c>
      <c r="G112" s="90" t="s">
        <v>536</v>
      </c>
      <c r="H112" s="90" t="s">
        <v>221</v>
      </c>
      <c r="I112" s="93">
        <v>47</v>
      </c>
      <c r="J112" s="93" t="str">
        <f t="shared" si="18"/>
        <v>47</v>
      </c>
      <c r="K112" s="93">
        <v>47</v>
      </c>
      <c r="L112" s="90">
        <f t="shared" si="19"/>
        <v>47</v>
      </c>
      <c r="M112" s="90"/>
      <c r="N112" s="90"/>
      <c r="O112" s="90"/>
      <c r="P112" s="90"/>
      <c r="Q112" s="90"/>
      <c r="R112" s="90" t="s">
        <v>32</v>
      </c>
      <c r="S112" s="90" t="s">
        <v>196</v>
      </c>
      <c r="T112" s="90" t="s">
        <v>346</v>
      </c>
      <c r="U112" s="90" t="s">
        <v>33</v>
      </c>
      <c r="V112" s="95">
        <v>42740</v>
      </c>
      <c r="W112" s="90" t="s">
        <v>386</v>
      </c>
      <c r="X112" s="90"/>
      <c r="Y112" s="90" t="s">
        <v>296</v>
      </c>
      <c r="Z112" s="90">
        <f t="shared" si="20"/>
        <v>1</v>
      </c>
      <c r="AA112" s="90" t="s">
        <v>32</v>
      </c>
      <c r="AB112" s="90" t="s">
        <v>36</v>
      </c>
      <c r="AC112" s="90" t="s">
        <v>37</v>
      </c>
    </row>
    <row r="113" spans="1:29" ht="20" customHeight="1" x14ac:dyDescent="0.3">
      <c r="A113" s="88">
        <v>31804121621</v>
      </c>
      <c r="B113" s="96" t="str">
        <f t="shared" si="17"/>
        <v>318</v>
      </c>
      <c r="C113" s="119" t="e">
        <f>VLOOKUP(B113,#REF!,2,0)</f>
        <v>#REF!</v>
      </c>
      <c r="D113" s="119" t="s">
        <v>221</v>
      </c>
      <c r="E113" s="90" t="s">
        <v>527</v>
      </c>
      <c r="F113" s="91" t="s">
        <v>528</v>
      </c>
      <c r="G113" s="90" t="s">
        <v>529</v>
      </c>
      <c r="H113" s="90" t="s">
        <v>221</v>
      </c>
      <c r="I113" s="93">
        <v>49</v>
      </c>
      <c r="J113" s="93" t="str">
        <f t="shared" si="18"/>
        <v>49</v>
      </c>
      <c r="K113" s="93">
        <v>49</v>
      </c>
      <c r="L113" s="90">
        <f t="shared" si="19"/>
        <v>49</v>
      </c>
      <c r="M113" s="90"/>
      <c r="N113" s="90"/>
      <c r="O113" s="90"/>
      <c r="P113" s="90"/>
      <c r="Q113" s="90"/>
      <c r="R113" s="90" t="s">
        <v>32</v>
      </c>
      <c r="S113" s="90" t="s">
        <v>196</v>
      </c>
      <c r="T113" s="90" t="s">
        <v>346</v>
      </c>
      <c r="U113" s="90" t="s">
        <v>465</v>
      </c>
      <c r="V113" s="95">
        <v>42741</v>
      </c>
      <c r="W113" s="90" t="s">
        <v>386</v>
      </c>
      <c r="X113" s="90"/>
      <c r="Y113" s="90" t="s">
        <v>175</v>
      </c>
      <c r="Z113" s="90">
        <f t="shared" si="20"/>
        <v>1</v>
      </c>
      <c r="AA113" s="90" t="s">
        <v>32</v>
      </c>
      <c r="AB113" s="90" t="s">
        <v>36</v>
      </c>
      <c r="AC113" s="90" t="s">
        <v>37</v>
      </c>
    </row>
    <row r="114" spans="1:29" ht="20" customHeight="1" x14ac:dyDescent="0.3">
      <c r="A114" s="88">
        <v>31811421621</v>
      </c>
      <c r="B114" s="96" t="str">
        <f t="shared" si="17"/>
        <v>318</v>
      </c>
      <c r="C114" s="119" t="e">
        <f>VLOOKUP(B114,#REF!,2,0)</f>
        <v>#REF!</v>
      </c>
      <c r="D114" s="119" t="s">
        <v>221</v>
      </c>
      <c r="E114" s="90" t="s">
        <v>527</v>
      </c>
      <c r="F114" s="91" t="s">
        <v>537</v>
      </c>
      <c r="G114" s="90" t="s">
        <v>538</v>
      </c>
      <c r="H114" s="90" t="s">
        <v>221</v>
      </c>
      <c r="I114" s="93">
        <v>44</v>
      </c>
      <c r="J114" s="93" t="str">
        <f t="shared" si="18"/>
        <v>44</v>
      </c>
      <c r="K114" s="93">
        <v>44</v>
      </c>
      <c r="L114" s="90">
        <f t="shared" si="19"/>
        <v>44</v>
      </c>
      <c r="M114" s="90"/>
      <c r="N114" s="90"/>
      <c r="O114" s="90"/>
      <c r="P114" s="90"/>
      <c r="Q114" s="90"/>
      <c r="R114" s="90" t="s">
        <v>425</v>
      </c>
      <c r="S114" s="90" t="s">
        <v>196</v>
      </c>
      <c r="T114" s="90" t="s">
        <v>346</v>
      </c>
      <c r="U114" s="90" t="s">
        <v>66</v>
      </c>
      <c r="V114" s="95">
        <v>42742</v>
      </c>
      <c r="W114" s="90" t="s">
        <v>386</v>
      </c>
      <c r="X114" s="90"/>
      <c r="Y114" s="90" t="s">
        <v>278</v>
      </c>
      <c r="Z114" s="90">
        <f t="shared" si="20"/>
        <v>1</v>
      </c>
      <c r="AA114" s="90" t="s">
        <v>425</v>
      </c>
      <c r="AB114" s="90" t="s">
        <v>36</v>
      </c>
      <c r="AC114" s="90" t="s">
        <v>37</v>
      </c>
    </row>
    <row r="115" spans="1:29" s="77" customFormat="1" ht="20" customHeight="1" x14ac:dyDescent="0.35">
      <c r="A115" s="117"/>
      <c r="B115" s="118"/>
      <c r="C115" s="118"/>
      <c r="D115" s="118"/>
      <c r="E115" s="80"/>
      <c r="F115" s="81" t="s">
        <v>539</v>
      </c>
      <c r="G115" s="85"/>
      <c r="H115" s="80"/>
      <c r="I115" s="80"/>
      <c r="J115" s="83"/>
      <c r="K115" s="83"/>
      <c r="L115" s="84"/>
      <c r="M115" s="83"/>
      <c r="N115" s="85"/>
      <c r="O115" s="85"/>
      <c r="P115" s="85"/>
      <c r="Q115" s="85"/>
      <c r="R115" s="81"/>
      <c r="S115" s="85"/>
      <c r="T115" s="85"/>
      <c r="U115" s="80"/>
      <c r="V115" s="86"/>
      <c r="W115" s="80"/>
      <c r="X115" s="85"/>
      <c r="Y115" s="80"/>
      <c r="Z115" s="80"/>
      <c r="AA115" s="85"/>
      <c r="AB115" s="85"/>
      <c r="AC115" s="85"/>
    </row>
    <row r="116" spans="1:29" ht="20" customHeight="1" x14ac:dyDescent="0.3">
      <c r="A116" s="88">
        <v>31702621622</v>
      </c>
      <c r="B116" s="96" t="str">
        <f t="shared" ref="B116:B122" si="21">LEFT(A116,3)</f>
        <v>317</v>
      </c>
      <c r="C116" s="119" t="e">
        <f>VLOOKUP(B116,#REF!,2,0)</f>
        <v>#REF!</v>
      </c>
      <c r="D116" s="119" t="s">
        <v>236</v>
      </c>
      <c r="E116" s="90" t="s">
        <v>505</v>
      </c>
      <c r="F116" s="91" t="s">
        <v>514</v>
      </c>
      <c r="G116" s="90" t="s">
        <v>540</v>
      </c>
      <c r="H116" s="90" t="s">
        <v>236</v>
      </c>
      <c r="I116" s="93" t="s">
        <v>541</v>
      </c>
      <c r="J116" s="93" t="str">
        <f t="shared" ref="J116:J122" si="22">LEFT(I116,3)</f>
        <v>52;</v>
      </c>
      <c r="K116" s="93">
        <v>102</v>
      </c>
      <c r="L116" s="90">
        <f t="shared" ref="L116:L122" si="23">IF(K116&lt;65,K116,K116/2)</f>
        <v>51</v>
      </c>
      <c r="M116" s="90"/>
      <c r="N116" s="90"/>
      <c r="O116" s="90"/>
      <c r="P116" s="90"/>
      <c r="Q116" s="90"/>
      <c r="R116" s="90" t="s">
        <v>32</v>
      </c>
      <c r="S116" s="90" t="s">
        <v>196</v>
      </c>
      <c r="T116" s="90" t="s">
        <v>346</v>
      </c>
      <c r="U116" s="90" t="s">
        <v>107</v>
      </c>
      <c r="V116" s="95">
        <v>42724</v>
      </c>
      <c r="W116" s="90" t="s">
        <v>347</v>
      </c>
      <c r="X116" s="90"/>
      <c r="Y116" s="90" t="s">
        <v>387</v>
      </c>
      <c r="Z116" s="90">
        <f t="shared" ref="Z116:Z122" si="24">IF(K116&lt;65,1,IF(K116&lt;120,2,3))</f>
        <v>2</v>
      </c>
      <c r="AA116" s="90" t="s">
        <v>32</v>
      </c>
      <c r="AB116" s="90" t="s">
        <v>36</v>
      </c>
      <c r="AC116" s="90" t="s">
        <v>37</v>
      </c>
    </row>
    <row r="117" spans="1:29" ht="20" customHeight="1" x14ac:dyDescent="0.3">
      <c r="A117" s="88">
        <v>31703021622</v>
      </c>
      <c r="B117" s="96" t="str">
        <f t="shared" si="21"/>
        <v>317</v>
      </c>
      <c r="C117" s="119" t="e">
        <f>VLOOKUP(B117,#REF!,2,0)</f>
        <v>#REF!</v>
      </c>
      <c r="D117" s="119" t="s">
        <v>236</v>
      </c>
      <c r="E117" s="90" t="s">
        <v>505</v>
      </c>
      <c r="F117" s="91" t="s">
        <v>506</v>
      </c>
      <c r="G117" s="90" t="s">
        <v>519</v>
      </c>
      <c r="H117" s="90" t="s">
        <v>236</v>
      </c>
      <c r="I117" s="93" t="s">
        <v>208</v>
      </c>
      <c r="J117" s="93" t="str">
        <f t="shared" si="22"/>
        <v>53;</v>
      </c>
      <c r="K117" s="93">
        <v>106</v>
      </c>
      <c r="L117" s="90">
        <f t="shared" si="23"/>
        <v>53</v>
      </c>
      <c r="M117" s="90"/>
      <c r="N117" s="90"/>
      <c r="O117" s="90"/>
      <c r="P117" s="90"/>
      <c r="Q117" s="90"/>
      <c r="R117" s="90" t="s">
        <v>32</v>
      </c>
      <c r="S117" s="90" t="s">
        <v>196</v>
      </c>
      <c r="T117" s="90" t="s">
        <v>346</v>
      </c>
      <c r="U117" s="90" t="s">
        <v>33</v>
      </c>
      <c r="V117" s="95">
        <v>42726</v>
      </c>
      <c r="W117" s="90" t="s">
        <v>347</v>
      </c>
      <c r="X117" s="90"/>
      <c r="Y117" s="90" t="s">
        <v>387</v>
      </c>
      <c r="Z117" s="90">
        <f t="shared" si="24"/>
        <v>2</v>
      </c>
      <c r="AA117" s="90" t="s">
        <v>32</v>
      </c>
      <c r="AB117" s="90" t="s">
        <v>36</v>
      </c>
      <c r="AC117" s="90" t="s">
        <v>37</v>
      </c>
    </row>
    <row r="118" spans="1:29" ht="20" customHeight="1" x14ac:dyDescent="0.3">
      <c r="A118" s="88">
        <v>31703621622</v>
      </c>
      <c r="B118" s="96" t="str">
        <f t="shared" si="21"/>
        <v>317</v>
      </c>
      <c r="C118" s="119" t="e">
        <f>VLOOKUP(B118,#REF!,2,0)</f>
        <v>#REF!</v>
      </c>
      <c r="D118" s="119" t="s">
        <v>236</v>
      </c>
      <c r="E118" s="90" t="s">
        <v>505</v>
      </c>
      <c r="F118" s="91" t="s">
        <v>516</v>
      </c>
      <c r="G118" s="90" t="s">
        <v>542</v>
      </c>
      <c r="H118" s="90" t="s">
        <v>236</v>
      </c>
      <c r="I118" s="93" t="s">
        <v>543</v>
      </c>
      <c r="J118" s="93" t="str">
        <f t="shared" si="22"/>
        <v>53;</v>
      </c>
      <c r="K118" s="93">
        <v>107</v>
      </c>
      <c r="L118" s="90">
        <f t="shared" si="23"/>
        <v>53.5</v>
      </c>
      <c r="M118" s="90"/>
      <c r="N118" s="90"/>
      <c r="O118" s="90"/>
      <c r="P118" s="90"/>
      <c r="Q118" s="90"/>
      <c r="R118" s="90" t="s">
        <v>32</v>
      </c>
      <c r="S118" s="90" t="s">
        <v>196</v>
      </c>
      <c r="T118" s="90" t="s">
        <v>346</v>
      </c>
      <c r="U118" s="90" t="s">
        <v>465</v>
      </c>
      <c r="V118" s="95">
        <v>42727</v>
      </c>
      <c r="W118" s="90" t="s">
        <v>347</v>
      </c>
      <c r="X118" s="90"/>
      <c r="Y118" s="90" t="s">
        <v>544</v>
      </c>
      <c r="Z118" s="90">
        <f t="shared" si="24"/>
        <v>2</v>
      </c>
      <c r="AA118" s="90" t="s">
        <v>32</v>
      </c>
      <c r="AB118" s="90" t="s">
        <v>36</v>
      </c>
      <c r="AC118" s="90" t="s">
        <v>37</v>
      </c>
    </row>
    <row r="119" spans="1:29" ht="20" customHeight="1" x14ac:dyDescent="0.3">
      <c r="A119" s="88">
        <v>31703831622</v>
      </c>
      <c r="B119" s="96" t="str">
        <f t="shared" si="21"/>
        <v>317</v>
      </c>
      <c r="C119" s="119" t="e">
        <f>VLOOKUP(B119,#REF!,2,0)</f>
        <v>#REF!</v>
      </c>
      <c r="D119" s="119" t="s">
        <v>236</v>
      </c>
      <c r="E119" s="90" t="s">
        <v>505</v>
      </c>
      <c r="F119" s="91" t="s">
        <v>545</v>
      </c>
      <c r="G119" s="90" t="s">
        <v>546</v>
      </c>
      <c r="H119" s="90" t="s">
        <v>236</v>
      </c>
      <c r="I119" s="93" t="s">
        <v>120</v>
      </c>
      <c r="J119" s="93" t="str">
        <f t="shared" si="22"/>
        <v>50;</v>
      </c>
      <c r="K119" s="93">
        <v>101</v>
      </c>
      <c r="L119" s="90">
        <f t="shared" si="23"/>
        <v>50.5</v>
      </c>
      <c r="M119" s="90"/>
      <c r="N119" s="90"/>
      <c r="O119" s="90"/>
      <c r="P119" s="90"/>
      <c r="Q119" s="90"/>
      <c r="R119" s="90" t="s">
        <v>32</v>
      </c>
      <c r="S119" s="90" t="s">
        <v>196</v>
      </c>
      <c r="T119" s="90" t="s">
        <v>346</v>
      </c>
      <c r="U119" s="90" t="s">
        <v>107</v>
      </c>
      <c r="V119" s="95">
        <v>42738</v>
      </c>
      <c r="W119" s="90" t="s">
        <v>347</v>
      </c>
      <c r="X119" s="90"/>
      <c r="Y119" s="90" t="s">
        <v>387</v>
      </c>
      <c r="Z119" s="90">
        <f t="shared" si="24"/>
        <v>2</v>
      </c>
      <c r="AA119" s="90" t="s">
        <v>32</v>
      </c>
      <c r="AB119" s="90" t="s">
        <v>36</v>
      </c>
      <c r="AC119" s="90" t="s">
        <v>37</v>
      </c>
    </row>
    <row r="120" spans="1:29" ht="20" customHeight="1" x14ac:dyDescent="0.3">
      <c r="A120" s="88">
        <v>31716521622</v>
      </c>
      <c r="B120" s="96" t="str">
        <f t="shared" si="21"/>
        <v>317</v>
      </c>
      <c r="C120" s="119" t="e">
        <f>VLOOKUP(B120,#REF!,2,0)</f>
        <v>#REF!</v>
      </c>
      <c r="D120" s="119" t="s">
        <v>236</v>
      </c>
      <c r="E120" s="90" t="s">
        <v>505</v>
      </c>
      <c r="F120" s="91" t="s">
        <v>525</v>
      </c>
      <c r="G120" s="90" t="s">
        <v>532</v>
      </c>
      <c r="H120" s="90" t="s">
        <v>236</v>
      </c>
      <c r="I120" s="93" t="s">
        <v>225</v>
      </c>
      <c r="J120" s="93" t="str">
        <f t="shared" si="22"/>
        <v>52;</v>
      </c>
      <c r="K120" s="93">
        <v>104</v>
      </c>
      <c r="L120" s="90">
        <f t="shared" si="23"/>
        <v>52</v>
      </c>
      <c r="M120" s="90"/>
      <c r="N120" s="90"/>
      <c r="O120" s="90"/>
      <c r="P120" s="90"/>
      <c r="Q120" s="90"/>
      <c r="R120" s="90" t="s">
        <v>32</v>
      </c>
      <c r="S120" s="90" t="s">
        <v>196</v>
      </c>
      <c r="T120" s="90" t="s">
        <v>346</v>
      </c>
      <c r="U120" s="90" t="s">
        <v>33</v>
      </c>
      <c r="V120" s="95">
        <v>42740</v>
      </c>
      <c r="W120" s="90" t="s">
        <v>347</v>
      </c>
      <c r="X120" s="90"/>
      <c r="Y120" s="90" t="s">
        <v>387</v>
      </c>
      <c r="Z120" s="90">
        <f t="shared" si="24"/>
        <v>2</v>
      </c>
      <c r="AA120" s="90" t="s">
        <v>32</v>
      </c>
      <c r="AB120" s="90" t="s">
        <v>36</v>
      </c>
      <c r="AC120" s="90" t="s">
        <v>37</v>
      </c>
    </row>
    <row r="121" spans="1:29" ht="20" customHeight="1" x14ac:dyDescent="0.3">
      <c r="A121" s="88">
        <v>31724631622</v>
      </c>
      <c r="B121" s="96" t="str">
        <f t="shared" si="21"/>
        <v>317</v>
      </c>
      <c r="C121" s="119" t="e">
        <f>VLOOKUP(B121,#REF!,2,0)</f>
        <v>#REF!</v>
      </c>
      <c r="D121" s="119" t="s">
        <v>236</v>
      </c>
      <c r="E121" s="90" t="s">
        <v>505</v>
      </c>
      <c r="F121" s="91" t="s">
        <v>547</v>
      </c>
      <c r="G121" s="90" t="s">
        <v>507</v>
      </c>
      <c r="H121" s="90" t="s">
        <v>236</v>
      </c>
      <c r="I121" s="93" t="s">
        <v>195</v>
      </c>
      <c r="J121" s="93" t="str">
        <f t="shared" si="22"/>
        <v>51;</v>
      </c>
      <c r="K121" s="93">
        <v>102</v>
      </c>
      <c r="L121" s="90">
        <f t="shared" si="23"/>
        <v>51</v>
      </c>
      <c r="M121" s="90"/>
      <c r="N121" s="90"/>
      <c r="O121" s="90"/>
      <c r="P121" s="90"/>
      <c r="Q121" s="90"/>
      <c r="R121" s="90" t="s">
        <v>425</v>
      </c>
      <c r="S121" s="90" t="s">
        <v>196</v>
      </c>
      <c r="T121" s="90" t="s">
        <v>346</v>
      </c>
      <c r="U121" s="90" t="s">
        <v>465</v>
      </c>
      <c r="V121" s="95">
        <v>42741</v>
      </c>
      <c r="W121" s="90" t="s">
        <v>347</v>
      </c>
      <c r="X121" s="90"/>
      <c r="Y121" s="90" t="s">
        <v>387</v>
      </c>
      <c r="Z121" s="90">
        <f t="shared" si="24"/>
        <v>2</v>
      </c>
      <c r="AA121" s="90" t="s">
        <v>425</v>
      </c>
      <c r="AB121" s="90" t="s">
        <v>36</v>
      </c>
      <c r="AC121" s="90" t="s">
        <v>37</v>
      </c>
    </row>
    <row r="122" spans="1:29" ht="20" customHeight="1" x14ac:dyDescent="0.3">
      <c r="A122" s="88">
        <v>31725221622</v>
      </c>
      <c r="B122" s="96" t="str">
        <f t="shared" si="21"/>
        <v>317</v>
      </c>
      <c r="C122" s="119" t="e">
        <f>VLOOKUP(B122,#REF!,2,0)</f>
        <v>#REF!</v>
      </c>
      <c r="D122" s="119" t="s">
        <v>236</v>
      </c>
      <c r="E122" s="90" t="s">
        <v>505</v>
      </c>
      <c r="F122" s="91" t="s">
        <v>535</v>
      </c>
      <c r="G122" s="90" t="s">
        <v>536</v>
      </c>
      <c r="H122" s="90" t="s">
        <v>236</v>
      </c>
      <c r="I122" s="93" t="s">
        <v>548</v>
      </c>
      <c r="J122" s="93" t="str">
        <f t="shared" si="22"/>
        <v>50;</v>
      </c>
      <c r="K122" s="93">
        <v>100</v>
      </c>
      <c r="L122" s="90">
        <f t="shared" si="23"/>
        <v>50</v>
      </c>
      <c r="M122" s="90"/>
      <c r="N122" s="90"/>
      <c r="O122" s="90"/>
      <c r="P122" s="90"/>
      <c r="Q122" s="90"/>
      <c r="R122" s="90" t="s">
        <v>32</v>
      </c>
      <c r="S122" s="90" t="s">
        <v>196</v>
      </c>
      <c r="T122" s="90" t="s">
        <v>346</v>
      </c>
      <c r="U122" s="90" t="s">
        <v>66</v>
      </c>
      <c r="V122" s="95">
        <v>42742</v>
      </c>
      <c r="W122" s="90" t="s">
        <v>347</v>
      </c>
      <c r="X122" s="90"/>
      <c r="Y122" s="90" t="s">
        <v>387</v>
      </c>
      <c r="Z122" s="90">
        <f t="shared" si="24"/>
        <v>2</v>
      </c>
      <c r="AA122" s="90" t="s">
        <v>32</v>
      </c>
      <c r="AB122" s="90" t="s">
        <v>36</v>
      </c>
      <c r="AC122" s="90" t="s">
        <v>37</v>
      </c>
    </row>
    <row r="123" spans="1:29" s="77" customFormat="1" ht="20" customHeight="1" x14ac:dyDescent="0.35">
      <c r="A123" s="117"/>
      <c r="B123" s="118"/>
      <c r="C123" s="118"/>
      <c r="D123" s="118"/>
      <c r="E123" s="80"/>
      <c r="F123" s="81" t="s">
        <v>549</v>
      </c>
      <c r="G123" s="85"/>
      <c r="H123" s="80"/>
      <c r="I123" s="80"/>
      <c r="J123" s="83"/>
      <c r="K123" s="83"/>
      <c r="L123" s="84"/>
      <c r="M123" s="83"/>
      <c r="N123" s="85"/>
      <c r="O123" s="85"/>
      <c r="P123" s="85"/>
      <c r="Q123" s="85"/>
      <c r="R123" s="81"/>
      <c r="S123" s="85"/>
      <c r="T123" s="85"/>
      <c r="U123" s="80"/>
      <c r="V123" s="86"/>
      <c r="W123" s="80"/>
      <c r="X123" s="85"/>
      <c r="Y123" s="80"/>
      <c r="Z123" s="80"/>
      <c r="AA123" s="85"/>
      <c r="AB123" s="85"/>
      <c r="AC123" s="85"/>
    </row>
    <row r="124" spans="1:29" ht="20" customHeight="1" x14ac:dyDescent="0.3">
      <c r="A124" s="88">
        <v>31814931623</v>
      </c>
      <c r="B124" s="96" t="str">
        <f>LEFT(A124,3)</f>
        <v>318</v>
      </c>
      <c r="C124" s="119" t="e">
        <f>VLOOKUP(B124,#REF!,2,0)</f>
        <v>#REF!</v>
      </c>
      <c r="D124" s="119" t="s">
        <v>238</v>
      </c>
      <c r="E124" s="90" t="s">
        <v>527</v>
      </c>
      <c r="F124" s="91" t="s">
        <v>550</v>
      </c>
      <c r="G124" s="90" t="s">
        <v>494</v>
      </c>
      <c r="H124" s="90" t="s">
        <v>238</v>
      </c>
      <c r="I124" s="93">
        <v>43</v>
      </c>
      <c r="J124" s="93" t="str">
        <f>LEFT(I124,3)</f>
        <v>43</v>
      </c>
      <c r="K124" s="93">
        <v>43</v>
      </c>
      <c r="L124" s="90">
        <f>IF(K124&lt;65,K124,K124/2)</f>
        <v>43</v>
      </c>
      <c r="M124" s="90"/>
      <c r="N124" s="90"/>
      <c r="O124" s="90"/>
      <c r="P124" s="90"/>
      <c r="Q124" s="90"/>
      <c r="R124" s="90" t="s">
        <v>32</v>
      </c>
      <c r="S124" s="90" t="s">
        <v>196</v>
      </c>
      <c r="T124" s="90" t="s">
        <v>346</v>
      </c>
      <c r="U124" s="90" t="s">
        <v>107</v>
      </c>
      <c r="V124" s="95">
        <v>42724</v>
      </c>
      <c r="W124" s="90" t="s">
        <v>386</v>
      </c>
      <c r="X124" s="90"/>
      <c r="Y124" s="90" t="s">
        <v>178</v>
      </c>
      <c r="Z124" s="90">
        <f>IF(K124&lt;65,1,IF(K124&lt;120,2,3))</f>
        <v>1</v>
      </c>
      <c r="AA124" s="90" t="s">
        <v>32</v>
      </c>
      <c r="AB124" s="90" t="s">
        <v>36</v>
      </c>
      <c r="AC124" s="90" t="s">
        <v>37</v>
      </c>
    </row>
    <row r="125" spans="1:29" ht="20" customHeight="1" x14ac:dyDescent="0.3">
      <c r="A125" s="88">
        <v>31815131623</v>
      </c>
      <c r="B125" s="96" t="str">
        <f>LEFT(A125,3)</f>
        <v>318</v>
      </c>
      <c r="C125" s="119" t="e">
        <f>VLOOKUP(B125,#REF!,2,0)</f>
        <v>#REF!</v>
      </c>
      <c r="D125" s="119" t="s">
        <v>238</v>
      </c>
      <c r="E125" s="90" t="s">
        <v>527</v>
      </c>
      <c r="F125" s="91" t="s">
        <v>551</v>
      </c>
      <c r="G125" s="90" t="s">
        <v>552</v>
      </c>
      <c r="H125" s="90" t="s">
        <v>238</v>
      </c>
      <c r="I125" s="93">
        <v>42</v>
      </c>
      <c r="J125" s="93" t="str">
        <f>LEFT(I125,3)</f>
        <v>42</v>
      </c>
      <c r="K125" s="93">
        <v>42</v>
      </c>
      <c r="L125" s="90">
        <f>IF(K125&lt;65,K125,K125/2)</f>
        <v>42</v>
      </c>
      <c r="M125" s="90"/>
      <c r="N125" s="90"/>
      <c r="O125" s="90"/>
      <c r="P125" s="90"/>
      <c r="Q125" s="90"/>
      <c r="R125" s="90" t="s">
        <v>32</v>
      </c>
      <c r="S125" s="90" t="s">
        <v>196</v>
      </c>
      <c r="T125" s="90" t="s">
        <v>346</v>
      </c>
      <c r="U125" s="90" t="s">
        <v>33</v>
      </c>
      <c r="V125" s="95">
        <v>42726</v>
      </c>
      <c r="W125" s="90" t="s">
        <v>386</v>
      </c>
      <c r="X125" s="90"/>
      <c r="Y125" s="90" t="s">
        <v>41</v>
      </c>
      <c r="Z125" s="90">
        <f>IF(K125&lt;65,1,IF(K125&lt;120,2,3))</f>
        <v>1</v>
      </c>
      <c r="AA125" s="90" t="s">
        <v>32</v>
      </c>
      <c r="AB125" s="90" t="s">
        <v>36</v>
      </c>
      <c r="AC125" s="90" t="s">
        <v>37</v>
      </c>
    </row>
    <row r="126" spans="1:29" ht="20" customHeight="1" x14ac:dyDescent="0.3">
      <c r="A126" s="88">
        <v>31815631623</v>
      </c>
      <c r="B126" s="96" t="str">
        <f>LEFT(A126,3)</f>
        <v>318</v>
      </c>
      <c r="C126" s="119" t="e">
        <f>VLOOKUP(B126,#REF!,2,0)</f>
        <v>#REF!</v>
      </c>
      <c r="D126" s="119" t="s">
        <v>238</v>
      </c>
      <c r="E126" s="90" t="s">
        <v>527</v>
      </c>
      <c r="F126" s="91" t="s">
        <v>553</v>
      </c>
      <c r="G126" s="90" t="s">
        <v>552</v>
      </c>
      <c r="H126" s="90" t="s">
        <v>238</v>
      </c>
      <c r="I126" s="93">
        <v>42</v>
      </c>
      <c r="J126" s="93" t="str">
        <f>LEFT(I126,3)</f>
        <v>42</v>
      </c>
      <c r="K126" s="93">
        <v>42</v>
      </c>
      <c r="L126" s="90">
        <f>IF(K126&lt;65,K126,K126/2)</f>
        <v>42</v>
      </c>
      <c r="M126" s="90"/>
      <c r="N126" s="90"/>
      <c r="O126" s="90"/>
      <c r="P126" s="90"/>
      <c r="Q126" s="90"/>
      <c r="R126" s="90" t="s">
        <v>32</v>
      </c>
      <c r="S126" s="90" t="s">
        <v>196</v>
      </c>
      <c r="T126" s="90" t="s">
        <v>346</v>
      </c>
      <c r="U126" s="90" t="s">
        <v>33</v>
      </c>
      <c r="V126" s="95">
        <v>42740</v>
      </c>
      <c r="W126" s="90" t="s">
        <v>386</v>
      </c>
      <c r="X126" s="90"/>
      <c r="Y126" s="90" t="s">
        <v>554</v>
      </c>
      <c r="Z126" s="90">
        <f>IF(K126&lt;65,1,IF(K126&lt;120,2,3))</f>
        <v>1</v>
      </c>
      <c r="AA126" s="90" t="s">
        <v>32</v>
      </c>
      <c r="AB126" s="90" t="s">
        <v>36</v>
      </c>
      <c r="AC126" s="90" t="s">
        <v>37</v>
      </c>
    </row>
    <row r="127" spans="1:29" s="77" customFormat="1" ht="20" customHeight="1" x14ac:dyDescent="0.35">
      <c r="A127" s="117"/>
      <c r="B127" s="118"/>
      <c r="C127" s="118"/>
      <c r="D127" s="118"/>
      <c r="E127" s="80"/>
      <c r="F127" s="81" t="s">
        <v>555</v>
      </c>
      <c r="G127" s="85"/>
      <c r="H127" s="80"/>
      <c r="I127" s="80"/>
      <c r="J127" s="83"/>
      <c r="K127" s="83"/>
      <c r="L127" s="84"/>
      <c r="M127" s="83"/>
      <c r="N127" s="85"/>
      <c r="O127" s="85"/>
      <c r="P127" s="85"/>
      <c r="Q127" s="85"/>
      <c r="R127" s="81"/>
      <c r="S127" s="85"/>
      <c r="T127" s="85"/>
      <c r="U127" s="80"/>
      <c r="V127" s="86"/>
      <c r="W127" s="80"/>
      <c r="X127" s="85"/>
      <c r="Y127" s="80"/>
      <c r="Z127" s="80"/>
      <c r="AA127" s="85"/>
      <c r="AB127" s="85"/>
      <c r="AC127" s="85"/>
    </row>
    <row r="128" spans="1:29" ht="20" customHeight="1" x14ac:dyDescent="0.3">
      <c r="A128" s="88">
        <v>31503521624</v>
      </c>
      <c r="B128" s="96" t="str">
        <f t="shared" ref="B128:B135" si="25">LEFT(A128,3)</f>
        <v>315</v>
      </c>
      <c r="C128" s="119" t="e">
        <f>VLOOKUP(B128,#REF!,2,0)</f>
        <v>#REF!</v>
      </c>
      <c r="D128" s="119" t="s">
        <v>242</v>
      </c>
      <c r="E128" s="90" t="s">
        <v>421</v>
      </c>
      <c r="F128" s="91" t="s">
        <v>556</v>
      </c>
      <c r="G128" s="90" t="s">
        <v>482</v>
      </c>
      <c r="H128" s="90" t="s">
        <v>242</v>
      </c>
      <c r="I128" s="93">
        <v>78</v>
      </c>
      <c r="J128" s="93" t="str">
        <f t="shared" ref="J128:J135" si="26">LEFT(I128,3)</f>
        <v>78</v>
      </c>
      <c r="K128" s="93">
        <v>78</v>
      </c>
      <c r="L128" s="90">
        <f t="shared" ref="L128:L135" si="27">IF(K128&lt;65,K128,K128/2)</f>
        <v>39</v>
      </c>
      <c r="M128" s="90"/>
      <c r="N128" s="90"/>
      <c r="O128" s="90"/>
      <c r="P128" s="90"/>
      <c r="Q128" s="90"/>
      <c r="R128" s="90" t="s">
        <v>351</v>
      </c>
      <c r="S128" s="90" t="s">
        <v>196</v>
      </c>
      <c r="T128" s="90" t="s">
        <v>352</v>
      </c>
      <c r="U128" s="90" t="s">
        <v>107</v>
      </c>
      <c r="V128" s="95">
        <v>42724</v>
      </c>
      <c r="W128" s="90" t="s">
        <v>34</v>
      </c>
      <c r="X128" s="90"/>
      <c r="Y128" s="90" t="s">
        <v>483</v>
      </c>
      <c r="Z128" s="90">
        <v>1</v>
      </c>
      <c r="AA128" s="90" t="s">
        <v>351</v>
      </c>
      <c r="AB128" s="90" t="s">
        <v>36</v>
      </c>
      <c r="AC128" s="90" t="s">
        <v>37</v>
      </c>
    </row>
    <row r="129" spans="1:29" ht="20" customHeight="1" x14ac:dyDescent="0.3">
      <c r="A129" s="88">
        <v>31617321624</v>
      </c>
      <c r="B129" s="96" t="str">
        <f t="shared" si="25"/>
        <v>316</v>
      </c>
      <c r="C129" s="119" t="e">
        <f>VLOOKUP(B129,#REF!,2,0)</f>
        <v>#REF!</v>
      </c>
      <c r="D129" s="119" t="s">
        <v>242</v>
      </c>
      <c r="E129" s="90" t="s">
        <v>498</v>
      </c>
      <c r="F129" s="91" t="s">
        <v>503</v>
      </c>
      <c r="G129" s="90" t="s">
        <v>504</v>
      </c>
      <c r="H129" s="90" t="s">
        <v>242</v>
      </c>
      <c r="I129" s="93" t="s">
        <v>243</v>
      </c>
      <c r="J129" s="93" t="str">
        <f t="shared" si="26"/>
        <v>32;</v>
      </c>
      <c r="K129" s="93">
        <v>65</v>
      </c>
      <c r="L129" s="90">
        <f t="shared" si="27"/>
        <v>32.5</v>
      </c>
      <c r="M129" s="90"/>
      <c r="N129" s="90"/>
      <c r="O129" s="90"/>
      <c r="P129" s="90"/>
      <c r="Q129" s="90"/>
      <c r="R129" s="90" t="s">
        <v>32</v>
      </c>
      <c r="S129" s="90" t="s">
        <v>196</v>
      </c>
      <c r="T129" s="90" t="s">
        <v>346</v>
      </c>
      <c r="U129" s="90" t="s">
        <v>33</v>
      </c>
      <c r="V129" s="95">
        <v>42726</v>
      </c>
      <c r="W129" s="90" t="s">
        <v>347</v>
      </c>
      <c r="X129" s="90"/>
      <c r="Y129" s="90" t="s">
        <v>426</v>
      </c>
      <c r="Z129" s="90">
        <f t="shared" ref="Z129:Z135" si="28">IF(K129&lt;65,1,IF(K129&lt;120,2,3))</f>
        <v>2</v>
      </c>
      <c r="AA129" s="90" t="s">
        <v>32</v>
      </c>
      <c r="AB129" s="90" t="s">
        <v>36</v>
      </c>
      <c r="AC129" s="90" t="s">
        <v>37</v>
      </c>
    </row>
    <row r="130" spans="1:29" ht="20" customHeight="1" x14ac:dyDescent="0.3">
      <c r="A130" s="88">
        <v>31723421624</v>
      </c>
      <c r="B130" s="96" t="str">
        <f t="shared" si="25"/>
        <v>317</v>
      </c>
      <c r="C130" s="119" t="e">
        <f>VLOOKUP(B130,#REF!,2,0)</f>
        <v>#REF!</v>
      </c>
      <c r="D130" s="119" t="s">
        <v>242</v>
      </c>
      <c r="E130" s="90" t="s">
        <v>505</v>
      </c>
      <c r="F130" s="91" t="s">
        <v>533</v>
      </c>
      <c r="G130" s="90" t="s">
        <v>557</v>
      </c>
      <c r="H130" s="90" t="s">
        <v>242</v>
      </c>
      <c r="I130" s="93" t="s">
        <v>307</v>
      </c>
      <c r="J130" s="93" t="str">
        <f t="shared" si="26"/>
        <v>34;</v>
      </c>
      <c r="K130" s="93">
        <v>68</v>
      </c>
      <c r="L130" s="90">
        <f t="shared" si="27"/>
        <v>34</v>
      </c>
      <c r="M130" s="90"/>
      <c r="N130" s="90"/>
      <c r="O130" s="90"/>
      <c r="P130" s="90"/>
      <c r="Q130" s="90"/>
      <c r="R130" s="90" t="s">
        <v>32</v>
      </c>
      <c r="S130" s="90" t="s">
        <v>196</v>
      </c>
      <c r="T130" s="90" t="s">
        <v>346</v>
      </c>
      <c r="U130" s="90" t="s">
        <v>465</v>
      </c>
      <c r="V130" s="95">
        <v>42727</v>
      </c>
      <c r="W130" s="90" t="s">
        <v>347</v>
      </c>
      <c r="X130" s="90"/>
      <c r="Y130" s="90" t="s">
        <v>457</v>
      </c>
      <c r="Z130" s="90">
        <f t="shared" si="28"/>
        <v>2</v>
      </c>
      <c r="AA130" s="90" t="s">
        <v>32</v>
      </c>
      <c r="AB130" s="90" t="s">
        <v>36</v>
      </c>
      <c r="AC130" s="90" t="s">
        <v>37</v>
      </c>
    </row>
    <row r="131" spans="1:29" ht="20" customHeight="1" x14ac:dyDescent="0.3">
      <c r="A131" s="88">
        <v>31803821624</v>
      </c>
      <c r="B131" s="96" t="str">
        <f t="shared" si="25"/>
        <v>318</v>
      </c>
      <c r="C131" s="119" t="e">
        <f>VLOOKUP(B131,#REF!,2,0)</f>
        <v>#REF!</v>
      </c>
      <c r="D131" s="119" t="s">
        <v>242</v>
      </c>
      <c r="E131" s="90" t="s">
        <v>527</v>
      </c>
      <c r="F131" s="91" t="s">
        <v>558</v>
      </c>
      <c r="G131" s="90" t="s">
        <v>559</v>
      </c>
      <c r="H131" s="90" t="s">
        <v>242</v>
      </c>
      <c r="I131" s="93" t="s">
        <v>173</v>
      </c>
      <c r="J131" s="93" t="str">
        <f t="shared" si="26"/>
        <v>33;</v>
      </c>
      <c r="K131" s="93">
        <v>66</v>
      </c>
      <c r="L131" s="90">
        <f t="shared" si="27"/>
        <v>33</v>
      </c>
      <c r="M131" s="90"/>
      <c r="N131" s="90"/>
      <c r="O131" s="90"/>
      <c r="P131" s="90"/>
      <c r="Q131" s="90"/>
      <c r="R131" s="90" t="s">
        <v>32</v>
      </c>
      <c r="S131" s="90" t="s">
        <v>196</v>
      </c>
      <c r="T131" s="90" t="s">
        <v>346</v>
      </c>
      <c r="U131" s="90" t="s">
        <v>107</v>
      </c>
      <c r="V131" s="95">
        <v>42738</v>
      </c>
      <c r="W131" s="90" t="s">
        <v>347</v>
      </c>
      <c r="X131" s="90"/>
      <c r="Y131" s="90" t="s">
        <v>426</v>
      </c>
      <c r="Z131" s="90">
        <f t="shared" si="28"/>
        <v>2</v>
      </c>
      <c r="AA131" s="90" t="s">
        <v>32</v>
      </c>
      <c r="AB131" s="90" t="s">
        <v>36</v>
      </c>
      <c r="AC131" s="90" t="s">
        <v>37</v>
      </c>
    </row>
    <row r="132" spans="1:29" ht="20" customHeight="1" x14ac:dyDescent="0.3">
      <c r="A132" s="88">
        <v>31804321624</v>
      </c>
      <c r="B132" s="96" t="str">
        <f t="shared" si="25"/>
        <v>318</v>
      </c>
      <c r="C132" s="119" t="e">
        <f>VLOOKUP(B132,#REF!,2,0)</f>
        <v>#REF!</v>
      </c>
      <c r="D132" s="119" t="s">
        <v>242</v>
      </c>
      <c r="E132" s="90" t="s">
        <v>527</v>
      </c>
      <c r="F132" s="91" t="s">
        <v>560</v>
      </c>
      <c r="G132" s="90" t="s">
        <v>561</v>
      </c>
      <c r="H132" s="90" t="s">
        <v>242</v>
      </c>
      <c r="I132" s="93" t="s">
        <v>562</v>
      </c>
      <c r="J132" s="93" t="str">
        <f t="shared" si="26"/>
        <v>39;</v>
      </c>
      <c r="K132" s="93">
        <v>79</v>
      </c>
      <c r="L132" s="90">
        <f t="shared" si="27"/>
        <v>39.5</v>
      </c>
      <c r="M132" s="90"/>
      <c r="N132" s="90"/>
      <c r="O132" s="90"/>
      <c r="P132" s="90"/>
      <c r="Q132" s="90"/>
      <c r="R132" s="90" t="s">
        <v>32</v>
      </c>
      <c r="S132" s="90" t="s">
        <v>196</v>
      </c>
      <c r="T132" s="90" t="s">
        <v>346</v>
      </c>
      <c r="U132" s="90" t="s">
        <v>563</v>
      </c>
      <c r="V132" s="95">
        <v>42739</v>
      </c>
      <c r="W132" s="90" t="s">
        <v>347</v>
      </c>
      <c r="X132" s="90"/>
      <c r="Y132" s="90" t="s">
        <v>126</v>
      </c>
      <c r="Z132" s="90">
        <f t="shared" si="28"/>
        <v>2</v>
      </c>
      <c r="AA132" s="90" t="s">
        <v>32</v>
      </c>
      <c r="AB132" s="90" t="s">
        <v>36</v>
      </c>
      <c r="AC132" s="90" t="s">
        <v>37</v>
      </c>
    </row>
    <row r="133" spans="1:29" ht="20" customHeight="1" x14ac:dyDescent="0.3">
      <c r="A133" s="88">
        <v>31805331624</v>
      </c>
      <c r="B133" s="96" t="str">
        <f t="shared" si="25"/>
        <v>318</v>
      </c>
      <c r="C133" s="119" t="e">
        <f>VLOOKUP(B133,#REF!,2,0)</f>
        <v>#REF!</v>
      </c>
      <c r="D133" s="119" t="s">
        <v>242</v>
      </c>
      <c r="E133" s="90" t="s">
        <v>527</v>
      </c>
      <c r="F133" s="91" t="s">
        <v>564</v>
      </c>
      <c r="G133" s="90" t="s">
        <v>565</v>
      </c>
      <c r="H133" s="90" t="s">
        <v>242</v>
      </c>
      <c r="I133" s="93" t="s">
        <v>243</v>
      </c>
      <c r="J133" s="93" t="str">
        <f t="shared" si="26"/>
        <v>32;</v>
      </c>
      <c r="K133" s="93">
        <v>65</v>
      </c>
      <c r="L133" s="90">
        <f t="shared" si="27"/>
        <v>32.5</v>
      </c>
      <c r="M133" s="90"/>
      <c r="N133" s="90"/>
      <c r="O133" s="90"/>
      <c r="P133" s="90"/>
      <c r="Q133" s="90"/>
      <c r="R133" s="90" t="s">
        <v>32</v>
      </c>
      <c r="S133" s="90" t="s">
        <v>196</v>
      </c>
      <c r="T133" s="90" t="s">
        <v>346</v>
      </c>
      <c r="U133" s="90" t="s">
        <v>33</v>
      </c>
      <c r="V133" s="95">
        <v>42740</v>
      </c>
      <c r="W133" s="90" t="s">
        <v>347</v>
      </c>
      <c r="X133" s="90"/>
      <c r="Y133" s="90" t="s">
        <v>457</v>
      </c>
      <c r="Z133" s="90">
        <f t="shared" si="28"/>
        <v>2</v>
      </c>
      <c r="AA133" s="90" t="s">
        <v>32</v>
      </c>
      <c r="AB133" s="90" t="s">
        <v>36</v>
      </c>
      <c r="AC133" s="90" t="s">
        <v>37</v>
      </c>
    </row>
    <row r="134" spans="1:29" ht="20" customHeight="1" x14ac:dyDescent="0.3">
      <c r="A134" s="88">
        <v>31905431624</v>
      </c>
      <c r="B134" s="96" t="str">
        <f t="shared" si="25"/>
        <v>319</v>
      </c>
      <c r="C134" s="119" t="e">
        <f>VLOOKUP(B134,#REF!,2,0)</f>
        <v>#REF!</v>
      </c>
      <c r="D134" s="119" t="s">
        <v>242</v>
      </c>
      <c r="E134" s="90" t="s">
        <v>461</v>
      </c>
      <c r="F134" s="91" t="s">
        <v>566</v>
      </c>
      <c r="G134" s="90" t="s">
        <v>567</v>
      </c>
      <c r="H134" s="90" t="s">
        <v>242</v>
      </c>
      <c r="I134" s="93" t="s">
        <v>464</v>
      </c>
      <c r="J134" s="93" t="str">
        <f t="shared" si="26"/>
        <v>37;</v>
      </c>
      <c r="K134" s="93">
        <v>74</v>
      </c>
      <c r="L134" s="90">
        <f t="shared" si="27"/>
        <v>37</v>
      </c>
      <c r="M134" s="90"/>
      <c r="N134" s="90"/>
      <c r="O134" s="90"/>
      <c r="P134" s="90"/>
      <c r="Q134" s="90"/>
      <c r="R134" s="90" t="s">
        <v>32</v>
      </c>
      <c r="S134" s="90" t="s">
        <v>196</v>
      </c>
      <c r="T134" s="90" t="s">
        <v>346</v>
      </c>
      <c r="U134" s="90" t="s">
        <v>465</v>
      </c>
      <c r="V134" s="95">
        <v>42741</v>
      </c>
      <c r="W134" s="90" t="s">
        <v>347</v>
      </c>
      <c r="X134" s="90"/>
      <c r="Y134" s="90" t="s">
        <v>121</v>
      </c>
      <c r="Z134" s="90">
        <f t="shared" si="28"/>
        <v>2</v>
      </c>
      <c r="AA134" s="90" t="s">
        <v>32</v>
      </c>
      <c r="AB134" s="90" t="s">
        <v>36</v>
      </c>
      <c r="AC134" s="90" t="s">
        <v>37</v>
      </c>
    </row>
    <row r="135" spans="1:29" ht="20" customHeight="1" x14ac:dyDescent="0.3">
      <c r="A135" s="88">
        <v>31911021624</v>
      </c>
      <c r="B135" s="96" t="str">
        <f t="shared" si="25"/>
        <v>319</v>
      </c>
      <c r="C135" s="119" t="e">
        <f>VLOOKUP(B135,#REF!,2,0)</f>
        <v>#REF!</v>
      </c>
      <c r="D135" s="119" t="s">
        <v>242</v>
      </c>
      <c r="E135" s="90" t="s">
        <v>461</v>
      </c>
      <c r="F135" s="91" t="s">
        <v>568</v>
      </c>
      <c r="G135" s="90" t="s">
        <v>569</v>
      </c>
      <c r="H135" s="90" t="s">
        <v>242</v>
      </c>
      <c r="I135" s="93" t="s">
        <v>459</v>
      </c>
      <c r="J135" s="93" t="str">
        <f t="shared" si="26"/>
        <v>40;</v>
      </c>
      <c r="K135" s="93">
        <v>80</v>
      </c>
      <c r="L135" s="90">
        <f t="shared" si="27"/>
        <v>40</v>
      </c>
      <c r="M135" s="90"/>
      <c r="N135" s="90"/>
      <c r="O135" s="90"/>
      <c r="P135" s="90"/>
      <c r="Q135" s="90"/>
      <c r="R135" s="90" t="s">
        <v>32</v>
      </c>
      <c r="S135" s="90" t="s">
        <v>196</v>
      </c>
      <c r="T135" s="90" t="s">
        <v>346</v>
      </c>
      <c r="U135" s="90" t="s">
        <v>66</v>
      </c>
      <c r="V135" s="95">
        <v>42742</v>
      </c>
      <c r="W135" s="90" t="s">
        <v>347</v>
      </c>
      <c r="X135" s="90"/>
      <c r="Y135" s="90" t="s">
        <v>126</v>
      </c>
      <c r="Z135" s="90">
        <f t="shared" si="28"/>
        <v>2</v>
      </c>
      <c r="AA135" s="90" t="s">
        <v>32</v>
      </c>
      <c r="AB135" s="90" t="s">
        <v>36</v>
      </c>
      <c r="AC135" s="90" t="s">
        <v>37</v>
      </c>
    </row>
    <row r="136" spans="1:29" s="77" customFormat="1" ht="20" customHeight="1" x14ac:dyDescent="0.35">
      <c r="A136" s="117"/>
      <c r="B136" s="118"/>
      <c r="C136" s="118"/>
      <c r="D136" s="118"/>
      <c r="E136" s="80"/>
      <c r="F136" s="81" t="s">
        <v>570</v>
      </c>
      <c r="G136" s="85"/>
      <c r="H136" s="80"/>
      <c r="I136" s="80"/>
      <c r="J136" s="83"/>
      <c r="K136" s="83"/>
      <c r="L136" s="84"/>
      <c r="M136" s="83"/>
      <c r="N136" s="85"/>
      <c r="O136" s="85"/>
      <c r="P136" s="85"/>
      <c r="Q136" s="85"/>
      <c r="R136" s="81"/>
      <c r="S136" s="85"/>
      <c r="T136" s="85"/>
      <c r="U136" s="80"/>
      <c r="V136" s="86"/>
      <c r="W136" s="80"/>
      <c r="X136" s="85"/>
      <c r="Y136" s="80"/>
      <c r="Z136" s="80"/>
      <c r="AA136" s="85"/>
      <c r="AB136" s="85"/>
      <c r="AC136" s="85"/>
    </row>
    <row r="137" spans="1:29" ht="20" customHeight="1" x14ac:dyDescent="0.3">
      <c r="A137" s="88">
        <v>31306331626</v>
      </c>
      <c r="B137" s="96" t="str">
        <f>LEFT(A137,3)</f>
        <v>313</v>
      </c>
      <c r="C137" s="119" t="e">
        <f>VLOOKUP(B137,#REF!,2,0)</f>
        <v>#REF!</v>
      </c>
      <c r="D137" s="119" t="s">
        <v>246</v>
      </c>
      <c r="E137" s="90" t="s">
        <v>390</v>
      </c>
      <c r="F137" s="91" t="s">
        <v>571</v>
      </c>
      <c r="G137" s="90" t="s">
        <v>470</v>
      </c>
      <c r="H137" s="90" t="s">
        <v>246</v>
      </c>
      <c r="I137" s="93">
        <v>29</v>
      </c>
      <c r="J137" s="93" t="str">
        <f>LEFT(I137,3)</f>
        <v>29</v>
      </c>
      <c r="K137" s="93">
        <v>29</v>
      </c>
      <c r="L137" s="90">
        <f>IF(K137&lt;65,K137,K137/2)</f>
        <v>29</v>
      </c>
      <c r="M137" s="90"/>
      <c r="N137" s="90"/>
      <c r="O137" s="90"/>
      <c r="P137" s="90"/>
      <c r="Q137" s="90"/>
      <c r="R137" s="90" t="s">
        <v>32</v>
      </c>
      <c r="S137" s="90" t="s">
        <v>196</v>
      </c>
      <c r="T137" s="90" t="s">
        <v>346</v>
      </c>
      <c r="U137" s="90" t="s">
        <v>107</v>
      </c>
      <c r="V137" s="95">
        <v>42724</v>
      </c>
      <c r="W137" s="90" t="s">
        <v>386</v>
      </c>
      <c r="X137" s="90"/>
      <c r="Y137" s="90" t="s">
        <v>372</v>
      </c>
      <c r="Z137" s="90">
        <f>IF(K137&lt;65,1,IF(K137&lt;120,2,3))</f>
        <v>1</v>
      </c>
      <c r="AA137" s="90" t="s">
        <v>32</v>
      </c>
      <c r="AB137" s="90" t="s">
        <v>36</v>
      </c>
      <c r="AC137" s="90" t="s">
        <v>37</v>
      </c>
    </row>
    <row r="138" spans="1:29" ht="20" customHeight="1" x14ac:dyDescent="0.3">
      <c r="A138" s="88">
        <v>31524921626</v>
      </c>
      <c r="B138" s="96" t="str">
        <f>LEFT(A138,3)</f>
        <v>315</v>
      </c>
      <c r="C138" s="119" t="e">
        <f>VLOOKUP(B138,#REF!,2,0)</f>
        <v>#REF!</v>
      </c>
      <c r="D138" s="119" t="s">
        <v>246</v>
      </c>
      <c r="E138" s="90" t="s">
        <v>421</v>
      </c>
      <c r="F138" s="91" t="s">
        <v>481</v>
      </c>
      <c r="G138" s="90" t="s">
        <v>572</v>
      </c>
      <c r="H138" s="90" t="s">
        <v>246</v>
      </c>
      <c r="I138" s="93" t="s">
        <v>573</v>
      </c>
      <c r="J138" s="93" t="str">
        <f>LEFT(I138,3)</f>
        <v>32+</v>
      </c>
      <c r="K138" s="93">
        <v>32</v>
      </c>
      <c r="L138" s="90">
        <f>IF(K138&lt;65,K138,K138/2)</f>
        <v>32</v>
      </c>
      <c r="M138" s="90"/>
      <c r="N138" s="90"/>
      <c r="O138" s="90"/>
      <c r="P138" s="90"/>
      <c r="Q138" s="90"/>
      <c r="R138" s="90" t="s">
        <v>32</v>
      </c>
      <c r="S138" s="90" t="s">
        <v>196</v>
      </c>
      <c r="T138" s="90" t="s">
        <v>346</v>
      </c>
      <c r="U138" s="90" t="s">
        <v>33</v>
      </c>
      <c r="V138" s="95">
        <v>42726</v>
      </c>
      <c r="W138" s="90" t="s">
        <v>386</v>
      </c>
      <c r="X138" s="90"/>
      <c r="Y138" s="90" t="s">
        <v>376</v>
      </c>
      <c r="Z138" s="90">
        <f>IF(K138&lt;65,1,IF(K138&lt;120,2,3))</f>
        <v>1</v>
      </c>
      <c r="AA138" s="90" t="s">
        <v>32</v>
      </c>
      <c r="AB138" s="90" t="s">
        <v>36</v>
      </c>
      <c r="AC138" s="90" t="s">
        <v>37</v>
      </c>
    </row>
    <row r="139" spans="1:29" ht="20" customHeight="1" x14ac:dyDescent="0.3">
      <c r="A139" s="88">
        <v>31919431626</v>
      </c>
      <c r="B139" s="96" t="str">
        <f>LEFT(A139,3)</f>
        <v>319</v>
      </c>
      <c r="C139" s="119" t="e">
        <f>VLOOKUP(B139,#REF!,2,0)</f>
        <v>#REF!</v>
      </c>
      <c r="D139" s="119" t="s">
        <v>246</v>
      </c>
      <c r="E139" s="90" t="s">
        <v>461</v>
      </c>
      <c r="F139" s="91" t="s">
        <v>574</v>
      </c>
      <c r="G139" s="90" t="s">
        <v>575</v>
      </c>
      <c r="H139" s="90" t="s">
        <v>246</v>
      </c>
      <c r="I139" s="93">
        <v>29</v>
      </c>
      <c r="J139" s="93" t="str">
        <f>LEFT(I139,3)</f>
        <v>29</v>
      </c>
      <c r="K139" s="93">
        <v>29</v>
      </c>
      <c r="L139" s="90">
        <f>IF(K139&lt;65,K139,K139/2)</f>
        <v>29</v>
      </c>
      <c r="M139" s="90"/>
      <c r="N139" s="90"/>
      <c r="O139" s="90"/>
      <c r="P139" s="90"/>
      <c r="Q139" s="90"/>
      <c r="R139" s="90" t="s">
        <v>32</v>
      </c>
      <c r="S139" s="90" t="s">
        <v>196</v>
      </c>
      <c r="T139" s="90" t="s">
        <v>346</v>
      </c>
      <c r="U139" s="90" t="s">
        <v>107</v>
      </c>
      <c r="V139" s="95">
        <v>42738</v>
      </c>
      <c r="W139" s="90" t="s">
        <v>386</v>
      </c>
      <c r="X139" s="90"/>
      <c r="Y139" s="90" t="s">
        <v>372</v>
      </c>
      <c r="Z139" s="90">
        <f>IF(K139&lt;65,1,IF(K139&lt;120,2,3))</f>
        <v>1</v>
      </c>
      <c r="AA139" s="90" t="s">
        <v>32</v>
      </c>
      <c r="AB139" s="90" t="s">
        <v>36</v>
      </c>
      <c r="AC139" s="90" t="s">
        <v>37</v>
      </c>
    </row>
    <row r="140" spans="1:29" ht="20" customHeight="1" x14ac:dyDescent="0.3">
      <c r="A140" s="88">
        <v>31919631626</v>
      </c>
      <c r="B140" s="96" t="str">
        <f>LEFT(A140,3)</f>
        <v>319</v>
      </c>
      <c r="C140" s="119" t="e">
        <f>VLOOKUP(B140,#REF!,2,0)</f>
        <v>#REF!</v>
      </c>
      <c r="D140" s="119" t="s">
        <v>246</v>
      </c>
      <c r="E140" s="90" t="s">
        <v>461</v>
      </c>
      <c r="F140" s="91" t="s">
        <v>576</v>
      </c>
      <c r="G140" s="90" t="s">
        <v>463</v>
      </c>
      <c r="H140" s="90" t="s">
        <v>246</v>
      </c>
      <c r="I140" s="93">
        <v>29</v>
      </c>
      <c r="J140" s="93" t="str">
        <f>LEFT(I140,3)</f>
        <v>29</v>
      </c>
      <c r="K140" s="93">
        <v>29</v>
      </c>
      <c r="L140" s="90">
        <f>IF(K140&lt;65,K140,K140/2)</f>
        <v>29</v>
      </c>
      <c r="M140" s="90"/>
      <c r="N140" s="90"/>
      <c r="O140" s="90"/>
      <c r="P140" s="90"/>
      <c r="Q140" s="90"/>
      <c r="R140" s="90" t="s">
        <v>32</v>
      </c>
      <c r="S140" s="90" t="s">
        <v>196</v>
      </c>
      <c r="T140" s="90" t="s">
        <v>346</v>
      </c>
      <c r="U140" s="90" t="s">
        <v>33</v>
      </c>
      <c r="V140" s="95">
        <v>42740</v>
      </c>
      <c r="W140" s="90" t="s">
        <v>386</v>
      </c>
      <c r="X140" s="90"/>
      <c r="Y140" s="90" t="s">
        <v>372</v>
      </c>
      <c r="Z140" s="90">
        <f>IF(K140&lt;65,1,IF(K140&lt;120,2,3))</f>
        <v>1</v>
      </c>
      <c r="AA140" s="90" t="s">
        <v>32</v>
      </c>
      <c r="AB140" s="90" t="s">
        <v>36</v>
      </c>
      <c r="AC140" s="90" t="s">
        <v>37</v>
      </c>
    </row>
    <row r="141" spans="1:29" s="77" customFormat="1" ht="20" customHeight="1" x14ac:dyDescent="0.35">
      <c r="A141" s="117"/>
      <c r="B141" s="118"/>
      <c r="C141" s="118"/>
      <c r="D141" s="118"/>
      <c r="E141" s="80"/>
      <c r="F141" s="81" t="s">
        <v>577</v>
      </c>
      <c r="G141" s="85"/>
      <c r="H141" s="80"/>
      <c r="I141" s="80"/>
      <c r="J141" s="83"/>
      <c r="K141" s="83"/>
      <c r="L141" s="84"/>
      <c r="M141" s="83"/>
      <c r="N141" s="85"/>
      <c r="O141" s="85"/>
      <c r="P141" s="85"/>
      <c r="Q141" s="85"/>
      <c r="R141" s="81"/>
      <c r="S141" s="85"/>
      <c r="T141" s="85"/>
      <c r="U141" s="80"/>
      <c r="V141" s="86"/>
      <c r="W141" s="80"/>
      <c r="X141" s="85"/>
      <c r="Y141" s="80"/>
      <c r="Z141" s="80"/>
      <c r="AA141" s="85"/>
      <c r="AB141" s="85"/>
      <c r="AC141" s="85"/>
    </row>
    <row r="142" spans="1:29" ht="20" customHeight="1" x14ac:dyDescent="0.3">
      <c r="A142" s="88">
        <v>31614521629</v>
      </c>
      <c r="B142" s="96" t="str">
        <f t="shared" ref="B142:B147" si="29">LEFT(A142,3)</f>
        <v>316</v>
      </c>
      <c r="C142" s="119" t="e">
        <f>VLOOKUP(B142,#REF!,2,0)</f>
        <v>#REF!</v>
      </c>
      <c r="D142" s="119" t="s">
        <v>578</v>
      </c>
      <c r="E142" s="90" t="s">
        <v>498</v>
      </c>
      <c r="F142" s="91" t="s">
        <v>579</v>
      </c>
      <c r="G142" s="90" t="s">
        <v>502</v>
      </c>
      <c r="H142" s="90" t="s">
        <v>578</v>
      </c>
      <c r="I142" s="93" t="s">
        <v>580</v>
      </c>
      <c r="J142" s="93" t="str">
        <f t="shared" ref="J142:J147" si="30">LEFT(I142,3)</f>
        <v>31+</v>
      </c>
      <c r="K142" s="93">
        <v>31</v>
      </c>
      <c r="L142" s="90">
        <f t="shared" ref="L142:L147" si="31">IF(K142&lt;65,K142,K142/2)</f>
        <v>31</v>
      </c>
      <c r="M142" s="90"/>
      <c r="N142" s="90"/>
      <c r="O142" s="90"/>
      <c r="P142" s="90"/>
      <c r="Q142" s="90"/>
      <c r="R142" s="90" t="s">
        <v>425</v>
      </c>
      <c r="S142" s="90" t="s">
        <v>196</v>
      </c>
      <c r="T142" s="90" t="s">
        <v>346</v>
      </c>
      <c r="U142" s="90" t="s">
        <v>107</v>
      </c>
      <c r="V142" s="95">
        <v>42724</v>
      </c>
      <c r="W142" s="90" t="s">
        <v>347</v>
      </c>
      <c r="X142" s="90"/>
      <c r="Y142" s="90" t="s">
        <v>581</v>
      </c>
      <c r="Z142" s="90">
        <f t="shared" ref="Z142:Z147" si="32">IF(K142&lt;65,1,IF(K142&lt;120,2,3))</f>
        <v>1</v>
      </c>
      <c r="AA142" s="90" t="s">
        <v>425</v>
      </c>
      <c r="AB142" s="90" t="s">
        <v>36</v>
      </c>
      <c r="AC142" s="90" t="s">
        <v>37</v>
      </c>
    </row>
    <row r="143" spans="1:29" ht="20" customHeight="1" x14ac:dyDescent="0.3">
      <c r="A143" s="88">
        <v>31702621629</v>
      </c>
      <c r="B143" s="96" t="str">
        <f t="shared" si="29"/>
        <v>317</v>
      </c>
      <c r="C143" s="119" t="e">
        <f>VLOOKUP(B143,#REF!,2,0)</f>
        <v>#REF!</v>
      </c>
      <c r="D143" s="119" t="s">
        <v>578</v>
      </c>
      <c r="E143" s="90" t="s">
        <v>505</v>
      </c>
      <c r="F143" s="91" t="s">
        <v>514</v>
      </c>
      <c r="G143" s="90" t="s">
        <v>540</v>
      </c>
      <c r="H143" s="90" t="s">
        <v>578</v>
      </c>
      <c r="I143" s="93">
        <v>44</v>
      </c>
      <c r="J143" s="93" t="str">
        <f t="shared" si="30"/>
        <v>44</v>
      </c>
      <c r="K143" s="93">
        <v>44</v>
      </c>
      <c r="L143" s="90">
        <f t="shared" si="31"/>
        <v>44</v>
      </c>
      <c r="M143" s="90"/>
      <c r="N143" s="90"/>
      <c r="O143" s="90"/>
      <c r="P143" s="90"/>
      <c r="Q143" s="90"/>
      <c r="R143" s="90" t="s">
        <v>32</v>
      </c>
      <c r="S143" s="90" t="s">
        <v>196</v>
      </c>
      <c r="T143" s="90" t="s">
        <v>346</v>
      </c>
      <c r="U143" s="90" t="s">
        <v>33</v>
      </c>
      <c r="V143" s="95">
        <v>42726</v>
      </c>
      <c r="W143" s="90" t="s">
        <v>347</v>
      </c>
      <c r="X143" s="90"/>
      <c r="Y143" s="90" t="s">
        <v>35</v>
      </c>
      <c r="Z143" s="90">
        <f t="shared" si="32"/>
        <v>1</v>
      </c>
      <c r="AA143" s="90" t="s">
        <v>32</v>
      </c>
      <c r="AB143" s="90" t="s">
        <v>36</v>
      </c>
      <c r="AC143" s="90" t="s">
        <v>37</v>
      </c>
    </row>
    <row r="144" spans="1:29" ht="20" customHeight="1" x14ac:dyDescent="0.3">
      <c r="A144" s="88">
        <v>31723421629</v>
      </c>
      <c r="B144" s="96" t="str">
        <f t="shared" si="29"/>
        <v>317</v>
      </c>
      <c r="C144" s="119" t="e">
        <f>VLOOKUP(B144,#REF!,2,0)</f>
        <v>#REF!</v>
      </c>
      <c r="D144" s="119" t="s">
        <v>578</v>
      </c>
      <c r="E144" s="90" t="s">
        <v>505</v>
      </c>
      <c r="F144" s="91" t="s">
        <v>533</v>
      </c>
      <c r="G144" s="90" t="s">
        <v>557</v>
      </c>
      <c r="H144" s="90" t="s">
        <v>578</v>
      </c>
      <c r="I144" s="93">
        <v>39</v>
      </c>
      <c r="J144" s="93" t="str">
        <f t="shared" si="30"/>
        <v>39</v>
      </c>
      <c r="K144" s="93">
        <v>39</v>
      </c>
      <c r="L144" s="90">
        <f t="shared" si="31"/>
        <v>39</v>
      </c>
      <c r="M144" s="90"/>
      <c r="N144" s="90"/>
      <c r="O144" s="90"/>
      <c r="P144" s="90"/>
      <c r="Q144" s="90"/>
      <c r="R144" s="90" t="s">
        <v>32</v>
      </c>
      <c r="S144" s="90" t="s">
        <v>196</v>
      </c>
      <c r="T144" s="90" t="s">
        <v>346</v>
      </c>
      <c r="U144" s="90" t="s">
        <v>107</v>
      </c>
      <c r="V144" s="95">
        <v>42738</v>
      </c>
      <c r="W144" s="90" t="s">
        <v>347</v>
      </c>
      <c r="X144" s="90"/>
      <c r="Y144" s="90" t="s">
        <v>353</v>
      </c>
      <c r="Z144" s="90">
        <f t="shared" si="32"/>
        <v>1</v>
      </c>
      <c r="AA144" s="90" t="s">
        <v>32</v>
      </c>
      <c r="AB144" s="90" t="s">
        <v>36</v>
      </c>
      <c r="AC144" s="90" t="s">
        <v>37</v>
      </c>
    </row>
    <row r="145" spans="1:29" ht="20" customHeight="1" x14ac:dyDescent="0.3">
      <c r="A145" s="88">
        <v>31804121629</v>
      </c>
      <c r="B145" s="96" t="str">
        <f t="shared" si="29"/>
        <v>318</v>
      </c>
      <c r="C145" s="119" t="e">
        <f>VLOOKUP(B145,#REF!,2,0)</f>
        <v>#REF!</v>
      </c>
      <c r="D145" s="119" t="s">
        <v>578</v>
      </c>
      <c r="E145" s="90" t="s">
        <v>527</v>
      </c>
      <c r="F145" s="91" t="s">
        <v>528</v>
      </c>
      <c r="G145" s="90" t="s">
        <v>559</v>
      </c>
      <c r="H145" s="90" t="s">
        <v>578</v>
      </c>
      <c r="I145" s="93">
        <v>35</v>
      </c>
      <c r="J145" s="93" t="str">
        <f t="shared" si="30"/>
        <v>35</v>
      </c>
      <c r="K145" s="93">
        <v>35</v>
      </c>
      <c r="L145" s="90">
        <f t="shared" si="31"/>
        <v>35</v>
      </c>
      <c r="M145" s="90"/>
      <c r="N145" s="90"/>
      <c r="O145" s="90"/>
      <c r="P145" s="90"/>
      <c r="Q145" s="90"/>
      <c r="R145" s="90" t="s">
        <v>32</v>
      </c>
      <c r="S145" s="90" t="s">
        <v>196</v>
      </c>
      <c r="T145" s="90" t="s">
        <v>346</v>
      </c>
      <c r="U145" s="90" t="s">
        <v>33</v>
      </c>
      <c r="V145" s="95">
        <v>42740</v>
      </c>
      <c r="W145" s="90" t="s">
        <v>347</v>
      </c>
      <c r="X145" s="90"/>
      <c r="Y145" s="90" t="s">
        <v>554</v>
      </c>
      <c r="Z145" s="90">
        <f t="shared" si="32"/>
        <v>1</v>
      </c>
      <c r="AA145" s="90" t="s">
        <v>32</v>
      </c>
      <c r="AB145" s="90" t="s">
        <v>36</v>
      </c>
      <c r="AC145" s="90" t="s">
        <v>37</v>
      </c>
    </row>
    <row r="146" spans="1:29" ht="20" customHeight="1" x14ac:dyDescent="0.3">
      <c r="A146" s="88">
        <v>31902221629</v>
      </c>
      <c r="B146" s="96" t="str">
        <f t="shared" si="29"/>
        <v>319</v>
      </c>
      <c r="C146" s="119" t="e">
        <f>VLOOKUP(B146,#REF!,2,0)</f>
        <v>#REF!</v>
      </c>
      <c r="D146" s="119" t="s">
        <v>578</v>
      </c>
      <c r="E146" s="90" t="s">
        <v>461</v>
      </c>
      <c r="F146" s="91" t="s">
        <v>582</v>
      </c>
      <c r="G146" s="90" t="s">
        <v>572</v>
      </c>
      <c r="H146" s="90" t="s">
        <v>578</v>
      </c>
      <c r="I146" s="93">
        <v>42</v>
      </c>
      <c r="J146" s="93" t="str">
        <f t="shared" si="30"/>
        <v>42</v>
      </c>
      <c r="K146" s="93">
        <v>42</v>
      </c>
      <c r="L146" s="90">
        <f t="shared" si="31"/>
        <v>42</v>
      </c>
      <c r="M146" s="90"/>
      <c r="N146" s="90"/>
      <c r="O146" s="90"/>
      <c r="P146" s="90"/>
      <c r="Q146" s="90"/>
      <c r="R146" s="90" t="s">
        <v>32</v>
      </c>
      <c r="S146" s="90" t="s">
        <v>196</v>
      </c>
      <c r="T146" s="90" t="s">
        <v>346</v>
      </c>
      <c r="U146" s="90" t="s">
        <v>465</v>
      </c>
      <c r="V146" s="95">
        <v>42741</v>
      </c>
      <c r="W146" s="90" t="s">
        <v>347</v>
      </c>
      <c r="X146" s="90"/>
      <c r="Y146" s="90" t="s">
        <v>287</v>
      </c>
      <c r="Z146" s="90">
        <f t="shared" si="32"/>
        <v>1</v>
      </c>
      <c r="AA146" s="90" t="s">
        <v>32</v>
      </c>
      <c r="AB146" s="90" t="s">
        <v>36</v>
      </c>
      <c r="AC146" s="90" t="s">
        <v>37</v>
      </c>
    </row>
    <row r="147" spans="1:29" ht="20" customHeight="1" x14ac:dyDescent="0.3">
      <c r="A147" s="88">
        <v>31918331629</v>
      </c>
      <c r="B147" s="96" t="str">
        <f t="shared" si="29"/>
        <v>319</v>
      </c>
      <c r="C147" s="119" t="e">
        <f>VLOOKUP(B147,#REF!,2,0)</f>
        <v>#REF!</v>
      </c>
      <c r="D147" s="119" t="s">
        <v>578</v>
      </c>
      <c r="E147" s="90" t="s">
        <v>461</v>
      </c>
      <c r="F147" s="91" t="s">
        <v>583</v>
      </c>
      <c r="G147" s="90" t="s">
        <v>584</v>
      </c>
      <c r="H147" s="90" t="s">
        <v>578</v>
      </c>
      <c r="I147" s="93">
        <v>33</v>
      </c>
      <c r="J147" s="93" t="str">
        <f t="shared" si="30"/>
        <v>33</v>
      </c>
      <c r="K147" s="93">
        <v>33</v>
      </c>
      <c r="L147" s="90">
        <f t="shared" si="31"/>
        <v>33</v>
      </c>
      <c r="M147" s="90"/>
      <c r="N147" s="90"/>
      <c r="O147" s="90"/>
      <c r="P147" s="90"/>
      <c r="Q147" s="90"/>
      <c r="R147" s="90" t="s">
        <v>32</v>
      </c>
      <c r="S147" s="90" t="s">
        <v>196</v>
      </c>
      <c r="T147" s="90" t="s">
        <v>346</v>
      </c>
      <c r="U147" s="90" t="s">
        <v>66</v>
      </c>
      <c r="V147" s="95">
        <v>42742</v>
      </c>
      <c r="W147" s="90" t="s">
        <v>347</v>
      </c>
      <c r="X147" s="90"/>
      <c r="Y147" s="90" t="s">
        <v>372</v>
      </c>
      <c r="Z147" s="90">
        <f t="shared" si="32"/>
        <v>1</v>
      </c>
      <c r="AA147" s="90" t="s">
        <v>32</v>
      </c>
      <c r="AB147" s="90" t="s">
        <v>36</v>
      </c>
      <c r="AC147" s="90" t="s">
        <v>37</v>
      </c>
    </row>
    <row r="148" spans="1:29" s="77" customFormat="1" ht="20" customHeight="1" x14ac:dyDescent="0.35">
      <c r="A148" s="117"/>
      <c r="B148" s="118"/>
      <c r="C148" s="118"/>
      <c r="D148" s="118"/>
      <c r="E148" s="80"/>
      <c r="F148" s="81" t="s">
        <v>585</v>
      </c>
      <c r="G148" s="85"/>
      <c r="H148" s="80"/>
      <c r="I148" s="80"/>
      <c r="J148" s="83"/>
      <c r="K148" s="83"/>
      <c r="L148" s="84"/>
      <c r="M148" s="83"/>
      <c r="N148" s="85"/>
      <c r="O148" s="85"/>
      <c r="P148" s="85"/>
      <c r="Q148" s="85"/>
      <c r="R148" s="81"/>
      <c r="S148" s="85"/>
      <c r="T148" s="85"/>
      <c r="U148" s="80"/>
      <c r="V148" s="86"/>
      <c r="W148" s="80"/>
      <c r="X148" s="85"/>
      <c r="Y148" s="80"/>
      <c r="Z148" s="80"/>
      <c r="AA148" s="85"/>
      <c r="AB148" s="85"/>
      <c r="AC148" s="85"/>
    </row>
    <row r="149" spans="1:29" ht="20" customHeight="1" x14ac:dyDescent="0.3">
      <c r="A149" s="88">
        <v>31106321631</v>
      </c>
      <c r="B149" s="96" t="str">
        <f>LEFT(A149,3)</f>
        <v>311</v>
      </c>
      <c r="C149" s="119" t="e">
        <f>VLOOKUP(B149,#REF!,2,0)</f>
        <v>#REF!</v>
      </c>
      <c r="D149" s="119" t="s">
        <v>252</v>
      </c>
      <c r="E149" s="90" t="s">
        <v>342</v>
      </c>
      <c r="F149" s="91" t="s">
        <v>586</v>
      </c>
      <c r="G149" s="90" t="s">
        <v>429</v>
      </c>
      <c r="H149" s="90" t="s">
        <v>252</v>
      </c>
      <c r="I149" s="93" t="s">
        <v>587</v>
      </c>
      <c r="J149" s="93" t="str">
        <f>LEFT(I149,3)</f>
        <v>34;</v>
      </c>
      <c r="K149" s="93">
        <v>69</v>
      </c>
      <c r="L149" s="90">
        <f>IF(K149&lt;65,K149,K149/2)</f>
        <v>34.5</v>
      </c>
      <c r="M149" s="90"/>
      <c r="N149" s="90"/>
      <c r="O149" s="90"/>
      <c r="P149" s="90"/>
      <c r="Q149" s="90"/>
      <c r="R149" s="90" t="s">
        <v>32</v>
      </c>
      <c r="S149" s="90" t="s">
        <v>196</v>
      </c>
      <c r="T149" s="90" t="s">
        <v>346</v>
      </c>
      <c r="U149" s="90" t="s">
        <v>107</v>
      </c>
      <c r="V149" s="95">
        <v>42724</v>
      </c>
      <c r="W149" s="90" t="s">
        <v>386</v>
      </c>
      <c r="X149" s="90"/>
      <c r="Y149" s="90" t="s">
        <v>457</v>
      </c>
      <c r="Z149" s="90">
        <f>IF(K149&lt;65,1,IF(K149&lt;120,2,3))</f>
        <v>2</v>
      </c>
      <c r="AA149" s="90" t="s">
        <v>32</v>
      </c>
      <c r="AB149" s="90" t="s">
        <v>36</v>
      </c>
      <c r="AC149" s="90" t="s">
        <v>37</v>
      </c>
    </row>
    <row r="150" spans="1:29" ht="20" customHeight="1" x14ac:dyDescent="0.3">
      <c r="A150" s="88">
        <v>31502431631</v>
      </c>
      <c r="B150" s="96" t="str">
        <f>LEFT(A150,3)</f>
        <v>315</v>
      </c>
      <c r="C150" s="119" t="e">
        <f>VLOOKUP(B150,#REF!,2,0)</f>
        <v>#REF!</v>
      </c>
      <c r="D150" s="119" t="s">
        <v>252</v>
      </c>
      <c r="E150" s="90" t="s">
        <v>421</v>
      </c>
      <c r="F150" s="91" t="s">
        <v>588</v>
      </c>
      <c r="G150" s="90" t="s">
        <v>589</v>
      </c>
      <c r="H150" s="90" t="s">
        <v>252</v>
      </c>
      <c r="I150" s="93" t="s">
        <v>173</v>
      </c>
      <c r="J150" s="93" t="str">
        <f>LEFT(I150,3)</f>
        <v>33;</v>
      </c>
      <c r="K150" s="93">
        <v>66</v>
      </c>
      <c r="L150" s="90">
        <f>IF(K150&lt;65,K150,K150/2)</f>
        <v>33</v>
      </c>
      <c r="M150" s="90"/>
      <c r="N150" s="90"/>
      <c r="O150" s="90"/>
      <c r="P150" s="90"/>
      <c r="Q150" s="90"/>
      <c r="R150" s="90" t="s">
        <v>425</v>
      </c>
      <c r="S150" s="90" t="s">
        <v>196</v>
      </c>
      <c r="T150" s="90" t="s">
        <v>346</v>
      </c>
      <c r="U150" s="90" t="s">
        <v>33</v>
      </c>
      <c r="V150" s="95">
        <v>42726</v>
      </c>
      <c r="W150" s="90" t="s">
        <v>386</v>
      </c>
      <c r="X150" s="90"/>
      <c r="Y150" s="90" t="s">
        <v>426</v>
      </c>
      <c r="Z150" s="90">
        <f>IF(K150&lt;65,1,IF(K150&lt;120,2,3))</f>
        <v>2</v>
      </c>
      <c r="AA150" s="90" t="s">
        <v>425</v>
      </c>
      <c r="AB150" s="90" t="s">
        <v>36</v>
      </c>
      <c r="AC150" s="90" t="s">
        <v>37</v>
      </c>
    </row>
    <row r="151" spans="1:29" ht="20" customHeight="1" x14ac:dyDescent="0.3">
      <c r="A151" s="88">
        <v>31505621631</v>
      </c>
      <c r="B151" s="96" t="str">
        <f>LEFT(A151,3)</f>
        <v>315</v>
      </c>
      <c r="C151" s="119" t="e">
        <f>VLOOKUP(B151,#REF!,2,0)</f>
        <v>#REF!</v>
      </c>
      <c r="D151" s="119" t="s">
        <v>252</v>
      </c>
      <c r="E151" s="90" t="s">
        <v>421</v>
      </c>
      <c r="F151" s="91" t="s">
        <v>422</v>
      </c>
      <c r="G151" s="90" t="s">
        <v>589</v>
      </c>
      <c r="H151" s="90" t="s">
        <v>252</v>
      </c>
      <c r="I151" s="93">
        <v>64</v>
      </c>
      <c r="J151" s="93" t="str">
        <f>LEFT(I151,3)</f>
        <v>64</v>
      </c>
      <c r="K151" s="93">
        <v>64</v>
      </c>
      <c r="L151" s="90">
        <f>IF(K151&lt;65,K151,K151/2)</f>
        <v>64</v>
      </c>
      <c r="M151" s="90"/>
      <c r="N151" s="90"/>
      <c r="O151" s="90"/>
      <c r="P151" s="90"/>
      <c r="Q151" s="90"/>
      <c r="R151" s="90" t="s">
        <v>32</v>
      </c>
      <c r="S151" s="90" t="s">
        <v>196</v>
      </c>
      <c r="T151" s="90" t="s">
        <v>346</v>
      </c>
      <c r="U151" s="90" t="s">
        <v>107</v>
      </c>
      <c r="V151" s="95">
        <v>42738</v>
      </c>
      <c r="W151" s="90" t="s">
        <v>386</v>
      </c>
      <c r="X151" s="90"/>
      <c r="Y151" s="90" t="s">
        <v>171</v>
      </c>
      <c r="Z151" s="90">
        <f>IF(K151&lt;65,1,IF(K151&lt;120,2,3))</f>
        <v>1</v>
      </c>
      <c r="AA151" s="90" t="s">
        <v>32</v>
      </c>
      <c r="AB151" s="90" t="s">
        <v>36</v>
      </c>
      <c r="AC151" s="90" t="s">
        <v>37</v>
      </c>
    </row>
    <row r="152" spans="1:29" ht="20" customHeight="1" x14ac:dyDescent="0.3">
      <c r="A152" s="88">
        <v>31617221631</v>
      </c>
      <c r="B152" s="96" t="str">
        <f>LEFT(A152,3)</f>
        <v>316</v>
      </c>
      <c r="C152" s="119" t="e">
        <f>VLOOKUP(B152,#REF!,2,0)</f>
        <v>#REF!</v>
      </c>
      <c r="D152" s="119" t="s">
        <v>252</v>
      </c>
      <c r="E152" s="90" t="s">
        <v>498</v>
      </c>
      <c r="F152" s="91" t="s">
        <v>590</v>
      </c>
      <c r="G152" s="90" t="s">
        <v>591</v>
      </c>
      <c r="H152" s="90" t="s">
        <v>252</v>
      </c>
      <c r="I152" s="93">
        <v>64</v>
      </c>
      <c r="J152" s="93" t="str">
        <f>LEFT(I152,3)</f>
        <v>64</v>
      </c>
      <c r="K152" s="93">
        <v>64</v>
      </c>
      <c r="L152" s="90">
        <f>IF(K152&lt;65,K152,K152/2)</f>
        <v>64</v>
      </c>
      <c r="M152" s="90"/>
      <c r="N152" s="90"/>
      <c r="O152" s="90"/>
      <c r="P152" s="90"/>
      <c r="Q152" s="90"/>
      <c r="R152" s="90" t="s">
        <v>32</v>
      </c>
      <c r="S152" s="90" t="s">
        <v>196</v>
      </c>
      <c r="T152" s="90" t="s">
        <v>346</v>
      </c>
      <c r="U152" s="90" t="s">
        <v>33</v>
      </c>
      <c r="V152" s="95">
        <v>42740</v>
      </c>
      <c r="W152" s="90" t="s">
        <v>386</v>
      </c>
      <c r="X152" s="90"/>
      <c r="Y152" s="90" t="s">
        <v>171</v>
      </c>
      <c r="Z152" s="90">
        <f>IF(K152&lt;65,1,IF(K152&lt;120,2,3))</f>
        <v>1</v>
      </c>
      <c r="AA152" s="90" t="s">
        <v>32</v>
      </c>
      <c r="AB152" s="90" t="s">
        <v>36</v>
      </c>
      <c r="AC152" s="90" t="s">
        <v>37</v>
      </c>
    </row>
    <row r="153" spans="1:29" ht="20" customHeight="1" x14ac:dyDescent="0.3">
      <c r="A153" s="88">
        <v>32003331631</v>
      </c>
      <c r="B153" s="96" t="str">
        <f>LEFT(A153,3)</f>
        <v>320</v>
      </c>
      <c r="C153" s="119" t="e">
        <f>VLOOKUP(B153,#REF!,2,0)</f>
        <v>#REF!</v>
      </c>
      <c r="D153" s="119" t="s">
        <v>252</v>
      </c>
      <c r="E153" s="90" t="s">
        <v>592</v>
      </c>
      <c r="F153" s="91" t="s">
        <v>593</v>
      </c>
      <c r="G153" s="90" t="s">
        <v>594</v>
      </c>
      <c r="H153" s="90" t="s">
        <v>252</v>
      </c>
      <c r="I153" s="93">
        <v>63</v>
      </c>
      <c r="J153" s="93" t="str">
        <f>LEFT(I153,3)</f>
        <v>63</v>
      </c>
      <c r="K153" s="93">
        <v>63</v>
      </c>
      <c r="L153" s="90">
        <f>IF(K153&lt;65,K153,K153/2)</f>
        <v>63</v>
      </c>
      <c r="M153" s="90"/>
      <c r="N153" s="90"/>
      <c r="O153" s="90"/>
      <c r="P153" s="90"/>
      <c r="Q153" s="90"/>
      <c r="R153" s="90" t="s">
        <v>32</v>
      </c>
      <c r="S153" s="90" t="s">
        <v>196</v>
      </c>
      <c r="T153" s="90" t="s">
        <v>346</v>
      </c>
      <c r="U153" s="90" t="s">
        <v>66</v>
      </c>
      <c r="V153" s="95">
        <v>42742</v>
      </c>
      <c r="W153" s="90" t="s">
        <v>386</v>
      </c>
      <c r="X153" s="90"/>
      <c r="Y153" s="90" t="s">
        <v>171</v>
      </c>
      <c r="Z153" s="90">
        <f>IF(K153&lt;65,1,IF(K153&lt;120,2,3))</f>
        <v>1</v>
      </c>
      <c r="AA153" s="90" t="s">
        <v>32</v>
      </c>
      <c r="AB153" s="90" t="s">
        <v>36</v>
      </c>
      <c r="AC153" s="90" t="s">
        <v>37</v>
      </c>
    </row>
    <row r="154" spans="1:29" s="77" customFormat="1" ht="20" customHeight="1" x14ac:dyDescent="0.35">
      <c r="A154" s="117"/>
      <c r="B154" s="118"/>
      <c r="C154" s="118"/>
      <c r="D154" s="118"/>
      <c r="E154" s="80"/>
      <c r="F154" s="81" t="s">
        <v>595</v>
      </c>
      <c r="G154" s="85"/>
      <c r="H154" s="80"/>
      <c r="I154" s="80"/>
      <c r="J154" s="83"/>
      <c r="K154" s="83"/>
      <c r="L154" s="84"/>
      <c r="M154" s="83"/>
      <c r="N154" s="85"/>
      <c r="O154" s="85"/>
      <c r="P154" s="85"/>
      <c r="Q154" s="85"/>
      <c r="R154" s="81"/>
      <c r="S154" s="85"/>
      <c r="T154" s="85"/>
      <c r="U154" s="80"/>
      <c r="V154" s="86"/>
      <c r="W154" s="80"/>
      <c r="X154" s="85"/>
      <c r="Y154" s="80"/>
      <c r="Z154" s="80"/>
      <c r="AA154" s="85"/>
      <c r="AB154" s="85"/>
      <c r="AC154" s="85"/>
    </row>
    <row r="155" spans="1:29" ht="20" customHeight="1" x14ac:dyDescent="0.3">
      <c r="A155" s="88">
        <v>31106321632</v>
      </c>
      <c r="B155" s="96" t="str">
        <f>LEFT(A155,3)</f>
        <v>311</v>
      </c>
      <c r="C155" s="119" t="e">
        <f>VLOOKUP(B155,#REF!,2,0)</f>
        <v>#REF!</v>
      </c>
      <c r="D155" s="119" t="s">
        <v>256</v>
      </c>
      <c r="E155" s="90" t="s">
        <v>342</v>
      </c>
      <c r="F155" s="91" t="s">
        <v>586</v>
      </c>
      <c r="G155" s="90" t="s">
        <v>429</v>
      </c>
      <c r="H155" s="90" t="s">
        <v>256</v>
      </c>
      <c r="I155" s="93">
        <v>50</v>
      </c>
      <c r="J155" s="93" t="str">
        <f>LEFT(I155,3)</f>
        <v>50</v>
      </c>
      <c r="K155" s="93">
        <v>50</v>
      </c>
      <c r="L155" s="90">
        <f>IF(K155&lt;65,K155,K155/2)</f>
        <v>50</v>
      </c>
      <c r="M155" s="90"/>
      <c r="N155" s="90"/>
      <c r="O155" s="90"/>
      <c r="P155" s="90"/>
      <c r="Q155" s="90"/>
      <c r="R155" s="90" t="s">
        <v>32</v>
      </c>
      <c r="S155" s="90" t="s">
        <v>196</v>
      </c>
      <c r="T155" s="90" t="s">
        <v>346</v>
      </c>
      <c r="U155" s="90" t="s">
        <v>107</v>
      </c>
      <c r="V155" s="95">
        <v>42724</v>
      </c>
      <c r="W155" s="90" t="s">
        <v>347</v>
      </c>
      <c r="X155" s="90"/>
      <c r="Y155" s="90" t="s">
        <v>285</v>
      </c>
      <c r="Z155" s="90">
        <f>IF(K155&lt;65,1,IF(K155&lt;120,2,3))</f>
        <v>1</v>
      </c>
      <c r="AA155" s="90" t="s">
        <v>32</v>
      </c>
      <c r="AB155" s="90" t="s">
        <v>36</v>
      </c>
      <c r="AC155" s="90" t="s">
        <v>37</v>
      </c>
    </row>
    <row r="156" spans="1:29" ht="20" customHeight="1" x14ac:dyDescent="0.3">
      <c r="A156" s="88">
        <v>31617221632</v>
      </c>
      <c r="B156" s="96" t="str">
        <f>LEFT(A156,3)</f>
        <v>316</v>
      </c>
      <c r="C156" s="119" t="e">
        <f>VLOOKUP(B156,#REF!,2,0)</f>
        <v>#REF!</v>
      </c>
      <c r="D156" s="119" t="s">
        <v>256</v>
      </c>
      <c r="E156" s="90" t="s">
        <v>498</v>
      </c>
      <c r="F156" s="91" t="s">
        <v>590</v>
      </c>
      <c r="G156" s="90" t="s">
        <v>502</v>
      </c>
      <c r="H156" s="90" t="s">
        <v>256</v>
      </c>
      <c r="I156" s="93">
        <v>41</v>
      </c>
      <c r="J156" s="93" t="str">
        <f>LEFT(I156,3)</f>
        <v>41</v>
      </c>
      <c r="K156" s="93">
        <v>41</v>
      </c>
      <c r="L156" s="90">
        <f>IF(K156&lt;65,K156,K156/2)</f>
        <v>41</v>
      </c>
      <c r="M156" s="90"/>
      <c r="N156" s="90"/>
      <c r="O156" s="90"/>
      <c r="P156" s="90"/>
      <c r="Q156" s="90"/>
      <c r="R156" s="90" t="s">
        <v>32</v>
      </c>
      <c r="S156" s="90" t="s">
        <v>196</v>
      </c>
      <c r="T156" s="90" t="s">
        <v>352</v>
      </c>
      <c r="U156" s="90" t="s">
        <v>33</v>
      </c>
      <c r="V156" s="95">
        <v>42726</v>
      </c>
      <c r="W156" s="90" t="s">
        <v>34</v>
      </c>
      <c r="X156" s="90"/>
      <c r="Y156" s="90" t="s">
        <v>285</v>
      </c>
      <c r="Z156" s="90">
        <f>IF(K156&lt;65,1,IF(K156&lt;120,2,3))</f>
        <v>1</v>
      </c>
      <c r="AA156" s="90" t="s">
        <v>32</v>
      </c>
      <c r="AB156" s="90" t="s">
        <v>36</v>
      </c>
      <c r="AC156" s="90" t="s">
        <v>37</v>
      </c>
    </row>
    <row r="157" spans="1:29" ht="20" customHeight="1" x14ac:dyDescent="0.3">
      <c r="A157" s="88">
        <v>31724031632</v>
      </c>
      <c r="B157" s="96" t="str">
        <f>LEFT(A157,3)</f>
        <v>317</v>
      </c>
      <c r="C157" s="119" t="e">
        <f>VLOOKUP(B157,#REF!,2,0)</f>
        <v>#REF!</v>
      </c>
      <c r="D157" s="119" t="s">
        <v>256</v>
      </c>
      <c r="E157" s="90" t="s">
        <v>505</v>
      </c>
      <c r="F157" s="91" t="s">
        <v>533</v>
      </c>
      <c r="G157" s="90" t="s">
        <v>596</v>
      </c>
      <c r="H157" s="90" t="s">
        <v>256</v>
      </c>
      <c r="I157" s="93">
        <v>41</v>
      </c>
      <c r="J157" s="93" t="str">
        <f>LEFT(I157,3)</f>
        <v>41</v>
      </c>
      <c r="K157" s="93">
        <v>41</v>
      </c>
      <c r="L157" s="90">
        <f>IF(K157&lt;65,K157,K157/2)</f>
        <v>41</v>
      </c>
      <c r="M157" s="90"/>
      <c r="N157" s="90"/>
      <c r="O157" s="90"/>
      <c r="P157" s="90"/>
      <c r="Q157" s="90"/>
      <c r="R157" s="90" t="s">
        <v>32</v>
      </c>
      <c r="S157" s="90" t="s">
        <v>196</v>
      </c>
      <c r="T157" s="90" t="s">
        <v>346</v>
      </c>
      <c r="U157" s="90" t="s">
        <v>107</v>
      </c>
      <c r="V157" s="95">
        <v>42738</v>
      </c>
      <c r="W157" s="90" t="s">
        <v>347</v>
      </c>
      <c r="X157" s="90"/>
      <c r="Y157" s="90" t="s">
        <v>348</v>
      </c>
      <c r="Z157" s="90">
        <f>IF(K157&lt;65,1,IF(K157&lt;120,2,3))</f>
        <v>1</v>
      </c>
      <c r="AA157" s="90" t="s">
        <v>32</v>
      </c>
      <c r="AB157" s="90" t="s">
        <v>36</v>
      </c>
      <c r="AC157" s="90" t="s">
        <v>37</v>
      </c>
    </row>
    <row r="158" spans="1:29" ht="20" customHeight="1" x14ac:dyDescent="0.3">
      <c r="A158" s="88">
        <v>32010531632</v>
      </c>
      <c r="B158" s="96" t="str">
        <f>LEFT(A158,3)</f>
        <v>320</v>
      </c>
      <c r="C158" s="119" t="e">
        <f>VLOOKUP(B158,#REF!,2,0)</f>
        <v>#REF!</v>
      </c>
      <c r="D158" s="119" t="s">
        <v>256</v>
      </c>
      <c r="E158" s="90" t="s">
        <v>592</v>
      </c>
      <c r="F158" s="91" t="s">
        <v>597</v>
      </c>
      <c r="G158" s="90" t="s">
        <v>598</v>
      </c>
      <c r="H158" s="90" t="s">
        <v>256</v>
      </c>
      <c r="I158" s="93">
        <v>43</v>
      </c>
      <c r="J158" s="93" t="str">
        <f>LEFT(I158,3)</f>
        <v>43</v>
      </c>
      <c r="K158" s="93">
        <v>43</v>
      </c>
      <c r="L158" s="90">
        <f>IF(K158&lt;65,K158,K158/2)</f>
        <v>43</v>
      </c>
      <c r="M158" s="90"/>
      <c r="N158" s="90"/>
      <c r="O158" s="90"/>
      <c r="P158" s="90"/>
      <c r="Q158" s="90"/>
      <c r="R158" s="90" t="s">
        <v>32</v>
      </c>
      <c r="S158" s="90" t="s">
        <v>196</v>
      </c>
      <c r="T158" s="90" t="s">
        <v>346</v>
      </c>
      <c r="U158" s="90" t="s">
        <v>33</v>
      </c>
      <c r="V158" s="95">
        <v>42740</v>
      </c>
      <c r="W158" s="90" t="s">
        <v>347</v>
      </c>
      <c r="X158" s="90"/>
      <c r="Y158" s="90" t="s">
        <v>285</v>
      </c>
      <c r="Z158" s="90">
        <f>IF(K158&lt;65,1,IF(K158&lt;120,2,3))</f>
        <v>1</v>
      </c>
      <c r="AA158" s="90" t="s">
        <v>32</v>
      </c>
      <c r="AB158" s="90" t="s">
        <v>36</v>
      </c>
      <c r="AC158" s="90" t="s">
        <v>37</v>
      </c>
    </row>
    <row r="159" spans="1:29" s="77" customFormat="1" ht="20" customHeight="1" x14ac:dyDescent="0.35">
      <c r="A159" s="117"/>
      <c r="B159" s="118"/>
      <c r="C159" s="118"/>
      <c r="D159" s="118"/>
      <c r="E159" s="80"/>
      <c r="F159" s="81" t="s">
        <v>599</v>
      </c>
      <c r="G159" s="85"/>
      <c r="H159" s="80"/>
      <c r="I159" s="80"/>
      <c r="J159" s="83"/>
      <c r="K159" s="83"/>
      <c r="L159" s="84"/>
      <c r="M159" s="83"/>
      <c r="N159" s="85"/>
      <c r="O159" s="85"/>
      <c r="P159" s="85"/>
      <c r="Q159" s="85"/>
      <c r="R159" s="81"/>
      <c r="S159" s="85"/>
      <c r="T159" s="85"/>
      <c r="U159" s="80"/>
      <c r="V159" s="86"/>
      <c r="W159" s="80"/>
      <c r="X159" s="85"/>
      <c r="Y159" s="80"/>
      <c r="Z159" s="80"/>
      <c r="AA159" s="85"/>
      <c r="AB159" s="85"/>
      <c r="AC159" s="85"/>
    </row>
    <row r="160" spans="1:29" ht="20" customHeight="1" x14ac:dyDescent="0.3">
      <c r="A160" s="88">
        <v>31102621636</v>
      </c>
      <c r="B160" s="96" t="str">
        <f t="shared" ref="B160:B165" si="33">LEFT(A160,3)</f>
        <v>311</v>
      </c>
      <c r="C160" s="119" t="e">
        <f>VLOOKUP(B160,#REF!,2,0)</f>
        <v>#REF!</v>
      </c>
      <c r="D160" s="119" t="s">
        <v>264</v>
      </c>
      <c r="E160" s="90" t="s">
        <v>342</v>
      </c>
      <c r="F160" s="91" t="s">
        <v>437</v>
      </c>
      <c r="G160" s="90" t="s">
        <v>458</v>
      </c>
      <c r="H160" s="90" t="s">
        <v>264</v>
      </c>
      <c r="I160" s="93">
        <v>63</v>
      </c>
      <c r="J160" s="93" t="str">
        <f t="shared" ref="J160:J165" si="34">LEFT(I160,3)</f>
        <v>63</v>
      </c>
      <c r="K160" s="93">
        <v>63</v>
      </c>
      <c r="L160" s="90">
        <f t="shared" ref="L160:L165" si="35">IF(K160&lt;65,K160,K160/2)</f>
        <v>63</v>
      </c>
      <c r="M160" s="90"/>
      <c r="N160" s="90"/>
      <c r="O160" s="90"/>
      <c r="P160" s="90"/>
      <c r="Q160" s="90"/>
      <c r="R160" s="90" t="s">
        <v>32</v>
      </c>
      <c r="S160" s="90" t="s">
        <v>196</v>
      </c>
      <c r="T160" s="90" t="s">
        <v>346</v>
      </c>
      <c r="U160" s="90" t="s">
        <v>107</v>
      </c>
      <c r="V160" s="95">
        <v>42724</v>
      </c>
      <c r="W160" s="90" t="s">
        <v>347</v>
      </c>
      <c r="X160" s="90"/>
      <c r="Y160" s="90" t="s">
        <v>291</v>
      </c>
      <c r="Z160" s="90">
        <f t="shared" ref="Z160:Z165" si="36">IF(K160&lt;65,1,IF(K160&lt;120,2,3))</f>
        <v>1</v>
      </c>
      <c r="AA160" s="90" t="s">
        <v>32</v>
      </c>
      <c r="AB160" s="90" t="s">
        <v>36</v>
      </c>
      <c r="AC160" s="90" t="s">
        <v>37</v>
      </c>
    </row>
    <row r="161" spans="1:29" ht="20" customHeight="1" x14ac:dyDescent="0.3">
      <c r="A161" s="88">
        <v>31112521636</v>
      </c>
      <c r="B161" s="96" t="str">
        <f t="shared" si="33"/>
        <v>311</v>
      </c>
      <c r="C161" s="119" t="e">
        <f>VLOOKUP(B161,#REF!,2,0)</f>
        <v>#REF!</v>
      </c>
      <c r="D161" s="119" t="s">
        <v>264</v>
      </c>
      <c r="E161" s="90" t="s">
        <v>342</v>
      </c>
      <c r="F161" s="91" t="s">
        <v>358</v>
      </c>
      <c r="G161" s="90" t="s">
        <v>429</v>
      </c>
      <c r="H161" s="90" t="s">
        <v>264</v>
      </c>
      <c r="I161" s="93">
        <v>56</v>
      </c>
      <c r="J161" s="93" t="str">
        <f t="shared" si="34"/>
        <v>56</v>
      </c>
      <c r="K161" s="93">
        <v>56</v>
      </c>
      <c r="L161" s="90">
        <f t="shared" si="35"/>
        <v>56</v>
      </c>
      <c r="M161" s="90"/>
      <c r="N161" s="90"/>
      <c r="O161" s="90"/>
      <c r="P161" s="90"/>
      <c r="Q161" s="90"/>
      <c r="R161" s="90" t="s">
        <v>32</v>
      </c>
      <c r="S161" s="90" t="s">
        <v>196</v>
      </c>
      <c r="T161" s="90" t="s">
        <v>346</v>
      </c>
      <c r="U161" s="90" t="s">
        <v>33</v>
      </c>
      <c r="V161" s="95">
        <v>42726</v>
      </c>
      <c r="W161" s="90" t="s">
        <v>347</v>
      </c>
      <c r="X161" s="90"/>
      <c r="Y161" s="90" t="s">
        <v>291</v>
      </c>
      <c r="Z161" s="90">
        <f t="shared" si="36"/>
        <v>1</v>
      </c>
      <c r="AA161" s="90" t="s">
        <v>32</v>
      </c>
      <c r="AB161" s="90" t="s">
        <v>36</v>
      </c>
      <c r="AC161" s="90" t="s">
        <v>37</v>
      </c>
    </row>
    <row r="162" spans="1:29" ht="20" customHeight="1" x14ac:dyDescent="0.3">
      <c r="A162" s="88">
        <v>31412521636</v>
      </c>
      <c r="B162" s="96" t="str">
        <f t="shared" si="33"/>
        <v>314</v>
      </c>
      <c r="C162" s="119" t="e">
        <f>VLOOKUP(B162,#REF!,2,0)</f>
        <v>#REF!</v>
      </c>
      <c r="D162" s="119" t="s">
        <v>264</v>
      </c>
      <c r="E162" s="90" t="s">
        <v>418</v>
      </c>
      <c r="F162" s="91" t="s">
        <v>600</v>
      </c>
      <c r="G162" s="90" t="s">
        <v>488</v>
      </c>
      <c r="H162" s="90" t="s">
        <v>264</v>
      </c>
      <c r="I162" s="93">
        <v>59</v>
      </c>
      <c r="J162" s="93" t="str">
        <f t="shared" si="34"/>
        <v>59</v>
      </c>
      <c r="K162" s="93">
        <v>59</v>
      </c>
      <c r="L162" s="90">
        <f t="shared" si="35"/>
        <v>59</v>
      </c>
      <c r="M162" s="90"/>
      <c r="N162" s="90"/>
      <c r="O162" s="90"/>
      <c r="P162" s="90"/>
      <c r="Q162" s="90"/>
      <c r="R162" s="90" t="s">
        <v>32</v>
      </c>
      <c r="S162" s="90" t="s">
        <v>196</v>
      </c>
      <c r="T162" s="90" t="s">
        <v>346</v>
      </c>
      <c r="U162" s="90" t="s">
        <v>107</v>
      </c>
      <c r="V162" s="95">
        <v>42738</v>
      </c>
      <c r="W162" s="90" t="s">
        <v>347</v>
      </c>
      <c r="X162" s="90"/>
      <c r="Y162" s="90" t="s">
        <v>171</v>
      </c>
      <c r="Z162" s="90">
        <f t="shared" si="36"/>
        <v>1</v>
      </c>
      <c r="AA162" s="90" t="s">
        <v>32</v>
      </c>
      <c r="AB162" s="90" t="s">
        <v>36</v>
      </c>
      <c r="AC162" s="90" t="s">
        <v>37</v>
      </c>
    </row>
    <row r="163" spans="1:29" ht="20" customHeight="1" x14ac:dyDescent="0.3">
      <c r="A163" s="88">
        <v>31532831636</v>
      </c>
      <c r="B163" s="96" t="str">
        <f t="shared" si="33"/>
        <v>315</v>
      </c>
      <c r="C163" s="119" t="e">
        <f>VLOOKUP(B163,#REF!,2,0)</f>
        <v>#REF!</v>
      </c>
      <c r="D163" s="119" t="s">
        <v>264</v>
      </c>
      <c r="E163" s="90" t="s">
        <v>421</v>
      </c>
      <c r="F163" s="91" t="s">
        <v>601</v>
      </c>
      <c r="G163" s="90" t="s">
        <v>589</v>
      </c>
      <c r="H163" s="90" t="s">
        <v>264</v>
      </c>
      <c r="I163" s="93">
        <v>56</v>
      </c>
      <c r="J163" s="93" t="str">
        <f t="shared" si="34"/>
        <v>56</v>
      </c>
      <c r="K163" s="93">
        <v>56</v>
      </c>
      <c r="L163" s="90">
        <f t="shared" si="35"/>
        <v>56</v>
      </c>
      <c r="M163" s="90"/>
      <c r="N163" s="90"/>
      <c r="O163" s="90"/>
      <c r="P163" s="90"/>
      <c r="Q163" s="90"/>
      <c r="R163" s="90" t="s">
        <v>425</v>
      </c>
      <c r="S163" s="90" t="s">
        <v>196</v>
      </c>
      <c r="T163" s="90" t="s">
        <v>346</v>
      </c>
      <c r="U163" s="90" t="s">
        <v>33</v>
      </c>
      <c r="V163" s="95">
        <v>42740</v>
      </c>
      <c r="W163" s="90" t="s">
        <v>347</v>
      </c>
      <c r="X163" s="90"/>
      <c r="Y163" s="90" t="s">
        <v>171</v>
      </c>
      <c r="Z163" s="90">
        <f t="shared" si="36"/>
        <v>1</v>
      </c>
      <c r="AA163" s="90" t="s">
        <v>425</v>
      </c>
      <c r="AB163" s="90" t="s">
        <v>36</v>
      </c>
      <c r="AC163" s="90" t="s">
        <v>37</v>
      </c>
    </row>
    <row r="164" spans="1:29" ht="20" customHeight="1" x14ac:dyDescent="0.3">
      <c r="A164" s="88">
        <v>31505621636</v>
      </c>
      <c r="B164" s="96" t="str">
        <f t="shared" si="33"/>
        <v>315</v>
      </c>
      <c r="C164" s="119" t="e">
        <f>VLOOKUP(B164,#REF!,2,0)</f>
        <v>#REF!</v>
      </c>
      <c r="D164" s="119" t="s">
        <v>264</v>
      </c>
      <c r="E164" s="90" t="s">
        <v>421</v>
      </c>
      <c r="F164" s="91" t="s">
        <v>422</v>
      </c>
      <c r="G164" s="90" t="s">
        <v>602</v>
      </c>
      <c r="H164" s="90" t="s">
        <v>264</v>
      </c>
      <c r="I164" s="93">
        <v>56</v>
      </c>
      <c r="J164" s="93" t="str">
        <f t="shared" si="34"/>
        <v>56</v>
      </c>
      <c r="K164" s="93">
        <v>56</v>
      </c>
      <c r="L164" s="90">
        <f t="shared" si="35"/>
        <v>56</v>
      </c>
      <c r="M164" s="90"/>
      <c r="N164" s="90"/>
      <c r="O164" s="90"/>
      <c r="P164" s="90"/>
      <c r="Q164" s="90"/>
      <c r="R164" s="90" t="s">
        <v>32</v>
      </c>
      <c r="S164" s="90" t="s">
        <v>196</v>
      </c>
      <c r="T164" s="90" t="s">
        <v>346</v>
      </c>
      <c r="U164" s="90" t="s">
        <v>465</v>
      </c>
      <c r="V164" s="95">
        <v>42741</v>
      </c>
      <c r="W164" s="90" t="s">
        <v>347</v>
      </c>
      <c r="X164" s="90"/>
      <c r="Y164" s="90" t="s">
        <v>178</v>
      </c>
      <c r="Z164" s="90">
        <f t="shared" si="36"/>
        <v>1</v>
      </c>
      <c r="AA164" s="90" t="s">
        <v>32</v>
      </c>
      <c r="AB164" s="90" t="s">
        <v>36</v>
      </c>
      <c r="AC164" s="90" t="s">
        <v>37</v>
      </c>
    </row>
    <row r="165" spans="1:29" ht="20" customHeight="1" x14ac:dyDescent="0.3">
      <c r="A165" s="88">
        <v>31306521636</v>
      </c>
      <c r="B165" s="96" t="str">
        <f t="shared" si="33"/>
        <v>313</v>
      </c>
      <c r="C165" s="119" t="e">
        <f>VLOOKUP(B165,#REF!,2,0)</f>
        <v>#REF!</v>
      </c>
      <c r="D165" s="119" t="s">
        <v>264</v>
      </c>
      <c r="E165" s="90" t="s">
        <v>390</v>
      </c>
      <c r="F165" s="91" t="s">
        <v>443</v>
      </c>
      <c r="G165" s="90" t="s">
        <v>603</v>
      </c>
      <c r="H165" s="90" t="s">
        <v>264</v>
      </c>
      <c r="I165" s="93">
        <v>58</v>
      </c>
      <c r="J165" s="93" t="str">
        <f t="shared" si="34"/>
        <v>58</v>
      </c>
      <c r="K165" s="93">
        <v>58</v>
      </c>
      <c r="L165" s="90">
        <f t="shared" si="35"/>
        <v>58</v>
      </c>
      <c r="M165" s="90"/>
      <c r="N165" s="90"/>
      <c r="O165" s="90"/>
      <c r="P165" s="90"/>
      <c r="Q165" s="90"/>
      <c r="R165" s="90" t="s">
        <v>32</v>
      </c>
      <c r="S165" s="90" t="s">
        <v>196</v>
      </c>
      <c r="T165" s="90" t="s">
        <v>346</v>
      </c>
      <c r="U165" s="90" t="s">
        <v>66</v>
      </c>
      <c r="V165" s="95">
        <v>42742</v>
      </c>
      <c r="W165" s="90" t="s">
        <v>347</v>
      </c>
      <c r="X165" s="90"/>
      <c r="Y165" s="90" t="s">
        <v>291</v>
      </c>
      <c r="Z165" s="90">
        <f t="shared" si="36"/>
        <v>1</v>
      </c>
      <c r="AA165" s="90" t="s">
        <v>32</v>
      </c>
      <c r="AB165" s="90" t="s">
        <v>36</v>
      </c>
      <c r="AC165" s="90" t="s">
        <v>37</v>
      </c>
    </row>
    <row r="166" spans="1:29" s="77" customFormat="1" ht="20" customHeight="1" x14ac:dyDescent="0.35">
      <c r="A166" s="117"/>
      <c r="B166" s="118"/>
      <c r="C166" s="118"/>
      <c r="D166" s="118"/>
      <c r="E166" s="80"/>
      <c r="F166" s="81" t="s">
        <v>604</v>
      </c>
      <c r="G166" s="85"/>
      <c r="H166" s="80"/>
      <c r="I166" s="80"/>
      <c r="J166" s="83"/>
      <c r="K166" s="83"/>
      <c r="L166" s="84"/>
      <c r="M166" s="83"/>
      <c r="N166" s="85"/>
      <c r="O166" s="85"/>
      <c r="P166" s="85"/>
      <c r="Q166" s="85"/>
      <c r="R166" s="81"/>
      <c r="S166" s="85"/>
      <c r="T166" s="85"/>
      <c r="U166" s="80"/>
      <c r="V166" s="86"/>
      <c r="W166" s="80"/>
      <c r="X166" s="85"/>
      <c r="Y166" s="80"/>
      <c r="Z166" s="80"/>
      <c r="AA166" s="85"/>
      <c r="AB166" s="85"/>
      <c r="AC166" s="85"/>
    </row>
    <row r="167" spans="1:29" ht="20" customHeight="1" x14ac:dyDescent="0.3">
      <c r="A167" s="88">
        <v>31532631637</v>
      </c>
      <c r="B167" s="96" t="str">
        <f>LEFT(A167,3)</f>
        <v>315</v>
      </c>
      <c r="C167" s="119" t="e">
        <f>VLOOKUP(B167,#REF!,2,0)</f>
        <v>#REF!</v>
      </c>
      <c r="D167" s="119" t="s">
        <v>269</v>
      </c>
      <c r="E167" s="90" t="s">
        <v>421</v>
      </c>
      <c r="F167" s="91" t="s">
        <v>605</v>
      </c>
      <c r="G167" s="90" t="s">
        <v>589</v>
      </c>
      <c r="H167" s="90" t="s">
        <v>269</v>
      </c>
      <c r="I167" s="93" t="s">
        <v>606</v>
      </c>
      <c r="J167" s="93" t="str">
        <f>LEFT(I167,3)</f>
        <v>36;</v>
      </c>
      <c r="K167" s="93">
        <v>66</v>
      </c>
      <c r="L167" s="90">
        <f>IF(K167&lt;65,K167,K167/2)</f>
        <v>33</v>
      </c>
      <c r="M167" s="90"/>
      <c r="N167" s="90"/>
      <c r="O167" s="90"/>
      <c r="P167" s="90"/>
      <c r="Q167" s="90"/>
      <c r="R167" s="90" t="s">
        <v>425</v>
      </c>
      <c r="S167" s="90" t="s">
        <v>196</v>
      </c>
      <c r="T167" s="90" t="s">
        <v>346</v>
      </c>
      <c r="U167" s="90" t="s">
        <v>107</v>
      </c>
      <c r="V167" s="95">
        <v>42724</v>
      </c>
      <c r="W167" s="90" t="s">
        <v>386</v>
      </c>
      <c r="X167" s="90"/>
      <c r="Y167" s="90" t="s">
        <v>108</v>
      </c>
      <c r="Z167" s="90">
        <f>IF(K167&lt;65,1,IF(K167&lt;120,2,3))</f>
        <v>2</v>
      </c>
      <c r="AA167" s="90" t="s">
        <v>425</v>
      </c>
      <c r="AB167" s="90" t="s">
        <v>36</v>
      </c>
      <c r="AC167" s="90" t="s">
        <v>37</v>
      </c>
    </row>
    <row r="168" spans="1:29" ht="20" customHeight="1" x14ac:dyDescent="0.3">
      <c r="A168" s="88">
        <v>31702621637</v>
      </c>
      <c r="B168" s="96" t="str">
        <f>LEFT(A168,3)</f>
        <v>317</v>
      </c>
      <c r="C168" s="119" t="e">
        <f>VLOOKUP(B168,#REF!,2,0)</f>
        <v>#REF!</v>
      </c>
      <c r="D168" s="119" t="s">
        <v>269</v>
      </c>
      <c r="E168" s="90" t="s">
        <v>505</v>
      </c>
      <c r="F168" s="91" t="s">
        <v>514</v>
      </c>
      <c r="G168" s="90" t="s">
        <v>515</v>
      </c>
      <c r="H168" s="90" t="s">
        <v>269</v>
      </c>
      <c r="I168" s="93" t="s">
        <v>239</v>
      </c>
      <c r="J168" s="93" t="str">
        <f>LEFT(I168,3)</f>
        <v>36;</v>
      </c>
      <c r="K168" s="93">
        <v>72</v>
      </c>
      <c r="L168" s="90">
        <f>IF(K168&lt;65,K168,K168/2)</f>
        <v>36</v>
      </c>
      <c r="M168" s="90"/>
      <c r="N168" s="90"/>
      <c r="O168" s="90"/>
      <c r="P168" s="90"/>
      <c r="Q168" s="90"/>
      <c r="R168" s="90" t="s">
        <v>32</v>
      </c>
      <c r="S168" s="90" t="s">
        <v>196</v>
      </c>
      <c r="T168" s="90" t="s">
        <v>346</v>
      </c>
      <c r="U168" s="90" t="s">
        <v>33</v>
      </c>
      <c r="V168" s="95">
        <v>42726</v>
      </c>
      <c r="W168" s="90" t="s">
        <v>386</v>
      </c>
      <c r="X168" s="90"/>
      <c r="Y168" s="90" t="s">
        <v>126</v>
      </c>
      <c r="Z168" s="90">
        <f>IF(K168&lt;65,1,IF(K168&lt;120,2,3))</f>
        <v>2</v>
      </c>
      <c r="AA168" s="90" t="s">
        <v>32</v>
      </c>
      <c r="AB168" s="90" t="s">
        <v>36</v>
      </c>
      <c r="AC168" s="90" t="s">
        <v>37</v>
      </c>
    </row>
    <row r="169" spans="1:29" ht="20" customHeight="1" x14ac:dyDescent="0.3">
      <c r="A169" s="88">
        <v>32210231637</v>
      </c>
      <c r="B169" s="96" t="str">
        <f>LEFT(A169,3)</f>
        <v>322</v>
      </c>
      <c r="C169" s="119" t="e">
        <f>VLOOKUP(B169,#REF!,2,0)</f>
        <v>#REF!</v>
      </c>
      <c r="D169" s="119" t="s">
        <v>269</v>
      </c>
      <c r="E169" s="90" t="s">
        <v>607</v>
      </c>
      <c r="F169" s="91" t="s">
        <v>608</v>
      </c>
      <c r="G169" s="90" t="s">
        <v>609</v>
      </c>
      <c r="H169" s="90" t="s">
        <v>269</v>
      </c>
      <c r="I169" s="93" t="s">
        <v>610</v>
      </c>
      <c r="J169" s="93" t="str">
        <f>LEFT(I169,3)</f>
        <v>57+</v>
      </c>
      <c r="K169" s="93">
        <v>57</v>
      </c>
      <c r="L169" s="90">
        <f>IF(K169&lt;65,K169,K169/2)</f>
        <v>57</v>
      </c>
      <c r="M169" s="90"/>
      <c r="N169" s="90"/>
      <c r="O169" s="90"/>
      <c r="P169" s="90"/>
      <c r="Q169" s="90"/>
      <c r="R169" s="90" t="s">
        <v>32</v>
      </c>
      <c r="S169" s="90" t="s">
        <v>196</v>
      </c>
      <c r="T169" s="90" t="s">
        <v>346</v>
      </c>
      <c r="U169" s="90" t="s">
        <v>107</v>
      </c>
      <c r="V169" s="95">
        <v>42738</v>
      </c>
      <c r="W169" s="90" t="s">
        <v>386</v>
      </c>
      <c r="X169" s="90"/>
      <c r="Y169" s="90" t="s">
        <v>178</v>
      </c>
      <c r="Z169" s="90">
        <f>IF(K169&lt;65,1,IF(K169&lt;120,2,3))</f>
        <v>1</v>
      </c>
      <c r="AA169" s="90" t="s">
        <v>32</v>
      </c>
      <c r="AB169" s="90" t="s">
        <v>36</v>
      </c>
      <c r="AC169" s="90" t="s">
        <v>37</v>
      </c>
    </row>
    <row r="170" spans="1:29" ht="20" customHeight="1" x14ac:dyDescent="0.3">
      <c r="A170" s="88">
        <v>32210431637</v>
      </c>
      <c r="B170" s="96" t="str">
        <f>LEFT(A170,3)</f>
        <v>322</v>
      </c>
      <c r="C170" s="119" t="e">
        <f>VLOOKUP(B170,#REF!,2,0)</f>
        <v>#REF!</v>
      </c>
      <c r="D170" s="119" t="s">
        <v>269</v>
      </c>
      <c r="E170" s="90" t="s">
        <v>607</v>
      </c>
      <c r="F170" s="91" t="s">
        <v>611</v>
      </c>
      <c r="G170" s="90" t="s">
        <v>612</v>
      </c>
      <c r="H170" s="90" t="s">
        <v>269</v>
      </c>
      <c r="I170" s="93" t="s">
        <v>613</v>
      </c>
      <c r="J170" s="93" t="str">
        <f>LEFT(I170,3)</f>
        <v>57+</v>
      </c>
      <c r="K170" s="93">
        <v>57</v>
      </c>
      <c r="L170" s="90">
        <f>IF(K170&lt;65,K170,K170/2)</f>
        <v>57</v>
      </c>
      <c r="M170" s="90"/>
      <c r="N170" s="90"/>
      <c r="O170" s="90"/>
      <c r="P170" s="90"/>
      <c r="Q170" s="90"/>
      <c r="R170" s="90" t="s">
        <v>32</v>
      </c>
      <c r="S170" s="90" t="s">
        <v>196</v>
      </c>
      <c r="T170" s="90" t="s">
        <v>346</v>
      </c>
      <c r="U170" s="90" t="s">
        <v>33</v>
      </c>
      <c r="V170" s="95">
        <v>42740</v>
      </c>
      <c r="W170" s="90" t="s">
        <v>386</v>
      </c>
      <c r="X170" s="90"/>
      <c r="Y170" s="90" t="s">
        <v>178</v>
      </c>
      <c r="Z170" s="90">
        <f>IF(K170&lt;65,1,IF(K170&lt;120,2,3))</f>
        <v>1</v>
      </c>
      <c r="AA170" s="90" t="s">
        <v>32</v>
      </c>
      <c r="AB170" s="90" t="s">
        <v>36</v>
      </c>
      <c r="AC170" s="90" t="s">
        <v>37</v>
      </c>
    </row>
    <row r="171" spans="1:29" ht="20" customHeight="1" x14ac:dyDescent="0.3">
      <c r="A171" s="88">
        <v>32210631637</v>
      </c>
      <c r="B171" s="96" t="str">
        <f>LEFT(A171,3)</f>
        <v>322</v>
      </c>
      <c r="C171" s="119" t="e">
        <f>VLOOKUP(B171,#REF!,2,0)</f>
        <v>#REF!</v>
      </c>
      <c r="D171" s="119" t="s">
        <v>269</v>
      </c>
      <c r="E171" s="90" t="s">
        <v>607</v>
      </c>
      <c r="F171" s="91" t="s">
        <v>614</v>
      </c>
      <c r="G171" s="90" t="s">
        <v>615</v>
      </c>
      <c r="H171" s="90" t="s">
        <v>269</v>
      </c>
      <c r="I171" s="93" t="s">
        <v>613</v>
      </c>
      <c r="J171" s="93" t="str">
        <f>LEFT(I171,3)</f>
        <v>57+</v>
      </c>
      <c r="K171" s="93">
        <v>57</v>
      </c>
      <c r="L171" s="90">
        <f>IF(K171&lt;65,K171,K171/2)</f>
        <v>57</v>
      </c>
      <c r="M171" s="90"/>
      <c r="N171" s="90"/>
      <c r="O171" s="90"/>
      <c r="P171" s="90"/>
      <c r="Q171" s="90"/>
      <c r="R171" s="90" t="s">
        <v>425</v>
      </c>
      <c r="S171" s="90" t="s">
        <v>196</v>
      </c>
      <c r="T171" s="90" t="s">
        <v>346</v>
      </c>
      <c r="U171" s="90" t="s">
        <v>66</v>
      </c>
      <c r="V171" s="95">
        <v>42742</v>
      </c>
      <c r="W171" s="90" t="s">
        <v>386</v>
      </c>
      <c r="X171" s="90"/>
      <c r="Y171" s="90" t="s">
        <v>291</v>
      </c>
      <c r="Z171" s="90">
        <f>IF(K171&lt;65,1,IF(K171&lt;120,2,3))</f>
        <v>1</v>
      </c>
      <c r="AA171" s="90" t="s">
        <v>425</v>
      </c>
      <c r="AB171" s="90" t="s">
        <v>36</v>
      </c>
      <c r="AC171" s="90" t="s">
        <v>37</v>
      </c>
    </row>
    <row r="172" spans="1:29" s="77" customFormat="1" ht="20" customHeight="1" x14ac:dyDescent="0.35">
      <c r="A172" s="117"/>
      <c r="B172" s="118"/>
      <c r="C172" s="118"/>
      <c r="D172" s="118"/>
      <c r="E172" s="80"/>
      <c r="F172" s="81" t="s">
        <v>616</v>
      </c>
      <c r="G172" s="85"/>
      <c r="H172" s="80"/>
      <c r="I172" s="80"/>
      <c r="J172" s="83"/>
      <c r="K172" s="83"/>
      <c r="L172" s="84"/>
      <c r="M172" s="83"/>
      <c r="N172" s="85"/>
      <c r="O172" s="85"/>
      <c r="P172" s="85"/>
      <c r="Q172" s="85"/>
      <c r="R172" s="81"/>
      <c r="S172" s="85"/>
      <c r="T172" s="85"/>
      <c r="U172" s="80"/>
      <c r="V172" s="86"/>
      <c r="W172" s="80"/>
      <c r="X172" s="85"/>
      <c r="Y172" s="80"/>
      <c r="Z172" s="80"/>
      <c r="AA172" s="85"/>
      <c r="AB172" s="85"/>
      <c r="AC172" s="85"/>
    </row>
    <row r="173" spans="1:29" ht="20" customHeight="1" x14ac:dyDescent="0.3">
      <c r="A173" s="88">
        <v>31532731638</v>
      </c>
      <c r="B173" s="96" t="str">
        <f>LEFT(A173,3)</f>
        <v>315</v>
      </c>
      <c r="C173" s="119" t="e">
        <f>VLOOKUP(B173,#REF!,2,0)</f>
        <v>#REF!</v>
      </c>
      <c r="D173" s="119" t="s">
        <v>271</v>
      </c>
      <c r="E173" s="90" t="s">
        <v>421</v>
      </c>
      <c r="F173" s="91" t="s">
        <v>617</v>
      </c>
      <c r="G173" s="90" t="s">
        <v>618</v>
      </c>
      <c r="H173" s="90" t="s">
        <v>271</v>
      </c>
      <c r="I173" s="93" t="s">
        <v>619</v>
      </c>
      <c r="J173" s="93" t="str">
        <f>LEFT(I173,3)</f>
        <v>36;</v>
      </c>
      <c r="K173" s="93">
        <v>72</v>
      </c>
      <c r="L173" s="90">
        <f>IF(K173&lt;65,K173,K173/2)</f>
        <v>36</v>
      </c>
      <c r="M173" s="90"/>
      <c r="N173" s="90"/>
      <c r="O173" s="90"/>
      <c r="P173" s="90"/>
      <c r="Q173" s="90"/>
      <c r="R173" s="90" t="s">
        <v>32</v>
      </c>
      <c r="S173" s="90" t="s">
        <v>196</v>
      </c>
      <c r="T173" s="90" t="s">
        <v>346</v>
      </c>
      <c r="U173" s="90" t="s">
        <v>107</v>
      </c>
      <c r="V173" s="95">
        <v>42724</v>
      </c>
      <c r="W173" s="90" t="s">
        <v>347</v>
      </c>
      <c r="X173" s="90"/>
      <c r="Y173" s="90" t="s">
        <v>132</v>
      </c>
      <c r="Z173" s="90">
        <f>IF(K173&lt;65,1,IF(K173&lt;120,2,3))</f>
        <v>2</v>
      </c>
      <c r="AA173" s="90" t="s">
        <v>32</v>
      </c>
      <c r="AB173" s="90" t="s">
        <v>36</v>
      </c>
      <c r="AC173" s="90" t="s">
        <v>37</v>
      </c>
    </row>
    <row r="174" spans="1:29" ht="20" customHeight="1" x14ac:dyDescent="0.3">
      <c r="A174" s="88">
        <v>31503521638</v>
      </c>
      <c r="B174" s="96" t="str">
        <f>LEFT(A174,3)</f>
        <v>315</v>
      </c>
      <c r="C174" s="119" t="e">
        <f>VLOOKUP(B174,#REF!,2,0)</f>
        <v>#REF!</v>
      </c>
      <c r="D174" s="119" t="s">
        <v>271</v>
      </c>
      <c r="E174" s="90" t="s">
        <v>421</v>
      </c>
      <c r="F174" s="91" t="s">
        <v>556</v>
      </c>
      <c r="G174" s="90" t="s">
        <v>482</v>
      </c>
      <c r="H174" s="90" t="s">
        <v>271</v>
      </c>
      <c r="I174" s="93">
        <v>83</v>
      </c>
      <c r="J174" s="93" t="str">
        <f>LEFT(I174,3)</f>
        <v>83</v>
      </c>
      <c r="K174" s="93">
        <v>83</v>
      </c>
      <c r="L174" s="90">
        <f>IF(K174&lt;65,K174,K174/2)</f>
        <v>41.5</v>
      </c>
      <c r="M174" s="90"/>
      <c r="N174" s="90"/>
      <c r="O174" s="90"/>
      <c r="P174" s="90"/>
      <c r="Q174" s="90"/>
      <c r="R174" s="90" t="s">
        <v>351</v>
      </c>
      <c r="S174" s="90" t="s">
        <v>196</v>
      </c>
      <c r="T174" s="90" t="s">
        <v>352</v>
      </c>
      <c r="U174" s="90" t="s">
        <v>33</v>
      </c>
      <c r="V174" s="95">
        <v>42726</v>
      </c>
      <c r="W174" s="90" t="s">
        <v>34</v>
      </c>
      <c r="X174" s="90"/>
      <c r="Y174" s="90" t="s">
        <v>483</v>
      </c>
      <c r="Z174" s="90">
        <v>1</v>
      </c>
      <c r="AA174" s="90" t="s">
        <v>351</v>
      </c>
      <c r="AB174" s="90" t="s">
        <v>36</v>
      </c>
      <c r="AC174" s="90" t="s">
        <v>37</v>
      </c>
    </row>
    <row r="175" spans="1:29" ht="20" customHeight="1" x14ac:dyDescent="0.3">
      <c r="A175" s="88">
        <v>31702621638</v>
      </c>
      <c r="B175" s="96" t="str">
        <f>LEFT(A175,3)</f>
        <v>317</v>
      </c>
      <c r="C175" s="119" t="e">
        <f>VLOOKUP(B175,#REF!,2,0)</f>
        <v>#REF!</v>
      </c>
      <c r="D175" s="119" t="s">
        <v>271</v>
      </c>
      <c r="E175" s="90" t="s">
        <v>505</v>
      </c>
      <c r="F175" s="91" t="s">
        <v>514</v>
      </c>
      <c r="G175" s="90" t="s">
        <v>540</v>
      </c>
      <c r="H175" s="90" t="s">
        <v>271</v>
      </c>
      <c r="I175" s="93" t="s">
        <v>620</v>
      </c>
      <c r="J175" s="93" t="str">
        <f>LEFT(I175,3)</f>
        <v>39;</v>
      </c>
      <c r="K175" s="93">
        <v>78</v>
      </c>
      <c r="L175" s="90">
        <f>IF(K175&lt;65,K175,K175/2)</f>
        <v>39</v>
      </c>
      <c r="M175" s="90"/>
      <c r="N175" s="90"/>
      <c r="O175" s="90"/>
      <c r="P175" s="90"/>
      <c r="Q175" s="90"/>
      <c r="R175" s="90" t="s">
        <v>32</v>
      </c>
      <c r="S175" s="90" t="s">
        <v>196</v>
      </c>
      <c r="T175" s="90" t="s">
        <v>346</v>
      </c>
      <c r="U175" s="90" t="s">
        <v>107</v>
      </c>
      <c r="V175" s="95">
        <v>42738</v>
      </c>
      <c r="W175" s="90" t="s">
        <v>347</v>
      </c>
      <c r="X175" s="90"/>
      <c r="Y175" s="90" t="s">
        <v>121</v>
      </c>
      <c r="Z175" s="90">
        <f>IF(K175&lt;65,1,IF(K175&lt;120,2,3))</f>
        <v>2</v>
      </c>
      <c r="AA175" s="90" t="s">
        <v>32</v>
      </c>
      <c r="AB175" s="90" t="s">
        <v>36</v>
      </c>
      <c r="AC175" s="90" t="s">
        <v>37</v>
      </c>
    </row>
    <row r="176" spans="1:29" ht="20" customHeight="1" x14ac:dyDescent="0.3">
      <c r="A176" s="88">
        <v>32213321638</v>
      </c>
      <c r="B176" s="96" t="str">
        <f>LEFT(A176,3)</f>
        <v>322</v>
      </c>
      <c r="C176" s="119" t="e">
        <f>VLOOKUP(B176,#REF!,2,0)</f>
        <v>#REF!</v>
      </c>
      <c r="D176" s="119" t="s">
        <v>271</v>
      </c>
      <c r="E176" s="90" t="s">
        <v>607</v>
      </c>
      <c r="F176" s="91" t="s">
        <v>370</v>
      </c>
      <c r="G176" s="90" t="s">
        <v>621</v>
      </c>
      <c r="H176" s="90" t="s">
        <v>271</v>
      </c>
      <c r="I176" s="93" t="s">
        <v>165</v>
      </c>
      <c r="J176" s="93" t="str">
        <f>LEFT(I176,3)</f>
        <v>35;</v>
      </c>
      <c r="K176" s="93">
        <v>70</v>
      </c>
      <c r="L176" s="90">
        <f>IF(K176&lt;65,K176,K176/2)</f>
        <v>35</v>
      </c>
      <c r="M176" s="90"/>
      <c r="N176" s="90"/>
      <c r="O176" s="90"/>
      <c r="P176" s="90"/>
      <c r="Q176" s="90"/>
      <c r="R176" s="90" t="s">
        <v>32</v>
      </c>
      <c r="S176" s="90" t="s">
        <v>196</v>
      </c>
      <c r="T176" s="90" t="s">
        <v>346</v>
      </c>
      <c r="U176" s="90" t="s">
        <v>33</v>
      </c>
      <c r="V176" s="95">
        <v>42740</v>
      </c>
      <c r="W176" s="90" t="s">
        <v>347</v>
      </c>
      <c r="X176" s="90"/>
      <c r="Y176" s="90" t="s">
        <v>126</v>
      </c>
      <c r="Z176" s="90">
        <f>IF(K176&lt;65,1,IF(K176&lt;120,2,3))</f>
        <v>2</v>
      </c>
      <c r="AA176" s="90" t="s">
        <v>32</v>
      </c>
      <c r="AB176" s="90" t="s">
        <v>36</v>
      </c>
      <c r="AC176" s="90" t="s">
        <v>37</v>
      </c>
    </row>
    <row r="177" spans="1:29" ht="20" customHeight="1" x14ac:dyDescent="0.3">
      <c r="A177" s="88">
        <v>32305631638</v>
      </c>
      <c r="B177" s="96" t="str">
        <f>LEFT(A177,3)</f>
        <v>323</v>
      </c>
      <c r="C177" s="119" t="e">
        <f>VLOOKUP(B177,#REF!,2,0)</f>
        <v>#REF!</v>
      </c>
      <c r="D177" s="119" t="s">
        <v>271</v>
      </c>
      <c r="E177" s="90" t="s">
        <v>622</v>
      </c>
      <c r="F177" s="91" t="s">
        <v>623</v>
      </c>
      <c r="G177" s="90" t="s">
        <v>624</v>
      </c>
      <c r="H177" s="90" t="s">
        <v>271</v>
      </c>
      <c r="I177" s="93" t="s">
        <v>165</v>
      </c>
      <c r="J177" s="93" t="str">
        <f>LEFT(I177,3)</f>
        <v>35;</v>
      </c>
      <c r="K177" s="93">
        <v>70</v>
      </c>
      <c r="L177" s="90">
        <f>IF(K177&lt;65,K177,K177/2)</f>
        <v>35</v>
      </c>
      <c r="M177" s="90"/>
      <c r="N177" s="90"/>
      <c r="O177" s="90"/>
      <c r="P177" s="90"/>
      <c r="Q177" s="90"/>
      <c r="R177" s="90" t="s">
        <v>32</v>
      </c>
      <c r="S177" s="90" t="s">
        <v>196</v>
      </c>
      <c r="T177" s="90" t="s">
        <v>346</v>
      </c>
      <c r="U177" s="90" t="s">
        <v>66</v>
      </c>
      <c r="V177" s="95">
        <v>42742</v>
      </c>
      <c r="W177" s="90" t="s">
        <v>347</v>
      </c>
      <c r="X177" s="90"/>
      <c r="Y177" s="90" t="s">
        <v>457</v>
      </c>
      <c r="Z177" s="90">
        <f>IF(K177&lt;65,1,IF(K177&lt;120,2,3))</f>
        <v>2</v>
      </c>
      <c r="AA177" s="90" t="s">
        <v>32</v>
      </c>
      <c r="AB177" s="90" t="s">
        <v>36</v>
      </c>
      <c r="AC177" s="90" t="s">
        <v>37</v>
      </c>
    </row>
    <row r="178" spans="1:29" s="77" customFormat="1" ht="20" customHeight="1" x14ac:dyDescent="0.35">
      <c r="A178" s="117"/>
      <c r="B178" s="118"/>
      <c r="C178" s="118"/>
      <c r="D178" s="118"/>
      <c r="E178" s="80"/>
      <c r="F178" s="81" t="s">
        <v>625</v>
      </c>
      <c r="G178" s="85"/>
      <c r="H178" s="80"/>
      <c r="I178" s="80"/>
      <c r="J178" s="83"/>
      <c r="K178" s="83"/>
      <c r="L178" s="84"/>
      <c r="M178" s="83"/>
      <c r="N178" s="85"/>
      <c r="O178" s="85"/>
      <c r="P178" s="85"/>
      <c r="Q178" s="85"/>
      <c r="R178" s="81"/>
      <c r="S178" s="85"/>
      <c r="T178" s="85"/>
      <c r="U178" s="80"/>
      <c r="V178" s="86"/>
      <c r="W178" s="80"/>
      <c r="X178" s="85"/>
      <c r="Y178" s="80"/>
      <c r="Z178" s="80"/>
      <c r="AA178" s="85"/>
      <c r="AB178" s="85"/>
      <c r="AC178" s="85"/>
    </row>
    <row r="179" spans="1:29" ht="20" customHeight="1" x14ac:dyDescent="0.3">
      <c r="A179" s="88">
        <v>31112631640</v>
      </c>
      <c r="B179" s="96" t="str">
        <f>LEFT(A179,3)</f>
        <v>311</v>
      </c>
      <c r="C179" s="119" t="e">
        <f>VLOOKUP(B179,#REF!,2,0)</f>
        <v>#REF!</v>
      </c>
      <c r="D179" s="119" t="s">
        <v>267</v>
      </c>
      <c r="E179" s="90" t="s">
        <v>342</v>
      </c>
      <c r="F179" s="91" t="s">
        <v>626</v>
      </c>
      <c r="G179" s="90" t="s">
        <v>627</v>
      </c>
      <c r="H179" s="90" t="s">
        <v>267</v>
      </c>
      <c r="I179" s="93" t="s">
        <v>489</v>
      </c>
      <c r="J179" s="93" t="str">
        <f>LEFT(I179,3)</f>
        <v>42;</v>
      </c>
      <c r="K179" s="93">
        <v>85</v>
      </c>
      <c r="L179" s="90">
        <f>IF(K179&lt;65,K179,K179/2)</f>
        <v>42.5</v>
      </c>
      <c r="M179" s="90"/>
      <c r="N179" s="90"/>
      <c r="O179" s="90"/>
      <c r="P179" s="90"/>
      <c r="Q179" s="90"/>
      <c r="R179" s="90" t="s">
        <v>32</v>
      </c>
      <c r="S179" s="90" t="s">
        <v>196</v>
      </c>
      <c r="T179" s="90" t="s">
        <v>346</v>
      </c>
      <c r="U179" s="90" t="s">
        <v>107</v>
      </c>
      <c r="V179" s="95">
        <v>42724</v>
      </c>
      <c r="W179" s="90" t="s">
        <v>386</v>
      </c>
      <c r="X179" s="90"/>
      <c r="Y179" s="90" t="s">
        <v>126</v>
      </c>
      <c r="Z179" s="90">
        <f>IF(K179&lt;65,1,IF(K179&lt;120,2,3))</f>
        <v>2</v>
      </c>
      <c r="AA179" s="90" t="s">
        <v>32</v>
      </c>
      <c r="AB179" s="90" t="s">
        <v>36</v>
      </c>
      <c r="AC179" s="90" t="s">
        <v>37</v>
      </c>
    </row>
    <row r="180" spans="1:29" ht="20" customHeight="1" x14ac:dyDescent="0.3">
      <c r="A180" s="88">
        <v>31113431640</v>
      </c>
      <c r="B180" s="96" t="str">
        <f>LEFT(A180,3)</f>
        <v>311</v>
      </c>
      <c r="C180" s="119" t="e">
        <f>VLOOKUP(B180,#REF!,2,0)</f>
        <v>#REF!</v>
      </c>
      <c r="D180" s="119" t="s">
        <v>267</v>
      </c>
      <c r="E180" s="90" t="s">
        <v>342</v>
      </c>
      <c r="F180" s="91" t="s">
        <v>628</v>
      </c>
      <c r="G180" s="90" t="s">
        <v>344</v>
      </c>
      <c r="H180" s="90" t="s">
        <v>267</v>
      </c>
      <c r="I180" s="93" t="s">
        <v>629</v>
      </c>
      <c r="J180" s="93" t="str">
        <f>LEFT(I180,3)</f>
        <v>40;</v>
      </c>
      <c r="K180" s="93">
        <v>81</v>
      </c>
      <c r="L180" s="90">
        <f>IF(K180&lt;65,K180,K180/2)</f>
        <v>40.5</v>
      </c>
      <c r="M180" s="90"/>
      <c r="N180" s="90"/>
      <c r="O180" s="90"/>
      <c r="P180" s="90"/>
      <c r="Q180" s="90"/>
      <c r="R180" s="90" t="s">
        <v>32</v>
      </c>
      <c r="S180" s="90" t="s">
        <v>196</v>
      </c>
      <c r="T180" s="90" t="s">
        <v>346</v>
      </c>
      <c r="U180" s="90" t="s">
        <v>33</v>
      </c>
      <c r="V180" s="95">
        <v>42726</v>
      </c>
      <c r="W180" s="90" t="s">
        <v>386</v>
      </c>
      <c r="X180" s="90"/>
      <c r="Y180" s="90" t="s">
        <v>108</v>
      </c>
      <c r="Z180" s="90">
        <f>IF(K180&lt;65,1,IF(K180&lt;120,2,3))</f>
        <v>2</v>
      </c>
      <c r="AA180" s="90" t="s">
        <v>32</v>
      </c>
      <c r="AB180" s="90" t="s">
        <v>36</v>
      </c>
      <c r="AC180" s="90" t="s">
        <v>37</v>
      </c>
    </row>
    <row r="181" spans="1:29" ht="20" customHeight="1" x14ac:dyDescent="0.3">
      <c r="A181" s="88">
        <v>31205421640</v>
      </c>
      <c r="B181" s="96" t="str">
        <f>LEFT(A181,3)</f>
        <v>312</v>
      </c>
      <c r="C181" s="119" t="e">
        <f>VLOOKUP(B181,#REF!,2,0)</f>
        <v>#REF!</v>
      </c>
      <c r="D181" s="119" t="s">
        <v>267</v>
      </c>
      <c r="E181" s="90" t="s">
        <v>361</v>
      </c>
      <c r="F181" s="91" t="s">
        <v>362</v>
      </c>
      <c r="G181" s="90" t="s">
        <v>85</v>
      </c>
      <c r="H181" s="90" t="s">
        <v>267</v>
      </c>
      <c r="I181" s="93" t="s">
        <v>140</v>
      </c>
      <c r="J181" s="93" t="str">
        <f>LEFT(I181,3)</f>
        <v>43;</v>
      </c>
      <c r="K181" s="93">
        <v>86</v>
      </c>
      <c r="L181" s="90">
        <f>IF(K181&lt;65,K181,K181/2)</f>
        <v>43</v>
      </c>
      <c r="M181" s="90"/>
      <c r="N181" s="90"/>
      <c r="O181" s="90"/>
      <c r="P181" s="90"/>
      <c r="Q181" s="90"/>
      <c r="R181" s="90" t="s">
        <v>32</v>
      </c>
      <c r="S181" s="90" t="s">
        <v>196</v>
      </c>
      <c r="T181" s="90" t="s">
        <v>346</v>
      </c>
      <c r="U181" s="90" t="s">
        <v>107</v>
      </c>
      <c r="V181" s="95">
        <v>42738</v>
      </c>
      <c r="W181" s="90" t="s">
        <v>386</v>
      </c>
      <c r="X181" s="90"/>
      <c r="Y181" s="90" t="s">
        <v>121</v>
      </c>
      <c r="Z181" s="90">
        <f>IF(K181&lt;65,1,IF(K181&lt;120,2,3))</f>
        <v>2</v>
      </c>
      <c r="AA181" s="90" t="s">
        <v>32</v>
      </c>
      <c r="AB181" s="90" t="s">
        <v>36</v>
      </c>
      <c r="AC181" s="90" t="s">
        <v>37</v>
      </c>
    </row>
    <row r="182" spans="1:29" ht="20" customHeight="1" x14ac:dyDescent="0.3">
      <c r="A182" s="88">
        <v>31306821640</v>
      </c>
      <c r="B182" s="96" t="str">
        <f>LEFT(A182,3)</f>
        <v>313</v>
      </c>
      <c r="C182" s="119" t="e">
        <f>VLOOKUP(B182,#REF!,2,0)</f>
        <v>#REF!</v>
      </c>
      <c r="D182" s="119" t="s">
        <v>267</v>
      </c>
      <c r="E182" s="90" t="s">
        <v>390</v>
      </c>
      <c r="F182" s="91" t="s">
        <v>391</v>
      </c>
      <c r="G182" s="90" t="s">
        <v>434</v>
      </c>
      <c r="H182" s="90" t="s">
        <v>267</v>
      </c>
      <c r="I182" s="93" t="s">
        <v>408</v>
      </c>
      <c r="J182" s="93" t="str">
        <f>LEFT(I182,3)</f>
        <v>44;</v>
      </c>
      <c r="K182" s="93">
        <v>88</v>
      </c>
      <c r="L182" s="90">
        <f>IF(K182&lt;65,K182,K182/2)</f>
        <v>44</v>
      </c>
      <c r="M182" s="90"/>
      <c r="N182" s="90"/>
      <c r="O182" s="90"/>
      <c r="P182" s="90"/>
      <c r="Q182" s="90"/>
      <c r="R182" s="90" t="s">
        <v>32</v>
      </c>
      <c r="S182" s="90" t="s">
        <v>196</v>
      </c>
      <c r="T182" s="90" t="s">
        <v>346</v>
      </c>
      <c r="U182" s="90" t="s">
        <v>66</v>
      </c>
      <c r="V182" s="95">
        <v>42742</v>
      </c>
      <c r="W182" s="90" t="s">
        <v>386</v>
      </c>
      <c r="X182" s="90"/>
      <c r="Y182" s="90" t="s">
        <v>121</v>
      </c>
      <c r="Z182" s="90">
        <f>IF(K182&lt;65,1,IF(K182&lt;120,2,3))</f>
        <v>2</v>
      </c>
      <c r="AA182" s="90" t="s">
        <v>32</v>
      </c>
      <c r="AB182" s="90" t="s">
        <v>36</v>
      </c>
      <c r="AC182" s="90" t="s">
        <v>37</v>
      </c>
    </row>
    <row r="183" spans="1:29" s="77" customFormat="1" ht="20" customHeight="1" x14ac:dyDescent="0.35">
      <c r="A183" s="117"/>
      <c r="B183" s="118"/>
      <c r="C183" s="118"/>
      <c r="D183" s="118"/>
      <c r="E183" s="80"/>
      <c r="F183" s="81" t="s">
        <v>630</v>
      </c>
      <c r="G183" s="85"/>
      <c r="H183" s="80"/>
      <c r="I183" s="80"/>
      <c r="J183" s="83"/>
      <c r="K183" s="83"/>
      <c r="L183" s="84"/>
      <c r="M183" s="83"/>
      <c r="N183" s="85"/>
      <c r="O183" s="85"/>
      <c r="P183" s="85"/>
      <c r="Q183" s="85"/>
      <c r="R183" s="81"/>
      <c r="S183" s="85"/>
      <c r="T183" s="85"/>
      <c r="U183" s="80"/>
      <c r="V183" s="86"/>
      <c r="W183" s="80"/>
      <c r="X183" s="85"/>
      <c r="Y183" s="80"/>
      <c r="Z183" s="80"/>
      <c r="AA183" s="85"/>
      <c r="AB183" s="85"/>
      <c r="AC183" s="85"/>
    </row>
    <row r="184" spans="1:29" ht="20" customHeight="1" x14ac:dyDescent="0.3">
      <c r="A184" s="88">
        <v>31622831641</v>
      </c>
      <c r="B184" s="96" t="str">
        <f>LEFT(A184,3)</f>
        <v>316</v>
      </c>
      <c r="C184" s="119" t="e">
        <f>VLOOKUP(B184,#REF!,2,0)</f>
        <v>#REF!</v>
      </c>
      <c r="D184" s="119" t="s">
        <v>250</v>
      </c>
      <c r="E184" s="90" t="s">
        <v>498</v>
      </c>
      <c r="F184" s="91" t="s">
        <v>631</v>
      </c>
      <c r="G184" s="90" t="s">
        <v>632</v>
      </c>
      <c r="H184" s="90" t="s">
        <v>250</v>
      </c>
      <c r="I184" s="93" t="s">
        <v>633</v>
      </c>
      <c r="J184" s="93" t="str">
        <f>LEFT(I184,3)</f>
        <v>38+</v>
      </c>
      <c r="K184" s="93">
        <v>38</v>
      </c>
      <c r="L184" s="90">
        <f>IF(K184&lt;65,K184,K184/2)</f>
        <v>38</v>
      </c>
      <c r="M184" s="90"/>
      <c r="N184" s="90"/>
      <c r="O184" s="90"/>
      <c r="P184" s="90"/>
      <c r="Q184" s="90"/>
      <c r="R184" s="90" t="s">
        <v>32</v>
      </c>
      <c r="S184" s="90" t="s">
        <v>196</v>
      </c>
      <c r="T184" s="90" t="s">
        <v>346</v>
      </c>
      <c r="U184" s="90" t="s">
        <v>107</v>
      </c>
      <c r="V184" s="95">
        <v>42724</v>
      </c>
      <c r="W184" s="90" t="s">
        <v>347</v>
      </c>
      <c r="X184" s="90"/>
      <c r="Y184" s="90" t="s">
        <v>296</v>
      </c>
      <c r="Z184" s="90">
        <f>IF(K184&lt;65,1,IF(K184&lt;120,2,3))</f>
        <v>1</v>
      </c>
      <c r="AA184" s="90" t="s">
        <v>32</v>
      </c>
      <c r="AB184" s="90" t="s">
        <v>36</v>
      </c>
      <c r="AC184" s="90" t="s">
        <v>37</v>
      </c>
    </row>
    <row r="185" spans="1:29" ht="20" customHeight="1" x14ac:dyDescent="0.3">
      <c r="A185" s="88">
        <v>31703021641</v>
      </c>
      <c r="B185" s="96" t="str">
        <f>LEFT(A185,3)</f>
        <v>317</v>
      </c>
      <c r="C185" s="119" t="e">
        <f>VLOOKUP(B185,#REF!,2,0)</f>
        <v>#REF!</v>
      </c>
      <c r="D185" s="119" t="s">
        <v>250</v>
      </c>
      <c r="E185" s="90" t="s">
        <v>505</v>
      </c>
      <c r="F185" s="91" t="s">
        <v>506</v>
      </c>
      <c r="G185" s="90" t="s">
        <v>531</v>
      </c>
      <c r="H185" s="90" t="s">
        <v>250</v>
      </c>
      <c r="I185" s="93">
        <v>40</v>
      </c>
      <c r="J185" s="93" t="str">
        <f>LEFT(I185,3)</f>
        <v>40</v>
      </c>
      <c r="K185" s="93">
        <v>40</v>
      </c>
      <c r="L185" s="90">
        <f>IF(K185&lt;65,K185,K185/2)</f>
        <v>40</v>
      </c>
      <c r="M185" s="90"/>
      <c r="N185" s="90"/>
      <c r="O185" s="90"/>
      <c r="P185" s="90"/>
      <c r="Q185" s="90"/>
      <c r="R185" s="90" t="s">
        <v>32</v>
      </c>
      <c r="S185" s="90" t="s">
        <v>196</v>
      </c>
      <c r="T185" s="90" t="s">
        <v>346</v>
      </c>
      <c r="U185" s="90" t="s">
        <v>33</v>
      </c>
      <c r="V185" s="95">
        <v>42726</v>
      </c>
      <c r="W185" s="90" t="s">
        <v>347</v>
      </c>
      <c r="X185" s="90"/>
      <c r="Y185" s="90" t="s">
        <v>41</v>
      </c>
      <c r="Z185" s="90">
        <f>IF(K185&lt;65,1,IF(K185&lt;120,2,3))</f>
        <v>1</v>
      </c>
      <c r="AA185" s="90" t="s">
        <v>32</v>
      </c>
      <c r="AB185" s="90" t="s">
        <v>36</v>
      </c>
      <c r="AC185" s="90" t="s">
        <v>37</v>
      </c>
    </row>
    <row r="186" spans="1:29" ht="20" customHeight="1" x14ac:dyDescent="0.3">
      <c r="A186" s="88">
        <v>31621131641</v>
      </c>
      <c r="B186" s="96" t="str">
        <f>LEFT(A186,3)</f>
        <v>316</v>
      </c>
      <c r="C186" s="119" t="e">
        <f>VLOOKUP(B186,#REF!,2,0)</f>
        <v>#REF!</v>
      </c>
      <c r="D186" s="119" t="s">
        <v>250</v>
      </c>
      <c r="E186" s="90" t="s">
        <v>498</v>
      </c>
      <c r="F186" s="91" t="s">
        <v>634</v>
      </c>
      <c r="G186" s="90" t="s">
        <v>635</v>
      </c>
      <c r="H186" s="90" t="s">
        <v>250</v>
      </c>
      <c r="I186" s="93">
        <v>38</v>
      </c>
      <c r="J186" s="93" t="str">
        <f>LEFT(I186,3)</f>
        <v>38</v>
      </c>
      <c r="K186" s="93">
        <v>38</v>
      </c>
      <c r="L186" s="90">
        <f>IF(K186&lt;65,K186,K186/2)</f>
        <v>38</v>
      </c>
      <c r="M186" s="90"/>
      <c r="N186" s="90"/>
      <c r="O186" s="90"/>
      <c r="P186" s="90"/>
      <c r="Q186" s="90"/>
      <c r="R186" s="90" t="s">
        <v>47</v>
      </c>
      <c r="S186" s="90"/>
      <c r="T186" s="90"/>
      <c r="U186" s="90"/>
      <c r="V186" s="90" t="s">
        <v>65</v>
      </c>
      <c r="W186" s="90"/>
      <c r="X186" s="90"/>
      <c r="Y186" s="90"/>
      <c r="Z186" s="90"/>
      <c r="AA186" s="90" t="s">
        <v>47</v>
      </c>
      <c r="AB186" s="90"/>
      <c r="AC186" s="90" t="s">
        <v>37</v>
      </c>
    </row>
    <row r="187" spans="1:29" ht="20" customHeight="1" x14ac:dyDescent="0.3">
      <c r="A187" s="88">
        <v>31622331641</v>
      </c>
      <c r="B187" s="96" t="str">
        <f>LEFT(A187,3)</f>
        <v>316</v>
      </c>
      <c r="C187" s="119" t="e">
        <f>VLOOKUP(B187,#REF!,2,0)</f>
        <v>#REF!</v>
      </c>
      <c r="D187" s="119" t="s">
        <v>250</v>
      </c>
      <c r="E187" s="90" t="s">
        <v>498</v>
      </c>
      <c r="F187" s="91" t="s">
        <v>636</v>
      </c>
      <c r="G187" s="90" t="s">
        <v>632</v>
      </c>
      <c r="H187" s="90" t="s">
        <v>250</v>
      </c>
      <c r="I187" s="93">
        <v>38</v>
      </c>
      <c r="J187" s="93" t="str">
        <f>LEFT(I187,3)</f>
        <v>38</v>
      </c>
      <c r="K187" s="93">
        <v>38</v>
      </c>
      <c r="L187" s="90">
        <f>IF(K187&lt;65,K187,K187/2)</f>
        <v>38</v>
      </c>
      <c r="M187" s="90"/>
      <c r="N187" s="90"/>
      <c r="O187" s="90"/>
      <c r="P187" s="90"/>
      <c r="Q187" s="90"/>
      <c r="R187" s="90" t="s">
        <v>47</v>
      </c>
      <c r="S187" s="90"/>
      <c r="T187" s="90"/>
      <c r="U187" s="90"/>
      <c r="V187" s="90" t="s">
        <v>65</v>
      </c>
      <c r="W187" s="90"/>
      <c r="X187" s="90"/>
      <c r="Y187" s="90"/>
      <c r="Z187" s="90"/>
      <c r="AA187" s="90" t="s">
        <v>47</v>
      </c>
      <c r="AB187" s="90"/>
      <c r="AC187" s="90" t="s">
        <v>37</v>
      </c>
    </row>
    <row r="188" spans="1:29" ht="20" customHeight="1" x14ac:dyDescent="0.3">
      <c r="A188" s="88">
        <v>31623831641</v>
      </c>
      <c r="B188" s="96" t="str">
        <f>LEFT(A188,3)</f>
        <v>316</v>
      </c>
      <c r="C188" s="119" t="e">
        <f>VLOOKUP(B188,#REF!,2,0)</f>
        <v>#REF!</v>
      </c>
      <c r="D188" s="119" t="s">
        <v>250</v>
      </c>
      <c r="E188" s="90" t="s">
        <v>498</v>
      </c>
      <c r="F188" s="91" t="s">
        <v>637</v>
      </c>
      <c r="G188" s="90" t="s">
        <v>638</v>
      </c>
      <c r="H188" s="90" t="s">
        <v>250</v>
      </c>
      <c r="I188" s="93">
        <v>38</v>
      </c>
      <c r="J188" s="93" t="str">
        <f>LEFT(I188,3)</f>
        <v>38</v>
      </c>
      <c r="K188" s="93">
        <v>38</v>
      </c>
      <c r="L188" s="90">
        <f>IF(K188&lt;65,K188,K188/2)</f>
        <v>38</v>
      </c>
      <c r="M188" s="90"/>
      <c r="N188" s="90"/>
      <c r="O188" s="90"/>
      <c r="P188" s="90"/>
      <c r="Q188" s="90"/>
      <c r="R188" s="90" t="s">
        <v>47</v>
      </c>
      <c r="S188" s="90"/>
      <c r="T188" s="90"/>
      <c r="U188" s="90"/>
      <c r="V188" s="90" t="s">
        <v>65</v>
      </c>
      <c r="W188" s="90"/>
      <c r="X188" s="90"/>
      <c r="Y188" s="90"/>
      <c r="Z188" s="90"/>
      <c r="AA188" s="90" t="s">
        <v>47</v>
      </c>
      <c r="AB188" s="90"/>
      <c r="AC188" s="90" t="s">
        <v>37</v>
      </c>
    </row>
    <row r="189" spans="1:29" s="5" customFormat="1" ht="157.5" customHeight="1" x14ac:dyDescent="0.35">
      <c r="B189" s="38" t="s">
        <v>49</v>
      </c>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row>
    <row r="190" spans="1:29" s="5" customFormat="1" ht="15" customHeight="1" x14ac:dyDescent="0.35">
      <c r="K190" s="39" t="s">
        <v>50</v>
      </c>
      <c r="L190" s="39"/>
      <c r="M190" s="39"/>
      <c r="N190" s="39"/>
      <c r="O190" s="39"/>
      <c r="P190" s="39"/>
      <c r="Q190" s="39"/>
      <c r="R190" s="39"/>
      <c r="S190" s="39"/>
      <c r="T190" s="39"/>
      <c r="U190" s="39"/>
      <c r="V190" s="39"/>
      <c r="W190" s="39"/>
      <c r="X190" s="39"/>
      <c r="Y190" s="39"/>
    </row>
    <row r="191" spans="1:29" s="5" customFormat="1" ht="15" customHeight="1" x14ac:dyDescent="0.35">
      <c r="K191" s="10" t="s">
        <v>639</v>
      </c>
      <c r="L191" s="10"/>
      <c r="M191" s="10"/>
      <c r="N191" s="10"/>
      <c r="O191" s="10"/>
      <c r="P191" s="10"/>
      <c r="Q191" s="10"/>
      <c r="R191" s="10"/>
      <c r="S191" s="10"/>
      <c r="T191" s="10"/>
      <c r="U191" s="10"/>
      <c r="V191" s="10"/>
      <c r="W191" s="10"/>
      <c r="X191" s="10"/>
      <c r="Y191" s="10"/>
      <c r="Z191" s="10"/>
    </row>
    <row r="192" spans="1:29" s="5" customFormat="1" ht="15" customHeight="1" x14ac:dyDescent="0.35">
      <c r="K192" s="40" t="s">
        <v>52</v>
      </c>
      <c r="L192" s="40"/>
      <c r="M192" s="40"/>
      <c r="N192" s="40"/>
      <c r="O192" s="40"/>
      <c r="P192" s="40"/>
      <c r="Q192" s="40"/>
      <c r="R192" s="40"/>
      <c r="S192" s="40"/>
      <c r="T192" s="40"/>
      <c r="U192" s="40"/>
      <c r="V192" s="40"/>
      <c r="W192" s="40"/>
      <c r="X192" s="40"/>
      <c r="Y192" s="40"/>
    </row>
    <row r="193" spans="11:25" s="5" customFormat="1" ht="15" customHeight="1" x14ac:dyDescent="0.35">
      <c r="K193" s="40" t="s">
        <v>53</v>
      </c>
      <c r="L193" s="40"/>
      <c r="M193" s="40"/>
      <c r="N193" s="40"/>
      <c r="O193" s="40"/>
      <c r="P193" s="40"/>
      <c r="Q193" s="40"/>
      <c r="R193" s="40"/>
      <c r="S193" s="40"/>
      <c r="T193" s="40"/>
      <c r="U193" s="40"/>
      <c r="V193" s="40"/>
      <c r="W193" s="40"/>
      <c r="X193" s="40"/>
      <c r="Y193" s="40"/>
    </row>
    <row r="194" spans="11:25" s="5" customFormat="1" ht="15" customHeight="1" x14ac:dyDescent="0.35"/>
    <row r="195" spans="11:25" s="5" customFormat="1" ht="15" customHeight="1" x14ac:dyDescent="0.35"/>
    <row r="196" spans="11:25" s="5" customFormat="1" ht="15" customHeight="1" x14ac:dyDescent="0.35"/>
    <row r="197" spans="11:25" s="5" customFormat="1" ht="15" customHeight="1" x14ac:dyDescent="0.35"/>
    <row r="198" spans="11:25" s="5" customFormat="1" ht="15" customHeight="1" x14ac:dyDescent="0.35"/>
    <row r="199" spans="11:25" s="5" customFormat="1" ht="15.75" customHeight="1" x14ac:dyDescent="0.35">
      <c r="K199" s="41" t="s">
        <v>54</v>
      </c>
      <c r="L199" s="41"/>
      <c r="M199" s="41"/>
      <c r="N199" s="41"/>
      <c r="O199" s="41"/>
      <c r="P199" s="41"/>
      <c r="Q199" s="41"/>
      <c r="R199" s="41"/>
      <c r="S199" s="41"/>
      <c r="T199" s="41"/>
      <c r="U199" s="41"/>
      <c r="V199" s="41"/>
      <c r="W199" s="41"/>
      <c r="X199" s="41"/>
      <c r="Y199" s="41"/>
    </row>
  </sheetData>
  <mergeCells count="9">
    <mergeCell ref="K192:Y192"/>
    <mergeCell ref="K193:Y193"/>
    <mergeCell ref="K199:Y199"/>
    <mergeCell ref="I2:AA2"/>
    <mergeCell ref="B4:AC4"/>
    <mergeCell ref="B5:AC5"/>
    <mergeCell ref="B189:AC189"/>
    <mergeCell ref="K190:Y190"/>
    <mergeCell ref="K191:Z191"/>
  </mergeCells>
  <pageMargins left="0.5" right="0.25" top="0.75" bottom="0.5" header="0.5" footer="0"/>
  <pageSetup paperSize="9" orientation="portrait"/>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7"/>
  <sheetViews>
    <sheetView topLeftCell="E286" workbookViewId="0">
      <selection activeCell="E287" sqref="A287:XFD297"/>
    </sheetView>
  </sheetViews>
  <sheetFormatPr defaultColWidth="9" defaultRowHeight="15.75" customHeight="1" x14ac:dyDescent="0.35"/>
  <cols>
    <col min="1" max="1" width="13" style="108" hidden="1" customWidth="1"/>
    <col min="2" max="2" width="7.6640625" style="109" hidden="1" customWidth="1"/>
    <col min="3" max="3" width="15.4140625" style="109" hidden="1" customWidth="1"/>
    <col min="4" max="4" width="11" style="121" hidden="1" customWidth="1"/>
    <col min="5" max="5" width="7.4140625" style="109" customWidth="1"/>
    <col min="6" max="6" width="21.25" style="110" customWidth="1"/>
    <col min="7" max="7" width="19.75" style="109" hidden="1" customWidth="1"/>
    <col min="8" max="8" width="5.5" style="121" customWidth="1"/>
    <col min="9" max="9" width="10" style="109" customWidth="1"/>
    <col min="10" max="10" width="14.25" style="109" hidden="1" customWidth="1"/>
    <col min="11" max="11" width="10.4140625" style="109" hidden="1" customWidth="1"/>
    <col min="12" max="12" width="9" style="109" hidden="1" customWidth="1"/>
    <col min="13" max="13" width="9.75" style="109" customWidth="1"/>
    <col min="14" max="14" width="4.75" style="109" customWidth="1"/>
    <col min="15" max="15" width="8.25" style="109" customWidth="1"/>
    <col min="16" max="16" width="4.4140625" style="109" customWidth="1"/>
    <col min="17" max="17" width="9" style="109" hidden="1" customWidth="1"/>
    <col min="18" max="18" width="7.75" style="109" customWidth="1"/>
    <col min="19" max="19" width="4.5" style="109" customWidth="1"/>
    <col min="20" max="20" width="12.9140625" style="109" hidden="1" customWidth="1"/>
    <col min="21" max="21" width="15.1640625" style="109" hidden="1" customWidth="1"/>
    <col min="22" max="22" width="6.25" style="109" customWidth="1"/>
    <col min="23" max="32" width="9" style="111" hidden="1" customWidth="1"/>
    <col min="33" max="16384" width="9" style="111"/>
  </cols>
  <sheetData>
    <row r="1" spans="1:29" s="5" customFormat="1" ht="18" customHeight="1" x14ac:dyDescent="0.35">
      <c r="B1" s="6" t="s">
        <v>0</v>
      </c>
      <c r="C1" s="7" t="s">
        <v>55</v>
      </c>
      <c r="D1" s="7"/>
      <c r="E1" s="7" t="s">
        <v>55</v>
      </c>
      <c r="F1" s="7"/>
      <c r="G1" s="6"/>
      <c r="H1" s="6"/>
      <c r="I1" s="6" t="s">
        <v>1</v>
      </c>
      <c r="J1" s="6"/>
      <c r="K1" s="6"/>
      <c r="L1" s="6"/>
      <c r="M1" s="6"/>
      <c r="N1" s="6"/>
      <c r="O1" s="6"/>
      <c r="P1" s="6"/>
      <c r="Q1" s="6"/>
      <c r="R1" s="6"/>
      <c r="S1" s="6"/>
      <c r="T1" s="6"/>
      <c r="AA1" s="8"/>
    </row>
    <row r="2" spans="1:29" s="5" customFormat="1" ht="15" customHeight="1" x14ac:dyDescent="0.35">
      <c r="B2" s="6" t="s">
        <v>3</v>
      </c>
      <c r="C2" s="6" t="s">
        <v>3</v>
      </c>
      <c r="D2" s="6"/>
      <c r="E2" s="6" t="s">
        <v>3</v>
      </c>
      <c r="F2" s="6"/>
      <c r="G2" s="46"/>
      <c r="H2" s="46"/>
      <c r="I2" s="10" t="s">
        <v>189</v>
      </c>
      <c r="J2" s="10"/>
      <c r="K2" s="10"/>
      <c r="L2" s="10"/>
      <c r="M2" s="10"/>
      <c r="N2" s="10"/>
      <c r="O2" s="10"/>
      <c r="P2" s="10"/>
      <c r="Q2" s="10"/>
      <c r="R2" s="10"/>
      <c r="S2" s="10"/>
      <c r="T2" s="10"/>
      <c r="U2" s="10"/>
      <c r="V2" s="10"/>
      <c r="W2" s="10"/>
      <c r="X2" s="10"/>
      <c r="Y2" s="10"/>
      <c r="Z2" s="10"/>
      <c r="AA2" s="10"/>
    </row>
    <row r="3" spans="1:29" s="12" customFormat="1" ht="18" customHeight="1" x14ac:dyDescent="0.35">
      <c r="A3" s="11"/>
      <c r="D3" s="11"/>
      <c r="H3" s="13"/>
      <c r="I3" s="13"/>
      <c r="J3" s="14"/>
      <c r="K3" s="14"/>
      <c r="L3" s="14"/>
      <c r="M3" s="14"/>
      <c r="N3" s="14"/>
      <c r="O3" s="14"/>
      <c r="P3" s="14"/>
      <c r="Q3" s="14"/>
      <c r="R3" s="14"/>
      <c r="S3" s="14"/>
      <c r="T3" s="14"/>
      <c r="U3" s="14"/>
    </row>
    <row r="4" spans="1:29" s="5" customFormat="1" ht="18.75" customHeight="1" x14ac:dyDescent="0.35">
      <c r="B4" s="75" t="s">
        <v>640</v>
      </c>
      <c r="C4" s="75"/>
      <c r="D4" s="75"/>
      <c r="E4" s="75"/>
      <c r="F4" s="75"/>
      <c r="G4" s="75"/>
      <c r="H4" s="75"/>
      <c r="I4" s="75"/>
      <c r="J4" s="75"/>
      <c r="K4" s="75"/>
      <c r="L4" s="75"/>
      <c r="M4" s="75"/>
      <c r="N4" s="75"/>
      <c r="O4" s="75"/>
      <c r="P4" s="75"/>
      <c r="Q4" s="75"/>
      <c r="R4" s="75"/>
      <c r="S4" s="75"/>
      <c r="T4" s="75"/>
      <c r="U4" s="75"/>
      <c r="V4" s="75"/>
      <c r="W4" s="75"/>
      <c r="X4" s="75"/>
      <c r="Y4" s="75"/>
      <c r="Z4" s="75"/>
      <c r="AA4" s="75"/>
      <c r="AB4" s="75"/>
      <c r="AC4" s="75"/>
    </row>
    <row r="5" spans="1:29" s="5" customFormat="1" ht="18.75" customHeight="1" x14ac:dyDescent="0.35">
      <c r="B5" s="75" t="s">
        <v>641</v>
      </c>
      <c r="C5" s="75"/>
      <c r="D5" s="75"/>
      <c r="E5" s="75"/>
      <c r="F5" s="75"/>
      <c r="G5" s="75"/>
      <c r="H5" s="75"/>
      <c r="I5" s="75"/>
      <c r="J5" s="75"/>
      <c r="K5" s="75"/>
      <c r="L5" s="75"/>
      <c r="M5" s="75"/>
      <c r="N5" s="75"/>
      <c r="O5" s="75"/>
      <c r="P5" s="75"/>
      <c r="Q5" s="75"/>
      <c r="R5" s="75"/>
      <c r="S5" s="75"/>
      <c r="T5" s="75"/>
      <c r="U5" s="75"/>
      <c r="V5" s="75"/>
      <c r="W5" s="75"/>
      <c r="X5" s="75"/>
      <c r="Y5" s="75"/>
      <c r="Z5" s="75"/>
      <c r="AA5" s="75"/>
      <c r="AB5" s="75"/>
      <c r="AC5" s="75"/>
    </row>
    <row r="6" spans="1:29" s="5" customFormat="1" ht="21" customHeight="1" x14ac:dyDescent="0.35"/>
    <row r="7" spans="1:29" s="122" customFormat="1" ht="37.5" customHeight="1" x14ac:dyDescent="0.35">
      <c r="A7" s="123" t="s">
        <v>7</v>
      </c>
      <c r="B7" s="124" t="s">
        <v>8</v>
      </c>
      <c r="C7" s="124" t="s">
        <v>339</v>
      </c>
      <c r="D7" s="125" t="s">
        <v>340</v>
      </c>
      <c r="E7" s="80" t="s">
        <v>60</v>
      </c>
      <c r="F7" s="81" t="s">
        <v>10</v>
      </c>
      <c r="G7" s="54" t="s">
        <v>11</v>
      </c>
      <c r="H7" s="80" t="s">
        <v>12</v>
      </c>
      <c r="I7" s="80" t="s">
        <v>13</v>
      </c>
      <c r="J7" s="126"/>
      <c r="K7" s="54" t="s">
        <v>20</v>
      </c>
      <c r="L7" s="54" t="s">
        <v>21</v>
      </c>
      <c r="M7" s="81" t="s">
        <v>19</v>
      </c>
      <c r="N7" s="80" t="s">
        <v>22</v>
      </c>
      <c r="O7" s="86" t="s">
        <v>17</v>
      </c>
      <c r="P7" s="80" t="s">
        <v>18</v>
      </c>
      <c r="Q7" s="85" t="s">
        <v>23</v>
      </c>
      <c r="R7" s="80" t="s">
        <v>24</v>
      </c>
      <c r="S7" s="80" t="s">
        <v>25</v>
      </c>
      <c r="T7" s="85" t="s">
        <v>19</v>
      </c>
      <c r="U7" s="85" t="s">
        <v>26</v>
      </c>
      <c r="V7" s="85" t="s">
        <v>27</v>
      </c>
    </row>
    <row r="8" spans="1:29" s="122" customFormat="1" ht="19" customHeight="1" x14ac:dyDescent="0.35">
      <c r="A8" s="127"/>
      <c r="B8" s="128"/>
      <c r="C8" s="128"/>
      <c r="D8" s="129"/>
      <c r="E8" s="80"/>
      <c r="F8" s="81" t="s">
        <v>642</v>
      </c>
      <c r="G8" s="54"/>
      <c r="H8" s="80"/>
      <c r="I8" s="80"/>
      <c r="J8" s="126"/>
      <c r="K8" s="54"/>
      <c r="L8" s="54"/>
      <c r="M8" s="81"/>
      <c r="N8" s="80"/>
      <c r="O8" s="86"/>
      <c r="P8" s="80"/>
      <c r="Q8" s="85"/>
      <c r="R8" s="80"/>
      <c r="S8" s="80"/>
      <c r="T8" s="85"/>
      <c r="U8" s="85"/>
      <c r="V8" s="85"/>
    </row>
    <row r="9" spans="1:29" ht="19" customHeight="1" x14ac:dyDescent="0.35">
      <c r="A9" s="130">
        <v>31103531501</v>
      </c>
      <c r="B9" s="113" t="str">
        <f t="shared" ref="B9:B14" si="0">LEFT(A9,3)</f>
        <v>311</v>
      </c>
      <c r="C9" s="131" t="e">
        <f>VLOOKUP(B9,#REF!,2,0)</f>
        <v>#REF!</v>
      </c>
      <c r="D9" s="113" t="s">
        <v>105</v>
      </c>
      <c r="E9" s="58" t="s">
        <v>342</v>
      </c>
      <c r="F9" s="59" t="s">
        <v>643</v>
      </c>
      <c r="G9" s="58" t="s">
        <v>644</v>
      </c>
      <c r="H9" s="132" t="s">
        <v>105</v>
      </c>
      <c r="I9" s="133" t="s">
        <v>645</v>
      </c>
      <c r="J9" s="133">
        <v>52</v>
      </c>
      <c r="K9" s="58"/>
      <c r="L9" s="58" t="s">
        <v>352</v>
      </c>
      <c r="M9" s="58" t="s">
        <v>32</v>
      </c>
      <c r="N9" s="58" t="s">
        <v>33</v>
      </c>
      <c r="O9" s="65">
        <v>42719</v>
      </c>
      <c r="P9" s="58" t="s">
        <v>34</v>
      </c>
      <c r="Q9" s="58"/>
      <c r="R9" s="58" t="s">
        <v>646</v>
      </c>
      <c r="S9" s="58">
        <f t="shared" ref="S9:S14" si="1">IF(J9&lt;65,1,IF(J9&lt;120,2,3))</f>
        <v>1</v>
      </c>
      <c r="T9" s="58" t="s">
        <v>32</v>
      </c>
      <c r="U9" s="58" t="s">
        <v>36</v>
      </c>
      <c r="V9" s="58" t="s">
        <v>37</v>
      </c>
    </row>
    <row r="10" spans="1:29" ht="19" customHeight="1" x14ac:dyDescent="0.35">
      <c r="A10" s="130">
        <v>31118831501</v>
      </c>
      <c r="B10" s="113" t="str">
        <f t="shared" si="0"/>
        <v>311</v>
      </c>
      <c r="C10" s="131" t="e">
        <f>VLOOKUP(B10,#REF!,2,0)</f>
        <v>#REF!</v>
      </c>
      <c r="D10" s="113" t="s">
        <v>105</v>
      </c>
      <c r="E10" s="58" t="s">
        <v>342</v>
      </c>
      <c r="F10" s="59" t="s">
        <v>647</v>
      </c>
      <c r="G10" s="58" t="s">
        <v>648</v>
      </c>
      <c r="H10" s="132" t="s">
        <v>105</v>
      </c>
      <c r="I10" s="133" t="s">
        <v>649</v>
      </c>
      <c r="J10" s="133">
        <v>51</v>
      </c>
      <c r="K10" s="58" t="s">
        <v>650</v>
      </c>
      <c r="L10" s="58" t="s">
        <v>352</v>
      </c>
      <c r="M10" s="58" t="s">
        <v>351</v>
      </c>
      <c r="N10" s="58" t="s">
        <v>66</v>
      </c>
      <c r="O10" s="65">
        <v>42721</v>
      </c>
      <c r="P10" s="58" t="s">
        <v>34</v>
      </c>
      <c r="Q10" s="58"/>
      <c r="R10" s="58" t="s">
        <v>651</v>
      </c>
      <c r="S10" s="58">
        <f t="shared" si="1"/>
        <v>1</v>
      </c>
      <c r="T10" s="58" t="s">
        <v>351</v>
      </c>
      <c r="U10" s="58" t="s">
        <v>36</v>
      </c>
      <c r="V10" s="58" t="s">
        <v>37</v>
      </c>
    </row>
    <row r="11" spans="1:29" ht="19" customHeight="1" x14ac:dyDescent="0.35">
      <c r="A11" s="130">
        <v>31119131501</v>
      </c>
      <c r="B11" s="113" t="str">
        <f t="shared" si="0"/>
        <v>311</v>
      </c>
      <c r="C11" s="131" t="e">
        <f>VLOOKUP(B11,#REF!,2,0)</f>
        <v>#REF!</v>
      </c>
      <c r="D11" s="113" t="s">
        <v>105</v>
      </c>
      <c r="E11" s="58" t="s">
        <v>342</v>
      </c>
      <c r="F11" s="59" t="s">
        <v>652</v>
      </c>
      <c r="G11" s="58" t="s">
        <v>350</v>
      </c>
      <c r="H11" s="132" t="s">
        <v>105</v>
      </c>
      <c r="I11" s="133">
        <v>40</v>
      </c>
      <c r="J11" s="133">
        <v>40</v>
      </c>
      <c r="K11" s="58" t="s">
        <v>650</v>
      </c>
      <c r="L11" s="58" t="s">
        <v>352</v>
      </c>
      <c r="M11" s="58" t="s">
        <v>653</v>
      </c>
      <c r="N11" s="58" t="s">
        <v>107</v>
      </c>
      <c r="O11" s="65">
        <v>42724</v>
      </c>
      <c r="P11" s="58" t="s">
        <v>34</v>
      </c>
      <c r="Q11" s="58"/>
      <c r="R11" s="58" t="s">
        <v>654</v>
      </c>
      <c r="S11" s="58">
        <f t="shared" si="1"/>
        <v>1</v>
      </c>
      <c r="T11" s="58" t="s">
        <v>653</v>
      </c>
      <c r="U11" s="58" t="s">
        <v>36</v>
      </c>
      <c r="V11" s="58" t="s">
        <v>37</v>
      </c>
    </row>
    <row r="12" spans="1:29" ht="19" customHeight="1" x14ac:dyDescent="0.35">
      <c r="A12" s="130">
        <v>31119031501</v>
      </c>
      <c r="B12" s="113" t="str">
        <f t="shared" si="0"/>
        <v>311</v>
      </c>
      <c r="C12" s="131" t="e">
        <f>VLOOKUP(B12,#REF!,2,0)</f>
        <v>#REF!</v>
      </c>
      <c r="D12" s="113" t="s">
        <v>105</v>
      </c>
      <c r="E12" s="58" t="s">
        <v>342</v>
      </c>
      <c r="F12" s="59" t="s">
        <v>655</v>
      </c>
      <c r="G12" s="58" t="s">
        <v>656</v>
      </c>
      <c r="H12" s="132" t="s">
        <v>105</v>
      </c>
      <c r="I12" s="133">
        <v>44</v>
      </c>
      <c r="J12" s="133">
        <v>44</v>
      </c>
      <c r="K12" s="58"/>
      <c r="L12" s="58" t="s">
        <v>352</v>
      </c>
      <c r="M12" s="58" t="s">
        <v>32</v>
      </c>
      <c r="N12" s="58" t="s">
        <v>33</v>
      </c>
      <c r="O12" s="65">
        <v>42726</v>
      </c>
      <c r="P12" s="58" t="s">
        <v>34</v>
      </c>
      <c r="Q12" s="58"/>
      <c r="R12" s="58" t="s">
        <v>293</v>
      </c>
      <c r="S12" s="58">
        <f t="shared" si="1"/>
        <v>1</v>
      </c>
      <c r="T12" s="58" t="s">
        <v>32</v>
      </c>
      <c r="U12" s="58" t="s">
        <v>36</v>
      </c>
      <c r="V12" s="58" t="s">
        <v>37</v>
      </c>
    </row>
    <row r="13" spans="1:29" ht="19" customHeight="1" x14ac:dyDescent="0.35">
      <c r="A13" s="130">
        <v>31119231501</v>
      </c>
      <c r="B13" s="113" t="str">
        <f t="shared" si="0"/>
        <v>311</v>
      </c>
      <c r="C13" s="131" t="e">
        <f>VLOOKUP(B13,#REF!,2,0)</f>
        <v>#REF!</v>
      </c>
      <c r="D13" s="113" t="s">
        <v>105</v>
      </c>
      <c r="E13" s="58" t="s">
        <v>342</v>
      </c>
      <c r="F13" s="59" t="s">
        <v>657</v>
      </c>
      <c r="G13" s="58" t="s">
        <v>658</v>
      </c>
      <c r="H13" s="132" t="s">
        <v>105</v>
      </c>
      <c r="I13" s="133" t="s">
        <v>659</v>
      </c>
      <c r="J13" s="133">
        <v>51</v>
      </c>
      <c r="K13" s="58"/>
      <c r="L13" s="58" t="s">
        <v>352</v>
      </c>
      <c r="M13" s="58" t="s">
        <v>32</v>
      </c>
      <c r="N13" s="58" t="s">
        <v>33</v>
      </c>
      <c r="O13" s="65">
        <v>42740</v>
      </c>
      <c r="P13" s="58" t="s">
        <v>34</v>
      </c>
      <c r="Q13" s="58"/>
      <c r="R13" s="58" t="s">
        <v>291</v>
      </c>
      <c r="S13" s="58">
        <f t="shared" si="1"/>
        <v>1</v>
      </c>
      <c r="T13" s="58" t="s">
        <v>32</v>
      </c>
      <c r="U13" s="58" t="s">
        <v>36</v>
      </c>
      <c r="V13" s="58" t="s">
        <v>37</v>
      </c>
    </row>
    <row r="14" spans="1:29" ht="19" customHeight="1" x14ac:dyDescent="0.35">
      <c r="A14" s="130">
        <v>32019521504</v>
      </c>
      <c r="B14" s="113" t="str">
        <f t="shared" si="0"/>
        <v>320</v>
      </c>
      <c r="C14" s="131" t="e">
        <f>VLOOKUP(B14,#REF!,2,0)</f>
        <v>#REF!</v>
      </c>
      <c r="D14" s="113" t="s">
        <v>105</v>
      </c>
      <c r="E14" s="58" t="s">
        <v>592</v>
      </c>
      <c r="F14" s="59" t="s">
        <v>660</v>
      </c>
      <c r="G14" s="58" t="s">
        <v>661</v>
      </c>
      <c r="H14" s="132" t="s">
        <v>105</v>
      </c>
      <c r="I14" s="133" t="s">
        <v>662</v>
      </c>
      <c r="J14" s="133">
        <v>85</v>
      </c>
      <c r="K14" s="58"/>
      <c r="L14" s="58" t="s">
        <v>352</v>
      </c>
      <c r="M14" s="58" t="s">
        <v>32</v>
      </c>
      <c r="N14" s="58" t="s">
        <v>66</v>
      </c>
      <c r="O14" s="65">
        <v>42742</v>
      </c>
      <c r="P14" s="58" t="s">
        <v>34</v>
      </c>
      <c r="Q14" s="58"/>
      <c r="R14" s="58" t="s">
        <v>387</v>
      </c>
      <c r="S14" s="58">
        <f t="shared" si="1"/>
        <v>2</v>
      </c>
      <c r="T14" s="58" t="s">
        <v>32</v>
      </c>
      <c r="U14" s="58" t="s">
        <v>36</v>
      </c>
      <c r="V14" s="58" t="s">
        <v>663</v>
      </c>
    </row>
    <row r="15" spans="1:29" s="122" customFormat="1" ht="19" customHeight="1" x14ac:dyDescent="0.35">
      <c r="A15" s="127"/>
      <c r="B15" s="128"/>
      <c r="C15" s="128"/>
      <c r="D15" s="129"/>
      <c r="E15" s="80"/>
      <c r="F15" s="81" t="s">
        <v>664</v>
      </c>
      <c r="G15" s="54"/>
      <c r="H15" s="80"/>
      <c r="I15" s="80"/>
      <c r="J15" s="126"/>
      <c r="K15" s="54"/>
      <c r="L15" s="54"/>
      <c r="M15" s="81"/>
      <c r="N15" s="80"/>
      <c r="O15" s="86"/>
      <c r="P15" s="80"/>
      <c r="Q15" s="85"/>
      <c r="R15" s="80"/>
      <c r="S15" s="80"/>
      <c r="T15" s="85"/>
      <c r="U15" s="85"/>
      <c r="V15" s="85"/>
    </row>
    <row r="16" spans="1:29" ht="19" customHeight="1" x14ac:dyDescent="0.35">
      <c r="A16" s="130">
        <v>31100221503</v>
      </c>
      <c r="B16" s="113" t="str">
        <f t="shared" ref="B16:B22" si="2">LEFT(A16,3)</f>
        <v>311</v>
      </c>
      <c r="C16" s="131" t="e">
        <f>VLOOKUP(B16,#REF!,2,0)</f>
        <v>#REF!</v>
      </c>
      <c r="D16" s="113" t="s">
        <v>110</v>
      </c>
      <c r="E16" s="58" t="s">
        <v>342</v>
      </c>
      <c r="F16" s="59" t="s">
        <v>665</v>
      </c>
      <c r="G16" s="58" t="s">
        <v>415</v>
      </c>
      <c r="H16" s="132" t="s">
        <v>110</v>
      </c>
      <c r="I16" s="133" t="s">
        <v>157</v>
      </c>
      <c r="J16" s="133">
        <v>73</v>
      </c>
      <c r="K16" s="58"/>
      <c r="L16" s="58" t="s">
        <v>352</v>
      </c>
      <c r="M16" s="58" t="s">
        <v>32</v>
      </c>
      <c r="N16" s="58" t="s">
        <v>33</v>
      </c>
      <c r="O16" s="65">
        <v>42719</v>
      </c>
      <c r="P16" s="58" t="s">
        <v>666</v>
      </c>
      <c r="Q16" s="58"/>
      <c r="R16" s="58" t="s">
        <v>132</v>
      </c>
      <c r="S16" s="58">
        <f>IF(J16&lt;65,1,IF(J16&lt;120,2,3))</f>
        <v>2</v>
      </c>
      <c r="T16" s="58" t="s">
        <v>32</v>
      </c>
      <c r="U16" s="58" t="s">
        <v>36</v>
      </c>
      <c r="V16" s="58" t="s">
        <v>37</v>
      </c>
    </row>
    <row r="17" spans="1:22" ht="19" customHeight="1" x14ac:dyDescent="0.35">
      <c r="A17" s="130">
        <v>31102831503</v>
      </c>
      <c r="B17" s="113" t="str">
        <f t="shared" si="2"/>
        <v>311</v>
      </c>
      <c r="C17" s="131" t="e">
        <f>VLOOKUP(B17,#REF!,2,0)</f>
        <v>#REF!</v>
      </c>
      <c r="D17" s="113" t="s">
        <v>110</v>
      </c>
      <c r="E17" s="58" t="s">
        <v>342</v>
      </c>
      <c r="F17" s="59" t="s">
        <v>667</v>
      </c>
      <c r="G17" s="58" t="s">
        <v>658</v>
      </c>
      <c r="H17" s="132" t="s">
        <v>110</v>
      </c>
      <c r="I17" s="133" t="s">
        <v>235</v>
      </c>
      <c r="J17" s="133">
        <v>82</v>
      </c>
      <c r="K17" s="58"/>
      <c r="L17" s="58" t="s">
        <v>352</v>
      </c>
      <c r="M17" s="58" t="s">
        <v>32</v>
      </c>
      <c r="N17" s="58" t="s">
        <v>66</v>
      </c>
      <c r="O17" s="65">
        <v>42721</v>
      </c>
      <c r="P17" s="58" t="s">
        <v>666</v>
      </c>
      <c r="Q17" s="58"/>
      <c r="R17" s="58" t="s">
        <v>668</v>
      </c>
      <c r="S17" s="58">
        <f>IF(J17&lt;65,1,IF(J17&lt;120,2,3))</f>
        <v>2</v>
      </c>
      <c r="T17" s="58" t="s">
        <v>32</v>
      </c>
      <c r="U17" s="58" t="s">
        <v>36</v>
      </c>
      <c r="V17" s="58" t="s">
        <v>37</v>
      </c>
    </row>
    <row r="18" spans="1:22" ht="19" customHeight="1" x14ac:dyDescent="0.35">
      <c r="A18" s="130">
        <v>31112331503</v>
      </c>
      <c r="B18" s="113" t="str">
        <f t="shared" si="2"/>
        <v>311</v>
      </c>
      <c r="C18" s="131" t="e">
        <f>VLOOKUP(B18,#REF!,2,0)</f>
        <v>#REF!</v>
      </c>
      <c r="D18" s="113" t="s">
        <v>110</v>
      </c>
      <c r="E18" s="58" t="s">
        <v>342</v>
      </c>
      <c r="F18" s="59" t="s">
        <v>669</v>
      </c>
      <c r="G18" s="58" t="s">
        <v>344</v>
      </c>
      <c r="H18" s="132" t="s">
        <v>110</v>
      </c>
      <c r="I18" s="133">
        <v>63</v>
      </c>
      <c r="J18" s="133">
        <v>63</v>
      </c>
      <c r="K18" s="58"/>
      <c r="L18" s="58" t="s">
        <v>352</v>
      </c>
      <c r="M18" s="58" t="s">
        <v>32</v>
      </c>
      <c r="N18" s="58" t="s">
        <v>107</v>
      </c>
      <c r="O18" s="65">
        <v>42724</v>
      </c>
      <c r="P18" s="58" t="s">
        <v>666</v>
      </c>
      <c r="Q18" s="58"/>
      <c r="R18" s="58" t="s">
        <v>291</v>
      </c>
      <c r="S18" s="58">
        <f>IF(J18&lt;65,1,IF(J18&lt;120,2,3))</f>
        <v>1</v>
      </c>
      <c r="T18" s="58" t="s">
        <v>32</v>
      </c>
      <c r="U18" s="58" t="s">
        <v>36</v>
      </c>
      <c r="V18" s="58" t="s">
        <v>37</v>
      </c>
    </row>
    <row r="19" spans="1:22" ht="19" customHeight="1" x14ac:dyDescent="0.35">
      <c r="A19" s="130">
        <v>31112831503</v>
      </c>
      <c r="B19" s="113" t="str">
        <f t="shared" si="2"/>
        <v>311</v>
      </c>
      <c r="C19" s="131" t="e">
        <f>VLOOKUP(B19,#REF!,2,0)</f>
        <v>#REF!</v>
      </c>
      <c r="D19" s="113" t="s">
        <v>110</v>
      </c>
      <c r="E19" s="58" t="s">
        <v>342</v>
      </c>
      <c r="F19" s="59" t="s">
        <v>670</v>
      </c>
      <c r="G19" s="58" t="s">
        <v>371</v>
      </c>
      <c r="H19" s="132" t="s">
        <v>110</v>
      </c>
      <c r="I19" s="133" t="s">
        <v>485</v>
      </c>
      <c r="J19" s="133">
        <v>64</v>
      </c>
      <c r="K19" s="58"/>
      <c r="L19" s="58" t="s">
        <v>352</v>
      </c>
      <c r="M19" s="58" t="s">
        <v>32</v>
      </c>
      <c r="N19" s="58" t="s">
        <v>33</v>
      </c>
      <c r="O19" s="65">
        <v>42726</v>
      </c>
      <c r="P19" s="58" t="s">
        <v>666</v>
      </c>
      <c r="Q19" s="58"/>
      <c r="R19" s="58" t="s">
        <v>426</v>
      </c>
      <c r="S19" s="58">
        <v>2</v>
      </c>
      <c r="T19" s="58" t="s">
        <v>32</v>
      </c>
      <c r="U19" s="58" t="s">
        <v>36</v>
      </c>
      <c r="V19" s="58" t="s">
        <v>37</v>
      </c>
    </row>
    <row r="20" spans="1:22" ht="19" customHeight="1" x14ac:dyDescent="0.35">
      <c r="A20" s="130">
        <v>31617221503</v>
      </c>
      <c r="B20" s="113" t="str">
        <f t="shared" si="2"/>
        <v>316</v>
      </c>
      <c r="C20" s="131" t="e">
        <f>VLOOKUP(B20,#REF!,2,0)</f>
        <v>#REF!</v>
      </c>
      <c r="D20" s="113" t="s">
        <v>110</v>
      </c>
      <c r="E20" s="58" t="s">
        <v>498</v>
      </c>
      <c r="F20" s="59" t="s">
        <v>590</v>
      </c>
      <c r="G20" s="58" t="s">
        <v>591</v>
      </c>
      <c r="H20" s="132" t="s">
        <v>110</v>
      </c>
      <c r="I20" s="133" t="s">
        <v>543</v>
      </c>
      <c r="J20" s="133">
        <v>107</v>
      </c>
      <c r="K20" s="58"/>
      <c r="L20" s="58" t="s">
        <v>352</v>
      </c>
      <c r="M20" s="58" t="s">
        <v>32</v>
      </c>
      <c r="N20" s="58" t="s">
        <v>33</v>
      </c>
      <c r="O20" s="65">
        <v>42740</v>
      </c>
      <c r="P20" s="58" t="s">
        <v>666</v>
      </c>
      <c r="Q20" s="58"/>
      <c r="R20" s="58" t="s">
        <v>387</v>
      </c>
      <c r="S20" s="58">
        <f>IF(J20&lt;65,1,IF(J20&lt;120,2,3))</f>
        <v>2</v>
      </c>
      <c r="T20" s="58" t="s">
        <v>32</v>
      </c>
      <c r="U20" s="58" t="s">
        <v>36</v>
      </c>
      <c r="V20" s="58" t="s">
        <v>37</v>
      </c>
    </row>
    <row r="21" spans="1:22" ht="19" customHeight="1" x14ac:dyDescent="0.35">
      <c r="A21" s="130">
        <v>33100111503</v>
      </c>
      <c r="B21" s="113" t="str">
        <f t="shared" si="2"/>
        <v>331</v>
      </c>
      <c r="C21" s="131" t="e">
        <f>VLOOKUP(B21,#REF!,2,0)</f>
        <v>#REF!</v>
      </c>
      <c r="D21" s="113" t="s">
        <v>110</v>
      </c>
      <c r="E21" s="58" t="s">
        <v>671</v>
      </c>
      <c r="F21" s="59" t="s">
        <v>672</v>
      </c>
      <c r="G21" s="58" t="s">
        <v>661</v>
      </c>
      <c r="H21" s="132" t="s">
        <v>110</v>
      </c>
      <c r="I21" s="133">
        <v>41</v>
      </c>
      <c r="J21" s="133">
        <v>41</v>
      </c>
      <c r="K21" s="58"/>
      <c r="L21" s="58" t="s">
        <v>352</v>
      </c>
      <c r="M21" s="58" t="s">
        <v>425</v>
      </c>
      <c r="N21" s="58" t="s">
        <v>66</v>
      </c>
      <c r="O21" s="65">
        <v>42742</v>
      </c>
      <c r="P21" s="58" t="s">
        <v>666</v>
      </c>
      <c r="Q21" s="58"/>
      <c r="R21" s="58" t="s">
        <v>287</v>
      </c>
      <c r="S21" s="58">
        <f>IF(J21&lt;65,1,IF(J21&lt;120,2,3))</f>
        <v>1</v>
      </c>
      <c r="T21" s="58" t="s">
        <v>425</v>
      </c>
      <c r="U21" s="58" t="s">
        <v>36</v>
      </c>
      <c r="V21" s="58" t="s">
        <v>37</v>
      </c>
    </row>
    <row r="22" spans="1:22" ht="19" customHeight="1" x14ac:dyDescent="0.35">
      <c r="A22" s="130">
        <v>31203321503</v>
      </c>
      <c r="B22" s="113" t="str">
        <f t="shared" si="2"/>
        <v>312</v>
      </c>
      <c r="C22" s="131" t="e">
        <f>VLOOKUP(B22,#REF!,2,0)</f>
        <v>#REF!</v>
      </c>
      <c r="D22" s="131" t="s">
        <v>110</v>
      </c>
      <c r="E22" s="58" t="s">
        <v>361</v>
      </c>
      <c r="F22" s="59" t="s">
        <v>673</v>
      </c>
      <c r="G22" s="58" t="s">
        <v>81</v>
      </c>
      <c r="H22" s="58" t="s">
        <v>110</v>
      </c>
      <c r="I22" s="133">
        <v>38</v>
      </c>
      <c r="J22" s="133">
        <v>38</v>
      </c>
      <c r="K22" s="58"/>
      <c r="L22" s="58"/>
      <c r="M22" s="58" t="s">
        <v>47</v>
      </c>
      <c r="N22" s="58"/>
      <c r="O22" s="58" t="s">
        <v>65</v>
      </c>
      <c r="P22" s="58"/>
      <c r="Q22" s="58"/>
      <c r="R22" s="58"/>
      <c r="S22" s="58"/>
      <c r="T22" s="58" t="s">
        <v>47</v>
      </c>
      <c r="U22" s="134"/>
      <c r="V22" s="58" t="s">
        <v>37</v>
      </c>
    </row>
    <row r="23" spans="1:22" s="122" customFormat="1" ht="19" customHeight="1" x14ac:dyDescent="0.35">
      <c r="A23" s="127"/>
      <c r="B23" s="128"/>
      <c r="C23" s="128"/>
      <c r="D23" s="129"/>
      <c r="E23" s="80"/>
      <c r="F23" s="81" t="s">
        <v>674</v>
      </c>
      <c r="G23" s="54"/>
      <c r="H23" s="80"/>
      <c r="I23" s="80"/>
      <c r="J23" s="126"/>
      <c r="K23" s="54"/>
      <c r="L23" s="54"/>
      <c r="M23" s="81"/>
      <c r="N23" s="80"/>
      <c r="O23" s="86"/>
      <c r="P23" s="80"/>
      <c r="Q23" s="85"/>
      <c r="R23" s="80"/>
      <c r="S23" s="80"/>
      <c r="T23" s="85"/>
      <c r="U23" s="85"/>
      <c r="V23" s="85"/>
    </row>
    <row r="24" spans="1:22" ht="19" customHeight="1" x14ac:dyDescent="0.35">
      <c r="A24" s="130">
        <v>31200121504</v>
      </c>
      <c r="B24" s="113" t="str">
        <f t="shared" ref="B24:B30" si="3">LEFT(A24,3)</f>
        <v>312</v>
      </c>
      <c r="C24" s="131" t="e">
        <f>VLOOKUP(B24,#REF!,2,0)</f>
        <v>#REF!</v>
      </c>
      <c r="D24" s="113" t="s">
        <v>113</v>
      </c>
      <c r="E24" s="58" t="s">
        <v>361</v>
      </c>
      <c r="F24" s="59" t="s">
        <v>675</v>
      </c>
      <c r="G24" s="58" t="s">
        <v>676</v>
      </c>
      <c r="H24" s="132" t="s">
        <v>113</v>
      </c>
      <c r="I24" s="133">
        <v>47</v>
      </c>
      <c r="J24" s="133">
        <v>47</v>
      </c>
      <c r="K24" s="58"/>
      <c r="L24" s="58" t="s">
        <v>352</v>
      </c>
      <c r="M24" s="58" t="s">
        <v>32</v>
      </c>
      <c r="N24" s="58" t="s">
        <v>66</v>
      </c>
      <c r="O24" s="65">
        <v>42721</v>
      </c>
      <c r="P24" s="58" t="s">
        <v>34</v>
      </c>
      <c r="Q24" s="58"/>
      <c r="R24" s="58" t="s">
        <v>35</v>
      </c>
      <c r="S24" s="58">
        <f>IF(J24&lt;65,1,IF(J24&lt;120,2,3))</f>
        <v>1</v>
      </c>
      <c r="T24" s="58" t="s">
        <v>32</v>
      </c>
      <c r="U24" s="58" t="s">
        <v>36</v>
      </c>
      <c r="V24" s="58" t="s">
        <v>37</v>
      </c>
    </row>
    <row r="25" spans="1:22" ht="19" customHeight="1" x14ac:dyDescent="0.35">
      <c r="A25" s="130">
        <v>31203121504</v>
      </c>
      <c r="B25" s="113" t="str">
        <f t="shared" si="3"/>
        <v>312</v>
      </c>
      <c r="C25" s="131" t="e">
        <f>VLOOKUP(B25,#REF!,2,0)</f>
        <v>#REF!</v>
      </c>
      <c r="D25" s="113" t="s">
        <v>113</v>
      </c>
      <c r="E25" s="58" t="s">
        <v>361</v>
      </c>
      <c r="F25" s="59" t="s">
        <v>677</v>
      </c>
      <c r="G25" s="58" t="s">
        <v>678</v>
      </c>
      <c r="H25" s="132" t="s">
        <v>113</v>
      </c>
      <c r="I25" s="133">
        <v>39</v>
      </c>
      <c r="J25" s="133">
        <v>39</v>
      </c>
      <c r="K25" s="58"/>
      <c r="L25" s="58" t="s">
        <v>352</v>
      </c>
      <c r="M25" s="58" t="s">
        <v>32</v>
      </c>
      <c r="N25" s="58" t="s">
        <v>107</v>
      </c>
      <c r="O25" s="65">
        <v>42724</v>
      </c>
      <c r="P25" s="58" t="s">
        <v>34</v>
      </c>
      <c r="Q25" s="58"/>
      <c r="R25" s="58" t="s">
        <v>35</v>
      </c>
      <c r="S25" s="58">
        <f>IF(J25&lt;65,1,IF(J25&lt;120,2,3))</f>
        <v>1</v>
      </c>
      <c r="T25" s="58" t="s">
        <v>32</v>
      </c>
      <c r="U25" s="58" t="s">
        <v>36</v>
      </c>
      <c r="V25" s="58" t="s">
        <v>37</v>
      </c>
    </row>
    <row r="26" spans="1:22" ht="19" customHeight="1" x14ac:dyDescent="0.35">
      <c r="A26" s="130">
        <v>31204921504</v>
      </c>
      <c r="B26" s="113" t="str">
        <f t="shared" si="3"/>
        <v>312</v>
      </c>
      <c r="C26" s="131" t="e">
        <f>VLOOKUP(B26,#REF!,2,0)</f>
        <v>#REF!</v>
      </c>
      <c r="D26" s="113" t="s">
        <v>113</v>
      </c>
      <c r="E26" s="58" t="s">
        <v>361</v>
      </c>
      <c r="F26" s="59" t="s">
        <v>679</v>
      </c>
      <c r="G26" s="58" t="s">
        <v>81</v>
      </c>
      <c r="H26" s="132" t="s">
        <v>113</v>
      </c>
      <c r="I26" s="133" t="s">
        <v>243</v>
      </c>
      <c r="J26" s="133">
        <v>65</v>
      </c>
      <c r="K26" s="58"/>
      <c r="L26" s="58" t="s">
        <v>352</v>
      </c>
      <c r="M26" s="58" t="s">
        <v>425</v>
      </c>
      <c r="N26" s="58" t="s">
        <v>33</v>
      </c>
      <c r="O26" s="65">
        <v>42726</v>
      </c>
      <c r="P26" s="58" t="s">
        <v>34</v>
      </c>
      <c r="Q26" s="58"/>
      <c r="R26" s="58" t="s">
        <v>426</v>
      </c>
      <c r="S26" s="58">
        <f>IF(J26&lt;65,1,IF(J26&lt;120,2,3))</f>
        <v>2</v>
      </c>
      <c r="T26" s="58" t="s">
        <v>425</v>
      </c>
      <c r="U26" s="58" t="s">
        <v>36</v>
      </c>
      <c r="V26" s="58" t="s">
        <v>37</v>
      </c>
    </row>
    <row r="27" spans="1:22" ht="19" customHeight="1" x14ac:dyDescent="0.35">
      <c r="A27" s="130">
        <v>31210431504</v>
      </c>
      <c r="B27" s="113" t="str">
        <f t="shared" si="3"/>
        <v>312</v>
      </c>
      <c r="C27" s="131" t="e">
        <f>VLOOKUP(B27,#REF!,2,0)</f>
        <v>#REF!</v>
      </c>
      <c r="D27" s="113" t="s">
        <v>113</v>
      </c>
      <c r="E27" s="58" t="s">
        <v>361</v>
      </c>
      <c r="F27" s="59" t="s">
        <v>680</v>
      </c>
      <c r="G27" s="58" t="s">
        <v>96</v>
      </c>
      <c r="H27" s="132" t="s">
        <v>113</v>
      </c>
      <c r="I27" s="133">
        <v>34</v>
      </c>
      <c r="J27" s="133">
        <v>34</v>
      </c>
      <c r="K27" s="58"/>
      <c r="L27" s="58" t="s">
        <v>352</v>
      </c>
      <c r="M27" s="58" t="s">
        <v>32</v>
      </c>
      <c r="N27" s="58" t="s">
        <v>33</v>
      </c>
      <c r="O27" s="65">
        <v>42740</v>
      </c>
      <c r="P27" s="58" t="s">
        <v>34</v>
      </c>
      <c r="Q27" s="58"/>
      <c r="R27" s="58" t="s">
        <v>372</v>
      </c>
      <c r="S27" s="58">
        <f>IF(J27&lt;65,1,IF(J27&lt;120,2,3))</f>
        <v>1</v>
      </c>
      <c r="T27" s="58" t="s">
        <v>32</v>
      </c>
      <c r="U27" s="58" t="s">
        <v>36</v>
      </c>
      <c r="V27" s="58" t="s">
        <v>37</v>
      </c>
    </row>
    <row r="28" spans="1:22" ht="19" customHeight="1" x14ac:dyDescent="0.35">
      <c r="A28" s="130">
        <v>32019521504</v>
      </c>
      <c r="B28" s="113" t="str">
        <f t="shared" si="3"/>
        <v>320</v>
      </c>
      <c r="C28" s="131" t="e">
        <f>VLOOKUP(B28,#REF!,2,0)</f>
        <v>#REF!</v>
      </c>
      <c r="D28" s="113" t="s">
        <v>113</v>
      </c>
      <c r="E28" s="58" t="s">
        <v>592</v>
      </c>
      <c r="F28" s="59" t="s">
        <v>660</v>
      </c>
      <c r="G28" s="58" t="s">
        <v>661</v>
      </c>
      <c r="H28" s="132" t="s">
        <v>113</v>
      </c>
      <c r="I28" s="133" t="s">
        <v>662</v>
      </c>
      <c r="J28" s="133">
        <v>85</v>
      </c>
      <c r="K28" s="58"/>
      <c r="L28" s="58" t="s">
        <v>352</v>
      </c>
      <c r="M28" s="58" t="s">
        <v>32</v>
      </c>
      <c r="N28" s="58" t="s">
        <v>66</v>
      </c>
      <c r="O28" s="65">
        <v>42742</v>
      </c>
      <c r="P28" s="58" t="s">
        <v>34</v>
      </c>
      <c r="Q28" s="58"/>
      <c r="R28" s="58" t="s">
        <v>387</v>
      </c>
      <c r="S28" s="58">
        <f>IF(J28&lt;65,1,IF(J28&lt;120,2,3))</f>
        <v>2</v>
      </c>
      <c r="T28" s="58" t="s">
        <v>32</v>
      </c>
      <c r="U28" s="58" t="s">
        <v>36</v>
      </c>
      <c r="V28" s="58" t="s">
        <v>681</v>
      </c>
    </row>
    <row r="29" spans="1:22" ht="19" customHeight="1" x14ac:dyDescent="0.35">
      <c r="A29" s="130">
        <v>31209731504</v>
      </c>
      <c r="B29" s="113" t="str">
        <f t="shared" si="3"/>
        <v>312</v>
      </c>
      <c r="C29" s="131" t="e">
        <f>VLOOKUP(B29,#REF!,2,0)</f>
        <v>#REF!</v>
      </c>
      <c r="D29" s="131" t="s">
        <v>113</v>
      </c>
      <c r="E29" s="58" t="s">
        <v>361</v>
      </c>
      <c r="F29" s="59" t="s">
        <v>682</v>
      </c>
      <c r="G29" s="58" t="s">
        <v>405</v>
      </c>
      <c r="H29" s="58" t="s">
        <v>113</v>
      </c>
      <c r="I29" s="133">
        <v>42</v>
      </c>
      <c r="J29" s="133">
        <v>42</v>
      </c>
      <c r="K29" s="58"/>
      <c r="L29" s="58"/>
      <c r="M29" s="58" t="s">
        <v>47</v>
      </c>
      <c r="N29" s="58"/>
      <c r="O29" s="58" t="s">
        <v>65</v>
      </c>
      <c r="P29" s="58"/>
      <c r="Q29" s="58"/>
      <c r="R29" s="58"/>
      <c r="S29" s="58"/>
      <c r="T29" s="58" t="s">
        <v>47</v>
      </c>
      <c r="U29" s="134"/>
      <c r="V29" s="58" t="s">
        <v>337</v>
      </c>
    </row>
    <row r="30" spans="1:22" ht="19" customHeight="1" x14ac:dyDescent="0.35">
      <c r="A30" s="130">
        <v>31210831504</v>
      </c>
      <c r="B30" s="113" t="str">
        <f t="shared" si="3"/>
        <v>312</v>
      </c>
      <c r="C30" s="131" t="e">
        <f>VLOOKUP(B30,#REF!,2,0)</f>
        <v>#REF!</v>
      </c>
      <c r="D30" s="131" t="s">
        <v>113</v>
      </c>
      <c r="E30" s="58" t="s">
        <v>361</v>
      </c>
      <c r="F30" s="59" t="s">
        <v>365</v>
      </c>
      <c r="G30" s="58" t="s">
        <v>71</v>
      </c>
      <c r="H30" s="58" t="s">
        <v>113</v>
      </c>
      <c r="I30" s="133" t="s">
        <v>683</v>
      </c>
      <c r="J30" s="133">
        <v>45</v>
      </c>
      <c r="K30" s="58"/>
      <c r="L30" s="58"/>
      <c r="M30" s="58" t="s">
        <v>47</v>
      </c>
      <c r="N30" s="58"/>
      <c r="O30" s="58" t="s">
        <v>65</v>
      </c>
      <c r="P30" s="58"/>
      <c r="Q30" s="58"/>
      <c r="R30" s="58"/>
      <c r="S30" s="58"/>
      <c r="T30" s="58" t="s">
        <v>47</v>
      </c>
      <c r="U30" s="134"/>
      <c r="V30" s="58" t="s">
        <v>37</v>
      </c>
    </row>
    <row r="31" spans="1:22" s="122" customFormat="1" ht="19" customHeight="1" x14ac:dyDescent="0.35">
      <c r="A31" s="127"/>
      <c r="B31" s="128"/>
      <c r="C31" s="128"/>
      <c r="D31" s="129"/>
      <c r="E31" s="80"/>
      <c r="F31" s="81" t="s">
        <v>684</v>
      </c>
      <c r="G31" s="54"/>
      <c r="H31" s="80"/>
      <c r="I31" s="80"/>
      <c r="J31" s="126"/>
      <c r="K31" s="54"/>
      <c r="L31" s="54"/>
      <c r="M31" s="81"/>
      <c r="N31" s="80"/>
      <c r="O31" s="86"/>
      <c r="P31" s="80"/>
      <c r="Q31" s="85"/>
      <c r="R31" s="80"/>
      <c r="S31" s="80"/>
      <c r="T31" s="85"/>
      <c r="U31" s="85"/>
      <c r="V31" s="85"/>
    </row>
    <row r="32" spans="1:22" ht="19" customHeight="1" x14ac:dyDescent="0.35">
      <c r="A32" s="130">
        <v>31204921505</v>
      </c>
      <c r="B32" s="113" t="str">
        <f>LEFT(A32,3)</f>
        <v>312</v>
      </c>
      <c r="C32" s="131" t="e">
        <f>VLOOKUP(B32,#REF!,2,0)</f>
        <v>#REF!</v>
      </c>
      <c r="D32" s="113" t="s">
        <v>116</v>
      </c>
      <c r="E32" s="58" t="s">
        <v>361</v>
      </c>
      <c r="F32" s="59" t="s">
        <v>679</v>
      </c>
      <c r="G32" s="58" t="s">
        <v>81</v>
      </c>
      <c r="H32" s="132" t="s">
        <v>116</v>
      </c>
      <c r="I32" s="133" t="s">
        <v>685</v>
      </c>
      <c r="J32" s="133">
        <v>81</v>
      </c>
      <c r="K32" s="58"/>
      <c r="L32" s="58" t="s">
        <v>352</v>
      </c>
      <c r="M32" s="58" t="s">
        <v>425</v>
      </c>
      <c r="N32" s="58" t="s">
        <v>107</v>
      </c>
      <c r="O32" s="65">
        <v>42724</v>
      </c>
      <c r="P32" s="58" t="s">
        <v>666</v>
      </c>
      <c r="Q32" s="58"/>
      <c r="R32" s="58" t="s">
        <v>126</v>
      </c>
      <c r="S32" s="58">
        <f>IF(J32&lt;65,1,IF(J32&lt;120,2,3))</f>
        <v>2</v>
      </c>
      <c r="T32" s="58" t="s">
        <v>425</v>
      </c>
      <c r="U32" s="58" t="s">
        <v>36</v>
      </c>
      <c r="V32" s="58" t="s">
        <v>37</v>
      </c>
    </row>
    <row r="33" spans="1:22" ht="19" customHeight="1" x14ac:dyDescent="0.35">
      <c r="A33" s="130">
        <v>33100111505</v>
      </c>
      <c r="B33" s="113" t="str">
        <f>LEFT(A33,3)</f>
        <v>331</v>
      </c>
      <c r="C33" s="131" t="e">
        <f>VLOOKUP(B33,#REF!,2,0)</f>
        <v>#REF!</v>
      </c>
      <c r="D33" s="113" t="s">
        <v>116</v>
      </c>
      <c r="E33" s="58" t="s">
        <v>671</v>
      </c>
      <c r="F33" s="59" t="s">
        <v>672</v>
      </c>
      <c r="G33" s="58" t="s">
        <v>686</v>
      </c>
      <c r="H33" s="132" t="s">
        <v>116</v>
      </c>
      <c r="I33" s="133">
        <v>40</v>
      </c>
      <c r="J33" s="133">
        <v>40</v>
      </c>
      <c r="K33" s="58"/>
      <c r="L33" s="58" t="s">
        <v>352</v>
      </c>
      <c r="M33" s="58" t="s">
        <v>425</v>
      </c>
      <c r="N33" s="58" t="s">
        <v>33</v>
      </c>
      <c r="O33" s="65">
        <v>42726</v>
      </c>
      <c r="P33" s="58" t="s">
        <v>666</v>
      </c>
      <c r="Q33" s="58"/>
      <c r="R33" s="58" t="s">
        <v>298</v>
      </c>
      <c r="S33" s="58">
        <f>IF(J33&lt;65,1,IF(J33&lt;120,2,3))</f>
        <v>1</v>
      </c>
      <c r="T33" s="58" t="s">
        <v>425</v>
      </c>
      <c r="U33" s="58" t="s">
        <v>36</v>
      </c>
      <c r="V33" s="58" t="s">
        <v>37</v>
      </c>
    </row>
    <row r="34" spans="1:22" ht="19" customHeight="1" x14ac:dyDescent="0.35">
      <c r="A34" s="130">
        <v>31208621505</v>
      </c>
      <c r="B34" s="113" t="str">
        <f>LEFT(A34,3)</f>
        <v>312</v>
      </c>
      <c r="C34" s="131" t="e">
        <f>VLOOKUP(B34,#REF!,2,0)</f>
        <v>#REF!</v>
      </c>
      <c r="D34" s="131" t="s">
        <v>116</v>
      </c>
      <c r="E34" s="58" t="s">
        <v>361</v>
      </c>
      <c r="F34" s="59" t="s">
        <v>687</v>
      </c>
      <c r="G34" s="58" t="s">
        <v>405</v>
      </c>
      <c r="H34" s="58" t="s">
        <v>116</v>
      </c>
      <c r="I34" s="133" t="s">
        <v>254</v>
      </c>
      <c r="J34" s="133">
        <v>103</v>
      </c>
      <c r="K34" s="58"/>
      <c r="L34" s="58"/>
      <c r="M34" s="58" t="s">
        <v>47</v>
      </c>
      <c r="N34" s="58"/>
      <c r="O34" s="58" t="s">
        <v>65</v>
      </c>
      <c r="P34" s="58"/>
      <c r="Q34" s="58"/>
      <c r="R34" s="58"/>
      <c r="S34" s="58"/>
      <c r="T34" s="58" t="s">
        <v>47</v>
      </c>
      <c r="U34" s="134"/>
      <c r="V34" s="58" t="s">
        <v>37</v>
      </c>
    </row>
    <row r="35" spans="1:22" s="122" customFormat="1" ht="19" customHeight="1" x14ac:dyDescent="0.35">
      <c r="A35" s="127"/>
      <c r="B35" s="128"/>
      <c r="C35" s="128"/>
      <c r="D35" s="129"/>
      <c r="E35" s="80"/>
      <c r="F35" s="81" t="s">
        <v>688</v>
      </c>
      <c r="G35" s="54"/>
      <c r="H35" s="80"/>
      <c r="I35" s="80"/>
      <c r="J35" s="126"/>
      <c r="K35" s="54"/>
      <c r="L35" s="54"/>
      <c r="M35" s="81"/>
      <c r="N35" s="80"/>
      <c r="O35" s="86"/>
      <c r="P35" s="80"/>
      <c r="Q35" s="85"/>
      <c r="R35" s="80"/>
      <c r="S35" s="80"/>
      <c r="T35" s="85"/>
      <c r="U35" s="85"/>
      <c r="V35" s="85"/>
    </row>
    <row r="36" spans="1:22" ht="19" customHeight="1" x14ac:dyDescent="0.35">
      <c r="A36" s="108" t="s">
        <v>689</v>
      </c>
      <c r="B36" s="113" t="str">
        <f>LEFT(A36,3)</f>
        <v>312</v>
      </c>
      <c r="C36" s="131" t="e">
        <f>VLOOKUP(B36,#REF!,2,0)</f>
        <v>#REF!</v>
      </c>
      <c r="D36" s="113" t="s">
        <v>690</v>
      </c>
      <c r="E36" s="58" t="s">
        <v>361</v>
      </c>
      <c r="F36" s="59" t="s">
        <v>675</v>
      </c>
      <c r="G36" s="58" t="s">
        <v>676</v>
      </c>
      <c r="H36" s="132" t="s">
        <v>690</v>
      </c>
      <c r="I36" s="133">
        <v>62</v>
      </c>
      <c r="J36" s="133">
        <v>62</v>
      </c>
      <c r="K36" s="58"/>
      <c r="L36" s="58" t="s">
        <v>352</v>
      </c>
      <c r="M36" s="58" t="s">
        <v>32</v>
      </c>
      <c r="N36" s="58" t="s">
        <v>66</v>
      </c>
      <c r="O36" s="65">
        <v>42721</v>
      </c>
      <c r="P36" s="58" t="s">
        <v>34</v>
      </c>
      <c r="Q36" s="58"/>
      <c r="R36" s="58" t="s">
        <v>554</v>
      </c>
      <c r="S36" s="58">
        <f>IF(J36&lt;65,1,IF(J36&lt;120,2,3))</f>
        <v>1</v>
      </c>
      <c r="T36" s="58" t="s">
        <v>32</v>
      </c>
      <c r="U36" s="58" t="s">
        <v>36</v>
      </c>
      <c r="V36" s="58" t="s">
        <v>37</v>
      </c>
    </row>
    <row r="37" spans="1:22" ht="19" customHeight="1" x14ac:dyDescent="0.35">
      <c r="A37" s="108" t="s">
        <v>691</v>
      </c>
      <c r="B37" s="113" t="str">
        <f>LEFT(A37,3)</f>
        <v>312</v>
      </c>
      <c r="C37" s="131" t="e">
        <f>VLOOKUP(B37,#REF!,2,0)</f>
        <v>#REF!</v>
      </c>
      <c r="D37" s="113" t="s">
        <v>690</v>
      </c>
      <c r="E37" s="58" t="s">
        <v>361</v>
      </c>
      <c r="F37" s="59" t="s">
        <v>692</v>
      </c>
      <c r="G37" s="58" t="s">
        <v>693</v>
      </c>
      <c r="H37" s="132" t="s">
        <v>690</v>
      </c>
      <c r="I37" s="133" t="s">
        <v>406</v>
      </c>
      <c r="J37" s="133">
        <v>71</v>
      </c>
      <c r="K37" s="58"/>
      <c r="L37" s="58" t="s">
        <v>352</v>
      </c>
      <c r="M37" s="58" t="s">
        <v>32</v>
      </c>
      <c r="N37" s="58" t="s">
        <v>33</v>
      </c>
      <c r="O37" s="65">
        <v>42740</v>
      </c>
      <c r="P37" s="58" t="s">
        <v>34</v>
      </c>
      <c r="Q37" s="58"/>
      <c r="R37" s="58" t="s">
        <v>108</v>
      </c>
      <c r="S37" s="58">
        <f>IF(J37&lt;65,1,IF(J37&lt;120,2,3))</f>
        <v>2</v>
      </c>
      <c r="T37" s="58" t="s">
        <v>32</v>
      </c>
      <c r="U37" s="58" t="s">
        <v>36</v>
      </c>
      <c r="V37" s="58" t="s">
        <v>37</v>
      </c>
    </row>
    <row r="38" spans="1:22" ht="19" customHeight="1" x14ac:dyDescent="0.35">
      <c r="A38" s="108" t="s">
        <v>694</v>
      </c>
      <c r="B38" s="113" t="str">
        <f>LEFT(A38,3)</f>
        <v>312</v>
      </c>
      <c r="C38" s="131" t="e">
        <f>VLOOKUP(B38,#REF!,2,0)</f>
        <v>#REF!</v>
      </c>
      <c r="D38" s="131" t="s">
        <v>690</v>
      </c>
      <c r="E38" s="58" t="s">
        <v>361</v>
      </c>
      <c r="F38" s="59" t="s">
        <v>695</v>
      </c>
      <c r="G38" s="58" t="s">
        <v>396</v>
      </c>
      <c r="H38" s="58" t="s">
        <v>690</v>
      </c>
      <c r="I38" s="133" t="s">
        <v>459</v>
      </c>
      <c r="J38" s="133">
        <v>80</v>
      </c>
      <c r="K38" s="58"/>
      <c r="L38" s="58"/>
      <c r="M38" s="58" t="s">
        <v>47</v>
      </c>
      <c r="N38" s="58"/>
      <c r="O38" s="58" t="s">
        <v>65</v>
      </c>
      <c r="P38" s="58"/>
      <c r="Q38" s="58"/>
      <c r="R38" s="58"/>
      <c r="S38" s="58"/>
      <c r="T38" s="58" t="s">
        <v>47</v>
      </c>
      <c r="U38" s="134"/>
      <c r="V38" s="58" t="s">
        <v>37</v>
      </c>
    </row>
    <row r="39" spans="1:22" ht="19" customHeight="1" x14ac:dyDescent="0.35">
      <c r="A39" s="108" t="s">
        <v>696</v>
      </c>
      <c r="B39" s="113" t="str">
        <f>LEFT(A39,3)</f>
        <v>312</v>
      </c>
      <c r="C39" s="131" t="e">
        <f>VLOOKUP(B39,#REF!,2,0)</f>
        <v>#REF!</v>
      </c>
      <c r="D39" s="131" t="s">
        <v>690</v>
      </c>
      <c r="E39" s="58" t="s">
        <v>361</v>
      </c>
      <c r="F39" s="59" t="s">
        <v>697</v>
      </c>
      <c r="G39" s="58" t="s">
        <v>382</v>
      </c>
      <c r="H39" s="58" t="s">
        <v>690</v>
      </c>
      <c r="I39" s="133">
        <v>57</v>
      </c>
      <c r="J39" s="133">
        <v>57</v>
      </c>
      <c r="K39" s="58"/>
      <c r="L39" s="58"/>
      <c r="M39" s="58" t="s">
        <v>47</v>
      </c>
      <c r="N39" s="58"/>
      <c r="O39" s="58" t="s">
        <v>65</v>
      </c>
      <c r="P39" s="58"/>
      <c r="Q39" s="58"/>
      <c r="R39" s="58"/>
      <c r="S39" s="58"/>
      <c r="T39" s="58" t="s">
        <v>47</v>
      </c>
      <c r="U39" s="134"/>
      <c r="V39" s="58" t="s">
        <v>37</v>
      </c>
    </row>
    <row r="40" spans="1:22" ht="19" customHeight="1" x14ac:dyDescent="0.35">
      <c r="A40" s="108" t="s">
        <v>698</v>
      </c>
      <c r="B40" s="113" t="str">
        <f>LEFT(A40,3)</f>
        <v>320</v>
      </c>
      <c r="C40" s="131" t="e">
        <f>VLOOKUP(B40,#REF!,2,0)</f>
        <v>#REF!</v>
      </c>
      <c r="D40" s="131" t="s">
        <v>690</v>
      </c>
      <c r="E40" s="58" t="s">
        <v>592</v>
      </c>
      <c r="F40" s="59" t="s">
        <v>699</v>
      </c>
      <c r="G40" s="58" t="s">
        <v>598</v>
      </c>
      <c r="H40" s="58" t="s">
        <v>690</v>
      </c>
      <c r="I40" s="133">
        <v>63</v>
      </c>
      <c r="J40" s="133">
        <v>63</v>
      </c>
      <c r="K40" s="58"/>
      <c r="L40" s="58"/>
      <c r="M40" s="58" t="s">
        <v>47</v>
      </c>
      <c r="N40" s="58"/>
      <c r="O40" s="58" t="s">
        <v>65</v>
      </c>
      <c r="P40" s="58"/>
      <c r="Q40" s="58"/>
      <c r="R40" s="58"/>
      <c r="S40" s="58"/>
      <c r="T40" s="58" t="s">
        <v>47</v>
      </c>
      <c r="U40" s="134"/>
      <c r="V40" s="58" t="s">
        <v>337</v>
      </c>
    </row>
    <row r="41" spans="1:22" s="122" customFormat="1" ht="19" customHeight="1" x14ac:dyDescent="0.35">
      <c r="A41" s="127"/>
      <c r="B41" s="128"/>
      <c r="C41" s="128"/>
      <c r="D41" s="129"/>
      <c r="E41" s="80"/>
      <c r="F41" s="81" t="s">
        <v>700</v>
      </c>
      <c r="G41" s="54"/>
      <c r="H41" s="80"/>
      <c r="I41" s="80"/>
      <c r="J41" s="126"/>
      <c r="K41" s="54"/>
      <c r="L41" s="54"/>
      <c r="M41" s="81"/>
      <c r="N41" s="80"/>
      <c r="O41" s="86"/>
      <c r="P41" s="80"/>
      <c r="Q41" s="85"/>
      <c r="R41" s="80"/>
      <c r="S41" s="80"/>
      <c r="T41" s="85"/>
      <c r="U41" s="85"/>
      <c r="V41" s="85"/>
    </row>
    <row r="42" spans="1:22" ht="19" customHeight="1" x14ac:dyDescent="0.35">
      <c r="A42" s="108" t="s">
        <v>701</v>
      </c>
      <c r="B42" s="113" t="str">
        <f>LEFT(A42,3)</f>
        <v>312</v>
      </c>
      <c r="C42" s="131" t="e">
        <f>VLOOKUP(B42,#REF!,2,0)</f>
        <v>#REF!</v>
      </c>
      <c r="D42" s="113" t="s">
        <v>702</v>
      </c>
      <c r="E42" s="58" t="s">
        <v>361</v>
      </c>
      <c r="F42" s="59" t="s">
        <v>675</v>
      </c>
      <c r="G42" s="58" t="s">
        <v>71</v>
      </c>
      <c r="H42" s="132" t="s">
        <v>702</v>
      </c>
      <c r="I42" s="133">
        <v>61</v>
      </c>
      <c r="J42" s="133">
        <v>61</v>
      </c>
      <c r="K42" s="58"/>
      <c r="L42" s="58" t="s">
        <v>352</v>
      </c>
      <c r="M42" s="58" t="s">
        <v>32</v>
      </c>
      <c r="N42" s="58" t="s">
        <v>66</v>
      </c>
      <c r="O42" s="65">
        <v>42721</v>
      </c>
      <c r="P42" s="58" t="s">
        <v>34</v>
      </c>
      <c r="Q42" s="58"/>
      <c r="R42" s="58" t="s">
        <v>646</v>
      </c>
      <c r="S42" s="58">
        <f>IF(J42&lt;65,1,IF(J42&lt;120,2,3))</f>
        <v>1</v>
      </c>
      <c r="T42" s="58" t="s">
        <v>32</v>
      </c>
      <c r="U42" s="58" t="s">
        <v>36</v>
      </c>
      <c r="V42" s="58" t="s">
        <v>37</v>
      </c>
    </row>
    <row r="43" spans="1:22" ht="19" customHeight="1" x14ac:dyDescent="0.35">
      <c r="A43" s="108" t="s">
        <v>703</v>
      </c>
      <c r="B43" s="113" t="str">
        <f>LEFT(A43,3)</f>
        <v>312</v>
      </c>
      <c r="C43" s="131" t="e">
        <f>VLOOKUP(B43,#REF!,2,0)</f>
        <v>#REF!</v>
      </c>
      <c r="D43" s="113" t="s">
        <v>702</v>
      </c>
      <c r="E43" s="58" t="s">
        <v>361</v>
      </c>
      <c r="F43" s="59" t="s">
        <v>692</v>
      </c>
      <c r="G43" s="58" t="s">
        <v>693</v>
      </c>
      <c r="H43" s="132" t="s">
        <v>702</v>
      </c>
      <c r="I43" s="133" t="s">
        <v>406</v>
      </c>
      <c r="J43" s="133">
        <v>71</v>
      </c>
      <c r="K43" s="58"/>
      <c r="L43" s="58" t="s">
        <v>352</v>
      </c>
      <c r="M43" s="58" t="s">
        <v>32</v>
      </c>
      <c r="N43" s="58" t="s">
        <v>33</v>
      </c>
      <c r="O43" s="65">
        <v>42740</v>
      </c>
      <c r="P43" s="58" t="s">
        <v>666</v>
      </c>
      <c r="Q43" s="58"/>
      <c r="R43" s="58" t="s">
        <v>132</v>
      </c>
      <c r="S43" s="58">
        <f>IF(J43&lt;65,1,IF(J43&lt;120,2,3))</f>
        <v>2</v>
      </c>
      <c r="T43" s="58" t="s">
        <v>32</v>
      </c>
      <c r="U43" s="58" t="s">
        <v>36</v>
      </c>
      <c r="V43" s="58" t="s">
        <v>37</v>
      </c>
    </row>
    <row r="44" spans="1:22" ht="19" customHeight="1" x14ac:dyDescent="0.35">
      <c r="A44" s="108" t="s">
        <v>704</v>
      </c>
      <c r="B44" s="113" t="str">
        <f>LEFT(A44,3)</f>
        <v>312</v>
      </c>
      <c r="C44" s="131" t="e">
        <f>VLOOKUP(B44,#REF!,2,0)</f>
        <v>#REF!</v>
      </c>
      <c r="D44" s="131" t="s">
        <v>702</v>
      </c>
      <c r="E44" s="58" t="s">
        <v>361</v>
      </c>
      <c r="F44" s="59" t="s">
        <v>695</v>
      </c>
      <c r="G44" s="58" t="s">
        <v>405</v>
      </c>
      <c r="H44" s="58" t="s">
        <v>702</v>
      </c>
      <c r="I44" s="133">
        <v>58</v>
      </c>
      <c r="J44" s="133">
        <v>58</v>
      </c>
      <c r="K44" s="58"/>
      <c r="L44" s="58"/>
      <c r="M44" s="58" t="s">
        <v>47</v>
      </c>
      <c r="N44" s="58"/>
      <c r="O44" s="58" t="s">
        <v>65</v>
      </c>
      <c r="P44" s="58"/>
      <c r="Q44" s="58"/>
      <c r="R44" s="58"/>
      <c r="S44" s="58"/>
      <c r="T44" s="58" t="s">
        <v>47</v>
      </c>
      <c r="U44" s="134"/>
      <c r="V44" s="58" t="s">
        <v>37</v>
      </c>
    </row>
    <row r="45" spans="1:22" ht="19" customHeight="1" x14ac:dyDescent="0.35">
      <c r="A45" s="108" t="s">
        <v>705</v>
      </c>
      <c r="B45" s="113" t="str">
        <f>LEFT(A45,3)</f>
        <v>312</v>
      </c>
      <c r="C45" s="131" t="e">
        <f>VLOOKUP(B45,#REF!,2,0)</f>
        <v>#REF!</v>
      </c>
      <c r="D45" s="131" t="s">
        <v>702</v>
      </c>
      <c r="E45" s="58" t="s">
        <v>361</v>
      </c>
      <c r="F45" s="59" t="s">
        <v>697</v>
      </c>
      <c r="G45" s="58" t="s">
        <v>382</v>
      </c>
      <c r="H45" s="58" t="s">
        <v>702</v>
      </c>
      <c r="I45" s="133" t="s">
        <v>706</v>
      </c>
      <c r="J45" s="133">
        <v>60</v>
      </c>
      <c r="K45" s="58"/>
      <c r="L45" s="58"/>
      <c r="M45" s="58" t="s">
        <v>47</v>
      </c>
      <c r="N45" s="58"/>
      <c r="O45" s="58" t="s">
        <v>65</v>
      </c>
      <c r="P45" s="58"/>
      <c r="Q45" s="58"/>
      <c r="R45" s="58"/>
      <c r="S45" s="58"/>
      <c r="T45" s="58" t="s">
        <v>47</v>
      </c>
      <c r="U45" s="134"/>
      <c r="V45" s="58" t="s">
        <v>37</v>
      </c>
    </row>
    <row r="46" spans="1:22" ht="19" customHeight="1" x14ac:dyDescent="0.35">
      <c r="A46" s="130">
        <v>32009721505</v>
      </c>
      <c r="B46" s="113" t="str">
        <f>LEFT(A46,3)</f>
        <v>320</v>
      </c>
      <c r="C46" s="131" t="e">
        <f>VLOOKUP(B46,#REF!,2,0)</f>
        <v>#REF!</v>
      </c>
      <c r="D46" s="131" t="s">
        <v>702</v>
      </c>
      <c r="E46" s="58" t="s">
        <v>592</v>
      </c>
      <c r="F46" s="59" t="s">
        <v>699</v>
      </c>
      <c r="G46" s="58" t="s">
        <v>707</v>
      </c>
      <c r="H46" s="58" t="s">
        <v>702</v>
      </c>
      <c r="I46" s="133">
        <v>45</v>
      </c>
      <c r="J46" s="133">
        <v>45</v>
      </c>
      <c r="K46" s="58"/>
      <c r="L46" s="58"/>
      <c r="M46" s="58" t="s">
        <v>47</v>
      </c>
      <c r="N46" s="58"/>
      <c r="O46" s="58" t="s">
        <v>65</v>
      </c>
      <c r="P46" s="58"/>
      <c r="Q46" s="58"/>
      <c r="R46" s="58"/>
      <c r="S46" s="58"/>
      <c r="T46" s="58" t="s">
        <v>47</v>
      </c>
      <c r="U46" s="134"/>
      <c r="V46" s="58" t="s">
        <v>37</v>
      </c>
    </row>
    <row r="47" spans="1:22" s="122" customFormat="1" ht="19" customHeight="1" x14ac:dyDescent="0.35">
      <c r="A47" s="127"/>
      <c r="B47" s="128"/>
      <c r="C47" s="128"/>
      <c r="D47" s="129"/>
      <c r="E47" s="80"/>
      <c r="F47" s="81" t="s">
        <v>708</v>
      </c>
      <c r="G47" s="54"/>
      <c r="H47" s="80"/>
      <c r="I47" s="80"/>
      <c r="J47" s="126"/>
      <c r="K47" s="54"/>
      <c r="L47" s="54"/>
      <c r="M47" s="81"/>
      <c r="N47" s="80"/>
      <c r="O47" s="86"/>
      <c r="P47" s="80"/>
      <c r="Q47" s="85"/>
      <c r="R47" s="80"/>
      <c r="S47" s="80"/>
      <c r="T47" s="85"/>
      <c r="U47" s="85"/>
      <c r="V47" s="85"/>
    </row>
    <row r="48" spans="1:22" ht="19" customHeight="1" x14ac:dyDescent="0.35">
      <c r="A48" s="130">
        <v>31301721506</v>
      </c>
      <c r="B48" s="113" t="str">
        <f t="shared" ref="B48:B53" si="4">LEFT(A48,3)</f>
        <v>313</v>
      </c>
      <c r="C48" s="131" t="e">
        <f>VLOOKUP(B48,#REF!,2,0)</f>
        <v>#REF!</v>
      </c>
      <c r="D48" s="113" t="s">
        <v>119</v>
      </c>
      <c r="E48" s="58" t="s">
        <v>390</v>
      </c>
      <c r="F48" s="59" t="s">
        <v>709</v>
      </c>
      <c r="G48" s="58" t="s">
        <v>710</v>
      </c>
      <c r="H48" s="132" t="s">
        <v>119</v>
      </c>
      <c r="I48" s="133">
        <v>58</v>
      </c>
      <c r="J48" s="133">
        <v>58</v>
      </c>
      <c r="K48" s="58"/>
      <c r="L48" s="58" t="s">
        <v>352</v>
      </c>
      <c r="M48" s="58" t="s">
        <v>32</v>
      </c>
      <c r="N48" s="58" t="s">
        <v>66</v>
      </c>
      <c r="O48" s="65">
        <v>42721</v>
      </c>
      <c r="P48" s="58" t="s">
        <v>666</v>
      </c>
      <c r="Q48" s="58"/>
      <c r="R48" s="58" t="s">
        <v>508</v>
      </c>
      <c r="S48" s="58">
        <f>IF(J48&lt;65,1,IF(J48&lt;120,2,3))</f>
        <v>1</v>
      </c>
      <c r="T48" s="58" t="s">
        <v>32</v>
      </c>
      <c r="U48" s="58" t="s">
        <v>36</v>
      </c>
      <c r="V48" s="58" t="s">
        <v>37</v>
      </c>
    </row>
    <row r="49" spans="1:22" ht="19" customHeight="1" x14ac:dyDescent="0.35">
      <c r="A49" s="130">
        <v>31305221506</v>
      </c>
      <c r="B49" s="113" t="str">
        <f t="shared" si="4"/>
        <v>313</v>
      </c>
      <c r="C49" s="131" t="e">
        <f>VLOOKUP(B49,#REF!,2,0)</f>
        <v>#REF!</v>
      </c>
      <c r="D49" s="113" t="s">
        <v>119</v>
      </c>
      <c r="E49" s="58" t="s">
        <v>390</v>
      </c>
      <c r="F49" s="59" t="s">
        <v>711</v>
      </c>
      <c r="G49" s="58" t="s">
        <v>712</v>
      </c>
      <c r="H49" s="132" t="s">
        <v>119</v>
      </c>
      <c r="I49" s="133">
        <v>27</v>
      </c>
      <c r="J49" s="133">
        <v>27</v>
      </c>
      <c r="K49" s="58"/>
      <c r="L49" s="58" t="s">
        <v>352</v>
      </c>
      <c r="M49" s="58" t="s">
        <v>713</v>
      </c>
      <c r="N49" s="58" t="s">
        <v>107</v>
      </c>
      <c r="O49" s="65">
        <v>42724</v>
      </c>
      <c r="P49" s="58" t="s">
        <v>666</v>
      </c>
      <c r="Q49" s="58"/>
      <c r="R49" s="58" t="s">
        <v>372</v>
      </c>
      <c r="S49" s="58">
        <f>IF(J49&lt;65,1,IF(J49&lt;120,2,3))</f>
        <v>1</v>
      </c>
      <c r="T49" s="58" t="s">
        <v>713</v>
      </c>
      <c r="U49" s="58" t="s">
        <v>36</v>
      </c>
      <c r="V49" s="58" t="s">
        <v>37</v>
      </c>
    </row>
    <row r="50" spans="1:22" ht="19" customHeight="1" x14ac:dyDescent="0.35">
      <c r="A50" s="130">
        <v>31310831506</v>
      </c>
      <c r="B50" s="113" t="str">
        <f t="shared" si="4"/>
        <v>313</v>
      </c>
      <c r="C50" s="131" t="e">
        <f>VLOOKUP(B50,#REF!,2,0)</f>
        <v>#REF!</v>
      </c>
      <c r="D50" s="113" t="s">
        <v>119</v>
      </c>
      <c r="E50" s="58" t="s">
        <v>390</v>
      </c>
      <c r="F50" s="59" t="s">
        <v>714</v>
      </c>
      <c r="G50" s="58" t="s">
        <v>434</v>
      </c>
      <c r="H50" s="132" t="s">
        <v>119</v>
      </c>
      <c r="I50" s="133">
        <v>45</v>
      </c>
      <c r="J50" s="133">
        <v>45</v>
      </c>
      <c r="K50" s="58"/>
      <c r="L50" s="58" t="s">
        <v>352</v>
      </c>
      <c r="M50" s="58" t="s">
        <v>32</v>
      </c>
      <c r="N50" s="58" t="s">
        <v>33</v>
      </c>
      <c r="O50" s="65">
        <v>42726</v>
      </c>
      <c r="P50" s="58" t="s">
        <v>666</v>
      </c>
      <c r="Q50" s="58"/>
      <c r="R50" s="58" t="s">
        <v>287</v>
      </c>
      <c r="S50" s="58">
        <f>IF(J50&lt;65,1,IF(J50&lt;120,2,3))</f>
        <v>1</v>
      </c>
      <c r="T50" s="58" t="s">
        <v>32</v>
      </c>
      <c r="U50" s="58" t="s">
        <v>36</v>
      </c>
      <c r="V50" s="58" t="s">
        <v>37</v>
      </c>
    </row>
    <row r="51" spans="1:22" ht="19" customHeight="1" x14ac:dyDescent="0.35">
      <c r="A51" s="130">
        <v>32019521508</v>
      </c>
      <c r="B51" s="113" t="str">
        <f t="shared" si="4"/>
        <v>320</v>
      </c>
      <c r="C51" s="131" t="e">
        <f>VLOOKUP(B51,#REF!,2,0)</f>
        <v>#REF!</v>
      </c>
      <c r="D51" s="113" t="s">
        <v>119</v>
      </c>
      <c r="E51" s="58" t="s">
        <v>592</v>
      </c>
      <c r="F51" s="59" t="s">
        <v>660</v>
      </c>
      <c r="G51" s="58" t="s">
        <v>661</v>
      </c>
      <c r="H51" s="132" t="s">
        <v>119</v>
      </c>
      <c r="I51" s="133" t="s">
        <v>715</v>
      </c>
      <c r="J51" s="133">
        <v>91</v>
      </c>
      <c r="K51" s="58"/>
      <c r="L51" s="58" t="s">
        <v>352</v>
      </c>
      <c r="M51" s="58" t="s">
        <v>32</v>
      </c>
      <c r="N51" s="58" t="s">
        <v>33</v>
      </c>
      <c r="O51" s="65">
        <v>42740</v>
      </c>
      <c r="P51" s="58" t="s">
        <v>666</v>
      </c>
      <c r="Q51" s="58"/>
      <c r="R51" s="58" t="s">
        <v>108</v>
      </c>
      <c r="S51" s="58">
        <f>IF(J51&lt;65,1,IF(J51&lt;120,2,3))</f>
        <v>2</v>
      </c>
      <c r="T51" s="58" t="s">
        <v>32</v>
      </c>
      <c r="U51" s="58" t="s">
        <v>36</v>
      </c>
      <c r="V51" s="58" t="s">
        <v>716</v>
      </c>
    </row>
    <row r="52" spans="1:22" ht="19" customHeight="1" x14ac:dyDescent="0.35">
      <c r="A52" s="130">
        <v>31310331506</v>
      </c>
      <c r="B52" s="113" t="str">
        <f t="shared" si="4"/>
        <v>313</v>
      </c>
      <c r="C52" s="131" t="e">
        <f>VLOOKUP(B52,#REF!,2,0)</f>
        <v>#REF!</v>
      </c>
      <c r="D52" s="131" t="s">
        <v>119</v>
      </c>
      <c r="E52" s="58" t="s">
        <v>390</v>
      </c>
      <c r="F52" s="59" t="s">
        <v>717</v>
      </c>
      <c r="G52" s="58" t="s">
        <v>434</v>
      </c>
      <c r="H52" s="58" t="s">
        <v>119</v>
      </c>
      <c r="I52" s="133">
        <v>44</v>
      </c>
      <c r="J52" s="133">
        <v>44</v>
      </c>
      <c r="K52" s="58"/>
      <c r="L52" s="58"/>
      <c r="M52" s="58" t="s">
        <v>47</v>
      </c>
      <c r="N52" s="58"/>
      <c r="O52" s="58" t="s">
        <v>65</v>
      </c>
      <c r="P52" s="58"/>
      <c r="Q52" s="58"/>
      <c r="R52" s="58"/>
      <c r="S52" s="58"/>
      <c r="T52" s="58" t="s">
        <v>47</v>
      </c>
      <c r="U52" s="134"/>
      <c r="V52" s="58" t="s">
        <v>37</v>
      </c>
    </row>
    <row r="53" spans="1:22" ht="19" customHeight="1" x14ac:dyDescent="0.35">
      <c r="A53" s="130">
        <v>31309531506</v>
      </c>
      <c r="B53" s="113" t="str">
        <f t="shared" si="4"/>
        <v>313</v>
      </c>
      <c r="C53" s="131" t="e">
        <f>VLOOKUP(B53,#REF!,2,0)</f>
        <v>#REF!</v>
      </c>
      <c r="D53" s="131" t="s">
        <v>119</v>
      </c>
      <c r="E53" s="58" t="s">
        <v>390</v>
      </c>
      <c r="F53" s="59" t="s">
        <v>718</v>
      </c>
      <c r="G53" s="58" t="s">
        <v>719</v>
      </c>
      <c r="H53" s="58" t="s">
        <v>119</v>
      </c>
      <c r="I53" s="133">
        <v>43</v>
      </c>
      <c r="J53" s="133">
        <v>43</v>
      </c>
      <c r="K53" s="58"/>
      <c r="L53" s="58"/>
      <c r="M53" s="58" t="s">
        <v>511</v>
      </c>
      <c r="N53" s="58"/>
      <c r="O53" s="58" t="s">
        <v>512</v>
      </c>
      <c r="P53" s="58"/>
      <c r="Q53" s="58"/>
      <c r="R53" s="58"/>
      <c r="S53" s="58"/>
      <c r="T53" s="58" t="s">
        <v>511</v>
      </c>
      <c r="U53" s="134"/>
      <c r="V53" s="58" t="s">
        <v>37</v>
      </c>
    </row>
    <row r="54" spans="1:22" s="122" customFormat="1" ht="19" customHeight="1" x14ac:dyDescent="0.35">
      <c r="A54" s="127"/>
      <c r="B54" s="128"/>
      <c r="C54" s="128"/>
      <c r="D54" s="129"/>
      <c r="E54" s="80"/>
      <c r="F54" s="81" t="s">
        <v>720</v>
      </c>
      <c r="G54" s="54"/>
      <c r="H54" s="80"/>
      <c r="I54" s="80"/>
      <c r="J54" s="126"/>
      <c r="K54" s="54"/>
      <c r="L54" s="54"/>
      <c r="M54" s="81"/>
      <c r="N54" s="80"/>
      <c r="O54" s="86"/>
      <c r="P54" s="80"/>
      <c r="Q54" s="85"/>
      <c r="R54" s="80"/>
      <c r="S54" s="80"/>
      <c r="T54" s="85"/>
      <c r="U54" s="85"/>
      <c r="V54" s="85"/>
    </row>
    <row r="55" spans="1:22" ht="19" customHeight="1" x14ac:dyDescent="0.35">
      <c r="A55" s="130">
        <v>31102621507</v>
      </c>
      <c r="B55" s="113" t="str">
        <f t="shared" ref="B55:B62" si="5">LEFT(A55,3)</f>
        <v>311</v>
      </c>
      <c r="C55" s="131" t="e">
        <f>VLOOKUP(B55,#REF!,2,0)</f>
        <v>#REF!</v>
      </c>
      <c r="D55" s="113" t="s">
        <v>124</v>
      </c>
      <c r="E55" s="58" t="s">
        <v>342</v>
      </c>
      <c r="F55" s="59" t="s">
        <v>437</v>
      </c>
      <c r="G55" s="58" t="s">
        <v>359</v>
      </c>
      <c r="H55" s="132" t="s">
        <v>124</v>
      </c>
      <c r="I55" s="133">
        <v>43</v>
      </c>
      <c r="J55" s="133">
        <v>43</v>
      </c>
      <c r="K55" s="58"/>
      <c r="L55" s="58" t="s">
        <v>352</v>
      </c>
      <c r="M55" s="58" t="s">
        <v>32</v>
      </c>
      <c r="N55" s="58" t="s">
        <v>107</v>
      </c>
      <c r="O55" s="65">
        <v>42717</v>
      </c>
      <c r="P55" s="58" t="s">
        <v>34</v>
      </c>
      <c r="Q55" s="58"/>
      <c r="R55" s="58" t="s">
        <v>353</v>
      </c>
      <c r="S55" s="58">
        <f t="shared" ref="S55:S61" si="6">IF(J55&lt;65,1,IF(J55&lt;120,2,3))</f>
        <v>1</v>
      </c>
      <c r="T55" s="58" t="s">
        <v>32</v>
      </c>
      <c r="U55" s="58" t="s">
        <v>36</v>
      </c>
      <c r="V55" s="58" t="s">
        <v>37</v>
      </c>
    </row>
    <row r="56" spans="1:22" ht="19" customHeight="1" x14ac:dyDescent="0.35">
      <c r="A56" s="130">
        <v>31300121507</v>
      </c>
      <c r="B56" s="113" t="str">
        <f t="shared" si="5"/>
        <v>313</v>
      </c>
      <c r="C56" s="131" t="e">
        <f>VLOOKUP(B56,#REF!,2,0)</f>
        <v>#REF!</v>
      </c>
      <c r="D56" s="113" t="s">
        <v>124</v>
      </c>
      <c r="E56" s="58" t="s">
        <v>390</v>
      </c>
      <c r="F56" s="59" t="s">
        <v>721</v>
      </c>
      <c r="G56" s="58" t="s">
        <v>722</v>
      </c>
      <c r="H56" s="132" t="s">
        <v>124</v>
      </c>
      <c r="I56" s="133" t="s">
        <v>723</v>
      </c>
      <c r="J56" s="133">
        <v>38</v>
      </c>
      <c r="K56" s="58"/>
      <c r="L56" s="58" t="s">
        <v>352</v>
      </c>
      <c r="M56" s="58" t="s">
        <v>32</v>
      </c>
      <c r="N56" s="58" t="s">
        <v>33</v>
      </c>
      <c r="O56" s="65">
        <v>42719</v>
      </c>
      <c r="P56" s="58" t="s">
        <v>34</v>
      </c>
      <c r="Q56" s="58"/>
      <c r="R56" s="58" t="s">
        <v>353</v>
      </c>
      <c r="S56" s="58">
        <f t="shared" si="6"/>
        <v>1</v>
      </c>
      <c r="T56" s="58" t="s">
        <v>32</v>
      </c>
      <c r="U56" s="58" t="s">
        <v>36</v>
      </c>
      <c r="V56" s="58" t="s">
        <v>37</v>
      </c>
    </row>
    <row r="57" spans="1:22" ht="19" customHeight="1" x14ac:dyDescent="0.35">
      <c r="A57" s="130">
        <v>31301721507</v>
      </c>
      <c r="B57" s="113" t="str">
        <f t="shared" si="5"/>
        <v>313</v>
      </c>
      <c r="C57" s="131" t="e">
        <f>VLOOKUP(B57,#REF!,2,0)</f>
        <v>#REF!</v>
      </c>
      <c r="D57" s="113" t="s">
        <v>124</v>
      </c>
      <c r="E57" s="58" t="s">
        <v>390</v>
      </c>
      <c r="F57" s="59" t="s">
        <v>709</v>
      </c>
      <c r="G57" s="58" t="s">
        <v>724</v>
      </c>
      <c r="H57" s="132" t="s">
        <v>124</v>
      </c>
      <c r="I57" s="133">
        <v>50</v>
      </c>
      <c r="J57" s="133">
        <v>50</v>
      </c>
      <c r="K57" s="58"/>
      <c r="L57" s="58" t="s">
        <v>352</v>
      </c>
      <c r="M57" s="58" t="s">
        <v>32</v>
      </c>
      <c r="N57" s="58" t="s">
        <v>66</v>
      </c>
      <c r="O57" s="65">
        <v>42721</v>
      </c>
      <c r="P57" s="58" t="s">
        <v>34</v>
      </c>
      <c r="Q57" s="58"/>
      <c r="R57" s="58" t="s">
        <v>41</v>
      </c>
      <c r="S57" s="58">
        <f t="shared" si="6"/>
        <v>1</v>
      </c>
      <c r="T57" s="58" t="s">
        <v>32</v>
      </c>
      <c r="U57" s="58" t="s">
        <v>36</v>
      </c>
      <c r="V57" s="58" t="s">
        <v>37</v>
      </c>
    </row>
    <row r="58" spans="1:22" ht="19" customHeight="1" x14ac:dyDescent="0.35">
      <c r="A58" s="130">
        <v>31305221507</v>
      </c>
      <c r="B58" s="113" t="str">
        <f t="shared" si="5"/>
        <v>313</v>
      </c>
      <c r="C58" s="131" t="e">
        <f>VLOOKUP(B58,#REF!,2,0)</f>
        <v>#REF!</v>
      </c>
      <c r="D58" s="113" t="s">
        <v>124</v>
      </c>
      <c r="E58" s="58" t="s">
        <v>390</v>
      </c>
      <c r="F58" s="59" t="s">
        <v>711</v>
      </c>
      <c r="G58" s="58" t="s">
        <v>712</v>
      </c>
      <c r="H58" s="132" t="s">
        <v>124</v>
      </c>
      <c r="I58" s="133">
        <v>19</v>
      </c>
      <c r="J58" s="133">
        <v>19</v>
      </c>
      <c r="K58" s="58"/>
      <c r="L58" s="58" t="s">
        <v>352</v>
      </c>
      <c r="M58" s="58" t="s">
        <v>713</v>
      </c>
      <c r="N58" s="58" t="s">
        <v>107</v>
      </c>
      <c r="O58" s="65">
        <v>42724</v>
      </c>
      <c r="P58" s="58" t="s">
        <v>34</v>
      </c>
      <c r="Q58" s="58"/>
      <c r="R58" s="58" t="s">
        <v>372</v>
      </c>
      <c r="S58" s="58">
        <f t="shared" si="6"/>
        <v>1</v>
      </c>
      <c r="T58" s="58" t="s">
        <v>713</v>
      </c>
      <c r="U58" s="58" t="s">
        <v>36</v>
      </c>
      <c r="V58" s="58" t="s">
        <v>37</v>
      </c>
    </row>
    <row r="59" spans="1:22" ht="19" customHeight="1" x14ac:dyDescent="0.35">
      <c r="A59" s="130">
        <v>31305821507</v>
      </c>
      <c r="B59" s="113" t="str">
        <f t="shared" si="5"/>
        <v>313</v>
      </c>
      <c r="C59" s="131" t="e">
        <f>VLOOKUP(B59,#REF!,2,0)</f>
        <v>#REF!</v>
      </c>
      <c r="D59" s="113" t="s">
        <v>124</v>
      </c>
      <c r="E59" s="58" t="s">
        <v>390</v>
      </c>
      <c r="F59" s="59" t="s">
        <v>725</v>
      </c>
      <c r="G59" s="58" t="s">
        <v>724</v>
      </c>
      <c r="H59" s="132" t="s">
        <v>124</v>
      </c>
      <c r="I59" s="133">
        <v>36</v>
      </c>
      <c r="J59" s="133">
        <v>36</v>
      </c>
      <c r="K59" s="58"/>
      <c r="L59" s="58" t="s">
        <v>352</v>
      </c>
      <c r="M59" s="58" t="s">
        <v>32</v>
      </c>
      <c r="N59" s="58" t="s">
        <v>33</v>
      </c>
      <c r="O59" s="65">
        <v>42726</v>
      </c>
      <c r="P59" s="58" t="s">
        <v>34</v>
      </c>
      <c r="Q59" s="58"/>
      <c r="R59" s="58" t="s">
        <v>296</v>
      </c>
      <c r="S59" s="58">
        <f t="shared" si="6"/>
        <v>1</v>
      </c>
      <c r="T59" s="58" t="s">
        <v>32</v>
      </c>
      <c r="U59" s="58" t="s">
        <v>36</v>
      </c>
      <c r="V59" s="58" t="s">
        <v>37</v>
      </c>
    </row>
    <row r="60" spans="1:22" ht="19" customHeight="1" x14ac:dyDescent="0.35">
      <c r="A60" s="130">
        <v>31617221507</v>
      </c>
      <c r="B60" s="113" t="str">
        <f t="shared" si="5"/>
        <v>316</v>
      </c>
      <c r="C60" s="131" t="e">
        <f>VLOOKUP(B60,#REF!,2,0)</f>
        <v>#REF!</v>
      </c>
      <c r="D60" s="113" t="s">
        <v>124</v>
      </c>
      <c r="E60" s="58" t="s">
        <v>498</v>
      </c>
      <c r="F60" s="59" t="s">
        <v>590</v>
      </c>
      <c r="G60" s="58" t="s">
        <v>591</v>
      </c>
      <c r="H60" s="132" t="s">
        <v>124</v>
      </c>
      <c r="I60" s="133">
        <v>33</v>
      </c>
      <c r="J60" s="133">
        <v>33</v>
      </c>
      <c r="K60" s="58"/>
      <c r="L60" s="58" t="s">
        <v>352</v>
      </c>
      <c r="M60" s="58" t="s">
        <v>32</v>
      </c>
      <c r="N60" s="58" t="s">
        <v>33</v>
      </c>
      <c r="O60" s="65">
        <v>42740</v>
      </c>
      <c r="P60" s="58" t="s">
        <v>34</v>
      </c>
      <c r="Q60" s="58"/>
      <c r="R60" s="58" t="s">
        <v>581</v>
      </c>
      <c r="S60" s="58">
        <f t="shared" si="6"/>
        <v>1</v>
      </c>
      <c r="T60" s="58" t="s">
        <v>32</v>
      </c>
      <c r="U60" s="58" t="s">
        <v>36</v>
      </c>
      <c r="V60" s="58" t="s">
        <v>37</v>
      </c>
    </row>
    <row r="61" spans="1:22" ht="19" customHeight="1" x14ac:dyDescent="0.35">
      <c r="A61" s="130">
        <v>33100111507</v>
      </c>
      <c r="B61" s="113" t="str">
        <f t="shared" si="5"/>
        <v>331</v>
      </c>
      <c r="C61" s="131" t="e">
        <f>VLOOKUP(B61,#REF!,2,0)</f>
        <v>#REF!</v>
      </c>
      <c r="D61" s="113" t="s">
        <v>124</v>
      </c>
      <c r="E61" s="58" t="s">
        <v>671</v>
      </c>
      <c r="F61" s="59" t="s">
        <v>672</v>
      </c>
      <c r="G61" s="58" t="s">
        <v>726</v>
      </c>
      <c r="H61" s="132" t="s">
        <v>124</v>
      </c>
      <c r="I61" s="133">
        <v>34</v>
      </c>
      <c r="J61" s="133">
        <v>34</v>
      </c>
      <c r="K61" s="58"/>
      <c r="L61" s="58" t="s">
        <v>352</v>
      </c>
      <c r="M61" s="58" t="s">
        <v>425</v>
      </c>
      <c r="N61" s="58" t="s">
        <v>66</v>
      </c>
      <c r="O61" s="65">
        <v>42742</v>
      </c>
      <c r="P61" s="58" t="s">
        <v>34</v>
      </c>
      <c r="Q61" s="58"/>
      <c r="R61" s="58" t="s">
        <v>372</v>
      </c>
      <c r="S61" s="58">
        <f t="shared" si="6"/>
        <v>1</v>
      </c>
      <c r="T61" s="58" t="s">
        <v>425</v>
      </c>
      <c r="U61" s="58" t="s">
        <v>36</v>
      </c>
      <c r="V61" s="58" t="s">
        <v>37</v>
      </c>
    </row>
    <row r="62" spans="1:22" ht="19" customHeight="1" x14ac:dyDescent="0.35">
      <c r="A62" s="130">
        <v>31304621507</v>
      </c>
      <c r="B62" s="113" t="str">
        <f t="shared" si="5"/>
        <v>313</v>
      </c>
      <c r="C62" s="131" t="e">
        <f>VLOOKUP(B62,#REF!,2,0)</f>
        <v>#REF!</v>
      </c>
      <c r="D62" s="131" t="s">
        <v>124</v>
      </c>
      <c r="E62" s="58" t="s">
        <v>390</v>
      </c>
      <c r="F62" s="59" t="s">
        <v>727</v>
      </c>
      <c r="G62" s="58" t="s">
        <v>434</v>
      </c>
      <c r="H62" s="58" t="s">
        <v>124</v>
      </c>
      <c r="I62" s="133">
        <v>44</v>
      </c>
      <c r="J62" s="133">
        <v>44</v>
      </c>
      <c r="K62" s="58"/>
      <c r="L62" s="58"/>
      <c r="M62" s="58" t="s">
        <v>47</v>
      </c>
      <c r="N62" s="58"/>
      <c r="O62" s="58" t="s">
        <v>65</v>
      </c>
      <c r="P62" s="58"/>
      <c r="Q62" s="58"/>
      <c r="R62" s="58"/>
      <c r="S62" s="58"/>
      <c r="T62" s="58" t="s">
        <v>47</v>
      </c>
      <c r="U62" s="134"/>
      <c r="V62" s="58" t="s">
        <v>37</v>
      </c>
    </row>
    <row r="63" spans="1:22" s="122" customFormat="1" ht="19" customHeight="1" x14ac:dyDescent="0.35">
      <c r="A63" s="127"/>
      <c r="B63" s="128"/>
      <c r="C63" s="128"/>
      <c r="D63" s="129"/>
      <c r="E63" s="80"/>
      <c r="F63" s="81" t="s">
        <v>728</v>
      </c>
      <c r="G63" s="54"/>
      <c r="H63" s="80"/>
      <c r="I63" s="80"/>
      <c r="J63" s="126"/>
      <c r="K63" s="54"/>
      <c r="L63" s="54"/>
      <c r="M63" s="81"/>
      <c r="N63" s="80"/>
      <c r="O63" s="86"/>
      <c r="P63" s="80"/>
      <c r="Q63" s="85"/>
      <c r="R63" s="80"/>
      <c r="S63" s="80"/>
      <c r="T63" s="85"/>
      <c r="U63" s="85"/>
      <c r="V63" s="85"/>
    </row>
    <row r="64" spans="1:22" ht="19" customHeight="1" x14ac:dyDescent="0.35">
      <c r="A64" s="130">
        <v>31401431508</v>
      </c>
      <c r="B64" s="113" t="str">
        <f t="shared" ref="B64:B70" si="7">LEFT(A64,3)</f>
        <v>314</v>
      </c>
      <c r="C64" s="131" t="e">
        <f>VLOOKUP(B64,#REF!,2,0)</f>
        <v>#REF!</v>
      </c>
      <c r="D64" s="113" t="s">
        <v>128</v>
      </c>
      <c r="E64" s="58" t="s">
        <v>418</v>
      </c>
      <c r="F64" s="59" t="s">
        <v>729</v>
      </c>
      <c r="G64" s="58" t="s">
        <v>471</v>
      </c>
      <c r="H64" s="132" t="s">
        <v>128</v>
      </c>
      <c r="I64" s="133">
        <v>62</v>
      </c>
      <c r="J64" s="133">
        <v>62</v>
      </c>
      <c r="K64" s="58"/>
      <c r="L64" s="58" t="s">
        <v>352</v>
      </c>
      <c r="M64" s="58" t="s">
        <v>32</v>
      </c>
      <c r="N64" s="58" t="s">
        <v>33</v>
      </c>
      <c r="O64" s="65">
        <v>42719</v>
      </c>
      <c r="P64" s="58" t="s">
        <v>666</v>
      </c>
      <c r="Q64" s="58"/>
      <c r="R64" s="58" t="s">
        <v>508</v>
      </c>
      <c r="S64" s="58">
        <f t="shared" ref="S64:S69" si="8">IF(J64&lt;65,1,IF(J64&lt;120,2,3))</f>
        <v>1</v>
      </c>
      <c r="T64" s="58" t="s">
        <v>32</v>
      </c>
      <c r="U64" s="58" t="s">
        <v>36</v>
      </c>
      <c r="V64" s="58" t="s">
        <v>37</v>
      </c>
    </row>
    <row r="65" spans="1:22" ht="19" customHeight="1" x14ac:dyDescent="0.35">
      <c r="A65" s="130">
        <v>31412521508</v>
      </c>
      <c r="B65" s="113" t="str">
        <f t="shared" si="7"/>
        <v>314</v>
      </c>
      <c r="C65" s="131" t="e">
        <f>VLOOKUP(B65,#REF!,2,0)</f>
        <v>#REF!</v>
      </c>
      <c r="D65" s="113" t="s">
        <v>128</v>
      </c>
      <c r="E65" s="58" t="s">
        <v>418</v>
      </c>
      <c r="F65" s="59" t="s">
        <v>600</v>
      </c>
      <c r="G65" s="58" t="s">
        <v>730</v>
      </c>
      <c r="H65" s="132" t="s">
        <v>128</v>
      </c>
      <c r="I65" s="133">
        <v>25</v>
      </c>
      <c r="J65" s="133">
        <v>25</v>
      </c>
      <c r="K65" s="58"/>
      <c r="L65" s="58" t="s">
        <v>352</v>
      </c>
      <c r="M65" s="58" t="s">
        <v>32</v>
      </c>
      <c r="N65" s="58" t="s">
        <v>66</v>
      </c>
      <c r="O65" s="65">
        <v>42721</v>
      </c>
      <c r="P65" s="58" t="s">
        <v>666</v>
      </c>
      <c r="Q65" s="58"/>
      <c r="R65" s="58" t="s">
        <v>278</v>
      </c>
      <c r="S65" s="58">
        <f t="shared" si="8"/>
        <v>1</v>
      </c>
      <c r="T65" s="58" t="s">
        <v>32</v>
      </c>
      <c r="U65" s="58" t="s">
        <v>36</v>
      </c>
      <c r="V65" s="58" t="s">
        <v>37</v>
      </c>
    </row>
    <row r="66" spans="1:22" ht="19" customHeight="1" x14ac:dyDescent="0.35">
      <c r="A66" s="130">
        <v>31413021508</v>
      </c>
      <c r="B66" s="113" t="str">
        <f t="shared" si="7"/>
        <v>314</v>
      </c>
      <c r="C66" s="131" t="e">
        <f>VLOOKUP(B66,#REF!,2,0)</f>
        <v>#REF!</v>
      </c>
      <c r="D66" s="113" t="s">
        <v>128</v>
      </c>
      <c r="E66" s="58" t="s">
        <v>418</v>
      </c>
      <c r="F66" s="59" t="s">
        <v>731</v>
      </c>
      <c r="G66" s="58" t="s">
        <v>471</v>
      </c>
      <c r="H66" s="132" t="s">
        <v>128</v>
      </c>
      <c r="I66" s="133">
        <v>57</v>
      </c>
      <c r="J66" s="133">
        <v>57</v>
      </c>
      <c r="K66" s="58"/>
      <c r="L66" s="58" t="s">
        <v>352</v>
      </c>
      <c r="M66" s="58" t="s">
        <v>32</v>
      </c>
      <c r="N66" s="58" t="s">
        <v>107</v>
      </c>
      <c r="O66" s="65">
        <v>42724</v>
      </c>
      <c r="P66" s="58" t="s">
        <v>666</v>
      </c>
      <c r="Q66" s="58"/>
      <c r="R66" s="58" t="s">
        <v>348</v>
      </c>
      <c r="S66" s="58">
        <f t="shared" si="8"/>
        <v>1</v>
      </c>
      <c r="T66" s="58" t="s">
        <v>32</v>
      </c>
      <c r="U66" s="58" t="s">
        <v>36</v>
      </c>
      <c r="V66" s="58" t="s">
        <v>37</v>
      </c>
    </row>
    <row r="67" spans="1:22" ht="19" customHeight="1" x14ac:dyDescent="0.35">
      <c r="A67" s="130">
        <v>31418031508</v>
      </c>
      <c r="B67" s="113" t="str">
        <f t="shared" si="7"/>
        <v>314</v>
      </c>
      <c r="C67" s="131" t="e">
        <f>VLOOKUP(B67,#REF!,2,0)</f>
        <v>#REF!</v>
      </c>
      <c r="D67" s="113" t="s">
        <v>128</v>
      </c>
      <c r="E67" s="58" t="s">
        <v>418</v>
      </c>
      <c r="F67" s="59" t="s">
        <v>732</v>
      </c>
      <c r="G67" s="58" t="s">
        <v>733</v>
      </c>
      <c r="H67" s="132" t="s">
        <v>128</v>
      </c>
      <c r="I67" s="133" t="s">
        <v>734</v>
      </c>
      <c r="J67" s="133">
        <v>53</v>
      </c>
      <c r="K67" s="58"/>
      <c r="L67" s="58" t="s">
        <v>352</v>
      </c>
      <c r="M67" s="58" t="s">
        <v>32</v>
      </c>
      <c r="N67" s="58" t="s">
        <v>33</v>
      </c>
      <c r="O67" s="65">
        <v>42726</v>
      </c>
      <c r="P67" s="58" t="s">
        <v>666</v>
      </c>
      <c r="Q67" s="58"/>
      <c r="R67" s="58" t="s">
        <v>175</v>
      </c>
      <c r="S67" s="58">
        <f t="shared" si="8"/>
        <v>1</v>
      </c>
      <c r="T67" s="58" t="s">
        <v>32</v>
      </c>
      <c r="U67" s="58" t="s">
        <v>36</v>
      </c>
      <c r="V67" s="58" t="s">
        <v>37</v>
      </c>
    </row>
    <row r="68" spans="1:22" ht="19" customHeight="1" x14ac:dyDescent="0.35">
      <c r="A68" s="130">
        <v>32019521508</v>
      </c>
      <c r="B68" s="113" t="str">
        <f t="shared" si="7"/>
        <v>320</v>
      </c>
      <c r="C68" s="131" t="e">
        <f>VLOOKUP(B68,#REF!,2,0)</f>
        <v>#REF!</v>
      </c>
      <c r="D68" s="113" t="s">
        <v>128</v>
      </c>
      <c r="E68" s="58" t="s">
        <v>592</v>
      </c>
      <c r="F68" s="59" t="s">
        <v>660</v>
      </c>
      <c r="G68" s="58" t="s">
        <v>661</v>
      </c>
      <c r="H68" s="132" t="s">
        <v>128</v>
      </c>
      <c r="I68" s="133" t="s">
        <v>715</v>
      </c>
      <c r="J68" s="133">
        <v>91</v>
      </c>
      <c r="K68" s="58"/>
      <c r="L68" s="58" t="s">
        <v>352</v>
      </c>
      <c r="M68" s="58" t="s">
        <v>32</v>
      </c>
      <c r="N68" s="58" t="s">
        <v>33</v>
      </c>
      <c r="O68" s="65">
        <v>42740</v>
      </c>
      <c r="P68" s="58" t="s">
        <v>666</v>
      </c>
      <c r="Q68" s="58"/>
      <c r="R68" s="58" t="s">
        <v>108</v>
      </c>
      <c r="S68" s="58">
        <f t="shared" si="8"/>
        <v>2</v>
      </c>
      <c r="T68" s="58" t="s">
        <v>32</v>
      </c>
      <c r="U68" s="58" t="s">
        <v>36</v>
      </c>
      <c r="V68" s="58" t="s">
        <v>735</v>
      </c>
    </row>
    <row r="69" spans="1:22" ht="19" customHeight="1" x14ac:dyDescent="0.35">
      <c r="A69" s="130">
        <v>31418231508</v>
      </c>
      <c r="B69" s="113" t="str">
        <f t="shared" si="7"/>
        <v>314</v>
      </c>
      <c r="C69" s="131" t="e">
        <f>VLOOKUP(B69,#REF!,2,0)</f>
        <v>#REF!</v>
      </c>
      <c r="D69" s="113" t="s">
        <v>128</v>
      </c>
      <c r="E69" s="58" t="s">
        <v>418</v>
      </c>
      <c r="F69" s="59" t="s">
        <v>736</v>
      </c>
      <c r="G69" s="58" t="s">
        <v>480</v>
      </c>
      <c r="H69" s="132" t="s">
        <v>128</v>
      </c>
      <c r="I69" s="133" t="s">
        <v>737</v>
      </c>
      <c r="J69" s="133">
        <v>54</v>
      </c>
      <c r="K69" s="58"/>
      <c r="L69" s="58" t="s">
        <v>352</v>
      </c>
      <c r="M69" s="58" t="s">
        <v>32</v>
      </c>
      <c r="N69" s="58" t="s">
        <v>66</v>
      </c>
      <c r="O69" s="65">
        <v>42742</v>
      </c>
      <c r="P69" s="58" t="s">
        <v>666</v>
      </c>
      <c r="Q69" s="58"/>
      <c r="R69" s="58" t="s">
        <v>178</v>
      </c>
      <c r="S69" s="58">
        <f t="shared" si="8"/>
        <v>1</v>
      </c>
      <c r="T69" s="58" t="s">
        <v>32</v>
      </c>
      <c r="U69" s="58" t="s">
        <v>36</v>
      </c>
      <c r="V69" s="58" t="s">
        <v>37</v>
      </c>
    </row>
    <row r="70" spans="1:22" ht="19" customHeight="1" x14ac:dyDescent="0.35">
      <c r="A70" s="130">
        <v>31411721508</v>
      </c>
      <c r="B70" s="113" t="str">
        <f t="shared" si="7"/>
        <v>314</v>
      </c>
      <c r="C70" s="131" t="e">
        <f>VLOOKUP(B70,#REF!,2,0)</f>
        <v>#REF!</v>
      </c>
      <c r="D70" s="131" t="s">
        <v>128</v>
      </c>
      <c r="E70" s="58" t="s">
        <v>418</v>
      </c>
      <c r="F70" s="59" t="s">
        <v>738</v>
      </c>
      <c r="G70" s="58" t="s">
        <v>480</v>
      </c>
      <c r="H70" s="58" t="s">
        <v>128</v>
      </c>
      <c r="I70" s="133">
        <v>56</v>
      </c>
      <c r="J70" s="133">
        <v>56</v>
      </c>
      <c r="K70" s="58"/>
      <c r="L70" s="58"/>
      <c r="M70" s="58" t="s">
        <v>47</v>
      </c>
      <c r="N70" s="58"/>
      <c r="O70" s="58" t="s">
        <v>65</v>
      </c>
      <c r="P70" s="58"/>
      <c r="Q70" s="58"/>
      <c r="R70" s="58"/>
      <c r="S70" s="58"/>
      <c r="T70" s="58" t="s">
        <v>47</v>
      </c>
      <c r="U70" s="134"/>
      <c r="V70" s="58" t="s">
        <v>37</v>
      </c>
    </row>
    <row r="71" spans="1:22" s="122" customFormat="1" ht="19" customHeight="1" x14ac:dyDescent="0.35">
      <c r="A71" s="127"/>
      <c r="B71" s="128"/>
      <c r="C71" s="128"/>
      <c r="D71" s="129"/>
      <c r="E71" s="80"/>
      <c r="F71" s="81" t="s">
        <v>739</v>
      </c>
      <c r="G71" s="54"/>
      <c r="H71" s="80"/>
      <c r="I71" s="80"/>
      <c r="J71" s="126"/>
      <c r="K71" s="54"/>
      <c r="L71" s="54"/>
      <c r="M71" s="81"/>
      <c r="N71" s="80"/>
      <c r="O71" s="86"/>
      <c r="P71" s="80"/>
      <c r="Q71" s="85"/>
      <c r="R71" s="80"/>
      <c r="S71" s="80"/>
      <c r="T71" s="85"/>
      <c r="U71" s="85"/>
      <c r="V71" s="85"/>
    </row>
    <row r="72" spans="1:22" ht="19" customHeight="1" x14ac:dyDescent="0.35">
      <c r="A72" s="130">
        <v>31405021509</v>
      </c>
      <c r="B72" s="113" t="str">
        <f t="shared" ref="B72:B79" si="9">LEFT(A72,3)</f>
        <v>314</v>
      </c>
      <c r="C72" s="131" t="e">
        <f>VLOOKUP(B72,#REF!,2,0)</f>
        <v>#REF!</v>
      </c>
      <c r="D72" s="113" t="s">
        <v>130</v>
      </c>
      <c r="E72" s="58" t="s">
        <v>418</v>
      </c>
      <c r="F72" s="59" t="s">
        <v>740</v>
      </c>
      <c r="G72" s="58" t="s">
        <v>741</v>
      </c>
      <c r="H72" s="132" t="s">
        <v>130</v>
      </c>
      <c r="I72" s="133">
        <v>49</v>
      </c>
      <c r="J72" s="133">
        <v>49</v>
      </c>
      <c r="K72" s="58"/>
      <c r="L72" s="58" t="s">
        <v>352</v>
      </c>
      <c r="M72" s="58" t="s">
        <v>32</v>
      </c>
      <c r="N72" s="58" t="s">
        <v>107</v>
      </c>
      <c r="O72" s="65">
        <v>42717</v>
      </c>
      <c r="P72" s="58" t="s">
        <v>34</v>
      </c>
      <c r="Q72" s="58"/>
      <c r="R72" s="58" t="s">
        <v>296</v>
      </c>
      <c r="S72" s="58">
        <f t="shared" ref="S72:S78" si="10">IF(J72&lt;65,1,IF(J72&lt;120,2,3))</f>
        <v>1</v>
      </c>
      <c r="T72" s="58" t="s">
        <v>32</v>
      </c>
      <c r="U72" s="58" t="s">
        <v>36</v>
      </c>
      <c r="V72" s="58" t="s">
        <v>37</v>
      </c>
    </row>
    <row r="73" spans="1:22" ht="19" customHeight="1" x14ac:dyDescent="0.35">
      <c r="A73" s="130">
        <v>31405921509</v>
      </c>
      <c r="B73" s="113" t="str">
        <f t="shared" si="9"/>
        <v>314</v>
      </c>
      <c r="C73" s="131" t="e">
        <f>VLOOKUP(B73,#REF!,2,0)</f>
        <v>#REF!</v>
      </c>
      <c r="D73" s="113" t="s">
        <v>130</v>
      </c>
      <c r="E73" s="58" t="s">
        <v>418</v>
      </c>
      <c r="F73" s="59" t="s">
        <v>479</v>
      </c>
      <c r="G73" s="58" t="s">
        <v>742</v>
      </c>
      <c r="H73" s="132" t="s">
        <v>130</v>
      </c>
      <c r="I73" s="133">
        <v>61</v>
      </c>
      <c r="J73" s="133">
        <v>61</v>
      </c>
      <c r="K73" s="58"/>
      <c r="L73" s="58" t="s">
        <v>352</v>
      </c>
      <c r="M73" s="58" t="s">
        <v>32</v>
      </c>
      <c r="N73" s="58" t="s">
        <v>33</v>
      </c>
      <c r="O73" s="65">
        <v>42719</v>
      </c>
      <c r="P73" s="58" t="s">
        <v>34</v>
      </c>
      <c r="Q73" s="58"/>
      <c r="R73" s="58" t="s">
        <v>178</v>
      </c>
      <c r="S73" s="58">
        <f t="shared" si="10"/>
        <v>1</v>
      </c>
      <c r="T73" s="58" t="s">
        <v>32</v>
      </c>
      <c r="U73" s="58" t="s">
        <v>36</v>
      </c>
      <c r="V73" s="58" t="s">
        <v>37</v>
      </c>
    </row>
    <row r="74" spans="1:22" ht="19" customHeight="1" x14ac:dyDescent="0.35">
      <c r="A74" s="130">
        <v>31407921509</v>
      </c>
      <c r="B74" s="113" t="str">
        <f t="shared" si="9"/>
        <v>314</v>
      </c>
      <c r="C74" s="131" t="e">
        <f>VLOOKUP(B74,#REF!,2,0)</f>
        <v>#REF!</v>
      </c>
      <c r="D74" s="113" t="s">
        <v>130</v>
      </c>
      <c r="E74" s="58" t="s">
        <v>418</v>
      </c>
      <c r="F74" s="59" t="s">
        <v>743</v>
      </c>
      <c r="G74" s="58" t="s">
        <v>744</v>
      </c>
      <c r="H74" s="132" t="s">
        <v>130</v>
      </c>
      <c r="I74" s="133">
        <v>53</v>
      </c>
      <c r="J74" s="133">
        <v>53</v>
      </c>
      <c r="K74" s="58"/>
      <c r="L74" s="58" t="s">
        <v>352</v>
      </c>
      <c r="M74" s="58" t="s">
        <v>32</v>
      </c>
      <c r="N74" s="58" t="s">
        <v>66</v>
      </c>
      <c r="O74" s="65">
        <v>42721</v>
      </c>
      <c r="P74" s="58" t="s">
        <v>34</v>
      </c>
      <c r="Q74" s="58"/>
      <c r="R74" s="58" t="s">
        <v>745</v>
      </c>
      <c r="S74" s="58">
        <f t="shared" si="10"/>
        <v>1</v>
      </c>
      <c r="T74" s="58" t="s">
        <v>32</v>
      </c>
      <c r="U74" s="58" t="s">
        <v>36</v>
      </c>
      <c r="V74" s="58" t="s">
        <v>37</v>
      </c>
    </row>
    <row r="75" spans="1:22" ht="19" customHeight="1" x14ac:dyDescent="0.35">
      <c r="A75" s="130">
        <v>31412521509</v>
      </c>
      <c r="B75" s="113" t="str">
        <f t="shared" si="9"/>
        <v>314</v>
      </c>
      <c r="C75" s="131" t="e">
        <f>VLOOKUP(B75,#REF!,2,0)</f>
        <v>#REF!</v>
      </c>
      <c r="D75" s="113" t="s">
        <v>130</v>
      </c>
      <c r="E75" s="58" t="s">
        <v>418</v>
      </c>
      <c r="F75" s="59" t="s">
        <v>600</v>
      </c>
      <c r="G75" s="58" t="s">
        <v>746</v>
      </c>
      <c r="H75" s="132" t="s">
        <v>130</v>
      </c>
      <c r="I75" s="133">
        <v>46</v>
      </c>
      <c r="J75" s="133">
        <v>46</v>
      </c>
      <c r="K75" s="58"/>
      <c r="L75" s="58" t="s">
        <v>352</v>
      </c>
      <c r="M75" s="58" t="s">
        <v>32</v>
      </c>
      <c r="N75" s="58" t="s">
        <v>107</v>
      </c>
      <c r="O75" s="65">
        <v>42724</v>
      </c>
      <c r="P75" s="58" t="s">
        <v>34</v>
      </c>
      <c r="Q75" s="58"/>
      <c r="R75" s="58" t="s">
        <v>287</v>
      </c>
      <c r="S75" s="58">
        <f t="shared" si="10"/>
        <v>1</v>
      </c>
      <c r="T75" s="58" t="s">
        <v>32</v>
      </c>
      <c r="U75" s="58" t="s">
        <v>36</v>
      </c>
      <c r="V75" s="58" t="s">
        <v>37</v>
      </c>
    </row>
    <row r="76" spans="1:22" ht="19" customHeight="1" x14ac:dyDescent="0.35">
      <c r="A76" s="130">
        <v>31617221509</v>
      </c>
      <c r="B76" s="113" t="str">
        <f t="shared" si="9"/>
        <v>316</v>
      </c>
      <c r="C76" s="131" t="e">
        <f>VLOOKUP(B76,#REF!,2,0)</f>
        <v>#REF!</v>
      </c>
      <c r="D76" s="113" t="s">
        <v>130</v>
      </c>
      <c r="E76" s="58" t="s">
        <v>498</v>
      </c>
      <c r="F76" s="59" t="s">
        <v>590</v>
      </c>
      <c r="G76" s="58" t="s">
        <v>591</v>
      </c>
      <c r="H76" s="132" t="s">
        <v>130</v>
      </c>
      <c r="I76" s="133">
        <v>24</v>
      </c>
      <c r="J76" s="133">
        <v>24</v>
      </c>
      <c r="K76" s="58"/>
      <c r="L76" s="58" t="s">
        <v>352</v>
      </c>
      <c r="M76" s="58" t="s">
        <v>32</v>
      </c>
      <c r="N76" s="58" t="s">
        <v>33</v>
      </c>
      <c r="O76" s="65">
        <v>42726</v>
      </c>
      <c r="P76" s="58" t="s">
        <v>34</v>
      </c>
      <c r="Q76" s="58"/>
      <c r="R76" s="58" t="s">
        <v>376</v>
      </c>
      <c r="S76" s="58">
        <f t="shared" si="10"/>
        <v>1</v>
      </c>
      <c r="T76" s="58" t="s">
        <v>32</v>
      </c>
      <c r="U76" s="58" t="s">
        <v>36</v>
      </c>
      <c r="V76" s="58" t="s">
        <v>37</v>
      </c>
    </row>
    <row r="77" spans="1:22" ht="19" customHeight="1" x14ac:dyDescent="0.35">
      <c r="A77" s="130">
        <v>31412731509</v>
      </c>
      <c r="B77" s="113" t="str">
        <f t="shared" si="9"/>
        <v>314</v>
      </c>
      <c r="C77" s="131" t="e">
        <f>VLOOKUP(B77,#REF!,2,0)</f>
        <v>#REF!</v>
      </c>
      <c r="D77" s="113" t="s">
        <v>130</v>
      </c>
      <c r="E77" s="58" t="s">
        <v>418</v>
      </c>
      <c r="F77" s="59" t="s">
        <v>747</v>
      </c>
      <c r="G77" s="58" t="s">
        <v>730</v>
      </c>
      <c r="H77" s="132" t="s">
        <v>130</v>
      </c>
      <c r="I77" s="133">
        <v>30</v>
      </c>
      <c r="J77" s="133">
        <v>30</v>
      </c>
      <c r="K77" s="58" t="s">
        <v>650</v>
      </c>
      <c r="L77" s="58" t="s">
        <v>352</v>
      </c>
      <c r="M77" s="58" t="s">
        <v>47</v>
      </c>
      <c r="N77" s="58" t="s">
        <v>33</v>
      </c>
      <c r="O77" s="65">
        <v>42740</v>
      </c>
      <c r="P77" s="58" t="s">
        <v>34</v>
      </c>
      <c r="Q77" s="58"/>
      <c r="R77" s="58" t="s">
        <v>353</v>
      </c>
      <c r="S77" s="58">
        <f t="shared" si="10"/>
        <v>1</v>
      </c>
      <c r="T77" s="58" t="s">
        <v>47</v>
      </c>
      <c r="U77" s="58" t="s">
        <v>36</v>
      </c>
      <c r="V77" s="58" t="s">
        <v>37</v>
      </c>
    </row>
    <row r="78" spans="1:22" ht="19" customHeight="1" x14ac:dyDescent="0.35">
      <c r="A78" s="130">
        <v>33100111509</v>
      </c>
      <c r="B78" s="113" t="str">
        <f t="shared" si="9"/>
        <v>331</v>
      </c>
      <c r="C78" s="131" t="e">
        <f>VLOOKUP(B78,#REF!,2,0)</f>
        <v>#REF!</v>
      </c>
      <c r="D78" s="113" t="s">
        <v>130</v>
      </c>
      <c r="E78" s="58" t="s">
        <v>671</v>
      </c>
      <c r="F78" s="59" t="s">
        <v>672</v>
      </c>
      <c r="G78" s="58" t="s">
        <v>442</v>
      </c>
      <c r="H78" s="132" t="s">
        <v>130</v>
      </c>
      <c r="I78" s="133">
        <v>27</v>
      </c>
      <c r="J78" s="133">
        <v>27</v>
      </c>
      <c r="K78" s="58"/>
      <c r="L78" s="58" t="s">
        <v>352</v>
      </c>
      <c r="M78" s="58" t="s">
        <v>425</v>
      </c>
      <c r="N78" s="58" t="s">
        <v>66</v>
      </c>
      <c r="O78" s="65">
        <v>42742</v>
      </c>
      <c r="P78" s="58" t="s">
        <v>34</v>
      </c>
      <c r="Q78" s="58"/>
      <c r="R78" s="58" t="s">
        <v>581</v>
      </c>
      <c r="S78" s="58">
        <f t="shared" si="10"/>
        <v>1</v>
      </c>
      <c r="T78" s="58" t="s">
        <v>425</v>
      </c>
      <c r="U78" s="58" t="s">
        <v>36</v>
      </c>
      <c r="V78" s="58" t="s">
        <v>37</v>
      </c>
    </row>
    <row r="79" spans="1:22" ht="19" customHeight="1" x14ac:dyDescent="0.35">
      <c r="A79" s="130">
        <v>31411721509</v>
      </c>
      <c r="B79" s="113" t="str">
        <f t="shared" si="9"/>
        <v>314</v>
      </c>
      <c r="C79" s="131" t="e">
        <f>VLOOKUP(B79,#REF!,2,0)</f>
        <v>#REF!</v>
      </c>
      <c r="D79" s="131" t="s">
        <v>130</v>
      </c>
      <c r="E79" s="58" t="s">
        <v>418</v>
      </c>
      <c r="F79" s="59" t="s">
        <v>738</v>
      </c>
      <c r="G79" s="58" t="s">
        <v>742</v>
      </c>
      <c r="H79" s="58" t="s">
        <v>130</v>
      </c>
      <c r="I79" s="133">
        <v>48</v>
      </c>
      <c r="J79" s="133">
        <v>48</v>
      </c>
      <c r="K79" s="58"/>
      <c r="L79" s="58"/>
      <c r="M79" s="58" t="s">
        <v>47</v>
      </c>
      <c r="N79" s="58"/>
      <c r="O79" s="58" t="s">
        <v>65</v>
      </c>
      <c r="P79" s="58"/>
      <c r="Q79" s="58"/>
      <c r="R79" s="58"/>
      <c r="S79" s="58"/>
      <c r="T79" s="58" t="s">
        <v>47</v>
      </c>
      <c r="U79" s="134"/>
      <c r="V79" s="58" t="s">
        <v>37</v>
      </c>
    </row>
    <row r="80" spans="1:22" s="122" customFormat="1" ht="19" customHeight="1" x14ac:dyDescent="0.35">
      <c r="A80" s="127"/>
      <c r="B80" s="128"/>
      <c r="C80" s="128"/>
      <c r="D80" s="129"/>
      <c r="E80" s="80"/>
      <c r="F80" s="81" t="s">
        <v>748</v>
      </c>
      <c r="G80" s="54"/>
      <c r="H80" s="80"/>
      <c r="I80" s="80"/>
      <c r="J80" s="126"/>
      <c r="K80" s="54"/>
      <c r="L80" s="54"/>
      <c r="M80" s="81"/>
      <c r="N80" s="80"/>
      <c r="O80" s="86"/>
      <c r="P80" s="80"/>
      <c r="Q80" s="85"/>
      <c r="R80" s="80"/>
      <c r="S80" s="80"/>
      <c r="T80" s="85"/>
      <c r="U80" s="85"/>
      <c r="V80" s="85"/>
    </row>
    <row r="81" spans="1:22" ht="19" customHeight="1" x14ac:dyDescent="0.35">
      <c r="A81" s="130">
        <v>31401521510</v>
      </c>
      <c r="B81" s="113" t="str">
        <f t="shared" ref="B81:B86" si="11">LEFT(A81,3)</f>
        <v>314</v>
      </c>
      <c r="C81" s="131" t="e">
        <f>VLOOKUP(B81,#REF!,2,0)</f>
        <v>#REF!</v>
      </c>
      <c r="D81" s="113" t="s">
        <v>139</v>
      </c>
      <c r="E81" s="58" t="s">
        <v>418</v>
      </c>
      <c r="F81" s="59" t="s">
        <v>732</v>
      </c>
      <c r="G81" s="58" t="s">
        <v>749</v>
      </c>
      <c r="H81" s="132" t="s">
        <v>139</v>
      </c>
      <c r="I81" s="133" t="s">
        <v>165</v>
      </c>
      <c r="J81" s="133">
        <v>70</v>
      </c>
      <c r="K81" s="58"/>
      <c r="L81" s="58" t="s">
        <v>352</v>
      </c>
      <c r="M81" s="58" t="s">
        <v>32</v>
      </c>
      <c r="N81" s="58" t="s">
        <v>107</v>
      </c>
      <c r="O81" s="65">
        <v>42717</v>
      </c>
      <c r="P81" s="58" t="s">
        <v>666</v>
      </c>
      <c r="Q81" s="58"/>
      <c r="R81" s="58" t="s">
        <v>132</v>
      </c>
      <c r="S81" s="58">
        <f>IF(J81&lt;65,1,IF(J81&lt;120,2,3))</f>
        <v>2</v>
      </c>
      <c r="T81" s="58" t="s">
        <v>32</v>
      </c>
      <c r="U81" s="58" t="s">
        <v>36</v>
      </c>
      <c r="V81" s="58" t="s">
        <v>37</v>
      </c>
    </row>
    <row r="82" spans="1:22" ht="19" customHeight="1" x14ac:dyDescent="0.35">
      <c r="A82" s="130">
        <v>31407921510</v>
      </c>
      <c r="B82" s="113" t="str">
        <f t="shared" si="11"/>
        <v>314</v>
      </c>
      <c r="C82" s="131" t="e">
        <f>VLOOKUP(B82,#REF!,2,0)</f>
        <v>#REF!</v>
      </c>
      <c r="D82" s="113" t="s">
        <v>139</v>
      </c>
      <c r="E82" s="58" t="s">
        <v>418</v>
      </c>
      <c r="F82" s="59" t="s">
        <v>743</v>
      </c>
      <c r="G82" s="58" t="s">
        <v>448</v>
      </c>
      <c r="H82" s="132" t="s">
        <v>139</v>
      </c>
      <c r="I82" s="133" t="s">
        <v>750</v>
      </c>
      <c r="J82" s="133">
        <v>89</v>
      </c>
      <c r="K82" s="58"/>
      <c r="L82" s="58" t="s">
        <v>352</v>
      </c>
      <c r="M82" s="58" t="s">
        <v>32</v>
      </c>
      <c r="N82" s="58" t="s">
        <v>33</v>
      </c>
      <c r="O82" s="65">
        <v>42719</v>
      </c>
      <c r="P82" s="58" t="s">
        <v>666</v>
      </c>
      <c r="Q82" s="58"/>
      <c r="R82" s="58" t="s">
        <v>751</v>
      </c>
      <c r="S82" s="58">
        <f>IF(J82&lt;65,1,IF(J82&lt;120,2,3))</f>
        <v>2</v>
      </c>
      <c r="T82" s="58" t="s">
        <v>32</v>
      </c>
      <c r="U82" s="58" t="s">
        <v>36</v>
      </c>
      <c r="V82" s="58" t="s">
        <v>37</v>
      </c>
    </row>
    <row r="83" spans="1:22" ht="19" customHeight="1" x14ac:dyDescent="0.35">
      <c r="A83" s="130">
        <v>31408421510</v>
      </c>
      <c r="B83" s="113" t="str">
        <f t="shared" si="11"/>
        <v>314</v>
      </c>
      <c r="C83" s="131" t="e">
        <f>VLOOKUP(B83,#REF!,2,0)</f>
        <v>#REF!</v>
      </c>
      <c r="D83" s="113" t="s">
        <v>139</v>
      </c>
      <c r="E83" s="58" t="s">
        <v>418</v>
      </c>
      <c r="F83" s="59" t="s">
        <v>752</v>
      </c>
      <c r="G83" s="58" t="s">
        <v>753</v>
      </c>
      <c r="H83" s="132" t="s">
        <v>139</v>
      </c>
      <c r="I83" s="133" t="s">
        <v>750</v>
      </c>
      <c r="J83" s="133">
        <v>89</v>
      </c>
      <c r="K83" s="58"/>
      <c r="L83" s="58" t="s">
        <v>352</v>
      </c>
      <c r="M83" s="58" t="s">
        <v>32</v>
      </c>
      <c r="N83" s="58" t="s">
        <v>66</v>
      </c>
      <c r="O83" s="65">
        <v>42721</v>
      </c>
      <c r="P83" s="58" t="s">
        <v>666</v>
      </c>
      <c r="Q83" s="58"/>
      <c r="R83" s="58" t="s">
        <v>132</v>
      </c>
      <c r="S83" s="58">
        <f>IF(J83&lt;65,1,IF(J83&lt;120,2,3))</f>
        <v>2</v>
      </c>
      <c r="T83" s="58" t="s">
        <v>32</v>
      </c>
      <c r="U83" s="58" t="s">
        <v>36</v>
      </c>
      <c r="V83" s="58" t="s">
        <v>37</v>
      </c>
    </row>
    <row r="84" spans="1:22" ht="19" customHeight="1" x14ac:dyDescent="0.35">
      <c r="A84" s="130">
        <v>31502521510</v>
      </c>
      <c r="B84" s="113" t="str">
        <f t="shared" si="11"/>
        <v>315</v>
      </c>
      <c r="C84" s="131" t="e">
        <f>VLOOKUP(B84,#REF!,2,0)</f>
        <v>#REF!</v>
      </c>
      <c r="D84" s="113" t="s">
        <v>139</v>
      </c>
      <c r="E84" s="58" t="s">
        <v>421</v>
      </c>
      <c r="F84" s="59" t="s">
        <v>754</v>
      </c>
      <c r="G84" s="58" t="s">
        <v>730</v>
      </c>
      <c r="H84" s="132" t="s">
        <v>139</v>
      </c>
      <c r="I84" s="133">
        <v>28</v>
      </c>
      <c r="J84" s="133">
        <v>28</v>
      </c>
      <c r="K84" s="58"/>
      <c r="L84" s="58" t="s">
        <v>352</v>
      </c>
      <c r="M84" s="58" t="s">
        <v>32</v>
      </c>
      <c r="N84" s="58" t="s">
        <v>107</v>
      </c>
      <c r="O84" s="65">
        <v>42724</v>
      </c>
      <c r="P84" s="58" t="s">
        <v>666</v>
      </c>
      <c r="Q84" s="58"/>
      <c r="R84" s="58" t="s">
        <v>581</v>
      </c>
      <c r="S84" s="58">
        <f>IF(J84&lt;65,1,IF(J84&lt;120,2,3))</f>
        <v>1</v>
      </c>
      <c r="T84" s="58" t="s">
        <v>32</v>
      </c>
      <c r="U84" s="58" t="s">
        <v>36</v>
      </c>
      <c r="V84" s="58" t="s">
        <v>37</v>
      </c>
    </row>
    <row r="85" spans="1:22" ht="19" customHeight="1" x14ac:dyDescent="0.35">
      <c r="A85" s="130">
        <v>33100111510</v>
      </c>
      <c r="B85" s="113" t="str">
        <f t="shared" si="11"/>
        <v>331</v>
      </c>
      <c r="C85" s="131" t="e">
        <f>VLOOKUP(B85,#REF!,2,0)</f>
        <v>#REF!</v>
      </c>
      <c r="D85" s="113" t="s">
        <v>139</v>
      </c>
      <c r="E85" s="58" t="s">
        <v>671</v>
      </c>
      <c r="F85" s="59" t="s">
        <v>672</v>
      </c>
      <c r="G85" s="58" t="s">
        <v>755</v>
      </c>
      <c r="H85" s="132" t="s">
        <v>139</v>
      </c>
      <c r="I85" s="133">
        <v>43</v>
      </c>
      <c r="J85" s="133">
        <v>43</v>
      </c>
      <c r="K85" s="58"/>
      <c r="L85" s="58" t="s">
        <v>352</v>
      </c>
      <c r="M85" s="58" t="s">
        <v>425</v>
      </c>
      <c r="N85" s="58" t="s">
        <v>33</v>
      </c>
      <c r="O85" s="65">
        <v>42726</v>
      </c>
      <c r="P85" s="58" t="s">
        <v>666</v>
      </c>
      <c r="Q85" s="58"/>
      <c r="R85" s="58" t="s">
        <v>278</v>
      </c>
      <c r="S85" s="58">
        <f>IF(J85&lt;65,1,IF(J85&lt;120,2,3))</f>
        <v>1</v>
      </c>
      <c r="T85" s="58" t="s">
        <v>425</v>
      </c>
      <c r="U85" s="58" t="s">
        <v>36</v>
      </c>
      <c r="V85" s="58" t="s">
        <v>37</v>
      </c>
    </row>
    <row r="86" spans="1:22" ht="19" customHeight="1" x14ac:dyDescent="0.35">
      <c r="A86" s="130">
        <v>31411621510</v>
      </c>
      <c r="B86" s="113" t="str">
        <f t="shared" si="11"/>
        <v>314</v>
      </c>
      <c r="C86" s="131" t="e">
        <f>VLOOKUP(B86,#REF!,2,0)</f>
        <v>#REF!</v>
      </c>
      <c r="D86" s="131" t="s">
        <v>139</v>
      </c>
      <c r="E86" s="58" t="s">
        <v>418</v>
      </c>
      <c r="F86" s="59" t="s">
        <v>756</v>
      </c>
      <c r="G86" s="58" t="s">
        <v>757</v>
      </c>
      <c r="H86" s="58" t="s">
        <v>139</v>
      </c>
      <c r="I86" s="133" t="s">
        <v>758</v>
      </c>
      <c r="J86" s="133">
        <v>94</v>
      </c>
      <c r="K86" s="58"/>
      <c r="L86" s="58"/>
      <c r="M86" s="58" t="s">
        <v>47</v>
      </c>
      <c r="N86" s="58"/>
      <c r="O86" s="58" t="s">
        <v>65</v>
      </c>
      <c r="P86" s="58"/>
      <c r="Q86" s="58"/>
      <c r="R86" s="58"/>
      <c r="S86" s="58"/>
      <c r="T86" s="58" t="s">
        <v>47</v>
      </c>
      <c r="U86" s="134"/>
      <c r="V86" s="58" t="s">
        <v>37</v>
      </c>
    </row>
    <row r="87" spans="1:22" s="122" customFormat="1" ht="19" customHeight="1" x14ac:dyDescent="0.35">
      <c r="A87" s="127"/>
      <c r="B87" s="128"/>
      <c r="C87" s="128"/>
      <c r="D87" s="129"/>
      <c r="E87" s="80"/>
      <c r="F87" s="81" t="s">
        <v>759</v>
      </c>
      <c r="G87" s="54"/>
      <c r="H87" s="80"/>
      <c r="I87" s="80"/>
      <c r="J87" s="126"/>
      <c r="K87" s="54"/>
      <c r="L87" s="54"/>
      <c r="M87" s="81"/>
      <c r="N87" s="80"/>
      <c r="O87" s="86"/>
      <c r="P87" s="80"/>
      <c r="Q87" s="85"/>
      <c r="R87" s="80"/>
      <c r="S87" s="80"/>
      <c r="T87" s="85"/>
      <c r="U87" s="85"/>
      <c r="V87" s="85"/>
    </row>
    <row r="88" spans="1:22" ht="19" customHeight="1" x14ac:dyDescent="0.35">
      <c r="A88" s="108" t="s">
        <v>760</v>
      </c>
      <c r="B88" s="113" t="str">
        <f>LEFT(A88,3)</f>
        <v>314</v>
      </c>
      <c r="C88" s="131" t="e">
        <f>VLOOKUP(B88,#REF!,2,0)</f>
        <v>#REF!</v>
      </c>
      <c r="D88" s="113" t="s">
        <v>761</v>
      </c>
      <c r="E88" s="58" t="s">
        <v>418</v>
      </c>
      <c r="F88" s="59" t="s">
        <v>600</v>
      </c>
      <c r="G88" s="58" t="s">
        <v>762</v>
      </c>
      <c r="H88" s="132" t="s">
        <v>761</v>
      </c>
      <c r="I88" s="133">
        <v>55</v>
      </c>
      <c r="J88" s="133">
        <v>55</v>
      </c>
      <c r="K88" s="58"/>
      <c r="L88" s="58" t="s">
        <v>352</v>
      </c>
      <c r="M88" s="58" t="s">
        <v>32</v>
      </c>
      <c r="N88" s="58" t="s">
        <v>33</v>
      </c>
      <c r="O88" s="65">
        <v>42740</v>
      </c>
      <c r="P88" s="58" t="s">
        <v>34</v>
      </c>
      <c r="Q88" s="58"/>
      <c r="R88" s="58" t="s">
        <v>178</v>
      </c>
      <c r="S88" s="58">
        <f>IF(J88&lt;65,1,IF(J88&lt;120,2,3))</f>
        <v>1</v>
      </c>
      <c r="T88" s="58" t="s">
        <v>32</v>
      </c>
      <c r="U88" s="58" t="s">
        <v>36</v>
      </c>
      <c r="V88" s="58" t="s">
        <v>337</v>
      </c>
    </row>
    <row r="89" spans="1:22" s="122" customFormat="1" ht="19" customHeight="1" x14ac:dyDescent="0.35">
      <c r="A89" s="127"/>
      <c r="B89" s="128"/>
      <c r="C89" s="128"/>
      <c r="D89" s="129"/>
      <c r="E89" s="80"/>
      <c r="F89" s="81" t="s">
        <v>763</v>
      </c>
      <c r="G89" s="54"/>
      <c r="H89" s="80"/>
      <c r="I89" s="80"/>
      <c r="J89" s="126"/>
      <c r="K89" s="54"/>
      <c r="L89" s="54"/>
      <c r="M89" s="81"/>
      <c r="N89" s="80"/>
      <c r="O89" s="86"/>
      <c r="P89" s="80"/>
      <c r="Q89" s="85"/>
      <c r="R89" s="80"/>
      <c r="S89" s="80"/>
      <c r="T89" s="85"/>
      <c r="U89" s="85"/>
      <c r="V89" s="85"/>
    </row>
    <row r="90" spans="1:22" ht="19" customHeight="1" x14ac:dyDescent="0.35">
      <c r="A90" s="130">
        <v>31412521510</v>
      </c>
      <c r="B90" s="113" t="str">
        <f>LEFT(A90,3)</f>
        <v>314</v>
      </c>
      <c r="C90" s="131" t="e">
        <f>VLOOKUP(B90,#REF!,2,0)</f>
        <v>#REF!</v>
      </c>
      <c r="D90" s="113" t="s">
        <v>764</v>
      </c>
      <c r="E90" s="58" t="s">
        <v>418</v>
      </c>
      <c r="F90" s="59" t="s">
        <v>600</v>
      </c>
      <c r="G90" s="58" t="s">
        <v>762</v>
      </c>
      <c r="H90" s="132" t="s">
        <v>764</v>
      </c>
      <c r="I90" s="133">
        <v>62</v>
      </c>
      <c r="J90" s="133">
        <v>62</v>
      </c>
      <c r="K90" s="58"/>
      <c r="L90" s="58" t="s">
        <v>352</v>
      </c>
      <c r="M90" s="58" t="s">
        <v>32</v>
      </c>
      <c r="N90" s="58" t="s">
        <v>66</v>
      </c>
      <c r="O90" s="65">
        <v>42742</v>
      </c>
      <c r="P90" s="58" t="s">
        <v>666</v>
      </c>
      <c r="Q90" s="58"/>
      <c r="R90" s="58" t="s">
        <v>171</v>
      </c>
      <c r="S90" s="58">
        <f>IF(J90&lt;65,1,IF(J90&lt;120,2,3))</f>
        <v>1</v>
      </c>
      <c r="T90" s="58" t="s">
        <v>32</v>
      </c>
      <c r="U90" s="58" t="s">
        <v>36</v>
      </c>
      <c r="V90" s="58" t="s">
        <v>37</v>
      </c>
    </row>
    <row r="91" spans="1:22" s="122" customFormat="1" ht="19" customHeight="1" x14ac:dyDescent="0.35">
      <c r="A91" s="127"/>
      <c r="B91" s="128"/>
      <c r="C91" s="128"/>
      <c r="D91" s="129"/>
      <c r="E91" s="80"/>
      <c r="F91" s="81" t="s">
        <v>765</v>
      </c>
      <c r="G91" s="54"/>
      <c r="H91" s="80"/>
      <c r="I91" s="80"/>
      <c r="J91" s="126"/>
      <c r="K91" s="54"/>
      <c r="L91" s="54"/>
      <c r="M91" s="81"/>
      <c r="N91" s="80"/>
      <c r="O91" s="86"/>
      <c r="P91" s="80"/>
      <c r="Q91" s="85"/>
      <c r="R91" s="80"/>
      <c r="S91" s="80"/>
      <c r="T91" s="85"/>
      <c r="U91" s="85"/>
      <c r="V91" s="85"/>
    </row>
    <row r="92" spans="1:22" ht="19" customHeight="1" x14ac:dyDescent="0.35">
      <c r="A92" s="130">
        <v>31106921511</v>
      </c>
      <c r="B92" s="113" t="str">
        <f t="shared" ref="B92:B100" si="12">LEFT(A92,3)</f>
        <v>311</v>
      </c>
      <c r="C92" s="131" t="e">
        <f>VLOOKUP(B92,#REF!,2,0)</f>
        <v>#REF!</v>
      </c>
      <c r="D92" s="113" t="s">
        <v>134</v>
      </c>
      <c r="E92" s="58" t="s">
        <v>342</v>
      </c>
      <c r="F92" s="59" t="s">
        <v>355</v>
      </c>
      <c r="G92" s="58" t="s">
        <v>429</v>
      </c>
      <c r="H92" s="132" t="s">
        <v>134</v>
      </c>
      <c r="I92" s="133" t="s">
        <v>619</v>
      </c>
      <c r="J92" s="133">
        <v>72</v>
      </c>
      <c r="K92" s="58"/>
      <c r="L92" s="58" t="s">
        <v>352</v>
      </c>
      <c r="M92" s="58" t="s">
        <v>32</v>
      </c>
      <c r="N92" s="58" t="s">
        <v>107</v>
      </c>
      <c r="O92" s="65">
        <v>42717</v>
      </c>
      <c r="P92" s="58" t="s">
        <v>34</v>
      </c>
      <c r="Q92" s="58"/>
      <c r="R92" s="58" t="s">
        <v>766</v>
      </c>
      <c r="S92" s="58">
        <f t="shared" ref="S92:S99" si="13">IF(J92&lt;65,1,IF(J92&lt;120,2,3))</f>
        <v>2</v>
      </c>
      <c r="T92" s="58" t="s">
        <v>32</v>
      </c>
      <c r="U92" s="58" t="s">
        <v>36</v>
      </c>
      <c r="V92" s="58" t="s">
        <v>37</v>
      </c>
    </row>
    <row r="93" spans="1:22" ht="19" customHeight="1" x14ac:dyDescent="0.35">
      <c r="A93" s="130">
        <v>31405021511</v>
      </c>
      <c r="B93" s="113" t="str">
        <f t="shared" si="12"/>
        <v>314</v>
      </c>
      <c r="C93" s="131" t="e">
        <f>VLOOKUP(B93,#REF!,2,0)</f>
        <v>#REF!</v>
      </c>
      <c r="D93" s="113" t="s">
        <v>134</v>
      </c>
      <c r="E93" s="58" t="s">
        <v>418</v>
      </c>
      <c r="F93" s="59" t="s">
        <v>740</v>
      </c>
      <c r="G93" s="58" t="s">
        <v>767</v>
      </c>
      <c r="H93" s="132" t="s">
        <v>134</v>
      </c>
      <c r="I93" s="133">
        <v>51</v>
      </c>
      <c r="J93" s="133">
        <v>51</v>
      </c>
      <c r="K93" s="58"/>
      <c r="L93" s="58" t="s">
        <v>352</v>
      </c>
      <c r="M93" s="58" t="s">
        <v>32</v>
      </c>
      <c r="N93" s="58" t="s">
        <v>33</v>
      </c>
      <c r="O93" s="65">
        <v>42719</v>
      </c>
      <c r="P93" s="58" t="s">
        <v>34</v>
      </c>
      <c r="Q93" s="58"/>
      <c r="R93" s="58" t="s">
        <v>745</v>
      </c>
      <c r="S93" s="58">
        <f t="shared" si="13"/>
        <v>1</v>
      </c>
      <c r="T93" s="58" t="s">
        <v>32</v>
      </c>
      <c r="U93" s="58" t="s">
        <v>36</v>
      </c>
      <c r="V93" s="58" t="s">
        <v>37</v>
      </c>
    </row>
    <row r="94" spans="1:22" ht="19" customHeight="1" x14ac:dyDescent="0.35">
      <c r="A94" s="130">
        <v>31407921511</v>
      </c>
      <c r="B94" s="113" t="str">
        <f t="shared" si="12"/>
        <v>314</v>
      </c>
      <c r="C94" s="131" t="e">
        <f>VLOOKUP(B94,#REF!,2,0)</f>
        <v>#REF!</v>
      </c>
      <c r="D94" s="113" t="s">
        <v>134</v>
      </c>
      <c r="E94" s="58" t="s">
        <v>418</v>
      </c>
      <c r="F94" s="59" t="s">
        <v>743</v>
      </c>
      <c r="G94" s="58" t="s">
        <v>460</v>
      </c>
      <c r="H94" s="132" t="s">
        <v>134</v>
      </c>
      <c r="I94" s="133">
        <v>48</v>
      </c>
      <c r="J94" s="133">
        <v>48</v>
      </c>
      <c r="K94" s="58"/>
      <c r="L94" s="58" t="s">
        <v>352</v>
      </c>
      <c r="M94" s="58" t="s">
        <v>32</v>
      </c>
      <c r="N94" s="58" t="s">
        <v>66</v>
      </c>
      <c r="O94" s="65">
        <v>42721</v>
      </c>
      <c r="P94" s="58" t="s">
        <v>34</v>
      </c>
      <c r="Q94" s="58"/>
      <c r="R94" s="58" t="s">
        <v>278</v>
      </c>
      <c r="S94" s="58">
        <f t="shared" si="13"/>
        <v>1</v>
      </c>
      <c r="T94" s="58" t="s">
        <v>32</v>
      </c>
      <c r="U94" s="58" t="s">
        <v>36</v>
      </c>
      <c r="V94" s="58" t="s">
        <v>37</v>
      </c>
    </row>
    <row r="95" spans="1:22" ht="19" customHeight="1" x14ac:dyDescent="0.35">
      <c r="A95" s="130">
        <v>31408421511</v>
      </c>
      <c r="B95" s="113" t="str">
        <f t="shared" si="12"/>
        <v>314</v>
      </c>
      <c r="C95" s="131" t="e">
        <f>VLOOKUP(B95,#REF!,2,0)</f>
        <v>#REF!</v>
      </c>
      <c r="D95" s="113" t="s">
        <v>134</v>
      </c>
      <c r="E95" s="58" t="s">
        <v>418</v>
      </c>
      <c r="F95" s="59" t="s">
        <v>752</v>
      </c>
      <c r="G95" s="58" t="s">
        <v>768</v>
      </c>
      <c r="H95" s="132" t="s">
        <v>134</v>
      </c>
      <c r="I95" s="133">
        <v>64</v>
      </c>
      <c r="J95" s="133">
        <v>64</v>
      </c>
      <c r="K95" s="58"/>
      <c r="L95" s="58" t="s">
        <v>352</v>
      </c>
      <c r="M95" s="58" t="s">
        <v>32</v>
      </c>
      <c r="N95" s="58" t="s">
        <v>107</v>
      </c>
      <c r="O95" s="65">
        <v>42724</v>
      </c>
      <c r="P95" s="58" t="s">
        <v>34</v>
      </c>
      <c r="Q95" s="58"/>
      <c r="R95" s="58" t="s">
        <v>171</v>
      </c>
      <c r="S95" s="58">
        <f t="shared" si="13"/>
        <v>1</v>
      </c>
      <c r="T95" s="58" t="s">
        <v>32</v>
      </c>
      <c r="U95" s="58" t="s">
        <v>36</v>
      </c>
      <c r="V95" s="58" t="s">
        <v>37</v>
      </c>
    </row>
    <row r="96" spans="1:22" ht="19" customHeight="1" x14ac:dyDescent="0.35">
      <c r="A96" s="130">
        <v>31412521511</v>
      </c>
      <c r="B96" s="113" t="str">
        <f t="shared" si="12"/>
        <v>314</v>
      </c>
      <c r="C96" s="131" t="e">
        <f>VLOOKUP(B96,#REF!,2,0)</f>
        <v>#REF!</v>
      </c>
      <c r="D96" s="113" t="s">
        <v>134</v>
      </c>
      <c r="E96" s="58" t="s">
        <v>418</v>
      </c>
      <c r="F96" s="59" t="s">
        <v>600</v>
      </c>
      <c r="G96" s="58" t="s">
        <v>746</v>
      </c>
      <c r="H96" s="132" t="s">
        <v>134</v>
      </c>
      <c r="I96" s="133">
        <v>63</v>
      </c>
      <c r="J96" s="133">
        <v>63</v>
      </c>
      <c r="K96" s="58"/>
      <c r="L96" s="58" t="s">
        <v>352</v>
      </c>
      <c r="M96" s="58" t="s">
        <v>32</v>
      </c>
      <c r="N96" s="58" t="s">
        <v>33</v>
      </c>
      <c r="O96" s="65">
        <v>42726</v>
      </c>
      <c r="P96" s="58" t="s">
        <v>34</v>
      </c>
      <c r="Q96" s="58"/>
      <c r="R96" s="58" t="s">
        <v>171</v>
      </c>
      <c r="S96" s="58">
        <f t="shared" si="13"/>
        <v>1</v>
      </c>
      <c r="T96" s="58" t="s">
        <v>32</v>
      </c>
      <c r="U96" s="58" t="s">
        <v>36</v>
      </c>
      <c r="V96" s="58" t="s">
        <v>37</v>
      </c>
    </row>
    <row r="97" spans="1:22" ht="19" customHeight="1" x14ac:dyDescent="0.35">
      <c r="A97" s="130">
        <v>31414021511</v>
      </c>
      <c r="B97" s="113" t="str">
        <f t="shared" si="12"/>
        <v>314</v>
      </c>
      <c r="C97" s="131" t="e">
        <f>VLOOKUP(B97,#REF!,2,0)</f>
        <v>#REF!</v>
      </c>
      <c r="D97" s="113" t="s">
        <v>134</v>
      </c>
      <c r="E97" s="58" t="s">
        <v>418</v>
      </c>
      <c r="F97" s="59" t="s">
        <v>769</v>
      </c>
      <c r="G97" s="58" t="s">
        <v>770</v>
      </c>
      <c r="H97" s="132" t="s">
        <v>134</v>
      </c>
      <c r="I97" s="133">
        <v>24</v>
      </c>
      <c r="J97" s="133">
        <v>24</v>
      </c>
      <c r="K97" s="58"/>
      <c r="L97" s="58" t="s">
        <v>352</v>
      </c>
      <c r="M97" s="58" t="s">
        <v>32</v>
      </c>
      <c r="N97" s="58" t="s">
        <v>66</v>
      </c>
      <c r="O97" s="65">
        <v>42735</v>
      </c>
      <c r="P97" s="58" t="s">
        <v>34</v>
      </c>
      <c r="Q97" s="58"/>
      <c r="R97" s="58" t="s">
        <v>298</v>
      </c>
      <c r="S97" s="58">
        <f t="shared" si="13"/>
        <v>1</v>
      </c>
      <c r="T97" s="58" t="s">
        <v>32</v>
      </c>
      <c r="U97" s="58" t="s">
        <v>36</v>
      </c>
      <c r="V97" s="58" t="s">
        <v>37</v>
      </c>
    </row>
    <row r="98" spans="1:22" ht="19" customHeight="1" x14ac:dyDescent="0.35">
      <c r="A98" s="130">
        <v>31523121511</v>
      </c>
      <c r="B98" s="113" t="str">
        <f t="shared" si="12"/>
        <v>315</v>
      </c>
      <c r="C98" s="131" t="e">
        <f>VLOOKUP(B98,#REF!,2,0)</f>
        <v>#REF!</v>
      </c>
      <c r="D98" s="113" t="s">
        <v>134</v>
      </c>
      <c r="E98" s="58" t="s">
        <v>421</v>
      </c>
      <c r="F98" s="59" t="s">
        <v>771</v>
      </c>
      <c r="G98" s="58" t="s">
        <v>772</v>
      </c>
      <c r="H98" s="132" t="s">
        <v>134</v>
      </c>
      <c r="I98" s="133">
        <v>24</v>
      </c>
      <c r="J98" s="133">
        <v>24</v>
      </c>
      <c r="K98" s="58"/>
      <c r="L98" s="58" t="s">
        <v>352</v>
      </c>
      <c r="M98" s="58" t="s">
        <v>32</v>
      </c>
      <c r="N98" s="58" t="s">
        <v>33</v>
      </c>
      <c r="O98" s="65">
        <v>42740</v>
      </c>
      <c r="P98" s="58" t="s">
        <v>34</v>
      </c>
      <c r="Q98" s="58"/>
      <c r="R98" s="58" t="s">
        <v>376</v>
      </c>
      <c r="S98" s="58">
        <f t="shared" si="13"/>
        <v>1</v>
      </c>
      <c r="T98" s="58" t="s">
        <v>32</v>
      </c>
      <c r="U98" s="58" t="s">
        <v>36</v>
      </c>
      <c r="V98" s="58" t="s">
        <v>37</v>
      </c>
    </row>
    <row r="99" spans="1:22" ht="19" customHeight="1" x14ac:dyDescent="0.35">
      <c r="A99" s="130">
        <v>33100111511</v>
      </c>
      <c r="B99" s="113" t="str">
        <f t="shared" si="12"/>
        <v>331</v>
      </c>
      <c r="C99" s="131" t="e">
        <f>VLOOKUP(B99,#REF!,2,0)</f>
        <v>#REF!</v>
      </c>
      <c r="D99" s="113" t="s">
        <v>134</v>
      </c>
      <c r="E99" s="58" t="s">
        <v>671</v>
      </c>
      <c r="F99" s="59" t="s">
        <v>672</v>
      </c>
      <c r="G99" s="58" t="s">
        <v>773</v>
      </c>
      <c r="H99" s="132" t="s">
        <v>134</v>
      </c>
      <c r="I99" s="133">
        <v>40</v>
      </c>
      <c r="J99" s="133">
        <v>40</v>
      </c>
      <c r="K99" s="58"/>
      <c r="L99" s="58" t="s">
        <v>352</v>
      </c>
      <c r="M99" s="58" t="s">
        <v>425</v>
      </c>
      <c r="N99" s="58" t="s">
        <v>66</v>
      </c>
      <c r="O99" s="65">
        <v>42742</v>
      </c>
      <c r="P99" s="58" t="s">
        <v>34</v>
      </c>
      <c r="Q99" s="58"/>
      <c r="R99" s="58" t="s">
        <v>278</v>
      </c>
      <c r="S99" s="58">
        <f t="shared" si="13"/>
        <v>1</v>
      </c>
      <c r="T99" s="58" t="s">
        <v>425</v>
      </c>
      <c r="U99" s="58" t="s">
        <v>36</v>
      </c>
      <c r="V99" s="58" t="s">
        <v>37</v>
      </c>
    </row>
    <row r="100" spans="1:22" ht="19" customHeight="1" x14ac:dyDescent="0.35">
      <c r="A100" s="130">
        <v>31411621511</v>
      </c>
      <c r="B100" s="113" t="str">
        <f t="shared" si="12"/>
        <v>314</v>
      </c>
      <c r="C100" s="131" t="e">
        <f>VLOOKUP(B100,#REF!,2,0)</f>
        <v>#REF!</v>
      </c>
      <c r="D100" s="131" t="s">
        <v>134</v>
      </c>
      <c r="E100" s="58" t="s">
        <v>418</v>
      </c>
      <c r="F100" s="59" t="s">
        <v>756</v>
      </c>
      <c r="G100" s="58" t="s">
        <v>753</v>
      </c>
      <c r="H100" s="58" t="s">
        <v>134</v>
      </c>
      <c r="I100" s="133">
        <v>64</v>
      </c>
      <c r="J100" s="133">
        <v>64</v>
      </c>
      <c r="K100" s="58"/>
      <c r="L100" s="58"/>
      <c r="M100" s="58" t="s">
        <v>47</v>
      </c>
      <c r="N100" s="58"/>
      <c r="O100" s="58" t="s">
        <v>65</v>
      </c>
      <c r="P100" s="58"/>
      <c r="Q100" s="58"/>
      <c r="R100" s="58"/>
      <c r="S100" s="58"/>
      <c r="T100" s="58" t="s">
        <v>47</v>
      </c>
      <c r="U100" s="134"/>
      <c r="V100" s="58" t="s">
        <v>37</v>
      </c>
    </row>
    <row r="101" spans="1:22" s="122" customFormat="1" ht="19" customHeight="1" x14ac:dyDescent="0.35">
      <c r="A101" s="127"/>
      <c r="B101" s="128"/>
      <c r="C101" s="128"/>
      <c r="D101" s="129"/>
      <c r="E101" s="80"/>
      <c r="F101" s="81" t="s">
        <v>774</v>
      </c>
      <c r="G101" s="54"/>
      <c r="H101" s="80"/>
      <c r="I101" s="80"/>
      <c r="J101" s="126"/>
      <c r="K101" s="54"/>
      <c r="L101" s="54"/>
      <c r="M101" s="81"/>
      <c r="N101" s="80"/>
      <c r="O101" s="86"/>
      <c r="P101" s="80"/>
      <c r="Q101" s="85"/>
      <c r="R101" s="80"/>
      <c r="S101" s="80"/>
      <c r="T101" s="85"/>
      <c r="U101" s="85"/>
      <c r="V101" s="85"/>
    </row>
    <row r="102" spans="1:22" ht="19" customHeight="1" x14ac:dyDescent="0.35">
      <c r="A102" s="130">
        <v>31530431512</v>
      </c>
      <c r="B102" s="113" t="str">
        <f t="shared" ref="B102:B108" si="14">LEFT(A102,3)</f>
        <v>315</v>
      </c>
      <c r="C102" s="131" t="e">
        <f>VLOOKUP(B102,#REF!,2,0)</f>
        <v>#REF!</v>
      </c>
      <c r="D102" s="113" t="s">
        <v>142</v>
      </c>
      <c r="E102" s="58" t="s">
        <v>421</v>
      </c>
      <c r="F102" s="59" t="s">
        <v>775</v>
      </c>
      <c r="G102" s="58" t="s">
        <v>776</v>
      </c>
      <c r="H102" s="132" t="s">
        <v>142</v>
      </c>
      <c r="I102" s="133" t="s">
        <v>777</v>
      </c>
      <c r="J102" s="133">
        <v>35</v>
      </c>
      <c r="K102" s="58" t="s">
        <v>650</v>
      </c>
      <c r="L102" s="58" t="s">
        <v>352</v>
      </c>
      <c r="M102" s="58" t="s">
        <v>351</v>
      </c>
      <c r="N102" s="58" t="s">
        <v>107</v>
      </c>
      <c r="O102" s="65">
        <v>42717</v>
      </c>
      <c r="P102" s="58" t="s">
        <v>34</v>
      </c>
      <c r="Q102" s="58"/>
      <c r="R102" s="58" t="s">
        <v>745</v>
      </c>
      <c r="S102" s="58">
        <f t="shared" ref="S102:S107" si="15">IF(J102&lt;65,1,IF(J102&lt;120,2,3))</f>
        <v>1</v>
      </c>
      <c r="T102" s="58" t="s">
        <v>351</v>
      </c>
      <c r="U102" s="58" t="s">
        <v>36</v>
      </c>
      <c r="V102" s="58" t="s">
        <v>37</v>
      </c>
    </row>
    <row r="103" spans="1:22" ht="19" customHeight="1" x14ac:dyDescent="0.35">
      <c r="A103" s="130">
        <v>31507621512</v>
      </c>
      <c r="B103" s="113" t="str">
        <f t="shared" si="14"/>
        <v>315</v>
      </c>
      <c r="C103" s="131" t="e">
        <f>VLOOKUP(B103,#REF!,2,0)</f>
        <v>#REF!</v>
      </c>
      <c r="D103" s="113" t="s">
        <v>142</v>
      </c>
      <c r="E103" s="58" t="s">
        <v>421</v>
      </c>
      <c r="F103" s="59" t="s">
        <v>778</v>
      </c>
      <c r="G103" s="58" t="s">
        <v>779</v>
      </c>
      <c r="H103" s="132" t="s">
        <v>142</v>
      </c>
      <c r="I103" s="133">
        <v>36</v>
      </c>
      <c r="J103" s="133">
        <v>36</v>
      </c>
      <c r="K103" s="58"/>
      <c r="L103" s="58" t="s">
        <v>352</v>
      </c>
      <c r="M103" s="58" t="s">
        <v>425</v>
      </c>
      <c r="N103" s="58" t="s">
        <v>33</v>
      </c>
      <c r="O103" s="65">
        <v>42719</v>
      </c>
      <c r="P103" s="58" t="s">
        <v>666</v>
      </c>
      <c r="Q103" s="58"/>
      <c r="R103" s="58" t="s">
        <v>780</v>
      </c>
      <c r="S103" s="58">
        <f t="shared" si="15"/>
        <v>1</v>
      </c>
      <c r="T103" s="58" t="s">
        <v>425</v>
      </c>
      <c r="U103" s="58" t="s">
        <v>36</v>
      </c>
      <c r="V103" s="58" t="s">
        <v>37</v>
      </c>
    </row>
    <row r="104" spans="1:22" ht="19" customHeight="1" x14ac:dyDescent="0.35">
      <c r="A104" s="130">
        <v>31502621512</v>
      </c>
      <c r="B104" s="113" t="str">
        <f t="shared" si="14"/>
        <v>315</v>
      </c>
      <c r="C104" s="131" t="e">
        <f>VLOOKUP(B104,#REF!,2,0)</f>
        <v>#REF!</v>
      </c>
      <c r="D104" s="113" t="s">
        <v>142</v>
      </c>
      <c r="E104" s="58" t="s">
        <v>421</v>
      </c>
      <c r="F104" s="59" t="s">
        <v>754</v>
      </c>
      <c r="G104" s="58" t="s">
        <v>781</v>
      </c>
      <c r="H104" s="132" t="s">
        <v>142</v>
      </c>
      <c r="I104" s="133">
        <v>35</v>
      </c>
      <c r="J104" s="133">
        <v>35</v>
      </c>
      <c r="K104" s="58" t="s">
        <v>650</v>
      </c>
      <c r="L104" s="58" t="s">
        <v>352</v>
      </c>
      <c r="M104" s="58" t="s">
        <v>351</v>
      </c>
      <c r="N104" s="58" t="s">
        <v>66</v>
      </c>
      <c r="O104" s="65">
        <v>42721</v>
      </c>
      <c r="P104" s="58" t="s">
        <v>34</v>
      </c>
      <c r="Q104" s="58"/>
      <c r="R104" s="58" t="s">
        <v>654</v>
      </c>
      <c r="S104" s="58">
        <f t="shared" si="15"/>
        <v>1</v>
      </c>
      <c r="T104" s="58" t="s">
        <v>351</v>
      </c>
      <c r="U104" s="58" t="s">
        <v>36</v>
      </c>
      <c r="V104" s="58" t="s">
        <v>37</v>
      </c>
    </row>
    <row r="105" spans="1:22" ht="19" customHeight="1" x14ac:dyDescent="0.35">
      <c r="A105" s="130">
        <v>32019521526</v>
      </c>
      <c r="B105" s="113" t="str">
        <f t="shared" si="14"/>
        <v>320</v>
      </c>
      <c r="C105" s="131" t="e">
        <f>VLOOKUP(B105,#REF!,2,0)</f>
        <v>#REF!</v>
      </c>
      <c r="D105" s="113" t="s">
        <v>142</v>
      </c>
      <c r="E105" s="58" t="s">
        <v>592</v>
      </c>
      <c r="F105" s="59" t="s">
        <v>660</v>
      </c>
      <c r="G105" s="58" t="s">
        <v>782</v>
      </c>
      <c r="H105" s="132" t="s">
        <v>142</v>
      </c>
      <c r="I105" s="133" t="s">
        <v>783</v>
      </c>
      <c r="J105" s="133">
        <v>72</v>
      </c>
      <c r="K105" s="58"/>
      <c r="L105" s="58" t="s">
        <v>352</v>
      </c>
      <c r="M105" s="58" t="s">
        <v>32</v>
      </c>
      <c r="N105" s="58" t="s">
        <v>107</v>
      </c>
      <c r="O105" s="65">
        <v>42724</v>
      </c>
      <c r="P105" s="58" t="s">
        <v>34</v>
      </c>
      <c r="Q105" s="58"/>
      <c r="R105" s="58" t="s">
        <v>121</v>
      </c>
      <c r="S105" s="58">
        <f t="shared" si="15"/>
        <v>2</v>
      </c>
      <c r="T105" s="58" t="s">
        <v>32</v>
      </c>
      <c r="U105" s="58" t="s">
        <v>36</v>
      </c>
      <c r="V105" s="58" t="s">
        <v>784</v>
      </c>
    </row>
    <row r="106" spans="1:22" ht="19" customHeight="1" x14ac:dyDescent="0.35">
      <c r="A106" s="130">
        <v>31921731512</v>
      </c>
      <c r="B106" s="113" t="str">
        <f t="shared" si="14"/>
        <v>319</v>
      </c>
      <c r="C106" s="131" t="e">
        <f>VLOOKUP(B106,#REF!,2,0)</f>
        <v>#REF!</v>
      </c>
      <c r="D106" s="113" t="s">
        <v>142</v>
      </c>
      <c r="E106" s="58" t="s">
        <v>461</v>
      </c>
      <c r="F106" s="59" t="s">
        <v>785</v>
      </c>
      <c r="G106" s="58" t="s">
        <v>572</v>
      </c>
      <c r="H106" s="132" t="s">
        <v>142</v>
      </c>
      <c r="I106" s="133">
        <v>32</v>
      </c>
      <c r="J106" s="133">
        <v>32</v>
      </c>
      <c r="K106" s="58"/>
      <c r="L106" s="58" t="s">
        <v>352</v>
      </c>
      <c r="M106" s="58" t="s">
        <v>32</v>
      </c>
      <c r="N106" s="58" t="s">
        <v>33</v>
      </c>
      <c r="O106" s="65">
        <v>42726</v>
      </c>
      <c r="P106" s="58" t="s">
        <v>666</v>
      </c>
      <c r="Q106" s="58"/>
      <c r="R106" s="58" t="s">
        <v>376</v>
      </c>
      <c r="S106" s="58">
        <f t="shared" si="15"/>
        <v>1</v>
      </c>
      <c r="T106" s="58" t="s">
        <v>32</v>
      </c>
      <c r="U106" s="58" t="s">
        <v>36</v>
      </c>
      <c r="V106" s="58" t="s">
        <v>37</v>
      </c>
    </row>
    <row r="107" spans="1:22" ht="19" customHeight="1" x14ac:dyDescent="0.35">
      <c r="A107" s="130">
        <v>31531131512</v>
      </c>
      <c r="B107" s="113" t="str">
        <f t="shared" si="14"/>
        <v>315</v>
      </c>
      <c r="C107" s="131" t="e">
        <f>VLOOKUP(B107,#REF!,2,0)</f>
        <v>#REF!</v>
      </c>
      <c r="D107" s="113" t="s">
        <v>142</v>
      </c>
      <c r="E107" s="58" t="s">
        <v>421</v>
      </c>
      <c r="F107" s="59" t="s">
        <v>786</v>
      </c>
      <c r="G107" s="58" t="s">
        <v>589</v>
      </c>
      <c r="H107" s="132" t="s">
        <v>142</v>
      </c>
      <c r="I107" s="133" t="s">
        <v>787</v>
      </c>
      <c r="J107" s="133">
        <v>35</v>
      </c>
      <c r="K107" s="58"/>
      <c r="L107" s="58" t="s">
        <v>352</v>
      </c>
      <c r="M107" s="58" t="s">
        <v>425</v>
      </c>
      <c r="N107" s="58" t="s">
        <v>33</v>
      </c>
      <c r="O107" s="65">
        <v>42740</v>
      </c>
      <c r="P107" s="58" t="s">
        <v>666</v>
      </c>
      <c r="Q107" s="58"/>
      <c r="R107" s="58" t="s">
        <v>508</v>
      </c>
      <c r="S107" s="58">
        <f t="shared" si="15"/>
        <v>1</v>
      </c>
      <c r="T107" s="58" t="s">
        <v>425</v>
      </c>
      <c r="U107" s="58" t="s">
        <v>36</v>
      </c>
      <c r="V107" s="58" t="s">
        <v>37</v>
      </c>
    </row>
    <row r="108" spans="1:22" ht="19" customHeight="1" x14ac:dyDescent="0.35">
      <c r="A108" s="130">
        <v>31530531512</v>
      </c>
      <c r="B108" s="113" t="str">
        <f t="shared" si="14"/>
        <v>315</v>
      </c>
      <c r="C108" s="131" t="e">
        <f>VLOOKUP(B108,#REF!,2,0)</f>
        <v>#REF!</v>
      </c>
      <c r="D108" s="131" t="s">
        <v>142</v>
      </c>
      <c r="E108" s="58" t="s">
        <v>421</v>
      </c>
      <c r="F108" s="59" t="s">
        <v>788</v>
      </c>
      <c r="G108" s="58" t="s">
        <v>789</v>
      </c>
      <c r="H108" s="58" t="s">
        <v>142</v>
      </c>
      <c r="I108" s="133" t="s">
        <v>790</v>
      </c>
      <c r="J108" s="133">
        <v>35</v>
      </c>
      <c r="K108" s="58"/>
      <c r="L108" s="58"/>
      <c r="M108" s="58" t="s">
        <v>47</v>
      </c>
      <c r="N108" s="58"/>
      <c r="O108" s="58" t="s">
        <v>65</v>
      </c>
      <c r="P108" s="58"/>
      <c r="Q108" s="58"/>
      <c r="R108" s="58"/>
      <c r="S108" s="58"/>
      <c r="T108" s="58" t="s">
        <v>47</v>
      </c>
      <c r="U108" s="134"/>
      <c r="V108" s="58" t="s">
        <v>37</v>
      </c>
    </row>
    <row r="109" spans="1:22" s="122" customFormat="1" ht="19" customHeight="1" x14ac:dyDescent="0.35">
      <c r="A109" s="127"/>
      <c r="B109" s="128"/>
      <c r="C109" s="128"/>
      <c r="D109" s="129"/>
      <c r="E109" s="80"/>
      <c r="F109" s="81" t="s">
        <v>791</v>
      </c>
      <c r="G109" s="54"/>
      <c r="H109" s="80"/>
      <c r="I109" s="80"/>
      <c r="J109" s="126"/>
      <c r="K109" s="54"/>
      <c r="L109" s="54"/>
      <c r="M109" s="81"/>
      <c r="N109" s="80"/>
      <c r="O109" s="86"/>
      <c r="P109" s="80"/>
      <c r="Q109" s="85"/>
      <c r="R109" s="80"/>
      <c r="S109" s="80"/>
      <c r="T109" s="85"/>
      <c r="U109" s="85"/>
      <c r="V109" s="85"/>
    </row>
    <row r="110" spans="1:22" ht="19" customHeight="1" x14ac:dyDescent="0.35">
      <c r="A110" s="130">
        <v>31106921514</v>
      </c>
      <c r="B110" s="113" t="str">
        <f t="shared" ref="B110:B119" si="16">LEFT(A110,3)</f>
        <v>311</v>
      </c>
      <c r="C110" s="131" t="e">
        <f>VLOOKUP(B110,#REF!,2,0)</f>
        <v>#REF!</v>
      </c>
      <c r="D110" s="113" t="s">
        <v>145</v>
      </c>
      <c r="E110" s="58" t="s">
        <v>342</v>
      </c>
      <c r="F110" s="59" t="s">
        <v>355</v>
      </c>
      <c r="G110" s="58" t="s">
        <v>792</v>
      </c>
      <c r="H110" s="132" t="s">
        <v>145</v>
      </c>
      <c r="I110" s="133">
        <v>51</v>
      </c>
      <c r="J110" s="133">
        <v>51</v>
      </c>
      <c r="K110" s="58"/>
      <c r="L110" s="58" t="s">
        <v>352</v>
      </c>
      <c r="M110" s="58" t="s">
        <v>32</v>
      </c>
      <c r="N110" s="58" t="s">
        <v>107</v>
      </c>
      <c r="O110" s="65">
        <v>42717</v>
      </c>
      <c r="P110" s="58" t="s">
        <v>34</v>
      </c>
      <c r="Q110" s="58"/>
      <c r="R110" s="58" t="s">
        <v>483</v>
      </c>
      <c r="S110" s="58">
        <f t="shared" ref="S110:S116" si="17">IF(J110&lt;65,1,IF(J110&lt;120,2,3))</f>
        <v>1</v>
      </c>
      <c r="T110" s="58" t="s">
        <v>32</v>
      </c>
      <c r="U110" s="58" t="s">
        <v>36</v>
      </c>
      <c r="V110" s="58" t="s">
        <v>37</v>
      </c>
    </row>
    <row r="111" spans="1:22" ht="19" customHeight="1" x14ac:dyDescent="0.35">
      <c r="A111" s="130">
        <v>31111931514</v>
      </c>
      <c r="B111" s="113" t="str">
        <f t="shared" si="16"/>
        <v>311</v>
      </c>
      <c r="C111" s="131" t="e">
        <f>VLOOKUP(B111,#REF!,2,0)</f>
        <v>#REF!</v>
      </c>
      <c r="D111" s="113" t="s">
        <v>145</v>
      </c>
      <c r="E111" s="58" t="s">
        <v>342</v>
      </c>
      <c r="F111" s="59" t="s">
        <v>793</v>
      </c>
      <c r="G111" s="58" t="s">
        <v>648</v>
      </c>
      <c r="H111" s="132" t="s">
        <v>145</v>
      </c>
      <c r="I111" s="133">
        <v>50</v>
      </c>
      <c r="J111" s="133">
        <v>50</v>
      </c>
      <c r="K111" s="58"/>
      <c r="L111" s="58" t="s">
        <v>352</v>
      </c>
      <c r="M111" s="58" t="s">
        <v>32</v>
      </c>
      <c r="N111" s="58" t="s">
        <v>33</v>
      </c>
      <c r="O111" s="65">
        <v>42719</v>
      </c>
      <c r="P111" s="58" t="s">
        <v>34</v>
      </c>
      <c r="Q111" s="58"/>
      <c r="R111" s="58" t="s">
        <v>651</v>
      </c>
      <c r="S111" s="58">
        <f t="shared" si="17"/>
        <v>1</v>
      </c>
      <c r="T111" s="58" t="s">
        <v>32</v>
      </c>
      <c r="U111" s="58" t="s">
        <v>36</v>
      </c>
      <c r="V111" s="58" t="s">
        <v>37</v>
      </c>
    </row>
    <row r="112" spans="1:22" ht="19" customHeight="1" x14ac:dyDescent="0.35">
      <c r="A112" s="130">
        <v>31416721514</v>
      </c>
      <c r="B112" s="113" t="str">
        <f t="shared" si="16"/>
        <v>314</v>
      </c>
      <c r="C112" s="131" t="e">
        <f>VLOOKUP(B112,#REF!,2,0)</f>
        <v>#REF!</v>
      </c>
      <c r="D112" s="113" t="s">
        <v>145</v>
      </c>
      <c r="E112" s="58" t="s">
        <v>418</v>
      </c>
      <c r="F112" s="59" t="s">
        <v>794</v>
      </c>
      <c r="G112" s="58" t="s">
        <v>795</v>
      </c>
      <c r="H112" s="132" t="s">
        <v>145</v>
      </c>
      <c r="I112" s="133" t="s">
        <v>157</v>
      </c>
      <c r="J112" s="133">
        <v>73</v>
      </c>
      <c r="K112" s="58"/>
      <c r="L112" s="58" t="s">
        <v>352</v>
      </c>
      <c r="M112" s="58" t="s">
        <v>32</v>
      </c>
      <c r="N112" s="58" t="s">
        <v>66</v>
      </c>
      <c r="O112" s="65">
        <v>42721</v>
      </c>
      <c r="P112" s="58" t="s">
        <v>34</v>
      </c>
      <c r="Q112" s="58"/>
      <c r="R112" s="58" t="s">
        <v>108</v>
      </c>
      <c r="S112" s="58">
        <f t="shared" si="17"/>
        <v>2</v>
      </c>
      <c r="T112" s="58" t="s">
        <v>32</v>
      </c>
      <c r="U112" s="58" t="s">
        <v>36</v>
      </c>
      <c r="V112" s="58" t="s">
        <v>37</v>
      </c>
    </row>
    <row r="113" spans="1:22" ht="19" customHeight="1" x14ac:dyDescent="0.35">
      <c r="A113" s="130">
        <v>31507631514</v>
      </c>
      <c r="B113" s="113" t="str">
        <f t="shared" si="16"/>
        <v>315</v>
      </c>
      <c r="C113" s="131" t="e">
        <f>VLOOKUP(B113,#REF!,2,0)</f>
        <v>#REF!</v>
      </c>
      <c r="D113" s="113" t="s">
        <v>145</v>
      </c>
      <c r="E113" s="58" t="s">
        <v>421</v>
      </c>
      <c r="F113" s="59" t="s">
        <v>796</v>
      </c>
      <c r="G113" s="58" t="s">
        <v>779</v>
      </c>
      <c r="H113" s="132" t="s">
        <v>145</v>
      </c>
      <c r="I113" s="133" t="s">
        <v>243</v>
      </c>
      <c r="J113" s="133">
        <v>65</v>
      </c>
      <c r="K113" s="58"/>
      <c r="L113" s="58" t="s">
        <v>352</v>
      </c>
      <c r="M113" s="58" t="s">
        <v>425</v>
      </c>
      <c r="N113" s="58" t="s">
        <v>107</v>
      </c>
      <c r="O113" s="65">
        <v>42724</v>
      </c>
      <c r="P113" s="58" t="s">
        <v>34</v>
      </c>
      <c r="Q113" s="58"/>
      <c r="R113" s="58" t="s">
        <v>457</v>
      </c>
      <c r="S113" s="58">
        <f t="shared" si="17"/>
        <v>2</v>
      </c>
      <c r="T113" s="58" t="s">
        <v>425</v>
      </c>
      <c r="U113" s="58" t="s">
        <v>36</v>
      </c>
      <c r="V113" s="58" t="s">
        <v>37</v>
      </c>
    </row>
    <row r="114" spans="1:22" ht="19" customHeight="1" x14ac:dyDescent="0.35">
      <c r="A114" s="130">
        <v>31512031514</v>
      </c>
      <c r="B114" s="113" t="str">
        <f t="shared" si="16"/>
        <v>315</v>
      </c>
      <c r="C114" s="131" t="e">
        <f>VLOOKUP(B114,#REF!,2,0)</f>
        <v>#REF!</v>
      </c>
      <c r="D114" s="113" t="s">
        <v>145</v>
      </c>
      <c r="E114" s="58" t="s">
        <v>421</v>
      </c>
      <c r="F114" s="59" t="s">
        <v>797</v>
      </c>
      <c r="G114" s="58" t="s">
        <v>798</v>
      </c>
      <c r="H114" s="132" t="s">
        <v>145</v>
      </c>
      <c r="I114" s="133">
        <v>57</v>
      </c>
      <c r="J114" s="133">
        <v>57</v>
      </c>
      <c r="K114" s="58" t="s">
        <v>650</v>
      </c>
      <c r="L114" s="58" t="s">
        <v>352</v>
      </c>
      <c r="M114" s="58" t="s">
        <v>351</v>
      </c>
      <c r="N114" s="58" t="s">
        <v>33</v>
      </c>
      <c r="O114" s="65">
        <v>42726</v>
      </c>
      <c r="P114" s="58" t="s">
        <v>34</v>
      </c>
      <c r="Q114" s="58"/>
      <c r="R114" s="58" t="s">
        <v>745</v>
      </c>
      <c r="S114" s="58">
        <f t="shared" si="17"/>
        <v>1</v>
      </c>
      <c r="T114" s="58" t="s">
        <v>351</v>
      </c>
      <c r="U114" s="58" t="s">
        <v>36</v>
      </c>
      <c r="V114" s="58" t="s">
        <v>37</v>
      </c>
    </row>
    <row r="115" spans="1:22" ht="19" customHeight="1" x14ac:dyDescent="0.35">
      <c r="A115" s="130">
        <v>31508731514</v>
      </c>
      <c r="B115" s="113" t="str">
        <f t="shared" si="16"/>
        <v>315</v>
      </c>
      <c r="C115" s="131" t="e">
        <f>VLOOKUP(B115,#REF!,2,0)</f>
        <v>#REF!</v>
      </c>
      <c r="D115" s="113" t="s">
        <v>145</v>
      </c>
      <c r="E115" s="58" t="s">
        <v>421</v>
      </c>
      <c r="F115" s="59" t="s">
        <v>799</v>
      </c>
      <c r="G115" s="58" t="s">
        <v>482</v>
      </c>
      <c r="H115" s="132" t="s">
        <v>145</v>
      </c>
      <c r="I115" s="133">
        <v>58</v>
      </c>
      <c r="J115" s="133">
        <v>58</v>
      </c>
      <c r="K115" s="58" t="s">
        <v>650</v>
      </c>
      <c r="L115" s="58" t="s">
        <v>352</v>
      </c>
      <c r="M115" s="58" t="s">
        <v>351</v>
      </c>
      <c r="N115" s="58" t="s">
        <v>33</v>
      </c>
      <c r="O115" s="65">
        <v>42740</v>
      </c>
      <c r="P115" s="58" t="s">
        <v>34</v>
      </c>
      <c r="Q115" s="58"/>
      <c r="R115" s="58" t="s">
        <v>745</v>
      </c>
      <c r="S115" s="58">
        <f t="shared" si="17"/>
        <v>1</v>
      </c>
      <c r="T115" s="58" t="s">
        <v>351</v>
      </c>
      <c r="U115" s="58" t="s">
        <v>36</v>
      </c>
      <c r="V115" s="58" t="s">
        <v>37</v>
      </c>
    </row>
    <row r="116" spans="1:22" ht="19" customHeight="1" x14ac:dyDescent="0.35">
      <c r="A116" s="130">
        <v>33100111514</v>
      </c>
      <c r="B116" s="113" t="str">
        <f t="shared" si="16"/>
        <v>331</v>
      </c>
      <c r="C116" s="131" t="e">
        <f>VLOOKUP(B116,#REF!,2,0)</f>
        <v>#REF!</v>
      </c>
      <c r="D116" s="113" t="s">
        <v>145</v>
      </c>
      <c r="E116" s="58" t="s">
        <v>671</v>
      </c>
      <c r="F116" s="59" t="s">
        <v>672</v>
      </c>
      <c r="G116" s="58" t="s">
        <v>589</v>
      </c>
      <c r="H116" s="132" t="s">
        <v>145</v>
      </c>
      <c r="I116" s="133">
        <v>37</v>
      </c>
      <c r="J116" s="133">
        <v>37</v>
      </c>
      <c r="K116" s="58"/>
      <c r="L116" s="58" t="s">
        <v>352</v>
      </c>
      <c r="M116" s="58" t="s">
        <v>425</v>
      </c>
      <c r="N116" s="58" t="s">
        <v>66</v>
      </c>
      <c r="O116" s="65">
        <v>42742</v>
      </c>
      <c r="P116" s="58" t="s">
        <v>34</v>
      </c>
      <c r="Q116" s="58"/>
      <c r="R116" s="58" t="s">
        <v>298</v>
      </c>
      <c r="S116" s="58">
        <f t="shared" si="17"/>
        <v>1</v>
      </c>
      <c r="T116" s="58" t="s">
        <v>425</v>
      </c>
      <c r="U116" s="58" t="s">
        <v>36</v>
      </c>
      <c r="V116" s="58" t="s">
        <v>37</v>
      </c>
    </row>
    <row r="117" spans="1:22" ht="19" customHeight="1" x14ac:dyDescent="0.35">
      <c r="A117" s="130">
        <v>31529431514</v>
      </c>
      <c r="B117" s="113" t="str">
        <f t="shared" si="16"/>
        <v>315</v>
      </c>
      <c r="C117" s="131" t="e">
        <f>VLOOKUP(B117,#REF!,2,0)</f>
        <v>#REF!</v>
      </c>
      <c r="D117" s="131" t="s">
        <v>145</v>
      </c>
      <c r="E117" s="58" t="s">
        <v>421</v>
      </c>
      <c r="F117" s="59" t="s">
        <v>800</v>
      </c>
      <c r="G117" s="58" t="s">
        <v>494</v>
      </c>
      <c r="H117" s="58" t="s">
        <v>145</v>
      </c>
      <c r="I117" s="133" t="s">
        <v>801</v>
      </c>
      <c r="J117" s="133">
        <v>52</v>
      </c>
      <c r="K117" s="58"/>
      <c r="L117" s="58"/>
      <c r="M117" s="58" t="s">
        <v>47</v>
      </c>
      <c r="N117" s="58"/>
      <c r="O117" s="58" t="s">
        <v>65</v>
      </c>
      <c r="P117" s="58"/>
      <c r="Q117" s="58"/>
      <c r="R117" s="58"/>
      <c r="S117" s="58"/>
      <c r="T117" s="58" t="s">
        <v>47</v>
      </c>
      <c r="U117" s="134"/>
      <c r="V117" s="58" t="s">
        <v>37</v>
      </c>
    </row>
    <row r="118" spans="1:22" ht="19" customHeight="1" x14ac:dyDescent="0.35">
      <c r="A118" s="130">
        <v>31528031514</v>
      </c>
      <c r="B118" s="113" t="str">
        <f t="shared" si="16"/>
        <v>315</v>
      </c>
      <c r="C118" s="131" t="e">
        <f>VLOOKUP(B118,#REF!,2,0)</f>
        <v>#REF!</v>
      </c>
      <c r="D118" s="131" t="s">
        <v>145</v>
      </c>
      <c r="E118" s="58" t="s">
        <v>421</v>
      </c>
      <c r="F118" s="59" t="s">
        <v>802</v>
      </c>
      <c r="G118" s="58" t="s">
        <v>567</v>
      </c>
      <c r="H118" s="58" t="s">
        <v>145</v>
      </c>
      <c r="I118" s="133">
        <v>56</v>
      </c>
      <c r="J118" s="133">
        <v>56</v>
      </c>
      <c r="K118" s="58"/>
      <c r="L118" s="58"/>
      <c r="M118" s="58" t="s">
        <v>511</v>
      </c>
      <c r="N118" s="58"/>
      <c r="O118" s="58" t="s">
        <v>512</v>
      </c>
      <c r="P118" s="58"/>
      <c r="Q118" s="58"/>
      <c r="R118" s="58"/>
      <c r="S118" s="58"/>
      <c r="T118" s="58" t="s">
        <v>511</v>
      </c>
      <c r="U118" s="134"/>
      <c r="V118" s="58" t="s">
        <v>37</v>
      </c>
    </row>
    <row r="119" spans="1:22" ht="19" customHeight="1" x14ac:dyDescent="0.35">
      <c r="A119" s="130">
        <v>31528131514</v>
      </c>
      <c r="B119" s="113" t="str">
        <f t="shared" si="16"/>
        <v>315</v>
      </c>
      <c r="C119" s="131" t="e">
        <f>VLOOKUP(B119,#REF!,2,0)</f>
        <v>#REF!</v>
      </c>
      <c r="D119" s="131" t="s">
        <v>145</v>
      </c>
      <c r="E119" s="58" t="s">
        <v>421</v>
      </c>
      <c r="F119" s="59" t="s">
        <v>803</v>
      </c>
      <c r="G119" s="58" t="s">
        <v>776</v>
      </c>
      <c r="H119" s="58" t="s">
        <v>145</v>
      </c>
      <c r="I119" s="133">
        <v>58</v>
      </c>
      <c r="J119" s="133">
        <v>58</v>
      </c>
      <c r="K119" s="58"/>
      <c r="L119" s="58"/>
      <c r="M119" s="58" t="s">
        <v>511</v>
      </c>
      <c r="N119" s="58"/>
      <c r="O119" s="58" t="s">
        <v>512</v>
      </c>
      <c r="P119" s="58"/>
      <c r="Q119" s="58"/>
      <c r="R119" s="58"/>
      <c r="S119" s="58"/>
      <c r="T119" s="58" t="s">
        <v>511</v>
      </c>
      <c r="U119" s="134"/>
      <c r="V119" s="58" t="s">
        <v>37</v>
      </c>
    </row>
    <row r="120" spans="1:22" s="122" customFormat="1" ht="19" customHeight="1" x14ac:dyDescent="0.35">
      <c r="A120" s="127"/>
      <c r="B120" s="128"/>
      <c r="C120" s="128"/>
      <c r="D120" s="129"/>
      <c r="E120" s="80"/>
      <c r="F120" s="81" t="s">
        <v>804</v>
      </c>
      <c r="G120" s="54"/>
      <c r="H120" s="80"/>
      <c r="I120" s="80"/>
      <c r="J120" s="126"/>
      <c r="K120" s="54"/>
      <c r="L120" s="54"/>
      <c r="M120" s="81"/>
      <c r="N120" s="80"/>
      <c r="O120" s="86"/>
      <c r="P120" s="80"/>
      <c r="Q120" s="85"/>
      <c r="R120" s="80"/>
      <c r="S120" s="80"/>
      <c r="T120" s="85"/>
      <c r="U120" s="85"/>
      <c r="V120" s="85"/>
    </row>
    <row r="121" spans="1:22" ht="19" customHeight="1" x14ac:dyDescent="0.35">
      <c r="A121" s="130">
        <v>31502621515</v>
      </c>
      <c r="B121" s="113" t="str">
        <f t="shared" ref="B121:B129" si="18">LEFT(A121,3)</f>
        <v>315</v>
      </c>
      <c r="C121" s="131" t="e">
        <f>VLOOKUP(B121,#REF!,2,0)</f>
        <v>#REF!</v>
      </c>
      <c r="D121" s="113" t="s">
        <v>147</v>
      </c>
      <c r="E121" s="58" t="s">
        <v>421</v>
      </c>
      <c r="F121" s="59" t="s">
        <v>754</v>
      </c>
      <c r="G121" s="58" t="s">
        <v>781</v>
      </c>
      <c r="H121" s="132" t="s">
        <v>147</v>
      </c>
      <c r="I121" s="133" t="s">
        <v>805</v>
      </c>
      <c r="J121" s="133">
        <v>51</v>
      </c>
      <c r="K121" s="58" t="s">
        <v>650</v>
      </c>
      <c r="L121" s="58" t="s">
        <v>352</v>
      </c>
      <c r="M121" s="58" t="s">
        <v>351</v>
      </c>
      <c r="N121" s="58" t="s">
        <v>107</v>
      </c>
      <c r="O121" s="65">
        <v>42717</v>
      </c>
      <c r="P121" s="58" t="s">
        <v>34</v>
      </c>
      <c r="Q121" s="58"/>
      <c r="R121" s="58" t="s">
        <v>651</v>
      </c>
      <c r="S121" s="58">
        <f t="shared" ref="S121:S126" si="19">IF(J121&lt;65,1,IF(J121&lt;120,2,3))</f>
        <v>1</v>
      </c>
      <c r="T121" s="58" t="s">
        <v>351</v>
      </c>
      <c r="U121" s="58" t="s">
        <v>36</v>
      </c>
      <c r="V121" s="58" t="s">
        <v>37</v>
      </c>
    </row>
    <row r="122" spans="1:22" ht="19" customHeight="1" x14ac:dyDescent="0.35">
      <c r="A122" s="130">
        <v>31514321515</v>
      </c>
      <c r="B122" s="113" t="str">
        <f t="shared" si="18"/>
        <v>315</v>
      </c>
      <c r="C122" s="131" t="e">
        <f>VLOOKUP(B122,#REF!,2,0)</f>
        <v>#REF!</v>
      </c>
      <c r="D122" s="113" t="s">
        <v>147</v>
      </c>
      <c r="E122" s="58" t="s">
        <v>421</v>
      </c>
      <c r="F122" s="59" t="s">
        <v>806</v>
      </c>
      <c r="G122" s="58" t="s">
        <v>477</v>
      </c>
      <c r="H122" s="132" t="s">
        <v>147</v>
      </c>
      <c r="I122" s="133">
        <v>55</v>
      </c>
      <c r="J122" s="133">
        <v>55</v>
      </c>
      <c r="K122" s="58"/>
      <c r="L122" s="58" t="s">
        <v>352</v>
      </c>
      <c r="M122" s="58" t="s">
        <v>425</v>
      </c>
      <c r="N122" s="58" t="s">
        <v>33</v>
      </c>
      <c r="O122" s="65">
        <v>42719</v>
      </c>
      <c r="P122" s="58" t="s">
        <v>666</v>
      </c>
      <c r="Q122" s="58"/>
      <c r="R122" s="58" t="s">
        <v>475</v>
      </c>
      <c r="S122" s="58">
        <f t="shared" si="19"/>
        <v>1</v>
      </c>
      <c r="T122" s="58" t="s">
        <v>425</v>
      </c>
      <c r="U122" s="58" t="s">
        <v>36</v>
      </c>
      <c r="V122" s="58" t="s">
        <v>37</v>
      </c>
    </row>
    <row r="123" spans="1:22" ht="19" customHeight="1" x14ac:dyDescent="0.35">
      <c r="A123" s="130">
        <v>31519731515</v>
      </c>
      <c r="B123" s="113" t="str">
        <f t="shared" si="18"/>
        <v>315</v>
      </c>
      <c r="C123" s="131" t="e">
        <f>VLOOKUP(B123,#REF!,2,0)</f>
        <v>#REF!</v>
      </c>
      <c r="D123" s="113" t="s">
        <v>147</v>
      </c>
      <c r="E123" s="58" t="s">
        <v>421</v>
      </c>
      <c r="F123" s="59" t="s">
        <v>807</v>
      </c>
      <c r="G123" s="58" t="s">
        <v>589</v>
      </c>
      <c r="H123" s="132" t="s">
        <v>147</v>
      </c>
      <c r="I123" s="133">
        <v>53</v>
      </c>
      <c r="J123" s="133">
        <v>53</v>
      </c>
      <c r="K123" s="58"/>
      <c r="L123" s="58" t="s">
        <v>352</v>
      </c>
      <c r="M123" s="58" t="s">
        <v>425</v>
      </c>
      <c r="N123" s="58" t="s">
        <v>66</v>
      </c>
      <c r="O123" s="65">
        <v>42721</v>
      </c>
      <c r="P123" s="58" t="s">
        <v>666</v>
      </c>
      <c r="Q123" s="58"/>
      <c r="R123" s="58" t="s">
        <v>296</v>
      </c>
      <c r="S123" s="58">
        <f t="shared" si="19"/>
        <v>1</v>
      </c>
      <c r="T123" s="58" t="s">
        <v>425</v>
      </c>
      <c r="U123" s="58" t="s">
        <v>36</v>
      </c>
      <c r="V123" s="58" t="s">
        <v>37</v>
      </c>
    </row>
    <row r="124" spans="1:22" ht="19" customHeight="1" x14ac:dyDescent="0.35">
      <c r="A124" s="130">
        <v>31519931515</v>
      </c>
      <c r="B124" s="113" t="str">
        <f t="shared" si="18"/>
        <v>315</v>
      </c>
      <c r="C124" s="131" t="e">
        <f>VLOOKUP(B124,#REF!,2,0)</f>
        <v>#REF!</v>
      </c>
      <c r="D124" s="113" t="s">
        <v>147</v>
      </c>
      <c r="E124" s="58" t="s">
        <v>421</v>
      </c>
      <c r="F124" s="59" t="s">
        <v>808</v>
      </c>
      <c r="G124" s="58" t="s">
        <v>809</v>
      </c>
      <c r="H124" s="132" t="s">
        <v>147</v>
      </c>
      <c r="I124" s="133">
        <v>64</v>
      </c>
      <c r="J124" s="133">
        <v>64</v>
      </c>
      <c r="K124" s="58"/>
      <c r="L124" s="58" t="s">
        <v>352</v>
      </c>
      <c r="M124" s="58" t="s">
        <v>425</v>
      </c>
      <c r="N124" s="58" t="s">
        <v>107</v>
      </c>
      <c r="O124" s="65">
        <v>42724</v>
      </c>
      <c r="P124" s="58" t="s">
        <v>666</v>
      </c>
      <c r="Q124" s="58"/>
      <c r="R124" s="58" t="s">
        <v>171</v>
      </c>
      <c r="S124" s="58">
        <f t="shared" si="19"/>
        <v>1</v>
      </c>
      <c r="T124" s="58" t="s">
        <v>425</v>
      </c>
      <c r="U124" s="58" t="s">
        <v>36</v>
      </c>
      <c r="V124" s="58" t="s">
        <v>37</v>
      </c>
    </row>
    <row r="125" spans="1:22" ht="19" customHeight="1" x14ac:dyDescent="0.35">
      <c r="A125" s="130">
        <v>31525631515</v>
      </c>
      <c r="B125" s="113" t="str">
        <f t="shared" si="18"/>
        <v>315</v>
      </c>
      <c r="C125" s="131" t="e">
        <f>VLOOKUP(B125,#REF!,2,0)</f>
        <v>#REF!</v>
      </c>
      <c r="D125" s="113" t="s">
        <v>147</v>
      </c>
      <c r="E125" s="58" t="s">
        <v>421</v>
      </c>
      <c r="F125" s="59" t="s">
        <v>810</v>
      </c>
      <c r="G125" s="58" t="s">
        <v>491</v>
      </c>
      <c r="H125" s="132" t="s">
        <v>147</v>
      </c>
      <c r="I125" s="133">
        <v>52</v>
      </c>
      <c r="J125" s="133">
        <v>52</v>
      </c>
      <c r="K125" s="58" t="s">
        <v>650</v>
      </c>
      <c r="L125" s="58" t="s">
        <v>352</v>
      </c>
      <c r="M125" s="58" t="s">
        <v>351</v>
      </c>
      <c r="N125" s="58" t="s">
        <v>33</v>
      </c>
      <c r="O125" s="65">
        <v>42726</v>
      </c>
      <c r="P125" s="58" t="s">
        <v>34</v>
      </c>
      <c r="Q125" s="58"/>
      <c r="R125" s="58" t="s">
        <v>651</v>
      </c>
      <c r="S125" s="58">
        <f t="shared" si="19"/>
        <v>1</v>
      </c>
      <c r="T125" s="58" t="s">
        <v>351</v>
      </c>
      <c r="U125" s="58" t="s">
        <v>36</v>
      </c>
      <c r="V125" s="58" t="s">
        <v>37</v>
      </c>
    </row>
    <row r="126" spans="1:22" ht="19" customHeight="1" x14ac:dyDescent="0.35">
      <c r="A126" s="130">
        <v>33100111515</v>
      </c>
      <c r="B126" s="113" t="str">
        <f t="shared" si="18"/>
        <v>331</v>
      </c>
      <c r="C126" s="131" t="e">
        <f>VLOOKUP(B126,#REF!,2,0)</f>
        <v>#REF!</v>
      </c>
      <c r="D126" s="113" t="s">
        <v>147</v>
      </c>
      <c r="E126" s="58" t="s">
        <v>671</v>
      </c>
      <c r="F126" s="59" t="s">
        <v>672</v>
      </c>
      <c r="G126" s="58" t="s">
        <v>510</v>
      </c>
      <c r="H126" s="132" t="s">
        <v>147</v>
      </c>
      <c r="I126" s="133">
        <v>49</v>
      </c>
      <c r="J126" s="133">
        <v>49</v>
      </c>
      <c r="K126" s="58"/>
      <c r="L126" s="58" t="s">
        <v>352</v>
      </c>
      <c r="M126" s="58" t="s">
        <v>425</v>
      </c>
      <c r="N126" s="58" t="s">
        <v>33</v>
      </c>
      <c r="O126" s="65">
        <v>42740</v>
      </c>
      <c r="P126" s="58" t="s">
        <v>666</v>
      </c>
      <c r="Q126" s="58"/>
      <c r="R126" s="58" t="s">
        <v>293</v>
      </c>
      <c r="S126" s="58">
        <f t="shared" si="19"/>
        <v>1</v>
      </c>
      <c r="T126" s="58" t="s">
        <v>425</v>
      </c>
      <c r="U126" s="58" t="s">
        <v>36</v>
      </c>
      <c r="V126" s="58" t="s">
        <v>37</v>
      </c>
    </row>
    <row r="127" spans="1:22" ht="19" customHeight="1" x14ac:dyDescent="0.35">
      <c r="A127" s="130">
        <v>31514421515</v>
      </c>
      <c r="B127" s="113" t="str">
        <f t="shared" si="18"/>
        <v>315</v>
      </c>
      <c r="C127" s="131" t="e">
        <f>VLOOKUP(B127,#REF!,2,0)</f>
        <v>#REF!</v>
      </c>
      <c r="D127" s="131" t="s">
        <v>147</v>
      </c>
      <c r="E127" s="58" t="s">
        <v>421</v>
      </c>
      <c r="F127" s="59" t="s">
        <v>811</v>
      </c>
      <c r="G127" s="58" t="s">
        <v>494</v>
      </c>
      <c r="H127" s="58" t="s">
        <v>147</v>
      </c>
      <c r="I127" s="133">
        <v>55</v>
      </c>
      <c r="J127" s="133">
        <v>55</v>
      </c>
      <c r="K127" s="58"/>
      <c r="L127" s="58"/>
      <c r="M127" s="58" t="s">
        <v>47</v>
      </c>
      <c r="N127" s="58"/>
      <c r="O127" s="58" t="s">
        <v>65</v>
      </c>
      <c r="P127" s="58"/>
      <c r="Q127" s="58"/>
      <c r="R127" s="58"/>
      <c r="S127" s="58"/>
      <c r="T127" s="58" t="s">
        <v>47</v>
      </c>
      <c r="U127" s="134"/>
      <c r="V127" s="58" t="s">
        <v>37</v>
      </c>
    </row>
    <row r="128" spans="1:22" ht="19" customHeight="1" x14ac:dyDescent="0.35">
      <c r="A128" s="130">
        <v>31521131515</v>
      </c>
      <c r="B128" s="113" t="str">
        <f t="shared" si="18"/>
        <v>315</v>
      </c>
      <c r="C128" s="131" t="e">
        <f>VLOOKUP(B128,#REF!,2,0)</f>
        <v>#REF!</v>
      </c>
      <c r="D128" s="131" t="s">
        <v>147</v>
      </c>
      <c r="E128" s="58" t="s">
        <v>421</v>
      </c>
      <c r="F128" s="59" t="s">
        <v>812</v>
      </c>
      <c r="G128" s="58" t="s">
        <v>781</v>
      </c>
      <c r="H128" s="58" t="s">
        <v>147</v>
      </c>
      <c r="I128" s="133">
        <v>52</v>
      </c>
      <c r="J128" s="133">
        <v>52</v>
      </c>
      <c r="K128" s="58"/>
      <c r="L128" s="58"/>
      <c r="M128" s="58" t="s">
        <v>47</v>
      </c>
      <c r="N128" s="58"/>
      <c r="O128" s="58" t="s">
        <v>65</v>
      </c>
      <c r="P128" s="58"/>
      <c r="Q128" s="58"/>
      <c r="R128" s="58"/>
      <c r="S128" s="58"/>
      <c r="T128" s="58" t="s">
        <v>47</v>
      </c>
      <c r="U128" s="134"/>
      <c r="V128" s="58" t="s">
        <v>37</v>
      </c>
    </row>
    <row r="129" spans="1:22" ht="19" customHeight="1" x14ac:dyDescent="0.35">
      <c r="A129" s="130">
        <v>31521831515</v>
      </c>
      <c r="B129" s="113" t="str">
        <f t="shared" si="18"/>
        <v>315</v>
      </c>
      <c r="C129" s="131" t="e">
        <f>VLOOKUP(B129,#REF!,2,0)</f>
        <v>#REF!</v>
      </c>
      <c r="D129" s="131" t="s">
        <v>147</v>
      </c>
      <c r="E129" s="58" t="s">
        <v>421</v>
      </c>
      <c r="F129" s="59" t="s">
        <v>813</v>
      </c>
      <c r="G129" s="58" t="s">
        <v>494</v>
      </c>
      <c r="H129" s="58" t="s">
        <v>147</v>
      </c>
      <c r="I129" s="133">
        <v>52</v>
      </c>
      <c r="J129" s="133">
        <v>52</v>
      </c>
      <c r="K129" s="58"/>
      <c r="L129" s="58"/>
      <c r="M129" s="58" t="s">
        <v>47</v>
      </c>
      <c r="N129" s="58"/>
      <c r="O129" s="58" t="s">
        <v>65</v>
      </c>
      <c r="P129" s="58"/>
      <c r="Q129" s="58"/>
      <c r="R129" s="58"/>
      <c r="S129" s="58"/>
      <c r="T129" s="58" t="s">
        <v>47</v>
      </c>
      <c r="U129" s="134"/>
      <c r="V129" s="58" t="s">
        <v>37</v>
      </c>
    </row>
    <row r="130" spans="1:22" s="122" customFormat="1" ht="19" customHeight="1" x14ac:dyDescent="0.35">
      <c r="A130" s="127"/>
      <c r="B130" s="128"/>
      <c r="C130" s="128"/>
      <c r="D130" s="129"/>
      <c r="E130" s="80"/>
      <c r="F130" s="81" t="s">
        <v>814</v>
      </c>
      <c r="G130" s="54"/>
      <c r="H130" s="80"/>
      <c r="I130" s="80"/>
      <c r="J130" s="126"/>
      <c r="K130" s="54"/>
      <c r="L130" s="54"/>
      <c r="M130" s="81"/>
      <c r="N130" s="80"/>
      <c r="O130" s="86"/>
      <c r="P130" s="80"/>
      <c r="Q130" s="85"/>
      <c r="R130" s="80"/>
      <c r="S130" s="80"/>
      <c r="T130" s="85"/>
      <c r="U130" s="85"/>
      <c r="V130" s="85"/>
    </row>
    <row r="131" spans="1:22" ht="19" customHeight="1" x14ac:dyDescent="0.35">
      <c r="A131" s="130">
        <v>31600931516</v>
      </c>
      <c r="B131" s="113" t="str">
        <f t="shared" ref="B131:B137" si="20">LEFT(A131,3)</f>
        <v>316</v>
      </c>
      <c r="C131" s="131" t="e">
        <f>VLOOKUP(B131,#REF!,2,0)</f>
        <v>#REF!</v>
      </c>
      <c r="D131" s="113" t="s">
        <v>815</v>
      </c>
      <c r="E131" s="58" t="s">
        <v>498</v>
      </c>
      <c r="F131" s="59" t="s">
        <v>816</v>
      </c>
      <c r="G131" s="58" t="s">
        <v>123</v>
      </c>
      <c r="H131" s="132" t="s">
        <v>815</v>
      </c>
      <c r="I131" s="133">
        <v>58</v>
      </c>
      <c r="J131" s="133">
        <v>58</v>
      </c>
      <c r="K131" s="58"/>
      <c r="L131" s="58" t="s">
        <v>352</v>
      </c>
      <c r="M131" s="58" t="s">
        <v>32</v>
      </c>
      <c r="N131" s="58" t="s">
        <v>107</v>
      </c>
      <c r="O131" s="65">
        <v>42717</v>
      </c>
      <c r="P131" s="58" t="s">
        <v>666</v>
      </c>
      <c r="Q131" s="58"/>
      <c r="R131" s="58" t="s">
        <v>483</v>
      </c>
      <c r="S131" s="58">
        <f t="shared" ref="S131:S137" si="21">IF(J131&lt;65,1,IF(J131&lt;120,2,3))</f>
        <v>1</v>
      </c>
      <c r="T131" s="58" t="s">
        <v>32</v>
      </c>
      <c r="U131" s="58" t="s">
        <v>36</v>
      </c>
      <c r="V131" s="58" t="s">
        <v>37</v>
      </c>
    </row>
    <row r="132" spans="1:22" ht="19" customHeight="1" x14ac:dyDescent="0.35">
      <c r="A132" s="130">
        <v>31614231516</v>
      </c>
      <c r="B132" s="113" t="str">
        <f t="shared" si="20"/>
        <v>316</v>
      </c>
      <c r="C132" s="131" t="e">
        <f>VLOOKUP(B132,#REF!,2,0)</f>
        <v>#REF!</v>
      </c>
      <c r="D132" s="113" t="s">
        <v>815</v>
      </c>
      <c r="E132" s="58" t="s">
        <v>498</v>
      </c>
      <c r="F132" s="59" t="s">
        <v>817</v>
      </c>
      <c r="G132" s="58" t="s">
        <v>500</v>
      </c>
      <c r="H132" s="132" t="s">
        <v>815</v>
      </c>
      <c r="I132" s="133" t="s">
        <v>818</v>
      </c>
      <c r="J132" s="133">
        <v>54</v>
      </c>
      <c r="K132" s="58"/>
      <c r="L132" s="58" t="s">
        <v>352</v>
      </c>
      <c r="M132" s="58" t="s">
        <v>32</v>
      </c>
      <c r="N132" s="58" t="s">
        <v>33</v>
      </c>
      <c r="O132" s="65">
        <v>42719</v>
      </c>
      <c r="P132" s="58" t="s">
        <v>666</v>
      </c>
      <c r="Q132" s="58"/>
      <c r="R132" s="58" t="s">
        <v>554</v>
      </c>
      <c r="S132" s="58">
        <f t="shared" si="21"/>
        <v>1</v>
      </c>
      <c r="T132" s="58" t="s">
        <v>32</v>
      </c>
      <c r="U132" s="58" t="s">
        <v>36</v>
      </c>
      <c r="V132" s="58" t="s">
        <v>37</v>
      </c>
    </row>
    <row r="133" spans="1:22" ht="19" customHeight="1" x14ac:dyDescent="0.35">
      <c r="A133" s="130">
        <v>31614431516</v>
      </c>
      <c r="B133" s="113" t="str">
        <f t="shared" si="20"/>
        <v>316</v>
      </c>
      <c r="C133" s="131" t="e">
        <f>VLOOKUP(B133,#REF!,2,0)</f>
        <v>#REF!</v>
      </c>
      <c r="D133" s="113" t="s">
        <v>815</v>
      </c>
      <c r="E133" s="58" t="s">
        <v>498</v>
      </c>
      <c r="F133" s="59" t="s">
        <v>819</v>
      </c>
      <c r="G133" s="58" t="s">
        <v>820</v>
      </c>
      <c r="H133" s="132" t="s">
        <v>815</v>
      </c>
      <c r="I133" s="133">
        <v>54</v>
      </c>
      <c r="J133" s="133">
        <v>54</v>
      </c>
      <c r="K133" s="58"/>
      <c r="L133" s="58" t="s">
        <v>352</v>
      </c>
      <c r="M133" s="58" t="s">
        <v>32</v>
      </c>
      <c r="N133" s="58" t="s">
        <v>66</v>
      </c>
      <c r="O133" s="65">
        <v>42721</v>
      </c>
      <c r="P133" s="58" t="s">
        <v>666</v>
      </c>
      <c r="Q133" s="58"/>
      <c r="R133" s="58" t="s">
        <v>483</v>
      </c>
      <c r="S133" s="58">
        <f t="shared" si="21"/>
        <v>1</v>
      </c>
      <c r="T133" s="58" t="s">
        <v>32</v>
      </c>
      <c r="U133" s="58" t="s">
        <v>36</v>
      </c>
      <c r="V133" s="58" t="s">
        <v>37</v>
      </c>
    </row>
    <row r="134" spans="1:22" ht="19" customHeight="1" x14ac:dyDescent="0.35">
      <c r="A134" s="130">
        <v>31617431516</v>
      </c>
      <c r="B134" s="113" t="str">
        <f t="shared" si="20"/>
        <v>316</v>
      </c>
      <c r="C134" s="131" t="e">
        <f>VLOOKUP(B134,#REF!,2,0)</f>
        <v>#REF!</v>
      </c>
      <c r="D134" s="113" t="s">
        <v>815</v>
      </c>
      <c r="E134" s="58" t="s">
        <v>498</v>
      </c>
      <c r="F134" s="59" t="s">
        <v>821</v>
      </c>
      <c r="G134" s="58" t="s">
        <v>504</v>
      </c>
      <c r="H134" s="132" t="s">
        <v>815</v>
      </c>
      <c r="I134" s="133">
        <v>59</v>
      </c>
      <c r="J134" s="133">
        <v>59</v>
      </c>
      <c r="K134" s="58"/>
      <c r="L134" s="58" t="s">
        <v>352</v>
      </c>
      <c r="M134" s="58" t="s">
        <v>425</v>
      </c>
      <c r="N134" s="58" t="s">
        <v>107</v>
      </c>
      <c r="O134" s="65">
        <v>42724</v>
      </c>
      <c r="P134" s="58" t="s">
        <v>666</v>
      </c>
      <c r="Q134" s="58"/>
      <c r="R134" s="58" t="s">
        <v>178</v>
      </c>
      <c r="S134" s="58">
        <f t="shared" si="21"/>
        <v>1</v>
      </c>
      <c r="T134" s="58" t="s">
        <v>425</v>
      </c>
      <c r="U134" s="58" t="s">
        <v>36</v>
      </c>
      <c r="V134" s="58" t="s">
        <v>37</v>
      </c>
    </row>
    <row r="135" spans="1:22" ht="19" customHeight="1" x14ac:dyDescent="0.35">
      <c r="A135" s="130">
        <v>32019521516</v>
      </c>
      <c r="B135" s="113" t="str">
        <f t="shared" si="20"/>
        <v>320</v>
      </c>
      <c r="C135" s="131" t="e">
        <f>VLOOKUP(B135,#REF!,2,0)</f>
        <v>#REF!</v>
      </c>
      <c r="D135" s="113" t="s">
        <v>815</v>
      </c>
      <c r="E135" s="58" t="s">
        <v>592</v>
      </c>
      <c r="F135" s="59" t="s">
        <v>660</v>
      </c>
      <c r="G135" s="58" t="s">
        <v>782</v>
      </c>
      <c r="H135" s="132" t="s">
        <v>815</v>
      </c>
      <c r="I135" s="133">
        <v>54</v>
      </c>
      <c r="J135" s="133">
        <v>54</v>
      </c>
      <c r="K135" s="58"/>
      <c r="L135" s="58" t="s">
        <v>352</v>
      </c>
      <c r="M135" s="58" t="s">
        <v>32</v>
      </c>
      <c r="N135" s="58" t="s">
        <v>33</v>
      </c>
      <c r="O135" s="65">
        <v>42726</v>
      </c>
      <c r="P135" s="58" t="s">
        <v>34</v>
      </c>
      <c r="Q135" s="58"/>
      <c r="R135" s="58" t="s">
        <v>175</v>
      </c>
      <c r="S135" s="58">
        <f t="shared" si="21"/>
        <v>1</v>
      </c>
      <c r="T135" s="58" t="s">
        <v>32</v>
      </c>
      <c r="U135" s="58" t="s">
        <v>36</v>
      </c>
      <c r="V135" s="58" t="s">
        <v>37</v>
      </c>
    </row>
    <row r="136" spans="1:22" ht="19" customHeight="1" x14ac:dyDescent="0.35">
      <c r="A136" s="130">
        <v>31618931516</v>
      </c>
      <c r="B136" s="113" t="str">
        <f t="shared" si="20"/>
        <v>316</v>
      </c>
      <c r="C136" s="131" t="e">
        <f>VLOOKUP(B136,#REF!,2,0)</f>
        <v>#REF!</v>
      </c>
      <c r="D136" s="113" t="s">
        <v>815</v>
      </c>
      <c r="E136" s="58" t="s">
        <v>498</v>
      </c>
      <c r="F136" s="59" t="s">
        <v>822</v>
      </c>
      <c r="G136" s="58" t="s">
        <v>502</v>
      </c>
      <c r="H136" s="132" t="s">
        <v>815</v>
      </c>
      <c r="I136" s="133" t="s">
        <v>734</v>
      </c>
      <c r="J136" s="133">
        <v>53</v>
      </c>
      <c r="K136" s="58"/>
      <c r="L136" s="58" t="s">
        <v>352</v>
      </c>
      <c r="M136" s="58" t="s">
        <v>32</v>
      </c>
      <c r="N136" s="58" t="s">
        <v>33</v>
      </c>
      <c r="O136" s="65">
        <v>42740</v>
      </c>
      <c r="P136" s="58" t="s">
        <v>666</v>
      </c>
      <c r="Q136" s="58"/>
      <c r="R136" s="58" t="s">
        <v>475</v>
      </c>
      <c r="S136" s="58">
        <f t="shared" si="21"/>
        <v>1</v>
      </c>
      <c r="T136" s="58" t="s">
        <v>32</v>
      </c>
      <c r="U136" s="58" t="s">
        <v>36</v>
      </c>
      <c r="V136" s="58" t="s">
        <v>37</v>
      </c>
    </row>
    <row r="137" spans="1:22" ht="19" customHeight="1" x14ac:dyDescent="0.35">
      <c r="A137" s="130">
        <v>31619731516</v>
      </c>
      <c r="B137" s="113" t="str">
        <f t="shared" si="20"/>
        <v>316</v>
      </c>
      <c r="C137" s="131" t="e">
        <f>VLOOKUP(B137,#REF!,2,0)</f>
        <v>#REF!</v>
      </c>
      <c r="D137" s="113" t="s">
        <v>815</v>
      </c>
      <c r="E137" s="58" t="s">
        <v>498</v>
      </c>
      <c r="F137" s="59" t="s">
        <v>823</v>
      </c>
      <c r="G137" s="58" t="s">
        <v>591</v>
      </c>
      <c r="H137" s="132" t="s">
        <v>815</v>
      </c>
      <c r="I137" s="133">
        <v>51</v>
      </c>
      <c r="J137" s="133">
        <v>51</v>
      </c>
      <c r="K137" s="58"/>
      <c r="L137" s="58" t="s">
        <v>352</v>
      </c>
      <c r="M137" s="58" t="s">
        <v>32</v>
      </c>
      <c r="N137" s="58" t="s">
        <v>66</v>
      </c>
      <c r="O137" s="65">
        <v>42742</v>
      </c>
      <c r="P137" s="58" t="s">
        <v>666</v>
      </c>
      <c r="Q137" s="58"/>
      <c r="R137" s="58" t="s">
        <v>175</v>
      </c>
      <c r="S137" s="58">
        <f t="shared" si="21"/>
        <v>1</v>
      </c>
      <c r="T137" s="58" t="s">
        <v>32</v>
      </c>
      <c r="U137" s="58" t="s">
        <v>36</v>
      </c>
      <c r="V137" s="58" t="s">
        <v>37</v>
      </c>
    </row>
    <row r="138" spans="1:22" s="122" customFormat="1" ht="19" customHeight="1" x14ac:dyDescent="0.35">
      <c r="A138" s="127"/>
      <c r="B138" s="128"/>
      <c r="C138" s="128"/>
      <c r="D138" s="129"/>
      <c r="E138" s="80"/>
      <c r="F138" s="81" t="s">
        <v>824</v>
      </c>
      <c r="G138" s="54"/>
      <c r="H138" s="80"/>
      <c r="I138" s="80"/>
      <c r="J138" s="126"/>
      <c r="K138" s="54"/>
      <c r="L138" s="54"/>
      <c r="M138" s="81"/>
      <c r="N138" s="80"/>
      <c r="O138" s="86"/>
      <c r="P138" s="80"/>
      <c r="Q138" s="85"/>
      <c r="R138" s="80"/>
      <c r="S138" s="80"/>
      <c r="T138" s="85"/>
      <c r="U138" s="85"/>
      <c r="V138" s="85"/>
    </row>
    <row r="139" spans="1:22" ht="19" customHeight="1" x14ac:dyDescent="0.35">
      <c r="A139" s="130">
        <v>31613731518</v>
      </c>
      <c r="B139" s="113" t="str">
        <f t="shared" ref="B139:B148" si="22">LEFT(A139,3)</f>
        <v>316</v>
      </c>
      <c r="C139" s="131" t="e">
        <f>VLOOKUP(B139,#REF!,2,0)</f>
        <v>#REF!</v>
      </c>
      <c r="D139" s="113" t="s">
        <v>825</v>
      </c>
      <c r="E139" s="58" t="s">
        <v>498</v>
      </c>
      <c r="F139" s="59" t="s">
        <v>826</v>
      </c>
      <c r="G139" s="58" t="s">
        <v>632</v>
      </c>
      <c r="H139" s="132" t="s">
        <v>825</v>
      </c>
      <c r="I139" s="133">
        <v>20</v>
      </c>
      <c r="J139" s="133">
        <v>20</v>
      </c>
      <c r="K139" s="58"/>
      <c r="L139" s="58" t="s">
        <v>352</v>
      </c>
      <c r="M139" s="58" t="s">
        <v>32</v>
      </c>
      <c r="N139" s="58" t="s">
        <v>66</v>
      </c>
      <c r="O139" s="65">
        <v>42721</v>
      </c>
      <c r="P139" s="58" t="s">
        <v>34</v>
      </c>
      <c r="Q139" s="58"/>
      <c r="R139" s="58" t="s">
        <v>780</v>
      </c>
      <c r="S139" s="58">
        <f>IF(J139&lt;65,1,IF(J139&lt;120,2,3))</f>
        <v>1</v>
      </c>
      <c r="T139" s="58" t="s">
        <v>32</v>
      </c>
      <c r="U139" s="58" t="s">
        <v>36</v>
      </c>
      <c r="V139" s="58" t="s">
        <v>37</v>
      </c>
    </row>
    <row r="140" spans="1:22" ht="19" customHeight="1" x14ac:dyDescent="0.35">
      <c r="A140" s="130">
        <v>31614631518</v>
      </c>
      <c r="B140" s="113" t="str">
        <f t="shared" si="22"/>
        <v>316</v>
      </c>
      <c r="C140" s="131" t="e">
        <f>VLOOKUP(B140,#REF!,2,0)</f>
        <v>#REF!</v>
      </c>
      <c r="D140" s="113" t="s">
        <v>825</v>
      </c>
      <c r="E140" s="58" t="s">
        <v>498</v>
      </c>
      <c r="F140" s="59" t="s">
        <v>827</v>
      </c>
      <c r="G140" s="58" t="s">
        <v>828</v>
      </c>
      <c r="H140" s="132" t="s">
        <v>825</v>
      </c>
      <c r="I140" s="133">
        <v>20</v>
      </c>
      <c r="J140" s="133">
        <v>20</v>
      </c>
      <c r="K140" s="58"/>
      <c r="L140" s="58" t="s">
        <v>352</v>
      </c>
      <c r="M140" s="58" t="s">
        <v>32</v>
      </c>
      <c r="N140" s="58" t="s">
        <v>107</v>
      </c>
      <c r="O140" s="65">
        <v>42724</v>
      </c>
      <c r="P140" s="58" t="s">
        <v>34</v>
      </c>
      <c r="Q140" s="58"/>
      <c r="R140" s="58" t="s">
        <v>581</v>
      </c>
      <c r="S140" s="58">
        <f>IF(J140&lt;65,1,IF(J140&lt;120,2,3))</f>
        <v>1</v>
      </c>
      <c r="T140" s="58" t="s">
        <v>32</v>
      </c>
      <c r="U140" s="58" t="s">
        <v>36</v>
      </c>
      <c r="V140" s="58" t="s">
        <v>37</v>
      </c>
    </row>
    <row r="141" spans="1:22" ht="19" customHeight="1" x14ac:dyDescent="0.35">
      <c r="A141" s="130">
        <v>31616031518</v>
      </c>
      <c r="B141" s="113" t="str">
        <f t="shared" si="22"/>
        <v>316</v>
      </c>
      <c r="C141" s="131" t="e">
        <f>VLOOKUP(B141,#REF!,2,0)</f>
        <v>#REF!</v>
      </c>
      <c r="D141" s="113" t="s">
        <v>825</v>
      </c>
      <c r="E141" s="58" t="s">
        <v>498</v>
      </c>
      <c r="F141" s="59" t="s">
        <v>103</v>
      </c>
      <c r="G141" s="58" t="s">
        <v>152</v>
      </c>
      <c r="H141" s="132" t="s">
        <v>825</v>
      </c>
      <c r="I141" s="133">
        <v>20</v>
      </c>
      <c r="J141" s="133">
        <v>20</v>
      </c>
      <c r="K141" s="58"/>
      <c r="L141" s="58" t="s">
        <v>352</v>
      </c>
      <c r="M141" s="58" t="s">
        <v>32</v>
      </c>
      <c r="N141" s="58" t="s">
        <v>33</v>
      </c>
      <c r="O141" s="65">
        <v>42726</v>
      </c>
      <c r="P141" s="58" t="s">
        <v>34</v>
      </c>
      <c r="Q141" s="58"/>
      <c r="R141" s="58" t="s">
        <v>829</v>
      </c>
      <c r="S141" s="58">
        <f>IF(J141&lt;65,1,IF(J141&lt;120,2,3))</f>
        <v>1</v>
      </c>
      <c r="T141" s="58" t="s">
        <v>32</v>
      </c>
      <c r="U141" s="58" t="s">
        <v>36</v>
      </c>
      <c r="V141" s="58" t="s">
        <v>37</v>
      </c>
    </row>
    <row r="142" spans="1:22" ht="19" customHeight="1" x14ac:dyDescent="0.35">
      <c r="A142" s="130">
        <v>31716521518</v>
      </c>
      <c r="B142" s="113" t="str">
        <f t="shared" si="22"/>
        <v>317</v>
      </c>
      <c r="C142" s="131" t="e">
        <f>VLOOKUP(B142,#REF!,2,0)</f>
        <v>#REF!</v>
      </c>
      <c r="D142" s="113" t="s">
        <v>825</v>
      </c>
      <c r="E142" s="58" t="s">
        <v>505</v>
      </c>
      <c r="F142" s="59" t="s">
        <v>525</v>
      </c>
      <c r="G142" s="58" t="s">
        <v>526</v>
      </c>
      <c r="H142" s="132" t="s">
        <v>825</v>
      </c>
      <c r="I142" s="133">
        <v>31</v>
      </c>
      <c r="J142" s="133">
        <v>31</v>
      </c>
      <c r="K142" s="58"/>
      <c r="L142" s="58" t="s">
        <v>352</v>
      </c>
      <c r="M142" s="58" t="s">
        <v>32</v>
      </c>
      <c r="N142" s="58" t="s">
        <v>33</v>
      </c>
      <c r="O142" s="65">
        <v>42740</v>
      </c>
      <c r="P142" s="58" t="s">
        <v>34</v>
      </c>
      <c r="Q142" s="58"/>
      <c r="R142" s="58" t="s">
        <v>829</v>
      </c>
      <c r="S142" s="58">
        <f>IF(J142&lt;65,1,IF(J142&lt;120,2,3))</f>
        <v>1</v>
      </c>
      <c r="T142" s="58" t="s">
        <v>32</v>
      </c>
      <c r="U142" s="58" t="s">
        <v>36</v>
      </c>
      <c r="V142" s="58" t="s">
        <v>37</v>
      </c>
    </row>
    <row r="143" spans="1:22" ht="19" customHeight="1" x14ac:dyDescent="0.35">
      <c r="A143" s="130">
        <v>32000221518</v>
      </c>
      <c r="B143" s="113" t="str">
        <f t="shared" si="22"/>
        <v>320</v>
      </c>
      <c r="C143" s="131" t="e">
        <f>VLOOKUP(B143,#REF!,2,0)</f>
        <v>#REF!</v>
      </c>
      <c r="D143" s="113" t="s">
        <v>825</v>
      </c>
      <c r="E143" s="58" t="s">
        <v>592</v>
      </c>
      <c r="F143" s="59" t="s">
        <v>830</v>
      </c>
      <c r="G143" s="58" t="s">
        <v>831</v>
      </c>
      <c r="H143" s="132" t="s">
        <v>825</v>
      </c>
      <c r="I143" s="133">
        <v>26</v>
      </c>
      <c r="J143" s="133">
        <v>26</v>
      </c>
      <c r="K143" s="58"/>
      <c r="L143" s="58" t="s">
        <v>352</v>
      </c>
      <c r="M143" s="58" t="s">
        <v>32</v>
      </c>
      <c r="N143" s="58" t="s">
        <v>66</v>
      </c>
      <c r="O143" s="65">
        <v>42742</v>
      </c>
      <c r="P143" s="58" t="s">
        <v>34</v>
      </c>
      <c r="Q143" s="58"/>
      <c r="R143" s="58" t="s">
        <v>376</v>
      </c>
      <c r="S143" s="58">
        <f>IF(J143&lt;65,1,IF(J143&lt;120,2,3))</f>
        <v>1</v>
      </c>
      <c r="T143" s="58" t="s">
        <v>32</v>
      </c>
      <c r="U143" s="58" t="s">
        <v>36</v>
      </c>
      <c r="V143" s="58" t="s">
        <v>37</v>
      </c>
    </row>
    <row r="144" spans="1:22" ht="19" customHeight="1" x14ac:dyDescent="0.35">
      <c r="A144" s="130">
        <v>31609431518</v>
      </c>
      <c r="B144" s="113" t="str">
        <f t="shared" si="22"/>
        <v>316</v>
      </c>
      <c r="C144" s="131" t="e">
        <f>VLOOKUP(B144,#REF!,2,0)</f>
        <v>#REF!</v>
      </c>
      <c r="D144" s="131" t="s">
        <v>825</v>
      </c>
      <c r="E144" s="58" t="s">
        <v>498</v>
      </c>
      <c r="F144" s="59" t="s">
        <v>832</v>
      </c>
      <c r="G144" s="58" t="s">
        <v>635</v>
      </c>
      <c r="H144" s="58" t="s">
        <v>825</v>
      </c>
      <c r="I144" s="133">
        <v>20</v>
      </c>
      <c r="J144" s="133">
        <v>20</v>
      </c>
      <c r="K144" s="58"/>
      <c r="L144" s="58"/>
      <c r="M144" s="58" t="s">
        <v>47</v>
      </c>
      <c r="N144" s="58"/>
      <c r="O144" s="58" t="s">
        <v>65</v>
      </c>
      <c r="P144" s="58"/>
      <c r="Q144" s="58"/>
      <c r="R144" s="58"/>
      <c r="S144" s="58"/>
      <c r="T144" s="58" t="s">
        <v>47</v>
      </c>
      <c r="U144" s="134"/>
      <c r="V144" s="58" t="s">
        <v>37</v>
      </c>
    </row>
    <row r="145" spans="1:22" ht="19" customHeight="1" x14ac:dyDescent="0.35">
      <c r="A145" s="130">
        <v>31610331518</v>
      </c>
      <c r="B145" s="113" t="str">
        <f t="shared" si="22"/>
        <v>316</v>
      </c>
      <c r="C145" s="131" t="e">
        <f>VLOOKUP(B145,#REF!,2,0)</f>
        <v>#REF!</v>
      </c>
      <c r="D145" s="131" t="s">
        <v>825</v>
      </c>
      <c r="E145" s="58" t="s">
        <v>498</v>
      </c>
      <c r="F145" s="59" t="s">
        <v>833</v>
      </c>
      <c r="G145" s="58" t="s">
        <v>834</v>
      </c>
      <c r="H145" s="58" t="s">
        <v>825</v>
      </c>
      <c r="I145" s="133">
        <v>20</v>
      </c>
      <c r="J145" s="133">
        <v>20</v>
      </c>
      <c r="K145" s="58"/>
      <c r="L145" s="58"/>
      <c r="M145" s="58" t="s">
        <v>47</v>
      </c>
      <c r="N145" s="58"/>
      <c r="O145" s="58" t="s">
        <v>65</v>
      </c>
      <c r="P145" s="58"/>
      <c r="Q145" s="58"/>
      <c r="R145" s="58"/>
      <c r="S145" s="58"/>
      <c r="T145" s="58" t="s">
        <v>47</v>
      </c>
      <c r="U145" s="134"/>
      <c r="V145" s="58" t="s">
        <v>37</v>
      </c>
    </row>
    <row r="146" spans="1:22" ht="19" customHeight="1" x14ac:dyDescent="0.35">
      <c r="A146" s="130">
        <v>31615031518</v>
      </c>
      <c r="B146" s="113" t="str">
        <f t="shared" si="22"/>
        <v>316</v>
      </c>
      <c r="C146" s="131" t="e">
        <f>VLOOKUP(B146,#REF!,2,0)</f>
        <v>#REF!</v>
      </c>
      <c r="D146" s="131" t="s">
        <v>825</v>
      </c>
      <c r="E146" s="58" t="s">
        <v>498</v>
      </c>
      <c r="F146" s="59" t="s">
        <v>835</v>
      </c>
      <c r="G146" s="58" t="s">
        <v>836</v>
      </c>
      <c r="H146" s="58" t="s">
        <v>825</v>
      </c>
      <c r="I146" s="133">
        <v>20</v>
      </c>
      <c r="J146" s="133">
        <v>20</v>
      </c>
      <c r="K146" s="58"/>
      <c r="L146" s="58"/>
      <c r="M146" s="58" t="s">
        <v>47</v>
      </c>
      <c r="N146" s="58"/>
      <c r="O146" s="58" t="s">
        <v>65</v>
      </c>
      <c r="P146" s="58"/>
      <c r="Q146" s="58"/>
      <c r="R146" s="58"/>
      <c r="S146" s="58"/>
      <c r="T146" s="58" t="s">
        <v>47</v>
      </c>
      <c r="U146" s="134"/>
      <c r="V146" s="58" t="s">
        <v>37</v>
      </c>
    </row>
    <row r="147" spans="1:22" ht="19" customHeight="1" x14ac:dyDescent="0.35">
      <c r="A147" s="130">
        <v>31616231518</v>
      </c>
      <c r="B147" s="113" t="str">
        <f t="shared" si="22"/>
        <v>316</v>
      </c>
      <c r="C147" s="131" t="e">
        <f>VLOOKUP(B147,#REF!,2,0)</f>
        <v>#REF!</v>
      </c>
      <c r="D147" s="131" t="s">
        <v>825</v>
      </c>
      <c r="E147" s="58" t="s">
        <v>498</v>
      </c>
      <c r="F147" s="59" t="s">
        <v>837</v>
      </c>
      <c r="G147" s="58" t="s">
        <v>638</v>
      </c>
      <c r="H147" s="58" t="s">
        <v>825</v>
      </c>
      <c r="I147" s="133">
        <v>20</v>
      </c>
      <c r="J147" s="133">
        <v>20</v>
      </c>
      <c r="K147" s="58"/>
      <c r="L147" s="58"/>
      <c r="M147" s="58" t="s">
        <v>47</v>
      </c>
      <c r="N147" s="58"/>
      <c r="O147" s="58" t="s">
        <v>65</v>
      </c>
      <c r="P147" s="58"/>
      <c r="Q147" s="58"/>
      <c r="R147" s="58"/>
      <c r="S147" s="58"/>
      <c r="T147" s="58" t="s">
        <v>47</v>
      </c>
      <c r="U147" s="134"/>
      <c r="V147" s="58" t="s">
        <v>37</v>
      </c>
    </row>
    <row r="148" spans="1:22" ht="19" customHeight="1" x14ac:dyDescent="0.35">
      <c r="A148" s="130">
        <v>32009721518</v>
      </c>
      <c r="B148" s="113" t="str">
        <f t="shared" si="22"/>
        <v>320</v>
      </c>
      <c r="C148" s="131" t="e">
        <f>VLOOKUP(B148,#REF!,2,0)</f>
        <v>#REF!</v>
      </c>
      <c r="D148" s="131" t="s">
        <v>825</v>
      </c>
      <c r="E148" s="58" t="s">
        <v>592</v>
      </c>
      <c r="F148" s="59" t="s">
        <v>699</v>
      </c>
      <c r="G148" s="58" t="s">
        <v>598</v>
      </c>
      <c r="H148" s="58" t="s">
        <v>825</v>
      </c>
      <c r="I148" s="133">
        <v>62</v>
      </c>
      <c r="J148" s="133">
        <v>62</v>
      </c>
      <c r="K148" s="58"/>
      <c r="L148" s="58"/>
      <c r="M148" s="58" t="s">
        <v>47</v>
      </c>
      <c r="N148" s="58"/>
      <c r="O148" s="58" t="s">
        <v>65</v>
      </c>
      <c r="P148" s="58"/>
      <c r="Q148" s="58"/>
      <c r="R148" s="58"/>
      <c r="S148" s="58"/>
      <c r="T148" s="58" t="s">
        <v>47</v>
      </c>
      <c r="U148" s="134"/>
      <c r="V148" s="58" t="s">
        <v>37</v>
      </c>
    </row>
    <row r="149" spans="1:22" s="122" customFormat="1" ht="19" customHeight="1" x14ac:dyDescent="0.35">
      <c r="A149" s="127"/>
      <c r="B149" s="128"/>
      <c r="C149" s="128"/>
      <c r="D149" s="129"/>
      <c r="E149" s="80"/>
      <c r="F149" s="81" t="s">
        <v>838</v>
      </c>
      <c r="G149" s="54"/>
      <c r="H149" s="80"/>
      <c r="I149" s="80"/>
      <c r="J149" s="126"/>
      <c r="K149" s="54"/>
      <c r="L149" s="54"/>
      <c r="M149" s="81"/>
      <c r="N149" s="80"/>
      <c r="O149" s="86"/>
      <c r="P149" s="80"/>
      <c r="Q149" s="85"/>
      <c r="R149" s="80"/>
      <c r="S149" s="80"/>
      <c r="T149" s="85"/>
      <c r="U149" s="85"/>
      <c r="V149" s="85"/>
    </row>
    <row r="150" spans="1:22" ht="19" customHeight="1" x14ac:dyDescent="0.35">
      <c r="A150" s="130">
        <v>31716721519</v>
      </c>
      <c r="B150" s="113" t="str">
        <f t="shared" ref="B150:B157" si="23">LEFT(A150,3)</f>
        <v>317</v>
      </c>
      <c r="C150" s="131" t="e">
        <f>VLOOKUP(B150,#REF!,2,0)</f>
        <v>#REF!</v>
      </c>
      <c r="D150" s="113" t="s">
        <v>149</v>
      </c>
      <c r="E150" s="58" t="s">
        <v>505</v>
      </c>
      <c r="F150" s="59" t="s">
        <v>839</v>
      </c>
      <c r="G150" s="58" t="s">
        <v>519</v>
      </c>
      <c r="H150" s="132" t="s">
        <v>149</v>
      </c>
      <c r="I150" s="133" t="s">
        <v>840</v>
      </c>
      <c r="J150" s="133">
        <v>50</v>
      </c>
      <c r="K150" s="58"/>
      <c r="L150" s="58" t="s">
        <v>352</v>
      </c>
      <c r="M150" s="58" t="s">
        <v>32</v>
      </c>
      <c r="N150" s="58" t="s">
        <v>107</v>
      </c>
      <c r="O150" s="65">
        <v>42717</v>
      </c>
      <c r="P150" s="58" t="s">
        <v>666</v>
      </c>
      <c r="Q150" s="58"/>
      <c r="R150" s="58" t="s">
        <v>348</v>
      </c>
      <c r="S150" s="58">
        <f t="shared" ref="S150:S157" si="24">IF(J150&lt;65,1,IF(J150&lt;120,2,3))</f>
        <v>1</v>
      </c>
      <c r="T150" s="58" t="s">
        <v>32</v>
      </c>
      <c r="U150" s="58" t="s">
        <v>36</v>
      </c>
      <c r="V150" s="58" t="s">
        <v>37</v>
      </c>
    </row>
    <row r="151" spans="1:22" ht="19" customHeight="1" x14ac:dyDescent="0.35">
      <c r="A151" s="130">
        <v>31727121519</v>
      </c>
      <c r="B151" s="113" t="str">
        <f t="shared" si="23"/>
        <v>317</v>
      </c>
      <c r="C151" s="131" t="e">
        <f>VLOOKUP(B151,#REF!,2,0)</f>
        <v>#REF!</v>
      </c>
      <c r="D151" s="113" t="s">
        <v>149</v>
      </c>
      <c r="E151" s="58" t="s">
        <v>505</v>
      </c>
      <c r="F151" s="59" t="s">
        <v>841</v>
      </c>
      <c r="G151" s="58" t="s">
        <v>524</v>
      </c>
      <c r="H151" s="132" t="s">
        <v>149</v>
      </c>
      <c r="I151" s="133" t="s">
        <v>842</v>
      </c>
      <c r="J151" s="133">
        <v>24</v>
      </c>
      <c r="K151" s="58"/>
      <c r="L151" s="58" t="s">
        <v>352</v>
      </c>
      <c r="M151" s="58" t="s">
        <v>32</v>
      </c>
      <c r="N151" s="58" t="s">
        <v>33</v>
      </c>
      <c r="O151" s="65">
        <v>42719</v>
      </c>
      <c r="P151" s="58" t="s">
        <v>666</v>
      </c>
      <c r="Q151" s="58"/>
      <c r="R151" s="58" t="s">
        <v>654</v>
      </c>
      <c r="S151" s="58">
        <f t="shared" si="24"/>
        <v>1</v>
      </c>
      <c r="T151" s="58" t="s">
        <v>32</v>
      </c>
      <c r="U151" s="58" t="s">
        <v>36</v>
      </c>
      <c r="V151" s="58" t="s">
        <v>37</v>
      </c>
    </row>
    <row r="152" spans="1:22" ht="19" customHeight="1" x14ac:dyDescent="0.35">
      <c r="A152" s="130">
        <v>31730031519</v>
      </c>
      <c r="B152" s="113" t="str">
        <f t="shared" si="23"/>
        <v>317</v>
      </c>
      <c r="C152" s="131" t="e">
        <f>VLOOKUP(B152,#REF!,2,0)</f>
        <v>#REF!</v>
      </c>
      <c r="D152" s="113" t="s">
        <v>149</v>
      </c>
      <c r="E152" s="58" t="s">
        <v>505</v>
      </c>
      <c r="F152" s="59" t="s">
        <v>843</v>
      </c>
      <c r="G152" s="58" t="s">
        <v>538</v>
      </c>
      <c r="H152" s="132" t="s">
        <v>149</v>
      </c>
      <c r="I152" s="133" t="s">
        <v>734</v>
      </c>
      <c r="J152" s="133">
        <v>53</v>
      </c>
      <c r="K152" s="58"/>
      <c r="L152" s="58" t="s">
        <v>352</v>
      </c>
      <c r="M152" s="58" t="s">
        <v>32</v>
      </c>
      <c r="N152" s="58" t="s">
        <v>66</v>
      </c>
      <c r="O152" s="65">
        <v>42721</v>
      </c>
      <c r="P152" s="58" t="s">
        <v>666</v>
      </c>
      <c r="Q152" s="58"/>
      <c r="R152" s="58" t="s">
        <v>646</v>
      </c>
      <c r="S152" s="58">
        <f t="shared" si="24"/>
        <v>1</v>
      </c>
      <c r="T152" s="58" t="s">
        <v>32</v>
      </c>
      <c r="U152" s="58" t="s">
        <v>36</v>
      </c>
      <c r="V152" s="58" t="s">
        <v>37</v>
      </c>
    </row>
    <row r="153" spans="1:22" ht="19" customHeight="1" x14ac:dyDescent="0.35">
      <c r="A153" s="130">
        <v>32019521523</v>
      </c>
      <c r="B153" s="113" t="str">
        <f t="shared" si="23"/>
        <v>320</v>
      </c>
      <c r="C153" s="131" t="e">
        <f>VLOOKUP(B153,#REF!,2,0)</f>
        <v>#REF!</v>
      </c>
      <c r="D153" s="113" t="s">
        <v>149</v>
      </c>
      <c r="E153" s="58" t="s">
        <v>592</v>
      </c>
      <c r="F153" s="59" t="s">
        <v>660</v>
      </c>
      <c r="G153" s="58" t="s">
        <v>782</v>
      </c>
      <c r="H153" s="132" t="s">
        <v>149</v>
      </c>
      <c r="I153" s="133" t="s">
        <v>844</v>
      </c>
      <c r="J153" s="133">
        <v>98</v>
      </c>
      <c r="K153" s="58"/>
      <c r="L153" s="58" t="s">
        <v>352</v>
      </c>
      <c r="M153" s="58" t="s">
        <v>32</v>
      </c>
      <c r="N153" s="58" t="s">
        <v>107</v>
      </c>
      <c r="O153" s="65">
        <v>42724</v>
      </c>
      <c r="P153" s="58" t="s">
        <v>666</v>
      </c>
      <c r="Q153" s="58"/>
      <c r="R153" s="58" t="s">
        <v>387</v>
      </c>
      <c r="S153" s="58">
        <f t="shared" si="24"/>
        <v>2</v>
      </c>
      <c r="T153" s="58" t="s">
        <v>32</v>
      </c>
      <c r="U153" s="58" t="s">
        <v>36</v>
      </c>
      <c r="V153" s="58" t="s">
        <v>845</v>
      </c>
    </row>
    <row r="154" spans="1:22" ht="19" customHeight="1" x14ac:dyDescent="0.35">
      <c r="A154" s="130">
        <v>31730431519</v>
      </c>
      <c r="B154" s="113" t="str">
        <f t="shared" si="23"/>
        <v>317</v>
      </c>
      <c r="C154" s="131" t="e">
        <f>VLOOKUP(B154,#REF!,2,0)</f>
        <v>#REF!</v>
      </c>
      <c r="D154" s="113" t="s">
        <v>149</v>
      </c>
      <c r="E154" s="58" t="s">
        <v>505</v>
      </c>
      <c r="F154" s="59" t="s">
        <v>846</v>
      </c>
      <c r="G154" s="58" t="s">
        <v>536</v>
      </c>
      <c r="H154" s="132" t="s">
        <v>149</v>
      </c>
      <c r="I154" s="133" t="s">
        <v>847</v>
      </c>
      <c r="J154" s="133">
        <v>53</v>
      </c>
      <c r="K154" s="58"/>
      <c r="L154" s="58" t="s">
        <v>352</v>
      </c>
      <c r="M154" s="58" t="s">
        <v>32</v>
      </c>
      <c r="N154" s="58" t="s">
        <v>33</v>
      </c>
      <c r="O154" s="65">
        <v>42726</v>
      </c>
      <c r="P154" s="58" t="s">
        <v>666</v>
      </c>
      <c r="Q154" s="58"/>
      <c r="R154" s="58" t="s">
        <v>291</v>
      </c>
      <c r="S154" s="58">
        <f t="shared" si="24"/>
        <v>1</v>
      </c>
      <c r="T154" s="58" t="s">
        <v>32</v>
      </c>
      <c r="U154" s="58" t="s">
        <v>36</v>
      </c>
      <c r="V154" s="58" t="s">
        <v>37</v>
      </c>
    </row>
    <row r="155" spans="1:22" ht="19" customHeight="1" x14ac:dyDescent="0.35">
      <c r="A155" s="130">
        <v>31730931519</v>
      </c>
      <c r="B155" s="113" t="str">
        <f t="shared" si="23"/>
        <v>317</v>
      </c>
      <c r="C155" s="131" t="e">
        <f>VLOOKUP(B155,#REF!,2,0)</f>
        <v>#REF!</v>
      </c>
      <c r="D155" s="113" t="s">
        <v>149</v>
      </c>
      <c r="E155" s="58" t="s">
        <v>505</v>
      </c>
      <c r="F155" s="59" t="s">
        <v>848</v>
      </c>
      <c r="G155" s="58" t="s">
        <v>849</v>
      </c>
      <c r="H155" s="132" t="s">
        <v>149</v>
      </c>
      <c r="I155" s="133" t="s">
        <v>847</v>
      </c>
      <c r="J155" s="133">
        <v>53</v>
      </c>
      <c r="K155" s="58"/>
      <c r="L155" s="58" t="s">
        <v>352</v>
      </c>
      <c r="M155" s="58" t="s">
        <v>32</v>
      </c>
      <c r="N155" s="58" t="s">
        <v>66</v>
      </c>
      <c r="O155" s="65">
        <v>42735</v>
      </c>
      <c r="P155" s="58" t="s">
        <v>666</v>
      </c>
      <c r="Q155" s="58"/>
      <c r="R155" s="58" t="s">
        <v>171</v>
      </c>
      <c r="S155" s="58">
        <f t="shared" si="24"/>
        <v>1</v>
      </c>
      <c r="T155" s="58" t="s">
        <v>32</v>
      </c>
      <c r="U155" s="58" t="s">
        <v>36</v>
      </c>
      <c r="V155" s="58" t="s">
        <v>37</v>
      </c>
    </row>
    <row r="156" spans="1:22" ht="19" customHeight="1" x14ac:dyDescent="0.35">
      <c r="A156" s="130">
        <v>31732331519</v>
      </c>
      <c r="B156" s="113" t="str">
        <f t="shared" si="23"/>
        <v>317</v>
      </c>
      <c r="C156" s="131" t="e">
        <f>VLOOKUP(B156,#REF!,2,0)</f>
        <v>#REF!</v>
      </c>
      <c r="D156" s="113" t="s">
        <v>149</v>
      </c>
      <c r="E156" s="58" t="s">
        <v>505</v>
      </c>
      <c r="F156" s="59" t="s">
        <v>850</v>
      </c>
      <c r="G156" s="58" t="s">
        <v>851</v>
      </c>
      <c r="H156" s="132" t="s">
        <v>149</v>
      </c>
      <c r="I156" s="133" t="s">
        <v>734</v>
      </c>
      <c r="J156" s="133">
        <v>53</v>
      </c>
      <c r="K156" s="58"/>
      <c r="L156" s="58" t="s">
        <v>352</v>
      </c>
      <c r="M156" s="58" t="s">
        <v>32</v>
      </c>
      <c r="N156" s="58" t="s">
        <v>33</v>
      </c>
      <c r="O156" s="65">
        <v>42740</v>
      </c>
      <c r="P156" s="58" t="s">
        <v>666</v>
      </c>
      <c r="Q156" s="58"/>
      <c r="R156" s="58" t="s">
        <v>348</v>
      </c>
      <c r="S156" s="58">
        <f t="shared" si="24"/>
        <v>1</v>
      </c>
      <c r="T156" s="58" t="s">
        <v>32</v>
      </c>
      <c r="U156" s="58" t="s">
        <v>36</v>
      </c>
      <c r="V156" s="58" t="s">
        <v>37</v>
      </c>
    </row>
    <row r="157" spans="1:22" ht="19" customHeight="1" x14ac:dyDescent="0.35">
      <c r="A157" s="130">
        <v>31732631519</v>
      </c>
      <c r="B157" s="113" t="str">
        <f t="shared" si="23"/>
        <v>317</v>
      </c>
      <c r="C157" s="131" t="e">
        <f>VLOOKUP(B157,#REF!,2,0)</f>
        <v>#REF!</v>
      </c>
      <c r="D157" s="113" t="s">
        <v>149</v>
      </c>
      <c r="E157" s="58" t="s">
        <v>505</v>
      </c>
      <c r="F157" s="59" t="s">
        <v>852</v>
      </c>
      <c r="G157" s="58" t="s">
        <v>519</v>
      </c>
      <c r="H157" s="132" t="s">
        <v>149</v>
      </c>
      <c r="I157" s="133" t="s">
        <v>853</v>
      </c>
      <c r="J157" s="133">
        <v>52</v>
      </c>
      <c r="K157" s="58"/>
      <c r="L157" s="58" t="s">
        <v>352</v>
      </c>
      <c r="M157" s="58" t="s">
        <v>32</v>
      </c>
      <c r="N157" s="58" t="s">
        <v>66</v>
      </c>
      <c r="O157" s="65">
        <v>42742</v>
      </c>
      <c r="P157" s="58" t="s">
        <v>666</v>
      </c>
      <c r="Q157" s="58"/>
      <c r="R157" s="58" t="s">
        <v>291</v>
      </c>
      <c r="S157" s="58">
        <f t="shared" si="24"/>
        <v>1</v>
      </c>
      <c r="T157" s="58" t="s">
        <v>32</v>
      </c>
      <c r="U157" s="58" t="s">
        <v>36</v>
      </c>
      <c r="V157" s="58" t="s">
        <v>37</v>
      </c>
    </row>
    <row r="158" spans="1:22" s="122" customFormat="1" ht="19" customHeight="1" x14ac:dyDescent="0.35">
      <c r="A158" s="127"/>
      <c r="B158" s="128"/>
      <c r="C158" s="128"/>
      <c r="D158" s="129"/>
      <c r="E158" s="80"/>
      <c r="F158" s="81" t="s">
        <v>854</v>
      </c>
      <c r="G158" s="54"/>
      <c r="H158" s="80"/>
      <c r="I158" s="80"/>
      <c r="J158" s="126"/>
      <c r="K158" s="54"/>
      <c r="L158" s="54"/>
      <c r="M158" s="81"/>
      <c r="N158" s="80"/>
      <c r="O158" s="86"/>
      <c r="P158" s="80"/>
      <c r="Q158" s="85"/>
      <c r="R158" s="80"/>
      <c r="S158" s="80"/>
      <c r="T158" s="85"/>
      <c r="U158" s="85"/>
      <c r="V158" s="85"/>
    </row>
    <row r="159" spans="1:22" ht="19" customHeight="1" x14ac:dyDescent="0.35">
      <c r="A159" s="130">
        <v>31723021520</v>
      </c>
      <c r="B159" s="113" t="str">
        <f t="shared" ref="B159:B167" si="25">LEFT(A159,3)</f>
        <v>317</v>
      </c>
      <c r="C159" s="131" t="e">
        <f>VLOOKUP(B159,#REF!,2,0)</f>
        <v>#REF!</v>
      </c>
      <c r="D159" s="113" t="s">
        <v>153</v>
      </c>
      <c r="E159" s="58" t="s">
        <v>505</v>
      </c>
      <c r="F159" s="59" t="s">
        <v>855</v>
      </c>
      <c r="G159" s="58" t="s">
        <v>536</v>
      </c>
      <c r="H159" s="132" t="s">
        <v>153</v>
      </c>
      <c r="I159" s="133" t="s">
        <v>856</v>
      </c>
      <c r="J159" s="133">
        <v>105</v>
      </c>
      <c r="K159" s="58"/>
      <c r="L159" s="58" t="s">
        <v>352</v>
      </c>
      <c r="M159" s="58" t="s">
        <v>32</v>
      </c>
      <c r="N159" s="58" t="s">
        <v>107</v>
      </c>
      <c r="O159" s="65">
        <v>42717</v>
      </c>
      <c r="P159" s="58" t="s">
        <v>34</v>
      </c>
      <c r="Q159" s="58"/>
      <c r="R159" s="58" t="s">
        <v>132</v>
      </c>
      <c r="S159" s="58">
        <f>IF(J159&lt;65,1,IF(J159&lt;120,2,3))</f>
        <v>2</v>
      </c>
      <c r="T159" s="58" t="s">
        <v>32</v>
      </c>
      <c r="U159" s="58" t="s">
        <v>36</v>
      </c>
      <c r="V159" s="58" t="s">
        <v>37</v>
      </c>
    </row>
    <row r="160" spans="1:22" ht="19" customHeight="1" x14ac:dyDescent="0.35">
      <c r="A160" s="130">
        <v>31720221520</v>
      </c>
      <c r="B160" s="113" t="str">
        <f t="shared" si="25"/>
        <v>317</v>
      </c>
      <c r="C160" s="131" t="e">
        <f>VLOOKUP(B160,#REF!,2,0)</f>
        <v>#REF!</v>
      </c>
      <c r="D160" s="113" t="s">
        <v>153</v>
      </c>
      <c r="E160" s="58" t="s">
        <v>505</v>
      </c>
      <c r="F160" s="59" t="s">
        <v>857</v>
      </c>
      <c r="G160" s="58" t="s">
        <v>557</v>
      </c>
      <c r="H160" s="132" t="s">
        <v>153</v>
      </c>
      <c r="I160" s="133" t="s">
        <v>858</v>
      </c>
      <c r="J160" s="133">
        <v>117</v>
      </c>
      <c r="K160" s="58"/>
      <c r="L160" s="58" t="s">
        <v>352</v>
      </c>
      <c r="M160" s="58" t="s">
        <v>32</v>
      </c>
      <c r="N160" s="58" t="s">
        <v>33</v>
      </c>
      <c r="O160" s="65">
        <v>42719</v>
      </c>
      <c r="P160" s="58" t="s">
        <v>34</v>
      </c>
      <c r="Q160" s="58"/>
      <c r="R160" s="58" t="s">
        <v>859</v>
      </c>
      <c r="S160" s="58">
        <f>IF(J160&lt;65,1,IF(J160&lt;120,2,3))</f>
        <v>2</v>
      </c>
      <c r="T160" s="58" t="s">
        <v>32</v>
      </c>
      <c r="U160" s="58" t="s">
        <v>36</v>
      </c>
      <c r="V160" s="58" t="s">
        <v>37</v>
      </c>
    </row>
    <row r="161" spans="1:22" ht="19" customHeight="1" x14ac:dyDescent="0.35">
      <c r="A161" s="130">
        <v>31704621520</v>
      </c>
      <c r="B161" s="113" t="str">
        <f t="shared" si="25"/>
        <v>317</v>
      </c>
      <c r="C161" s="131" t="e">
        <f>VLOOKUP(B161,#REF!,2,0)</f>
        <v>#REF!</v>
      </c>
      <c r="D161" s="113" t="s">
        <v>153</v>
      </c>
      <c r="E161" s="58" t="s">
        <v>505</v>
      </c>
      <c r="F161" s="59" t="s">
        <v>860</v>
      </c>
      <c r="G161" s="58" t="s">
        <v>529</v>
      </c>
      <c r="H161" s="132" t="s">
        <v>153</v>
      </c>
      <c r="I161" s="133" t="s">
        <v>856</v>
      </c>
      <c r="J161" s="133">
        <v>105</v>
      </c>
      <c r="K161" s="58"/>
      <c r="L161" s="58" t="s">
        <v>352</v>
      </c>
      <c r="M161" s="58" t="s">
        <v>32</v>
      </c>
      <c r="N161" s="58" t="s">
        <v>66</v>
      </c>
      <c r="O161" s="65">
        <v>42721</v>
      </c>
      <c r="P161" s="58" t="s">
        <v>34</v>
      </c>
      <c r="Q161" s="58"/>
      <c r="R161" s="58" t="s">
        <v>121</v>
      </c>
      <c r="S161" s="58">
        <f>IF(J161&lt;65,1,IF(J161&lt;120,2,3))</f>
        <v>2</v>
      </c>
      <c r="T161" s="58" t="s">
        <v>32</v>
      </c>
      <c r="U161" s="58" t="s">
        <v>36</v>
      </c>
      <c r="V161" s="58" t="s">
        <v>37</v>
      </c>
    </row>
    <row r="162" spans="1:22" ht="19" customHeight="1" x14ac:dyDescent="0.35">
      <c r="A162" s="130">
        <v>31714621520</v>
      </c>
      <c r="B162" s="113" t="str">
        <f t="shared" si="25"/>
        <v>317</v>
      </c>
      <c r="C162" s="131" t="e">
        <f>VLOOKUP(B162,#REF!,2,0)</f>
        <v>#REF!</v>
      </c>
      <c r="D162" s="113" t="s">
        <v>153</v>
      </c>
      <c r="E162" s="58" t="s">
        <v>505</v>
      </c>
      <c r="F162" s="59" t="s">
        <v>861</v>
      </c>
      <c r="G162" s="58" t="s">
        <v>519</v>
      </c>
      <c r="H162" s="132" t="s">
        <v>153</v>
      </c>
      <c r="I162" s="133" t="s">
        <v>225</v>
      </c>
      <c r="J162" s="133">
        <v>104</v>
      </c>
      <c r="K162" s="58"/>
      <c r="L162" s="58" t="s">
        <v>352</v>
      </c>
      <c r="M162" s="58" t="s">
        <v>32</v>
      </c>
      <c r="N162" s="58" t="s">
        <v>107</v>
      </c>
      <c r="O162" s="65">
        <v>42724</v>
      </c>
      <c r="P162" s="58" t="s">
        <v>34</v>
      </c>
      <c r="Q162" s="58"/>
      <c r="R162" s="58" t="s">
        <v>387</v>
      </c>
      <c r="S162" s="58">
        <f>IF(J162&lt;65,1,IF(J162&lt;120,2,3))</f>
        <v>2</v>
      </c>
      <c r="T162" s="58" t="s">
        <v>32</v>
      </c>
      <c r="U162" s="58" t="s">
        <v>36</v>
      </c>
      <c r="V162" s="58" t="s">
        <v>37</v>
      </c>
    </row>
    <row r="163" spans="1:22" ht="19" customHeight="1" x14ac:dyDescent="0.35">
      <c r="A163" s="130">
        <v>31617221520</v>
      </c>
      <c r="B163" s="113" t="str">
        <f t="shared" si="25"/>
        <v>316</v>
      </c>
      <c r="C163" s="131" t="e">
        <f>VLOOKUP(B163,#REF!,2,0)</f>
        <v>#REF!</v>
      </c>
      <c r="D163" s="113" t="s">
        <v>153</v>
      </c>
      <c r="E163" s="58" t="s">
        <v>498</v>
      </c>
      <c r="F163" s="59" t="s">
        <v>590</v>
      </c>
      <c r="G163" s="58" t="s">
        <v>502</v>
      </c>
      <c r="H163" s="132" t="s">
        <v>153</v>
      </c>
      <c r="I163" s="133" t="s">
        <v>125</v>
      </c>
      <c r="J163" s="133">
        <v>77</v>
      </c>
      <c r="K163" s="58"/>
      <c r="L163" s="58" t="s">
        <v>352</v>
      </c>
      <c r="M163" s="58" t="s">
        <v>32</v>
      </c>
      <c r="N163" s="58" t="s">
        <v>33</v>
      </c>
      <c r="O163" s="65">
        <v>42726</v>
      </c>
      <c r="P163" s="58" t="s">
        <v>34</v>
      </c>
      <c r="Q163" s="58"/>
      <c r="R163" s="58" t="s">
        <v>126</v>
      </c>
      <c r="S163" s="58">
        <f>IF(J163&lt;65,1,IF(J163&lt;120,2,3))</f>
        <v>2</v>
      </c>
      <c r="T163" s="58" t="s">
        <v>32</v>
      </c>
      <c r="U163" s="58" t="s">
        <v>36</v>
      </c>
      <c r="V163" s="58" t="s">
        <v>37</v>
      </c>
    </row>
    <row r="164" spans="1:22" ht="19" customHeight="1" x14ac:dyDescent="0.35">
      <c r="A164" s="130">
        <v>31503521520</v>
      </c>
      <c r="B164" s="113" t="str">
        <f t="shared" si="25"/>
        <v>315</v>
      </c>
      <c r="C164" s="131" t="e">
        <f>VLOOKUP(B164,#REF!,2,0)</f>
        <v>#REF!</v>
      </c>
      <c r="D164" s="113" t="s">
        <v>153</v>
      </c>
      <c r="E164" s="58" t="s">
        <v>421</v>
      </c>
      <c r="F164" s="59" t="s">
        <v>556</v>
      </c>
      <c r="G164" s="58" t="s">
        <v>482</v>
      </c>
      <c r="H164" s="132" t="s">
        <v>153</v>
      </c>
      <c r="I164" s="133">
        <v>76</v>
      </c>
      <c r="J164" s="133">
        <v>76</v>
      </c>
      <c r="K164" s="58" t="s">
        <v>650</v>
      </c>
      <c r="L164" s="58" t="s">
        <v>352</v>
      </c>
      <c r="M164" s="58" t="s">
        <v>351</v>
      </c>
      <c r="N164" s="58" t="s">
        <v>862</v>
      </c>
      <c r="O164" s="65">
        <v>42730</v>
      </c>
      <c r="P164" s="58" t="s">
        <v>34</v>
      </c>
      <c r="Q164" s="58"/>
      <c r="R164" s="58" t="s">
        <v>483</v>
      </c>
      <c r="S164" s="58">
        <v>1</v>
      </c>
      <c r="T164" s="58" t="s">
        <v>351</v>
      </c>
      <c r="U164" s="58" t="s">
        <v>36</v>
      </c>
      <c r="V164" s="58" t="s">
        <v>37</v>
      </c>
    </row>
    <row r="165" spans="1:22" ht="19" customHeight="1" x14ac:dyDescent="0.35">
      <c r="A165" s="130">
        <v>31726921520</v>
      </c>
      <c r="B165" s="113" t="str">
        <f t="shared" si="25"/>
        <v>317</v>
      </c>
      <c r="C165" s="131" t="e">
        <f>VLOOKUP(B165,#REF!,2,0)</f>
        <v>#REF!</v>
      </c>
      <c r="D165" s="113" t="s">
        <v>153</v>
      </c>
      <c r="E165" s="58" t="s">
        <v>505</v>
      </c>
      <c r="F165" s="59" t="s">
        <v>863</v>
      </c>
      <c r="G165" s="58" t="s">
        <v>851</v>
      </c>
      <c r="H165" s="132" t="s">
        <v>153</v>
      </c>
      <c r="I165" s="133" t="s">
        <v>254</v>
      </c>
      <c r="J165" s="133">
        <v>103</v>
      </c>
      <c r="K165" s="58"/>
      <c r="L165" s="58" t="s">
        <v>352</v>
      </c>
      <c r="M165" s="58" t="s">
        <v>32</v>
      </c>
      <c r="N165" s="58" t="s">
        <v>66</v>
      </c>
      <c r="O165" s="65">
        <v>42735</v>
      </c>
      <c r="P165" s="58" t="s">
        <v>34</v>
      </c>
      <c r="Q165" s="58"/>
      <c r="R165" s="58" t="s">
        <v>387</v>
      </c>
      <c r="S165" s="58">
        <f>IF(J165&lt;65,1,IF(J165&lt;120,2,3))</f>
        <v>2</v>
      </c>
      <c r="T165" s="58" t="s">
        <v>32</v>
      </c>
      <c r="U165" s="58" t="s">
        <v>36</v>
      </c>
      <c r="V165" s="58" t="s">
        <v>37</v>
      </c>
    </row>
    <row r="166" spans="1:22" ht="19" customHeight="1" x14ac:dyDescent="0.35">
      <c r="A166" s="130">
        <v>31727121520</v>
      </c>
      <c r="B166" s="113" t="str">
        <f t="shared" si="25"/>
        <v>317</v>
      </c>
      <c r="C166" s="131" t="e">
        <f>VLOOKUP(B166,#REF!,2,0)</f>
        <v>#REF!</v>
      </c>
      <c r="D166" s="113" t="s">
        <v>153</v>
      </c>
      <c r="E166" s="58" t="s">
        <v>505</v>
      </c>
      <c r="F166" s="59" t="s">
        <v>841</v>
      </c>
      <c r="G166" s="58" t="s">
        <v>524</v>
      </c>
      <c r="H166" s="132" t="s">
        <v>153</v>
      </c>
      <c r="I166" s="133" t="s">
        <v>856</v>
      </c>
      <c r="J166" s="133">
        <v>105</v>
      </c>
      <c r="K166" s="58"/>
      <c r="L166" s="58" t="s">
        <v>352</v>
      </c>
      <c r="M166" s="58" t="s">
        <v>32</v>
      </c>
      <c r="N166" s="58" t="s">
        <v>33</v>
      </c>
      <c r="O166" s="65">
        <v>42740</v>
      </c>
      <c r="P166" s="58" t="s">
        <v>34</v>
      </c>
      <c r="Q166" s="58"/>
      <c r="R166" s="58" t="s">
        <v>387</v>
      </c>
      <c r="S166" s="58">
        <f>IF(J166&lt;65,1,IF(J166&lt;120,2,3))</f>
        <v>2</v>
      </c>
      <c r="T166" s="58" t="s">
        <v>32</v>
      </c>
      <c r="U166" s="58" t="s">
        <v>36</v>
      </c>
      <c r="V166" s="58" t="s">
        <v>37</v>
      </c>
    </row>
    <row r="167" spans="1:22" ht="19" customHeight="1" x14ac:dyDescent="0.35">
      <c r="A167" s="130">
        <v>33100111520</v>
      </c>
      <c r="B167" s="113" t="str">
        <f t="shared" si="25"/>
        <v>331</v>
      </c>
      <c r="C167" s="131" t="e">
        <f>VLOOKUP(B167,#REF!,2,0)</f>
        <v>#REF!</v>
      </c>
      <c r="D167" s="113" t="s">
        <v>153</v>
      </c>
      <c r="E167" s="58" t="s">
        <v>671</v>
      </c>
      <c r="F167" s="59" t="s">
        <v>672</v>
      </c>
      <c r="G167" s="58" t="s">
        <v>773</v>
      </c>
      <c r="H167" s="132" t="s">
        <v>153</v>
      </c>
      <c r="I167" s="133">
        <v>46</v>
      </c>
      <c r="J167" s="133">
        <v>46</v>
      </c>
      <c r="K167" s="58"/>
      <c r="L167" s="58" t="s">
        <v>352</v>
      </c>
      <c r="M167" s="58" t="s">
        <v>425</v>
      </c>
      <c r="N167" s="58" t="s">
        <v>66</v>
      </c>
      <c r="O167" s="65">
        <v>42742</v>
      </c>
      <c r="P167" s="58" t="s">
        <v>34</v>
      </c>
      <c r="Q167" s="58"/>
      <c r="R167" s="58" t="s">
        <v>293</v>
      </c>
      <c r="S167" s="58">
        <f>IF(J167&lt;65,1,IF(J167&lt;120,2,3))</f>
        <v>1</v>
      </c>
      <c r="T167" s="58" t="s">
        <v>425</v>
      </c>
      <c r="U167" s="58" t="s">
        <v>36</v>
      </c>
      <c r="V167" s="58" t="s">
        <v>37</v>
      </c>
    </row>
    <row r="168" spans="1:22" s="122" customFormat="1" ht="19" customHeight="1" x14ac:dyDescent="0.35">
      <c r="A168" s="127"/>
      <c r="B168" s="128"/>
      <c r="C168" s="128"/>
      <c r="D168" s="129"/>
      <c r="E168" s="80"/>
      <c r="F168" s="81" t="s">
        <v>864</v>
      </c>
      <c r="G168" s="54"/>
      <c r="H168" s="80"/>
      <c r="I168" s="80"/>
      <c r="J168" s="126"/>
      <c r="K168" s="54"/>
      <c r="L168" s="54"/>
      <c r="M168" s="81"/>
      <c r="N168" s="80"/>
      <c r="O168" s="86"/>
      <c r="P168" s="80"/>
      <c r="Q168" s="85"/>
      <c r="R168" s="80"/>
      <c r="S168" s="80"/>
      <c r="T168" s="85"/>
      <c r="U168" s="85"/>
      <c r="V168" s="85"/>
    </row>
    <row r="169" spans="1:22" ht="19" customHeight="1" x14ac:dyDescent="0.35">
      <c r="A169" s="130">
        <v>31709921521</v>
      </c>
      <c r="B169" s="113" t="str">
        <f t="shared" ref="B169:B176" si="26">LEFT(A169,3)</f>
        <v>317</v>
      </c>
      <c r="C169" s="131" t="e">
        <f>VLOOKUP(B169,#REF!,2,0)</f>
        <v>#REF!</v>
      </c>
      <c r="D169" s="113" t="s">
        <v>136</v>
      </c>
      <c r="E169" s="58" t="s">
        <v>505</v>
      </c>
      <c r="F169" s="59" t="s">
        <v>865</v>
      </c>
      <c r="G169" s="58" t="s">
        <v>866</v>
      </c>
      <c r="H169" s="132" t="s">
        <v>136</v>
      </c>
      <c r="I169" s="133">
        <v>50</v>
      </c>
      <c r="J169" s="133">
        <v>50</v>
      </c>
      <c r="K169" s="58"/>
      <c r="L169" s="58" t="s">
        <v>352</v>
      </c>
      <c r="M169" s="58" t="s">
        <v>32</v>
      </c>
      <c r="N169" s="58" t="s">
        <v>33</v>
      </c>
      <c r="O169" s="65">
        <v>42719</v>
      </c>
      <c r="P169" s="58" t="s">
        <v>666</v>
      </c>
      <c r="Q169" s="58"/>
      <c r="R169" s="58" t="s">
        <v>483</v>
      </c>
      <c r="S169" s="58">
        <f t="shared" ref="S169:S175" si="27">IF(J169&lt;65,1,IF(J169&lt;120,2,3))</f>
        <v>1</v>
      </c>
      <c r="T169" s="58" t="s">
        <v>32</v>
      </c>
      <c r="U169" s="58" t="s">
        <v>36</v>
      </c>
      <c r="V169" s="58" t="s">
        <v>37</v>
      </c>
    </row>
    <row r="170" spans="1:22" ht="19" customHeight="1" x14ac:dyDescent="0.35">
      <c r="A170" s="130">
        <v>31720521521</v>
      </c>
      <c r="B170" s="113" t="str">
        <f t="shared" si="26"/>
        <v>317</v>
      </c>
      <c r="C170" s="131" t="e">
        <f>VLOOKUP(B170,#REF!,2,0)</f>
        <v>#REF!</v>
      </c>
      <c r="D170" s="113" t="s">
        <v>136</v>
      </c>
      <c r="E170" s="58" t="s">
        <v>505</v>
      </c>
      <c r="F170" s="59" t="s">
        <v>520</v>
      </c>
      <c r="G170" s="58" t="s">
        <v>524</v>
      </c>
      <c r="H170" s="132" t="s">
        <v>136</v>
      </c>
      <c r="I170" s="133">
        <v>27</v>
      </c>
      <c r="J170" s="133">
        <v>27</v>
      </c>
      <c r="K170" s="58"/>
      <c r="L170" s="58" t="s">
        <v>352</v>
      </c>
      <c r="M170" s="58" t="s">
        <v>32</v>
      </c>
      <c r="N170" s="58" t="s">
        <v>66</v>
      </c>
      <c r="O170" s="65">
        <v>42721</v>
      </c>
      <c r="P170" s="58" t="s">
        <v>666</v>
      </c>
      <c r="Q170" s="58"/>
      <c r="R170" s="58" t="s">
        <v>780</v>
      </c>
      <c r="S170" s="58">
        <f t="shared" si="27"/>
        <v>1</v>
      </c>
      <c r="T170" s="58" t="s">
        <v>32</v>
      </c>
      <c r="U170" s="58" t="s">
        <v>36</v>
      </c>
      <c r="V170" s="58" t="s">
        <v>37</v>
      </c>
    </row>
    <row r="171" spans="1:22" ht="19" customHeight="1" x14ac:dyDescent="0.35">
      <c r="A171" s="130">
        <v>31725121521</v>
      </c>
      <c r="B171" s="113" t="str">
        <f t="shared" si="26"/>
        <v>317</v>
      </c>
      <c r="C171" s="131" t="e">
        <f>VLOOKUP(B171,#REF!,2,0)</f>
        <v>#REF!</v>
      </c>
      <c r="D171" s="113" t="s">
        <v>136</v>
      </c>
      <c r="E171" s="58" t="s">
        <v>505</v>
      </c>
      <c r="F171" s="59" t="s">
        <v>867</v>
      </c>
      <c r="G171" s="58" t="s">
        <v>529</v>
      </c>
      <c r="H171" s="132" t="s">
        <v>136</v>
      </c>
      <c r="I171" s="133">
        <v>46</v>
      </c>
      <c r="J171" s="133">
        <v>46</v>
      </c>
      <c r="K171" s="58"/>
      <c r="L171" s="58" t="s">
        <v>352</v>
      </c>
      <c r="M171" s="58" t="s">
        <v>32</v>
      </c>
      <c r="N171" s="58" t="s">
        <v>107</v>
      </c>
      <c r="O171" s="65">
        <v>42724</v>
      </c>
      <c r="P171" s="58" t="s">
        <v>666</v>
      </c>
      <c r="Q171" s="58"/>
      <c r="R171" s="58" t="s">
        <v>35</v>
      </c>
      <c r="S171" s="58">
        <f t="shared" si="27"/>
        <v>1</v>
      </c>
      <c r="T171" s="58" t="s">
        <v>32</v>
      </c>
      <c r="U171" s="58" t="s">
        <v>36</v>
      </c>
      <c r="V171" s="58" t="s">
        <v>37</v>
      </c>
    </row>
    <row r="172" spans="1:22" ht="19" customHeight="1" x14ac:dyDescent="0.35">
      <c r="A172" s="130">
        <v>31617221521</v>
      </c>
      <c r="B172" s="113" t="str">
        <f t="shared" si="26"/>
        <v>316</v>
      </c>
      <c r="C172" s="131" t="e">
        <f>VLOOKUP(B172,#REF!,2,0)</f>
        <v>#REF!</v>
      </c>
      <c r="D172" s="113" t="s">
        <v>136</v>
      </c>
      <c r="E172" s="58" t="s">
        <v>498</v>
      </c>
      <c r="F172" s="59" t="s">
        <v>590</v>
      </c>
      <c r="G172" s="58" t="s">
        <v>502</v>
      </c>
      <c r="H172" s="132" t="s">
        <v>136</v>
      </c>
      <c r="I172" s="133" t="s">
        <v>239</v>
      </c>
      <c r="J172" s="133">
        <v>72</v>
      </c>
      <c r="K172" s="58"/>
      <c r="L172" s="58" t="s">
        <v>352</v>
      </c>
      <c r="M172" s="58" t="s">
        <v>32</v>
      </c>
      <c r="N172" s="58" t="s">
        <v>33</v>
      </c>
      <c r="O172" s="65">
        <v>42726</v>
      </c>
      <c r="P172" s="58" t="s">
        <v>34</v>
      </c>
      <c r="Q172" s="58"/>
      <c r="R172" s="58" t="s">
        <v>132</v>
      </c>
      <c r="S172" s="58">
        <f t="shared" si="27"/>
        <v>2</v>
      </c>
      <c r="T172" s="58" t="s">
        <v>32</v>
      </c>
      <c r="U172" s="58" t="s">
        <v>36</v>
      </c>
      <c r="V172" s="58" t="s">
        <v>37</v>
      </c>
    </row>
    <row r="173" spans="1:22" ht="19" customHeight="1" x14ac:dyDescent="0.35">
      <c r="A173" s="130">
        <v>31728331521</v>
      </c>
      <c r="B173" s="113" t="str">
        <f t="shared" si="26"/>
        <v>317</v>
      </c>
      <c r="C173" s="131" t="e">
        <f>VLOOKUP(B173,#REF!,2,0)</f>
        <v>#REF!</v>
      </c>
      <c r="D173" s="113" t="s">
        <v>136</v>
      </c>
      <c r="E173" s="58" t="s">
        <v>505</v>
      </c>
      <c r="F173" s="59" t="s">
        <v>868</v>
      </c>
      <c r="G173" s="58" t="s">
        <v>515</v>
      </c>
      <c r="H173" s="132" t="s">
        <v>136</v>
      </c>
      <c r="I173" s="133">
        <v>54</v>
      </c>
      <c r="J173" s="133">
        <v>54</v>
      </c>
      <c r="K173" s="58"/>
      <c r="L173" s="58" t="s">
        <v>352</v>
      </c>
      <c r="M173" s="58" t="s">
        <v>32</v>
      </c>
      <c r="N173" s="58" t="s">
        <v>66</v>
      </c>
      <c r="O173" s="65">
        <v>42735</v>
      </c>
      <c r="P173" s="58" t="s">
        <v>666</v>
      </c>
      <c r="Q173" s="58"/>
      <c r="R173" s="58" t="s">
        <v>291</v>
      </c>
      <c r="S173" s="58">
        <f t="shared" si="27"/>
        <v>1</v>
      </c>
      <c r="T173" s="58" t="s">
        <v>32</v>
      </c>
      <c r="U173" s="58" t="s">
        <v>36</v>
      </c>
      <c r="V173" s="58" t="s">
        <v>37</v>
      </c>
    </row>
    <row r="174" spans="1:22" ht="19" customHeight="1" x14ac:dyDescent="0.35">
      <c r="A174" s="130">
        <v>31811721521</v>
      </c>
      <c r="B174" s="113" t="str">
        <f t="shared" si="26"/>
        <v>318</v>
      </c>
      <c r="C174" s="131" t="e">
        <f>VLOOKUP(B174,#REF!,2,0)</f>
        <v>#REF!</v>
      </c>
      <c r="D174" s="113" t="s">
        <v>136</v>
      </c>
      <c r="E174" s="58" t="s">
        <v>527</v>
      </c>
      <c r="F174" s="59" t="s">
        <v>869</v>
      </c>
      <c r="G174" s="58" t="s">
        <v>870</v>
      </c>
      <c r="H174" s="132" t="s">
        <v>136</v>
      </c>
      <c r="I174" s="133" t="s">
        <v>239</v>
      </c>
      <c r="J174" s="133">
        <v>72</v>
      </c>
      <c r="K174" s="58"/>
      <c r="L174" s="58" t="s">
        <v>352</v>
      </c>
      <c r="M174" s="58" t="s">
        <v>32</v>
      </c>
      <c r="N174" s="58" t="s">
        <v>33</v>
      </c>
      <c r="O174" s="65">
        <v>42740</v>
      </c>
      <c r="P174" s="58" t="s">
        <v>666</v>
      </c>
      <c r="Q174" s="58"/>
      <c r="R174" s="58" t="s">
        <v>126</v>
      </c>
      <c r="S174" s="58">
        <f t="shared" si="27"/>
        <v>2</v>
      </c>
      <c r="T174" s="58" t="s">
        <v>32</v>
      </c>
      <c r="U174" s="58" t="s">
        <v>36</v>
      </c>
      <c r="V174" s="58" t="s">
        <v>37</v>
      </c>
    </row>
    <row r="175" spans="1:22" ht="19" customHeight="1" x14ac:dyDescent="0.35">
      <c r="A175" s="130">
        <v>33100111521</v>
      </c>
      <c r="B175" s="113" t="str">
        <f t="shared" si="26"/>
        <v>331</v>
      </c>
      <c r="C175" s="131" t="e">
        <f>VLOOKUP(B175,#REF!,2,0)</f>
        <v>#REF!</v>
      </c>
      <c r="D175" s="113" t="s">
        <v>136</v>
      </c>
      <c r="E175" s="58" t="s">
        <v>671</v>
      </c>
      <c r="F175" s="59" t="s">
        <v>672</v>
      </c>
      <c r="G175" s="58" t="s">
        <v>726</v>
      </c>
      <c r="H175" s="132" t="s">
        <v>136</v>
      </c>
      <c r="I175" s="133">
        <v>47</v>
      </c>
      <c r="J175" s="133">
        <v>47</v>
      </c>
      <c r="K175" s="58"/>
      <c r="L175" s="58" t="s">
        <v>352</v>
      </c>
      <c r="M175" s="58" t="s">
        <v>425</v>
      </c>
      <c r="N175" s="58" t="s">
        <v>66</v>
      </c>
      <c r="O175" s="65">
        <v>42742</v>
      </c>
      <c r="P175" s="58" t="s">
        <v>666</v>
      </c>
      <c r="Q175" s="58"/>
      <c r="R175" s="58" t="s">
        <v>285</v>
      </c>
      <c r="S175" s="58">
        <f t="shared" si="27"/>
        <v>1</v>
      </c>
      <c r="T175" s="58" t="s">
        <v>425</v>
      </c>
      <c r="U175" s="58" t="s">
        <v>36</v>
      </c>
      <c r="V175" s="58" t="s">
        <v>37</v>
      </c>
    </row>
    <row r="176" spans="1:22" ht="19" customHeight="1" x14ac:dyDescent="0.35">
      <c r="A176" s="130">
        <v>31917031521</v>
      </c>
      <c r="B176" s="113" t="str">
        <f t="shared" si="26"/>
        <v>319</v>
      </c>
      <c r="C176" s="131" t="e">
        <f>VLOOKUP(B176,#REF!,2,0)</f>
        <v>#REF!</v>
      </c>
      <c r="D176" s="131" t="s">
        <v>136</v>
      </c>
      <c r="E176" s="58" t="s">
        <v>461</v>
      </c>
      <c r="F176" s="59" t="s">
        <v>871</v>
      </c>
      <c r="G176" s="58" t="s">
        <v>567</v>
      </c>
      <c r="H176" s="58" t="s">
        <v>136</v>
      </c>
      <c r="I176" s="133">
        <v>54</v>
      </c>
      <c r="J176" s="133">
        <v>54</v>
      </c>
      <c r="K176" s="58"/>
      <c r="L176" s="58"/>
      <c r="M176" s="58" t="s">
        <v>511</v>
      </c>
      <c r="N176" s="58"/>
      <c r="O176" s="58" t="s">
        <v>512</v>
      </c>
      <c r="P176" s="58"/>
      <c r="Q176" s="58"/>
      <c r="R176" s="58"/>
      <c r="S176" s="58"/>
      <c r="T176" s="58" t="s">
        <v>511</v>
      </c>
      <c r="U176" s="134"/>
      <c r="V176" s="58" t="s">
        <v>37</v>
      </c>
    </row>
    <row r="177" spans="1:22" s="122" customFormat="1" ht="19" customHeight="1" x14ac:dyDescent="0.35">
      <c r="A177" s="127"/>
      <c r="B177" s="128"/>
      <c r="C177" s="128"/>
      <c r="D177" s="129"/>
      <c r="E177" s="80"/>
      <c r="F177" s="81" t="s">
        <v>872</v>
      </c>
      <c r="G177" s="54"/>
      <c r="H177" s="80"/>
      <c r="I177" s="80"/>
      <c r="J177" s="126"/>
      <c r="K177" s="54"/>
      <c r="L177" s="54"/>
      <c r="M177" s="81"/>
      <c r="N177" s="80"/>
      <c r="O177" s="86"/>
      <c r="P177" s="80"/>
      <c r="Q177" s="85"/>
      <c r="R177" s="80"/>
      <c r="S177" s="80"/>
      <c r="T177" s="85"/>
      <c r="U177" s="85"/>
      <c r="V177" s="85"/>
    </row>
    <row r="178" spans="1:22" ht="19" customHeight="1" x14ac:dyDescent="0.35">
      <c r="A178" s="130">
        <v>31700331522</v>
      </c>
      <c r="B178" s="113" t="str">
        <f t="shared" ref="B178:B186" si="28">LEFT(A178,3)</f>
        <v>317</v>
      </c>
      <c r="C178" s="131" t="e">
        <f>VLOOKUP(B178,#REF!,2,0)</f>
        <v>#REF!</v>
      </c>
      <c r="D178" s="113" t="s">
        <v>160</v>
      </c>
      <c r="E178" s="58" t="s">
        <v>505</v>
      </c>
      <c r="F178" s="59" t="s">
        <v>873</v>
      </c>
      <c r="G178" s="58" t="s">
        <v>874</v>
      </c>
      <c r="H178" s="132" t="s">
        <v>160</v>
      </c>
      <c r="I178" s="133" t="s">
        <v>875</v>
      </c>
      <c r="J178" s="133">
        <v>115</v>
      </c>
      <c r="K178" s="58"/>
      <c r="L178" s="58" t="s">
        <v>352</v>
      </c>
      <c r="M178" s="58" t="s">
        <v>32</v>
      </c>
      <c r="N178" s="58" t="s">
        <v>107</v>
      </c>
      <c r="O178" s="65">
        <v>42717</v>
      </c>
      <c r="P178" s="58" t="s">
        <v>34</v>
      </c>
      <c r="Q178" s="58"/>
      <c r="R178" s="58" t="s">
        <v>876</v>
      </c>
      <c r="S178" s="58">
        <f t="shared" ref="S178:S185" si="29">IF(J178&lt;65,1,IF(J178&lt;120,2,3))</f>
        <v>2</v>
      </c>
      <c r="T178" s="58" t="s">
        <v>32</v>
      </c>
      <c r="U178" s="58" t="s">
        <v>36</v>
      </c>
      <c r="V178" s="58" t="s">
        <v>37</v>
      </c>
    </row>
    <row r="179" spans="1:22" ht="19" customHeight="1" x14ac:dyDescent="0.35">
      <c r="A179" s="130">
        <v>31700431522</v>
      </c>
      <c r="B179" s="113" t="str">
        <f t="shared" si="28"/>
        <v>317</v>
      </c>
      <c r="C179" s="131" t="e">
        <f>VLOOKUP(B179,#REF!,2,0)</f>
        <v>#REF!</v>
      </c>
      <c r="D179" s="113" t="s">
        <v>160</v>
      </c>
      <c r="E179" s="58" t="s">
        <v>505</v>
      </c>
      <c r="F179" s="59" t="s">
        <v>877</v>
      </c>
      <c r="G179" s="58" t="s">
        <v>878</v>
      </c>
      <c r="H179" s="132" t="s">
        <v>160</v>
      </c>
      <c r="I179" s="133" t="s">
        <v>879</v>
      </c>
      <c r="J179" s="133">
        <v>118</v>
      </c>
      <c r="K179" s="58"/>
      <c r="L179" s="58" t="s">
        <v>352</v>
      </c>
      <c r="M179" s="58" t="s">
        <v>32</v>
      </c>
      <c r="N179" s="58" t="s">
        <v>33</v>
      </c>
      <c r="O179" s="65">
        <v>42719</v>
      </c>
      <c r="P179" s="58" t="s">
        <v>34</v>
      </c>
      <c r="Q179" s="58"/>
      <c r="R179" s="58" t="s">
        <v>880</v>
      </c>
      <c r="S179" s="58">
        <f t="shared" si="29"/>
        <v>2</v>
      </c>
      <c r="T179" s="58" t="s">
        <v>32</v>
      </c>
      <c r="U179" s="58" t="s">
        <v>36</v>
      </c>
      <c r="V179" s="58" t="s">
        <v>37</v>
      </c>
    </row>
    <row r="180" spans="1:22" ht="19" customHeight="1" x14ac:dyDescent="0.35">
      <c r="A180" s="130">
        <v>31706331522</v>
      </c>
      <c r="B180" s="113" t="str">
        <f t="shared" si="28"/>
        <v>317</v>
      </c>
      <c r="C180" s="131" t="e">
        <f>VLOOKUP(B180,#REF!,2,0)</f>
        <v>#REF!</v>
      </c>
      <c r="D180" s="113" t="s">
        <v>160</v>
      </c>
      <c r="E180" s="58" t="s">
        <v>505</v>
      </c>
      <c r="F180" s="59" t="s">
        <v>881</v>
      </c>
      <c r="G180" s="58" t="s">
        <v>534</v>
      </c>
      <c r="H180" s="132" t="s">
        <v>160</v>
      </c>
      <c r="I180" s="133" t="s">
        <v>875</v>
      </c>
      <c r="J180" s="133">
        <v>115</v>
      </c>
      <c r="K180" s="58"/>
      <c r="L180" s="58" t="s">
        <v>352</v>
      </c>
      <c r="M180" s="58" t="s">
        <v>32</v>
      </c>
      <c r="N180" s="58" t="s">
        <v>66</v>
      </c>
      <c r="O180" s="65">
        <v>42721</v>
      </c>
      <c r="P180" s="58" t="s">
        <v>34</v>
      </c>
      <c r="Q180" s="58"/>
      <c r="R180" s="58" t="s">
        <v>859</v>
      </c>
      <c r="S180" s="58">
        <f t="shared" si="29"/>
        <v>2</v>
      </c>
      <c r="T180" s="58" t="s">
        <v>32</v>
      </c>
      <c r="U180" s="58" t="s">
        <v>36</v>
      </c>
      <c r="V180" s="58" t="s">
        <v>37</v>
      </c>
    </row>
    <row r="181" spans="1:22" ht="19" customHeight="1" x14ac:dyDescent="0.35">
      <c r="A181" s="130">
        <v>31724131522</v>
      </c>
      <c r="B181" s="113" t="str">
        <f t="shared" si="28"/>
        <v>317</v>
      </c>
      <c r="C181" s="131" t="e">
        <f>VLOOKUP(B181,#REF!,2,0)</f>
        <v>#REF!</v>
      </c>
      <c r="D181" s="113" t="s">
        <v>160</v>
      </c>
      <c r="E181" s="58" t="s">
        <v>505</v>
      </c>
      <c r="F181" s="59" t="s">
        <v>882</v>
      </c>
      <c r="G181" s="58" t="s">
        <v>883</v>
      </c>
      <c r="H181" s="132" t="s">
        <v>160</v>
      </c>
      <c r="I181" s="133" t="s">
        <v>884</v>
      </c>
      <c r="J181" s="133">
        <v>116</v>
      </c>
      <c r="K181" s="58"/>
      <c r="L181" s="58" t="s">
        <v>352</v>
      </c>
      <c r="M181" s="58" t="s">
        <v>32</v>
      </c>
      <c r="N181" s="58" t="s">
        <v>107</v>
      </c>
      <c r="O181" s="65">
        <v>42724</v>
      </c>
      <c r="P181" s="58" t="s">
        <v>34</v>
      </c>
      <c r="Q181" s="58"/>
      <c r="R181" s="58" t="s">
        <v>876</v>
      </c>
      <c r="S181" s="58">
        <f t="shared" si="29"/>
        <v>2</v>
      </c>
      <c r="T181" s="58" t="s">
        <v>32</v>
      </c>
      <c r="U181" s="58" t="s">
        <v>36</v>
      </c>
      <c r="V181" s="58" t="s">
        <v>37</v>
      </c>
    </row>
    <row r="182" spans="1:22" ht="19" customHeight="1" x14ac:dyDescent="0.35">
      <c r="A182" s="130">
        <v>31617221522</v>
      </c>
      <c r="B182" s="113" t="str">
        <f t="shared" si="28"/>
        <v>316</v>
      </c>
      <c r="C182" s="131" t="e">
        <f>VLOOKUP(B182,#REF!,2,0)</f>
        <v>#REF!</v>
      </c>
      <c r="D182" s="113" t="s">
        <v>160</v>
      </c>
      <c r="E182" s="58" t="s">
        <v>498</v>
      </c>
      <c r="F182" s="59" t="s">
        <v>590</v>
      </c>
      <c r="G182" s="58" t="s">
        <v>502</v>
      </c>
      <c r="H182" s="132" t="s">
        <v>160</v>
      </c>
      <c r="I182" s="133">
        <v>46</v>
      </c>
      <c r="J182" s="133">
        <v>46</v>
      </c>
      <c r="K182" s="58"/>
      <c r="L182" s="58" t="s">
        <v>352</v>
      </c>
      <c r="M182" s="58" t="s">
        <v>32</v>
      </c>
      <c r="N182" s="58" t="s">
        <v>33</v>
      </c>
      <c r="O182" s="65">
        <v>42726</v>
      </c>
      <c r="P182" s="58" t="s">
        <v>34</v>
      </c>
      <c r="Q182" s="58"/>
      <c r="R182" s="58" t="s">
        <v>287</v>
      </c>
      <c r="S182" s="58">
        <f t="shared" si="29"/>
        <v>1</v>
      </c>
      <c r="T182" s="58" t="s">
        <v>32</v>
      </c>
      <c r="U182" s="58" t="s">
        <v>36</v>
      </c>
      <c r="V182" s="58" t="s">
        <v>37</v>
      </c>
    </row>
    <row r="183" spans="1:22" ht="19" customHeight="1" x14ac:dyDescent="0.35">
      <c r="A183" s="130">
        <v>31726921522</v>
      </c>
      <c r="B183" s="113" t="str">
        <f t="shared" si="28"/>
        <v>317</v>
      </c>
      <c r="C183" s="131" t="e">
        <f>VLOOKUP(B183,#REF!,2,0)</f>
        <v>#REF!</v>
      </c>
      <c r="D183" s="113" t="s">
        <v>160</v>
      </c>
      <c r="E183" s="58" t="s">
        <v>505</v>
      </c>
      <c r="F183" s="59" t="s">
        <v>863</v>
      </c>
      <c r="G183" s="58" t="s">
        <v>866</v>
      </c>
      <c r="H183" s="132" t="s">
        <v>160</v>
      </c>
      <c r="I183" s="133" t="s">
        <v>885</v>
      </c>
      <c r="J183" s="133">
        <v>116</v>
      </c>
      <c r="K183" s="58"/>
      <c r="L183" s="58" t="s">
        <v>352</v>
      </c>
      <c r="M183" s="58" t="s">
        <v>32</v>
      </c>
      <c r="N183" s="58" t="s">
        <v>66</v>
      </c>
      <c r="O183" s="65">
        <v>42735</v>
      </c>
      <c r="P183" s="58" t="s">
        <v>34</v>
      </c>
      <c r="Q183" s="58"/>
      <c r="R183" s="58" t="s">
        <v>886</v>
      </c>
      <c r="S183" s="58">
        <f t="shared" si="29"/>
        <v>2</v>
      </c>
      <c r="T183" s="58" t="s">
        <v>32</v>
      </c>
      <c r="U183" s="58" t="s">
        <v>36</v>
      </c>
      <c r="V183" s="58" t="s">
        <v>37</v>
      </c>
    </row>
    <row r="184" spans="1:22" ht="19" customHeight="1" x14ac:dyDescent="0.35">
      <c r="A184" s="130">
        <v>31728921522</v>
      </c>
      <c r="B184" s="113" t="str">
        <f t="shared" si="28"/>
        <v>317</v>
      </c>
      <c r="C184" s="131" t="e">
        <f>VLOOKUP(B184,#REF!,2,0)</f>
        <v>#REF!</v>
      </c>
      <c r="D184" s="113" t="s">
        <v>160</v>
      </c>
      <c r="E184" s="58" t="s">
        <v>505</v>
      </c>
      <c r="F184" s="59" t="s">
        <v>887</v>
      </c>
      <c r="G184" s="58" t="s">
        <v>538</v>
      </c>
      <c r="H184" s="132" t="s">
        <v>160</v>
      </c>
      <c r="I184" s="133">
        <v>37</v>
      </c>
      <c r="J184" s="133">
        <v>37</v>
      </c>
      <c r="K184" s="58"/>
      <c r="L184" s="58" t="s">
        <v>352</v>
      </c>
      <c r="M184" s="58" t="s">
        <v>425</v>
      </c>
      <c r="N184" s="58" t="s">
        <v>33</v>
      </c>
      <c r="O184" s="65">
        <v>42740</v>
      </c>
      <c r="P184" s="58" t="s">
        <v>34</v>
      </c>
      <c r="Q184" s="58"/>
      <c r="R184" s="58" t="s">
        <v>298</v>
      </c>
      <c r="S184" s="58">
        <f t="shared" si="29"/>
        <v>1</v>
      </c>
      <c r="T184" s="58" t="s">
        <v>425</v>
      </c>
      <c r="U184" s="58" t="s">
        <v>36</v>
      </c>
      <c r="V184" s="58" t="s">
        <v>37</v>
      </c>
    </row>
    <row r="185" spans="1:22" ht="19" customHeight="1" x14ac:dyDescent="0.35">
      <c r="A185" s="130">
        <v>33100111522</v>
      </c>
      <c r="B185" s="113" t="str">
        <f t="shared" si="28"/>
        <v>331</v>
      </c>
      <c r="C185" s="131" t="e">
        <f>VLOOKUP(B185,#REF!,2,0)</f>
        <v>#REF!</v>
      </c>
      <c r="D185" s="113" t="s">
        <v>160</v>
      </c>
      <c r="E185" s="58" t="s">
        <v>671</v>
      </c>
      <c r="F185" s="59" t="s">
        <v>672</v>
      </c>
      <c r="G185" s="58" t="s">
        <v>589</v>
      </c>
      <c r="H185" s="132" t="s">
        <v>160</v>
      </c>
      <c r="I185" s="133">
        <v>48</v>
      </c>
      <c r="J185" s="133">
        <v>48</v>
      </c>
      <c r="K185" s="58"/>
      <c r="L185" s="58" t="s">
        <v>352</v>
      </c>
      <c r="M185" s="58" t="s">
        <v>425</v>
      </c>
      <c r="N185" s="58" t="s">
        <v>66</v>
      </c>
      <c r="O185" s="65">
        <v>42742</v>
      </c>
      <c r="P185" s="58" t="s">
        <v>34</v>
      </c>
      <c r="Q185" s="58"/>
      <c r="R185" s="58" t="s">
        <v>296</v>
      </c>
      <c r="S185" s="58">
        <f t="shared" si="29"/>
        <v>1</v>
      </c>
      <c r="T185" s="58" t="s">
        <v>425</v>
      </c>
      <c r="U185" s="58" t="s">
        <v>36</v>
      </c>
      <c r="V185" s="58" t="s">
        <v>37</v>
      </c>
    </row>
    <row r="186" spans="1:22" ht="19" customHeight="1" x14ac:dyDescent="0.35">
      <c r="A186" s="130">
        <v>31706431522</v>
      </c>
      <c r="B186" s="113" t="str">
        <f t="shared" si="28"/>
        <v>317</v>
      </c>
      <c r="C186" s="131" t="e">
        <f>VLOOKUP(B186,#REF!,2,0)</f>
        <v>#REF!</v>
      </c>
      <c r="D186" s="131" t="s">
        <v>160</v>
      </c>
      <c r="E186" s="58" t="s">
        <v>505</v>
      </c>
      <c r="F186" s="59" t="s">
        <v>888</v>
      </c>
      <c r="G186" s="58" t="s">
        <v>889</v>
      </c>
      <c r="H186" s="58" t="s">
        <v>160</v>
      </c>
      <c r="I186" s="133" t="s">
        <v>890</v>
      </c>
      <c r="J186" s="133">
        <v>112</v>
      </c>
      <c r="K186" s="58"/>
      <c r="L186" s="58"/>
      <c r="M186" s="58" t="s">
        <v>511</v>
      </c>
      <c r="N186" s="58"/>
      <c r="O186" s="58" t="s">
        <v>512</v>
      </c>
      <c r="P186" s="58"/>
      <c r="Q186" s="58"/>
      <c r="R186" s="58"/>
      <c r="S186" s="58"/>
      <c r="T186" s="58" t="s">
        <v>511</v>
      </c>
      <c r="U186" s="134"/>
      <c r="V186" s="58" t="s">
        <v>37</v>
      </c>
    </row>
    <row r="187" spans="1:22" s="122" customFormat="1" ht="19" customHeight="1" x14ac:dyDescent="0.35">
      <c r="A187" s="127"/>
      <c r="B187" s="128"/>
      <c r="C187" s="128"/>
      <c r="D187" s="129"/>
      <c r="E187" s="80"/>
      <c r="F187" s="81" t="s">
        <v>891</v>
      </c>
      <c r="G187" s="54"/>
      <c r="H187" s="80"/>
      <c r="I187" s="80"/>
      <c r="J187" s="126"/>
      <c r="K187" s="54"/>
      <c r="L187" s="54"/>
      <c r="M187" s="81"/>
      <c r="N187" s="80"/>
      <c r="O187" s="86"/>
      <c r="P187" s="80"/>
      <c r="Q187" s="85"/>
      <c r="R187" s="80"/>
      <c r="S187" s="80"/>
      <c r="T187" s="85"/>
      <c r="U187" s="85"/>
      <c r="V187" s="85"/>
    </row>
    <row r="188" spans="1:22" ht="19" customHeight="1" x14ac:dyDescent="0.35">
      <c r="A188" s="130">
        <v>31804121523</v>
      </c>
      <c r="B188" s="113" t="str">
        <f>LEFT(A188,3)</f>
        <v>318</v>
      </c>
      <c r="C188" s="131" t="e">
        <f>VLOOKUP(B188,#REF!,2,0)</f>
        <v>#REF!</v>
      </c>
      <c r="D188" s="113" t="s">
        <v>154</v>
      </c>
      <c r="E188" s="58" t="s">
        <v>527</v>
      </c>
      <c r="F188" s="59" t="s">
        <v>528</v>
      </c>
      <c r="G188" s="58" t="s">
        <v>559</v>
      </c>
      <c r="H188" s="132" t="s">
        <v>154</v>
      </c>
      <c r="I188" s="133" t="s">
        <v>485</v>
      </c>
      <c r="J188" s="133">
        <v>64</v>
      </c>
      <c r="K188" s="58"/>
      <c r="L188" s="58" t="s">
        <v>352</v>
      </c>
      <c r="M188" s="58" t="s">
        <v>32</v>
      </c>
      <c r="N188" s="58" t="s">
        <v>66</v>
      </c>
      <c r="O188" s="65">
        <v>42721</v>
      </c>
      <c r="P188" s="58" t="s">
        <v>666</v>
      </c>
      <c r="Q188" s="58"/>
      <c r="R188" s="58" t="s">
        <v>892</v>
      </c>
      <c r="S188" s="58">
        <f>IF(J188&lt;65,1,IF(J188&lt;120,2,3))</f>
        <v>1</v>
      </c>
      <c r="T188" s="58" t="s">
        <v>32</v>
      </c>
      <c r="U188" s="58" t="s">
        <v>36</v>
      </c>
      <c r="V188" s="58" t="s">
        <v>37</v>
      </c>
    </row>
    <row r="189" spans="1:22" ht="19" customHeight="1" x14ac:dyDescent="0.35">
      <c r="A189" s="130">
        <v>32019521523</v>
      </c>
      <c r="B189" s="113" t="str">
        <f>LEFT(A189,3)</f>
        <v>320</v>
      </c>
      <c r="C189" s="131" t="e">
        <f>VLOOKUP(B189,#REF!,2,0)</f>
        <v>#REF!</v>
      </c>
      <c r="D189" s="113" t="s">
        <v>154</v>
      </c>
      <c r="E189" s="58" t="s">
        <v>592</v>
      </c>
      <c r="F189" s="59" t="s">
        <v>660</v>
      </c>
      <c r="G189" s="58" t="s">
        <v>782</v>
      </c>
      <c r="H189" s="132" t="s">
        <v>154</v>
      </c>
      <c r="I189" s="133" t="s">
        <v>844</v>
      </c>
      <c r="J189" s="133">
        <v>98</v>
      </c>
      <c r="K189" s="58"/>
      <c r="L189" s="58" t="s">
        <v>352</v>
      </c>
      <c r="M189" s="58" t="s">
        <v>32</v>
      </c>
      <c r="N189" s="58" t="s">
        <v>107</v>
      </c>
      <c r="O189" s="65">
        <v>42724</v>
      </c>
      <c r="P189" s="58" t="s">
        <v>666</v>
      </c>
      <c r="Q189" s="58"/>
      <c r="R189" s="58" t="s">
        <v>387</v>
      </c>
      <c r="S189" s="58">
        <f>IF(J189&lt;65,1,IF(J189&lt;120,2,3))</f>
        <v>2</v>
      </c>
      <c r="T189" s="58" t="s">
        <v>32</v>
      </c>
      <c r="U189" s="58" t="s">
        <v>36</v>
      </c>
      <c r="V189" s="58" t="s">
        <v>893</v>
      </c>
    </row>
    <row r="190" spans="1:22" ht="19" customHeight="1" x14ac:dyDescent="0.35">
      <c r="A190" s="130">
        <v>31815531523</v>
      </c>
      <c r="B190" s="113" t="str">
        <f>LEFT(A190,3)</f>
        <v>318</v>
      </c>
      <c r="C190" s="131" t="e">
        <f>VLOOKUP(B190,#REF!,2,0)</f>
        <v>#REF!</v>
      </c>
      <c r="D190" s="113" t="s">
        <v>154</v>
      </c>
      <c r="E190" s="58" t="s">
        <v>527</v>
      </c>
      <c r="F190" s="59" t="s">
        <v>894</v>
      </c>
      <c r="G190" s="58" t="s">
        <v>565</v>
      </c>
      <c r="H190" s="132" t="s">
        <v>154</v>
      </c>
      <c r="I190" s="133">
        <v>45</v>
      </c>
      <c r="J190" s="133">
        <v>45</v>
      </c>
      <c r="K190" s="58"/>
      <c r="L190" s="58" t="s">
        <v>352</v>
      </c>
      <c r="M190" s="58" t="s">
        <v>32</v>
      </c>
      <c r="N190" s="58" t="s">
        <v>33</v>
      </c>
      <c r="O190" s="65">
        <v>42726</v>
      </c>
      <c r="P190" s="58" t="s">
        <v>666</v>
      </c>
      <c r="Q190" s="58"/>
      <c r="R190" s="58" t="s">
        <v>285</v>
      </c>
      <c r="S190" s="58">
        <f>IF(J190&lt;65,1,IF(J190&lt;120,2,3))</f>
        <v>1</v>
      </c>
      <c r="T190" s="58" t="s">
        <v>32</v>
      </c>
      <c r="U190" s="58" t="s">
        <v>36</v>
      </c>
      <c r="V190" s="58" t="s">
        <v>37</v>
      </c>
    </row>
    <row r="191" spans="1:22" ht="19" customHeight="1" x14ac:dyDescent="0.35">
      <c r="A191" s="130">
        <v>31815031523</v>
      </c>
      <c r="B191" s="113" t="str">
        <f>LEFT(A191,3)</f>
        <v>318</v>
      </c>
      <c r="C191" s="131" t="e">
        <f>VLOOKUP(B191,#REF!,2,0)</f>
        <v>#REF!</v>
      </c>
      <c r="D191" s="113" t="s">
        <v>154</v>
      </c>
      <c r="E191" s="58" t="s">
        <v>527</v>
      </c>
      <c r="F191" s="59" t="s">
        <v>895</v>
      </c>
      <c r="G191" s="58" t="s">
        <v>896</v>
      </c>
      <c r="H191" s="132" t="s">
        <v>154</v>
      </c>
      <c r="I191" s="133">
        <v>48</v>
      </c>
      <c r="J191" s="133">
        <v>48</v>
      </c>
      <c r="K191" s="58"/>
      <c r="L191" s="58" t="s">
        <v>352</v>
      </c>
      <c r="M191" s="58" t="s">
        <v>32</v>
      </c>
      <c r="N191" s="58" t="s">
        <v>33</v>
      </c>
      <c r="O191" s="65">
        <v>42740</v>
      </c>
      <c r="P191" s="58" t="s">
        <v>666</v>
      </c>
      <c r="Q191" s="58"/>
      <c r="R191" s="58" t="s">
        <v>646</v>
      </c>
      <c r="S191" s="58">
        <f>IF(J191&lt;65,1,IF(J191&lt;120,2,3))</f>
        <v>1</v>
      </c>
      <c r="T191" s="58" t="s">
        <v>32</v>
      </c>
      <c r="U191" s="58" t="s">
        <v>36</v>
      </c>
      <c r="V191" s="58" t="s">
        <v>37</v>
      </c>
    </row>
    <row r="192" spans="1:22" ht="19" customHeight="1" x14ac:dyDescent="0.35">
      <c r="A192" s="130">
        <v>31814631523</v>
      </c>
      <c r="B192" s="113" t="str">
        <f>LEFT(A192,3)</f>
        <v>318</v>
      </c>
      <c r="C192" s="131" t="e">
        <f>VLOOKUP(B192,#REF!,2,0)</f>
        <v>#REF!</v>
      </c>
      <c r="D192" s="131" t="s">
        <v>154</v>
      </c>
      <c r="E192" s="58" t="s">
        <v>527</v>
      </c>
      <c r="F192" s="59" t="s">
        <v>897</v>
      </c>
      <c r="G192" s="58" t="s">
        <v>561</v>
      </c>
      <c r="H192" s="58" t="s">
        <v>154</v>
      </c>
      <c r="I192" s="133">
        <v>47</v>
      </c>
      <c r="J192" s="133">
        <v>47</v>
      </c>
      <c r="K192" s="58"/>
      <c r="L192" s="58"/>
      <c r="M192" s="58" t="s">
        <v>511</v>
      </c>
      <c r="N192" s="58"/>
      <c r="O192" s="58" t="s">
        <v>512</v>
      </c>
      <c r="P192" s="58"/>
      <c r="Q192" s="58"/>
      <c r="R192" s="58"/>
      <c r="S192" s="58"/>
      <c r="T192" s="58" t="s">
        <v>511</v>
      </c>
      <c r="U192" s="134"/>
      <c r="V192" s="58" t="s">
        <v>37</v>
      </c>
    </row>
    <row r="193" spans="1:22" s="122" customFormat="1" ht="19" customHeight="1" x14ac:dyDescent="0.35">
      <c r="A193" s="127"/>
      <c r="B193" s="128"/>
      <c r="C193" s="128"/>
      <c r="D193" s="129"/>
      <c r="E193" s="80"/>
      <c r="F193" s="81" t="s">
        <v>898</v>
      </c>
      <c r="G193" s="54"/>
      <c r="H193" s="80"/>
      <c r="I193" s="80"/>
      <c r="J193" s="126"/>
      <c r="K193" s="54"/>
      <c r="L193" s="54"/>
      <c r="M193" s="81"/>
      <c r="N193" s="80"/>
      <c r="O193" s="86"/>
      <c r="P193" s="80"/>
      <c r="Q193" s="85"/>
      <c r="R193" s="80"/>
      <c r="S193" s="80"/>
      <c r="T193" s="85"/>
      <c r="U193" s="85"/>
      <c r="V193" s="85"/>
    </row>
    <row r="194" spans="1:22" ht="19" customHeight="1" x14ac:dyDescent="0.35">
      <c r="A194" s="130">
        <v>31729421524</v>
      </c>
      <c r="B194" s="113" t="str">
        <f t="shared" ref="B194:B202" si="30">LEFT(A194,3)</f>
        <v>317</v>
      </c>
      <c r="C194" s="131" t="e">
        <f>VLOOKUP(B194,#REF!,2,0)</f>
        <v>#REF!</v>
      </c>
      <c r="D194" s="113" t="s">
        <v>156</v>
      </c>
      <c r="E194" s="58" t="s">
        <v>505</v>
      </c>
      <c r="F194" s="59" t="s">
        <v>899</v>
      </c>
      <c r="G194" s="58" t="s">
        <v>596</v>
      </c>
      <c r="H194" s="132" t="s">
        <v>156</v>
      </c>
      <c r="I194" s="133" t="s">
        <v>900</v>
      </c>
      <c r="J194" s="133">
        <v>76</v>
      </c>
      <c r="K194" s="58"/>
      <c r="L194" s="58" t="s">
        <v>352</v>
      </c>
      <c r="M194" s="58" t="s">
        <v>32</v>
      </c>
      <c r="N194" s="58" t="s">
        <v>33</v>
      </c>
      <c r="O194" s="65">
        <v>42719</v>
      </c>
      <c r="P194" s="58" t="s">
        <v>34</v>
      </c>
      <c r="Q194" s="58"/>
      <c r="R194" s="58" t="s">
        <v>132</v>
      </c>
      <c r="S194" s="58">
        <f t="shared" ref="S194:S199" si="31">IF(J194&lt;65,1,IF(J194&lt;120,2,3))</f>
        <v>2</v>
      </c>
      <c r="T194" s="58" t="s">
        <v>32</v>
      </c>
      <c r="U194" s="58" t="s">
        <v>36</v>
      </c>
      <c r="V194" s="58" t="s">
        <v>37</v>
      </c>
    </row>
    <row r="195" spans="1:22" ht="19" customHeight="1" x14ac:dyDescent="0.35">
      <c r="A195" s="130">
        <v>31810721524</v>
      </c>
      <c r="B195" s="113" t="str">
        <f t="shared" si="30"/>
        <v>318</v>
      </c>
      <c r="C195" s="131" t="e">
        <f>VLOOKUP(B195,#REF!,2,0)</f>
        <v>#REF!</v>
      </c>
      <c r="D195" s="113" t="s">
        <v>156</v>
      </c>
      <c r="E195" s="58" t="s">
        <v>527</v>
      </c>
      <c r="F195" s="59" t="s">
        <v>901</v>
      </c>
      <c r="G195" s="58" t="s">
        <v>565</v>
      </c>
      <c r="H195" s="132" t="s">
        <v>156</v>
      </c>
      <c r="I195" s="133" t="s">
        <v>464</v>
      </c>
      <c r="J195" s="133">
        <v>74</v>
      </c>
      <c r="K195" s="58"/>
      <c r="L195" s="58" t="s">
        <v>352</v>
      </c>
      <c r="M195" s="58" t="s">
        <v>32</v>
      </c>
      <c r="N195" s="58" t="s">
        <v>66</v>
      </c>
      <c r="O195" s="65">
        <v>42721</v>
      </c>
      <c r="P195" s="58" t="s">
        <v>34</v>
      </c>
      <c r="Q195" s="58"/>
      <c r="R195" s="58" t="s">
        <v>118</v>
      </c>
      <c r="S195" s="58">
        <f t="shared" si="31"/>
        <v>2</v>
      </c>
      <c r="T195" s="58" t="s">
        <v>32</v>
      </c>
      <c r="U195" s="135" t="s">
        <v>36</v>
      </c>
      <c r="V195" s="58" t="s">
        <v>37</v>
      </c>
    </row>
    <row r="196" spans="1:22" ht="19" customHeight="1" x14ac:dyDescent="0.35">
      <c r="A196" s="130">
        <v>31811331524</v>
      </c>
      <c r="B196" s="113" t="str">
        <f t="shared" si="30"/>
        <v>318</v>
      </c>
      <c r="C196" s="131" t="e">
        <f>VLOOKUP(B196,#REF!,2,0)</f>
        <v>#REF!</v>
      </c>
      <c r="D196" s="113" t="s">
        <v>156</v>
      </c>
      <c r="E196" s="58" t="s">
        <v>527</v>
      </c>
      <c r="F196" s="59" t="s">
        <v>902</v>
      </c>
      <c r="G196" s="58" t="s">
        <v>552</v>
      </c>
      <c r="H196" s="132" t="s">
        <v>156</v>
      </c>
      <c r="I196" s="133" t="s">
        <v>562</v>
      </c>
      <c r="J196" s="133">
        <v>79</v>
      </c>
      <c r="K196" s="58"/>
      <c r="L196" s="58" t="s">
        <v>352</v>
      </c>
      <c r="M196" s="58" t="s">
        <v>32</v>
      </c>
      <c r="N196" s="58" t="s">
        <v>107</v>
      </c>
      <c r="O196" s="65">
        <v>42724</v>
      </c>
      <c r="P196" s="58" t="s">
        <v>34</v>
      </c>
      <c r="Q196" s="58"/>
      <c r="R196" s="58" t="s">
        <v>126</v>
      </c>
      <c r="S196" s="58">
        <f t="shared" si="31"/>
        <v>2</v>
      </c>
      <c r="T196" s="58" t="s">
        <v>32</v>
      </c>
      <c r="U196" s="58" t="s">
        <v>36</v>
      </c>
      <c r="V196" s="58" t="s">
        <v>37</v>
      </c>
    </row>
    <row r="197" spans="1:22" ht="19" customHeight="1" x14ac:dyDescent="0.35">
      <c r="A197" s="130">
        <v>31617221524</v>
      </c>
      <c r="B197" s="113" t="str">
        <f t="shared" si="30"/>
        <v>316</v>
      </c>
      <c r="C197" s="131" t="e">
        <f>VLOOKUP(B197,#REF!,2,0)</f>
        <v>#REF!</v>
      </c>
      <c r="D197" s="113" t="s">
        <v>156</v>
      </c>
      <c r="E197" s="58" t="s">
        <v>498</v>
      </c>
      <c r="F197" s="59" t="s">
        <v>590</v>
      </c>
      <c r="G197" s="58" t="s">
        <v>502</v>
      </c>
      <c r="H197" s="132" t="s">
        <v>156</v>
      </c>
      <c r="I197" s="133">
        <v>48</v>
      </c>
      <c r="J197" s="133">
        <v>48</v>
      </c>
      <c r="K197" s="58"/>
      <c r="L197" s="58" t="s">
        <v>352</v>
      </c>
      <c r="M197" s="58" t="s">
        <v>32</v>
      </c>
      <c r="N197" s="58" t="s">
        <v>33</v>
      </c>
      <c r="O197" s="65">
        <v>42726</v>
      </c>
      <c r="P197" s="58" t="s">
        <v>34</v>
      </c>
      <c r="Q197" s="58"/>
      <c r="R197" s="58" t="s">
        <v>283</v>
      </c>
      <c r="S197" s="58">
        <f t="shared" si="31"/>
        <v>1</v>
      </c>
      <c r="T197" s="58" t="s">
        <v>32</v>
      </c>
      <c r="U197" s="58" t="s">
        <v>36</v>
      </c>
      <c r="V197" s="58" t="s">
        <v>37</v>
      </c>
    </row>
    <row r="198" spans="1:22" ht="19" customHeight="1" x14ac:dyDescent="0.35">
      <c r="A198" s="130">
        <v>31900231524</v>
      </c>
      <c r="B198" s="113" t="str">
        <f t="shared" si="30"/>
        <v>319</v>
      </c>
      <c r="C198" s="131" t="e">
        <f>VLOOKUP(B198,#REF!,2,0)</f>
        <v>#REF!</v>
      </c>
      <c r="D198" s="113" t="s">
        <v>156</v>
      </c>
      <c r="E198" s="58" t="s">
        <v>461</v>
      </c>
      <c r="F198" s="59" t="s">
        <v>903</v>
      </c>
      <c r="G198" s="58" t="s">
        <v>575</v>
      </c>
      <c r="H198" s="132" t="s">
        <v>156</v>
      </c>
      <c r="I198" s="133" t="s">
        <v>562</v>
      </c>
      <c r="J198" s="133">
        <v>79</v>
      </c>
      <c r="K198" s="58"/>
      <c r="L198" s="58" t="s">
        <v>352</v>
      </c>
      <c r="M198" s="58" t="s">
        <v>32</v>
      </c>
      <c r="N198" s="58" t="s">
        <v>33</v>
      </c>
      <c r="O198" s="65">
        <v>42740</v>
      </c>
      <c r="P198" s="58" t="s">
        <v>34</v>
      </c>
      <c r="Q198" s="58"/>
      <c r="R198" s="58" t="s">
        <v>121</v>
      </c>
      <c r="S198" s="58">
        <f t="shared" si="31"/>
        <v>2</v>
      </c>
      <c r="T198" s="58" t="s">
        <v>32</v>
      </c>
      <c r="U198" s="58" t="s">
        <v>36</v>
      </c>
      <c r="V198" s="58" t="s">
        <v>37</v>
      </c>
    </row>
    <row r="199" spans="1:22" ht="19" customHeight="1" x14ac:dyDescent="0.35">
      <c r="A199" s="130">
        <v>33100111524</v>
      </c>
      <c r="B199" s="113" t="str">
        <f t="shared" si="30"/>
        <v>331</v>
      </c>
      <c r="C199" s="131" t="e">
        <f>VLOOKUP(B199,#REF!,2,0)</f>
        <v>#REF!</v>
      </c>
      <c r="D199" s="113" t="s">
        <v>156</v>
      </c>
      <c r="E199" s="58" t="s">
        <v>671</v>
      </c>
      <c r="F199" s="59" t="s">
        <v>672</v>
      </c>
      <c r="G199" s="58" t="s">
        <v>755</v>
      </c>
      <c r="H199" s="132" t="s">
        <v>156</v>
      </c>
      <c r="I199" s="133">
        <v>50</v>
      </c>
      <c r="J199" s="133">
        <v>50</v>
      </c>
      <c r="K199" s="58"/>
      <c r="L199" s="58" t="s">
        <v>352</v>
      </c>
      <c r="M199" s="58" t="s">
        <v>425</v>
      </c>
      <c r="N199" s="58" t="s">
        <v>66</v>
      </c>
      <c r="O199" s="65">
        <v>42742</v>
      </c>
      <c r="P199" s="58" t="s">
        <v>34</v>
      </c>
      <c r="Q199" s="58"/>
      <c r="R199" s="58" t="s">
        <v>291</v>
      </c>
      <c r="S199" s="58">
        <f t="shared" si="31"/>
        <v>1</v>
      </c>
      <c r="T199" s="58" t="s">
        <v>425</v>
      </c>
      <c r="U199" s="58" t="s">
        <v>36</v>
      </c>
      <c r="V199" s="58" t="s">
        <v>37</v>
      </c>
    </row>
    <row r="200" spans="1:22" ht="19" customHeight="1" x14ac:dyDescent="0.35">
      <c r="A200" s="130">
        <v>31807331524</v>
      </c>
      <c r="B200" s="113" t="str">
        <f t="shared" si="30"/>
        <v>318</v>
      </c>
      <c r="C200" s="131" t="e">
        <f>VLOOKUP(B200,#REF!,2,0)</f>
        <v>#REF!</v>
      </c>
      <c r="D200" s="131" t="s">
        <v>156</v>
      </c>
      <c r="E200" s="58" t="s">
        <v>527</v>
      </c>
      <c r="F200" s="59" t="s">
        <v>904</v>
      </c>
      <c r="G200" s="58" t="s">
        <v>561</v>
      </c>
      <c r="H200" s="58" t="s">
        <v>156</v>
      </c>
      <c r="I200" s="133" t="s">
        <v>587</v>
      </c>
      <c r="J200" s="133">
        <v>69</v>
      </c>
      <c r="K200" s="58"/>
      <c r="L200" s="58"/>
      <c r="M200" s="58" t="s">
        <v>511</v>
      </c>
      <c r="N200" s="58"/>
      <c r="O200" s="58" t="s">
        <v>512</v>
      </c>
      <c r="P200" s="58"/>
      <c r="Q200" s="58"/>
      <c r="R200" s="58"/>
      <c r="S200" s="58"/>
      <c r="T200" s="58" t="s">
        <v>511</v>
      </c>
      <c r="U200" s="136"/>
      <c r="V200" s="58" t="s">
        <v>37</v>
      </c>
    </row>
    <row r="201" spans="1:22" ht="19" customHeight="1" x14ac:dyDescent="0.35">
      <c r="A201" s="130">
        <v>31900921524</v>
      </c>
      <c r="B201" s="113" t="str">
        <f t="shared" si="30"/>
        <v>319</v>
      </c>
      <c r="C201" s="131" t="e">
        <f>VLOOKUP(B201,#REF!,2,0)</f>
        <v>#REF!</v>
      </c>
      <c r="D201" s="131" t="s">
        <v>156</v>
      </c>
      <c r="E201" s="58" t="s">
        <v>461</v>
      </c>
      <c r="F201" s="59" t="s">
        <v>905</v>
      </c>
      <c r="G201" s="58" t="s">
        <v>906</v>
      </c>
      <c r="H201" s="58" t="s">
        <v>156</v>
      </c>
      <c r="I201" s="133" t="s">
        <v>125</v>
      </c>
      <c r="J201" s="133">
        <v>77</v>
      </c>
      <c r="K201" s="58"/>
      <c r="L201" s="58"/>
      <c r="M201" s="58" t="s">
        <v>511</v>
      </c>
      <c r="N201" s="58"/>
      <c r="O201" s="58" t="s">
        <v>512</v>
      </c>
      <c r="P201" s="58"/>
      <c r="Q201" s="58"/>
      <c r="R201" s="58"/>
      <c r="S201" s="58"/>
      <c r="T201" s="58" t="s">
        <v>511</v>
      </c>
      <c r="U201" s="134"/>
      <c r="V201" s="58" t="s">
        <v>37</v>
      </c>
    </row>
    <row r="202" spans="1:22" ht="19" customHeight="1" x14ac:dyDescent="0.35">
      <c r="A202" s="130">
        <v>32003721524</v>
      </c>
      <c r="B202" s="113" t="str">
        <f t="shared" si="30"/>
        <v>320</v>
      </c>
      <c r="C202" s="131" t="e">
        <f>VLOOKUP(B202,#REF!,2,0)</f>
        <v>#REF!</v>
      </c>
      <c r="D202" s="131" t="s">
        <v>156</v>
      </c>
      <c r="E202" s="58" t="s">
        <v>592</v>
      </c>
      <c r="F202" s="59" t="s">
        <v>907</v>
      </c>
      <c r="G202" s="58" t="s">
        <v>755</v>
      </c>
      <c r="H202" s="58" t="s">
        <v>156</v>
      </c>
      <c r="I202" s="133" t="s">
        <v>620</v>
      </c>
      <c r="J202" s="133">
        <v>78</v>
      </c>
      <c r="K202" s="58"/>
      <c r="L202" s="58"/>
      <c r="M202" s="58" t="s">
        <v>511</v>
      </c>
      <c r="N202" s="58"/>
      <c r="O202" s="58" t="s">
        <v>512</v>
      </c>
      <c r="P202" s="58"/>
      <c r="Q202" s="58"/>
      <c r="R202" s="58"/>
      <c r="S202" s="58"/>
      <c r="T202" s="58" t="s">
        <v>511</v>
      </c>
      <c r="U202" s="134"/>
      <c r="V202" s="58" t="s">
        <v>37</v>
      </c>
    </row>
    <row r="203" spans="1:22" s="122" customFormat="1" ht="19" customHeight="1" x14ac:dyDescent="0.35">
      <c r="A203" s="127"/>
      <c r="B203" s="128"/>
      <c r="C203" s="128"/>
      <c r="D203" s="129"/>
      <c r="E203" s="80"/>
      <c r="F203" s="81" t="s">
        <v>908</v>
      </c>
      <c r="G203" s="54"/>
      <c r="H203" s="80"/>
      <c r="I203" s="80"/>
      <c r="J203" s="126"/>
      <c r="K203" s="54"/>
      <c r="L203" s="54"/>
      <c r="M203" s="81"/>
      <c r="N203" s="80"/>
      <c r="O203" s="86"/>
      <c r="P203" s="80"/>
      <c r="Q203" s="85"/>
      <c r="R203" s="80"/>
      <c r="S203" s="80"/>
      <c r="T203" s="85"/>
      <c r="U203" s="85"/>
      <c r="V203" s="85"/>
    </row>
    <row r="204" spans="1:22" ht="19" customHeight="1" x14ac:dyDescent="0.35">
      <c r="A204" s="130">
        <v>31109921526</v>
      </c>
      <c r="B204" s="113" t="str">
        <f t="shared" ref="B204:B210" si="32">LEFT(A204,3)</f>
        <v>311</v>
      </c>
      <c r="C204" s="131" t="e">
        <f>VLOOKUP(B204,#REF!,2,0)</f>
        <v>#REF!</v>
      </c>
      <c r="D204" s="113" t="s">
        <v>158</v>
      </c>
      <c r="E204" s="58" t="s">
        <v>342</v>
      </c>
      <c r="F204" s="59" t="s">
        <v>909</v>
      </c>
      <c r="G204" s="58" t="s">
        <v>910</v>
      </c>
      <c r="H204" s="132" t="s">
        <v>158</v>
      </c>
      <c r="I204" s="133">
        <v>56</v>
      </c>
      <c r="J204" s="133">
        <v>56</v>
      </c>
      <c r="K204" s="58"/>
      <c r="L204" s="58" t="s">
        <v>352</v>
      </c>
      <c r="M204" s="58" t="s">
        <v>32</v>
      </c>
      <c r="N204" s="58" t="s">
        <v>66</v>
      </c>
      <c r="O204" s="65">
        <v>42721</v>
      </c>
      <c r="P204" s="58" t="s">
        <v>666</v>
      </c>
      <c r="Q204" s="58"/>
      <c r="R204" s="58" t="s">
        <v>348</v>
      </c>
      <c r="S204" s="58">
        <f>IF(J204&lt;65,1,IF(J204&lt;120,2,3))</f>
        <v>1</v>
      </c>
      <c r="T204" s="58" t="s">
        <v>32</v>
      </c>
      <c r="U204" s="58" t="s">
        <v>36</v>
      </c>
      <c r="V204" s="58" t="s">
        <v>37</v>
      </c>
    </row>
    <row r="205" spans="1:22" ht="19" customHeight="1" x14ac:dyDescent="0.35">
      <c r="A205" s="130">
        <v>32019521526</v>
      </c>
      <c r="B205" s="113" t="str">
        <f t="shared" si="32"/>
        <v>320</v>
      </c>
      <c r="C205" s="131" t="e">
        <f>VLOOKUP(B205,#REF!,2,0)</f>
        <v>#REF!</v>
      </c>
      <c r="D205" s="113" t="s">
        <v>158</v>
      </c>
      <c r="E205" s="58" t="s">
        <v>592</v>
      </c>
      <c r="F205" s="59" t="s">
        <v>660</v>
      </c>
      <c r="G205" s="58" t="s">
        <v>782</v>
      </c>
      <c r="H205" s="132" t="s">
        <v>158</v>
      </c>
      <c r="I205" s="133" t="s">
        <v>783</v>
      </c>
      <c r="J205" s="133">
        <v>72</v>
      </c>
      <c r="K205" s="58"/>
      <c r="L205" s="58" t="s">
        <v>352</v>
      </c>
      <c r="M205" s="58" t="s">
        <v>32</v>
      </c>
      <c r="N205" s="58" t="s">
        <v>107</v>
      </c>
      <c r="O205" s="65">
        <v>42724</v>
      </c>
      <c r="P205" s="58" t="s">
        <v>34</v>
      </c>
      <c r="Q205" s="58"/>
      <c r="R205" s="58" t="s">
        <v>121</v>
      </c>
      <c r="S205" s="58">
        <f>IF(J205&lt;65,1,IF(J205&lt;120,2,3))</f>
        <v>2</v>
      </c>
      <c r="T205" s="58" t="s">
        <v>32</v>
      </c>
      <c r="U205" s="58" t="s">
        <v>36</v>
      </c>
      <c r="V205" s="58" t="s">
        <v>911</v>
      </c>
    </row>
    <row r="206" spans="1:22" ht="19" customHeight="1" x14ac:dyDescent="0.35">
      <c r="A206" s="130">
        <v>31901421526</v>
      </c>
      <c r="B206" s="113" t="str">
        <f t="shared" si="32"/>
        <v>319</v>
      </c>
      <c r="C206" s="131" t="e">
        <f>VLOOKUP(B206,#REF!,2,0)</f>
        <v>#REF!</v>
      </c>
      <c r="D206" s="113" t="s">
        <v>158</v>
      </c>
      <c r="E206" s="58" t="s">
        <v>461</v>
      </c>
      <c r="F206" s="59" t="s">
        <v>912</v>
      </c>
      <c r="G206" s="58" t="s">
        <v>913</v>
      </c>
      <c r="H206" s="132" t="s">
        <v>158</v>
      </c>
      <c r="I206" s="133">
        <v>38</v>
      </c>
      <c r="J206" s="133">
        <v>38</v>
      </c>
      <c r="K206" s="58"/>
      <c r="L206" s="58" t="s">
        <v>352</v>
      </c>
      <c r="M206" s="58" t="s">
        <v>32</v>
      </c>
      <c r="N206" s="58" t="s">
        <v>33</v>
      </c>
      <c r="O206" s="65">
        <v>42726</v>
      </c>
      <c r="P206" s="58" t="s">
        <v>666</v>
      </c>
      <c r="Q206" s="58"/>
      <c r="R206" s="58" t="s">
        <v>829</v>
      </c>
      <c r="S206" s="58">
        <f>IF(J206&lt;65,1,IF(J206&lt;120,2,3))</f>
        <v>1</v>
      </c>
      <c r="T206" s="58" t="s">
        <v>32</v>
      </c>
      <c r="U206" s="58" t="s">
        <v>36</v>
      </c>
      <c r="V206" s="58" t="s">
        <v>37</v>
      </c>
    </row>
    <row r="207" spans="1:22" ht="19" customHeight="1" x14ac:dyDescent="0.35">
      <c r="A207" s="130">
        <v>31920431526</v>
      </c>
      <c r="B207" s="113" t="str">
        <f t="shared" si="32"/>
        <v>319</v>
      </c>
      <c r="C207" s="131" t="e">
        <f>VLOOKUP(B207,#REF!,2,0)</f>
        <v>#REF!</v>
      </c>
      <c r="D207" s="113" t="s">
        <v>158</v>
      </c>
      <c r="E207" s="58" t="s">
        <v>461</v>
      </c>
      <c r="F207" s="59" t="s">
        <v>914</v>
      </c>
      <c r="G207" s="58" t="s">
        <v>915</v>
      </c>
      <c r="H207" s="132" t="s">
        <v>158</v>
      </c>
      <c r="I207" s="133" t="s">
        <v>916</v>
      </c>
      <c r="J207" s="133">
        <v>44</v>
      </c>
      <c r="K207" s="58"/>
      <c r="L207" s="58" t="s">
        <v>352</v>
      </c>
      <c r="M207" s="58" t="s">
        <v>713</v>
      </c>
      <c r="N207" s="58" t="s">
        <v>66</v>
      </c>
      <c r="O207" s="65">
        <v>42735</v>
      </c>
      <c r="P207" s="58" t="s">
        <v>666</v>
      </c>
      <c r="Q207" s="58"/>
      <c r="R207" s="58" t="s">
        <v>175</v>
      </c>
      <c r="S207" s="58">
        <f>IF(J207&lt;65,1,IF(J207&lt;120,2,3))</f>
        <v>1</v>
      </c>
      <c r="T207" s="58" t="s">
        <v>713</v>
      </c>
      <c r="U207" s="58" t="s">
        <v>36</v>
      </c>
      <c r="V207" s="58" t="s">
        <v>37</v>
      </c>
    </row>
    <row r="208" spans="1:22" ht="19" customHeight="1" x14ac:dyDescent="0.35">
      <c r="A208" s="130">
        <v>31920531526</v>
      </c>
      <c r="B208" s="113" t="str">
        <f t="shared" si="32"/>
        <v>319</v>
      </c>
      <c r="C208" s="131" t="e">
        <f>VLOOKUP(B208,#REF!,2,0)</f>
        <v>#REF!</v>
      </c>
      <c r="D208" s="113" t="s">
        <v>158</v>
      </c>
      <c r="E208" s="58" t="s">
        <v>461</v>
      </c>
      <c r="F208" s="59" t="s">
        <v>917</v>
      </c>
      <c r="G208" s="58" t="s">
        <v>572</v>
      </c>
      <c r="H208" s="132" t="s">
        <v>158</v>
      </c>
      <c r="I208" s="133">
        <v>43</v>
      </c>
      <c r="J208" s="133">
        <v>43</v>
      </c>
      <c r="K208" s="58"/>
      <c r="L208" s="58" t="s">
        <v>352</v>
      </c>
      <c r="M208" s="58" t="s">
        <v>32</v>
      </c>
      <c r="N208" s="58" t="s">
        <v>33</v>
      </c>
      <c r="O208" s="65">
        <v>42740</v>
      </c>
      <c r="P208" s="58" t="s">
        <v>666</v>
      </c>
      <c r="Q208" s="58"/>
      <c r="R208" s="58" t="s">
        <v>554</v>
      </c>
      <c r="S208" s="58">
        <f>IF(J208&lt;65,1,IF(J208&lt;120,2,3))</f>
        <v>1</v>
      </c>
      <c r="T208" s="58" t="s">
        <v>32</v>
      </c>
      <c r="U208" s="58" t="s">
        <v>36</v>
      </c>
      <c r="V208" s="58" t="s">
        <v>37</v>
      </c>
    </row>
    <row r="209" spans="1:22" ht="19" customHeight="1" x14ac:dyDescent="0.35">
      <c r="A209" s="130">
        <v>31906721526</v>
      </c>
      <c r="B209" s="113" t="str">
        <f t="shared" si="32"/>
        <v>319</v>
      </c>
      <c r="C209" s="131" t="e">
        <f>VLOOKUP(B209,#REF!,2,0)</f>
        <v>#REF!</v>
      </c>
      <c r="D209" s="131" t="s">
        <v>158</v>
      </c>
      <c r="E209" s="58" t="s">
        <v>461</v>
      </c>
      <c r="F209" s="59" t="s">
        <v>918</v>
      </c>
      <c r="G209" s="58" t="s">
        <v>463</v>
      </c>
      <c r="H209" s="58" t="s">
        <v>158</v>
      </c>
      <c r="I209" s="133">
        <v>45</v>
      </c>
      <c r="J209" s="133">
        <v>45</v>
      </c>
      <c r="K209" s="58"/>
      <c r="L209" s="58"/>
      <c r="M209" s="58" t="s">
        <v>511</v>
      </c>
      <c r="N209" s="58"/>
      <c r="O209" s="58" t="s">
        <v>512</v>
      </c>
      <c r="P209" s="58"/>
      <c r="Q209" s="58"/>
      <c r="R209" s="58"/>
      <c r="S209" s="58"/>
      <c r="T209" s="58" t="s">
        <v>511</v>
      </c>
      <c r="U209" s="134"/>
      <c r="V209" s="58" t="s">
        <v>37</v>
      </c>
    </row>
    <row r="210" spans="1:22" ht="19" customHeight="1" x14ac:dyDescent="0.35">
      <c r="A210" s="130">
        <v>31919731526</v>
      </c>
      <c r="B210" s="113" t="str">
        <f t="shared" si="32"/>
        <v>319</v>
      </c>
      <c r="C210" s="131" t="e">
        <f>VLOOKUP(B210,#REF!,2,0)</f>
        <v>#REF!</v>
      </c>
      <c r="D210" s="131" t="s">
        <v>158</v>
      </c>
      <c r="E210" s="58" t="s">
        <v>461</v>
      </c>
      <c r="F210" s="59" t="s">
        <v>919</v>
      </c>
      <c r="G210" s="58" t="s">
        <v>463</v>
      </c>
      <c r="H210" s="58" t="s">
        <v>158</v>
      </c>
      <c r="I210" s="133">
        <v>36</v>
      </c>
      <c r="J210" s="133">
        <v>36</v>
      </c>
      <c r="K210" s="58"/>
      <c r="L210" s="58"/>
      <c r="M210" s="58" t="s">
        <v>511</v>
      </c>
      <c r="N210" s="58"/>
      <c r="O210" s="58" t="s">
        <v>512</v>
      </c>
      <c r="P210" s="58"/>
      <c r="Q210" s="58"/>
      <c r="R210" s="58"/>
      <c r="S210" s="58"/>
      <c r="T210" s="58" t="s">
        <v>511</v>
      </c>
      <c r="U210" s="134"/>
      <c r="V210" s="58" t="s">
        <v>37</v>
      </c>
    </row>
    <row r="211" spans="1:22" s="122" customFormat="1" ht="19" customHeight="1" x14ac:dyDescent="0.35">
      <c r="A211" s="127"/>
      <c r="B211" s="128"/>
      <c r="C211" s="128"/>
      <c r="D211" s="129"/>
      <c r="E211" s="80"/>
      <c r="F211" s="81" t="s">
        <v>920</v>
      </c>
      <c r="G211" s="54"/>
      <c r="H211" s="80"/>
      <c r="I211" s="80"/>
      <c r="J211" s="126"/>
      <c r="K211" s="54"/>
      <c r="L211" s="54"/>
      <c r="M211" s="81"/>
      <c r="N211" s="80"/>
      <c r="O211" s="86"/>
      <c r="P211" s="80"/>
      <c r="Q211" s="85"/>
      <c r="R211" s="80"/>
      <c r="S211" s="80"/>
      <c r="T211" s="85"/>
      <c r="U211" s="85"/>
      <c r="V211" s="85"/>
    </row>
    <row r="212" spans="1:22" ht="19" customHeight="1" x14ac:dyDescent="0.35">
      <c r="A212" s="130">
        <v>31106921528</v>
      </c>
      <c r="B212" s="113" t="str">
        <f t="shared" ref="B212:B223" si="33">LEFT(A212,3)</f>
        <v>311</v>
      </c>
      <c r="C212" s="131" t="e">
        <f>VLOOKUP(B212,#REF!,2,0)</f>
        <v>#REF!</v>
      </c>
      <c r="D212" s="113" t="s">
        <v>164</v>
      </c>
      <c r="E212" s="58" t="s">
        <v>342</v>
      </c>
      <c r="F212" s="59" t="s">
        <v>355</v>
      </c>
      <c r="G212" s="58" t="s">
        <v>356</v>
      </c>
      <c r="H212" s="132" t="s">
        <v>164</v>
      </c>
      <c r="I212" s="133">
        <v>37</v>
      </c>
      <c r="J212" s="133">
        <v>37</v>
      </c>
      <c r="K212" s="58"/>
      <c r="L212" s="58" t="s">
        <v>352</v>
      </c>
      <c r="M212" s="58" t="s">
        <v>32</v>
      </c>
      <c r="N212" s="58" t="s">
        <v>33</v>
      </c>
      <c r="O212" s="65">
        <v>42719</v>
      </c>
      <c r="P212" s="58" t="s">
        <v>34</v>
      </c>
      <c r="Q212" s="58"/>
      <c r="R212" s="58" t="s">
        <v>278</v>
      </c>
      <c r="S212" s="58">
        <f t="shared" ref="S212:S217" si="34">IF(J212&lt;65,1,IF(J212&lt;120,2,3))</f>
        <v>1</v>
      </c>
      <c r="T212" s="58" t="s">
        <v>32</v>
      </c>
      <c r="U212" s="58" t="s">
        <v>36</v>
      </c>
      <c r="V212" s="58" t="s">
        <v>37</v>
      </c>
    </row>
    <row r="213" spans="1:22" ht="19" customHeight="1" x14ac:dyDescent="0.35">
      <c r="A213" s="130">
        <v>31405721528</v>
      </c>
      <c r="B213" s="113" t="str">
        <f t="shared" si="33"/>
        <v>314</v>
      </c>
      <c r="C213" s="131" t="e">
        <f>VLOOKUP(B213,#REF!,2,0)</f>
        <v>#REF!</v>
      </c>
      <c r="D213" s="113" t="s">
        <v>164</v>
      </c>
      <c r="E213" s="58" t="s">
        <v>418</v>
      </c>
      <c r="F213" s="59" t="s">
        <v>921</v>
      </c>
      <c r="G213" s="58" t="s">
        <v>768</v>
      </c>
      <c r="H213" s="132" t="s">
        <v>164</v>
      </c>
      <c r="I213" s="133">
        <v>42</v>
      </c>
      <c r="J213" s="133">
        <v>42</v>
      </c>
      <c r="K213" s="58"/>
      <c r="L213" s="58" t="s">
        <v>352</v>
      </c>
      <c r="M213" s="58" t="s">
        <v>32</v>
      </c>
      <c r="N213" s="58" t="s">
        <v>66</v>
      </c>
      <c r="O213" s="65">
        <v>42721</v>
      </c>
      <c r="P213" s="58" t="s">
        <v>34</v>
      </c>
      <c r="Q213" s="58"/>
      <c r="R213" s="58" t="s">
        <v>353</v>
      </c>
      <c r="S213" s="58">
        <f t="shared" si="34"/>
        <v>1</v>
      </c>
      <c r="T213" s="58" t="s">
        <v>32</v>
      </c>
      <c r="U213" s="58" t="s">
        <v>36</v>
      </c>
      <c r="V213" s="58" t="s">
        <v>37</v>
      </c>
    </row>
    <row r="214" spans="1:22" ht="19" customHeight="1" x14ac:dyDescent="0.35">
      <c r="A214" s="130">
        <v>31910721528</v>
      </c>
      <c r="B214" s="113" t="str">
        <f t="shared" si="33"/>
        <v>319</v>
      </c>
      <c r="C214" s="131" t="e">
        <f>VLOOKUP(B214,#REF!,2,0)</f>
        <v>#REF!</v>
      </c>
      <c r="D214" s="113" t="s">
        <v>164</v>
      </c>
      <c r="E214" s="58" t="s">
        <v>461</v>
      </c>
      <c r="F214" s="59" t="s">
        <v>922</v>
      </c>
      <c r="G214" s="58" t="s">
        <v>575</v>
      </c>
      <c r="H214" s="132" t="s">
        <v>164</v>
      </c>
      <c r="I214" s="133">
        <v>49</v>
      </c>
      <c r="J214" s="133">
        <v>49</v>
      </c>
      <c r="K214" s="58"/>
      <c r="L214" s="58" t="s">
        <v>352</v>
      </c>
      <c r="M214" s="58" t="s">
        <v>32</v>
      </c>
      <c r="N214" s="58" t="s">
        <v>107</v>
      </c>
      <c r="O214" s="65">
        <v>42724</v>
      </c>
      <c r="P214" s="58" t="s">
        <v>34</v>
      </c>
      <c r="Q214" s="58"/>
      <c r="R214" s="58" t="s">
        <v>285</v>
      </c>
      <c r="S214" s="58">
        <f t="shared" si="34"/>
        <v>1</v>
      </c>
      <c r="T214" s="58" t="s">
        <v>32</v>
      </c>
      <c r="U214" s="58" t="s">
        <v>36</v>
      </c>
      <c r="V214" s="58" t="s">
        <v>37</v>
      </c>
    </row>
    <row r="215" spans="1:22" ht="19" customHeight="1" x14ac:dyDescent="0.35">
      <c r="A215" s="130">
        <v>31912731528</v>
      </c>
      <c r="B215" s="113" t="str">
        <f t="shared" si="33"/>
        <v>319</v>
      </c>
      <c r="C215" s="131" t="e">
        <f>VLOOKUP(B215,#REF!,2,0)</f>
        <v>#REF!</v>
      </c>
      <c r="D215" s="113" t="s">
        <v>164</v>
      </c>
      <c r="E215" s="58" t="s">
        <v>461</v>
      </c>
      <c r="F215" s="59" t="s">
        <v>923</v>
      </c>
      <c r="G215" s="58" t="s">
        <v>913</v>
      </c>
      <c r="H215" s="132" t="s">
        <v>164</v>
      </c>
      <c r="I215" s="133">
        <v>64</v>
      </c>
      <c r="J215" s="133">
        <v>64</v>
      </c>
      <c r="K215" s="58"/>
      <c r="L215" s="58" t="s">
        <v>352</v>
      </c>
      <c r="M215" s="58" t="s">
        <v>32</v>
      </c>
      <c r="N215" s="58" t="s">
        <v>33</v>
      </c>
      <c r="O215" s="65">
        <v>42726</v>
      </c>
      <c r="P215" s="58" t="s">
        <v>34</v>
      </c>
      <c r="Q215" s="58"/>
      <c r="R215" s="58" t="s">
        <v>291</v>
      </c>
      <c r="S215" s="58">
        <f t="shared" si="34"/>
        <v>1</v>
      </c>
      <c r="T215" s="58" t="s">
        <v>32</v>
      </c>
      <c r="U215" s="58" t="s">
        <v>36</v>
      </c>
      <c r="V215" s="58" t="s">
        <v>37</v>
      </c>
    </row>
    <row r="216" spans="1:22" ht="19" customHeight="1" x14ac:dyDescent="0.35">
      <c r="A216" s="130">
        <v>31914231528</v>
      </c>
      <c r="B216" s="113" t="str">
        <f t="shared" si="33"/>
        <v>319</v>
      </c>
      <c r="C216" s="131" t="e">
        <f>VLOOKUP(B216,#REF!,2,0)</f>
        <v>#REF!</v>
      </c>
      <c r="D216" s="113" t="s">
        <v>164</v>
      </c>
      <c r="E216" s="58" t="s">
        <v>461</v>
      </c>
      <c r="F216" s="59" t="s">
        <v>924</v>
      </c>
      <c r="G216" s="58" t="s">
        <v>572</v>
      </c>
      <c r="H216" s="132" t="s">
        <v>164</v>
      </c>
      <c r="I216" s="133">
        <v>47</v>
      </c>
      <c r="J216" s="133">
        <v>47</v>
      </c>
      <c r="K216" s="58"/>
      <c r="L216" s="58" t="s">
        <v>352</v>
      </c>
      <c r="M216" s="58" t="s">
        <v>32</v>
      </c>
      <c r="N216" s="58" t="s">
        <v>66</v>
      </c>
      <c r="O216" s="65">
        <v>42735</v>
      </c>
      <c r="P216" s="58" t="s">
        <v>34</v>
      </c>
      <c r="Q216" s="58"/>
      <c r="R216" s="58" t="s">
        <v>285</v>
      </c>
      <c r="S216" s="58">
        <f t="shared" si="34"/>
        <v>1</v>
      </c>
      <c r="T216" s="58" t="s">
        <v>32</v>
      </c>
      <c r="U216" s="58" t="s">
        <v>36</v>
      </c>
      <c r="V216" s="58" t="s">
        <v>37</v>
      </c>
    </row>
    <row r="217" spans="1:22" ht="19" customHeight="1" x14ac:dyDescent="0.35">
      <c r="A217" s="130">
        <v>33100111528</v>
      </c>
      <c r="B217" s="113" t="str">
        <f t="shared" si="33"/>
        <v>331</v>
      </c>
      <c r="C217" s="131" t="e">
        <f>VLOOKUP(B217,#REF!,2,0)</f>
        <v>#REF!</v>
      </c>
      <c r="D217" s="113" t="s">
        <v>164</v>
      </c>
      <c r="E217" s="58" t="s">
        <v>671</v>
      </c>
      <c r="F217" s="59" t="s">
        <v>672</v>
      </c>
      <c r="G217" s="58" t="s">
        <v>510</v>
      </c>
      <c r="H217" s="132" t="s">
        <v>164</v>
      </c>
      <c r="I217" s="133">
        <v>38</v>
      </c>
      <c r="J217" s="133">
        <v>38</v>
      </c>
      <c r="K217" s="58"/>
      <c r="L217" s="58" t="s">
        <v>352</v>
      </c>
      <c r="M217" s="58" t="s">
        <v>425</v>
      </c>
      <c r="N217" s="58" t="s">
        <v>33</v>
      </c>
      <c r="O217" s="65">
        <v>42740</v>
      </c>
      <c r="P217" s="58" t="s">
        <v>34</v>
      </c>
      <c r="Q217" s="58"/>
      <c r="R217" s="58" t="s">
        <v>35</v>
      </c>
      <c r="S217" s="58">
        <f t="shared" si="34"/>
        <v>1</v>
      </c>
      <c r="T217" s="58" t="s">
        <v>425</v>
      </c>
      <c r="U217" s="58" t="s">
        <v>36</v>
      </c>
      <c r="V217" s="58" t="s">
        <v>37</v>
      </c>
    </row>
    <row r="218" spans="1:22" ht="19" customHeight="1" x14ac:dyDescent="0.35">
      <c r="A218" s="130">
        <v>31304621528</v>
      </c>
      <c r="B218" s="113" t="str">
        <f t="shared" si="33"/>
        <v>313</v>
      </c>
      <c r="C218" s="131" t="e">
        <f>VLOOKUP(B218,#REF!,2,0)</f>
        <v>#REF!</v>
      </c>
      <c r="D218" s="131" t="s">
        <v>164</v>
      </c>
      <c r="E218" s="58" t="s">
        <v>390</v>
      </c>
      <c r="F218" s="59" t="s">
        <v>727</v>
      </c>
      <c r="G218" s="58" t="s">
        <v>451</v>
      </c>
      <c r="H218" s="58" t="s">
        <v>164</v>
      </c>
      <c r="I218" s="133" t="s">
        <v>925</v>
      </c>
      <c r="J218" s="133">
        <v>39</v>
      </c>
      <c r="K218" s="58"/>
      <c r="L218" s="58"/>
      <c r="M218" s="58" t="s">
        <v>47</v>
      </c>
      <c r="N218" s="58"/>
      <c r="O218" s="58" t="s">
        <v>65</v>
      </c>
      <c r="P218" s="58"/>
      <c r="Q218" s="58"/>
      <c r="R218" s="58"/>
      <c r="S218" s="58"/>
      <c r="T218" s="58" t="s">
        <v>47</v>
      </c>
      <c r="U218" s="134"/>
      <c r="V218" s="58" t="s">
        <v>37</v>
      </c>
    </row>
    <row r="219" spans="1:22" ht="19" customHeight="1" x14ac:dyDescent="0.35">
      <c r="A219" s="130">
        <v>31411421528</v>
      </c>
      <c r="B219" s="113" t="str">
        <f t="shared" si="33"/>
        <v>314</v>
      </c>
      <c r="C219" s="131" t="e">
        <f>VLOOKUP(B219,#REF!,2,0)</f>
        <v>#REF!</v>
      </c>
      <c r="D219" s="131" t="s">
        <v>164</v>
      </c>
      <c r="E219" s="58" t="s">
        <v>418</v>
      </c>
      <c r="F219" s="59" t="s">
        <v>926</v>
      </c>
      <c r="G219" s="58" t="s">
        <v>753</v>
      </c>
      <c r="H219" s="58" t="s">
        <v>164</v>
      </c>
      <c r="I219" s="133">
        <v>44</v>
      </c>
      <c r="J219" s="133">
        <v>44</v>
      </c>
      <c r="K219" s="58"/>
      <c r="L219" s="58"/>
      <c r="M219" s="58" t="s">
        <v>47</v>
      </c>
      <c r="N219" s="58"/>
      <c r="O219" s="58" t="s">
        <v>65</v>
      </c>
      <c r="P219" s="58"/>
      <c r="Q219" s="58"/>
      <c r="R219" s="58"/>
      <c r="S219" s="58"/>
      <c r="T219" s="58" t="s">
        <v>47</v>
      </c>
      <c r="U219" s="134"/>
      <c r="V219" s="58" t="s">
        <v>37</v>
      </c>
    </row>
    <row r="220" spans="1:22" ht="19" customHeight="1" x14ac:dyDescent="0.35">
      <c r="A220" s="130">
        <v>31916331528</v>
      </c>
      <c r="B220" s="113" t="str">
        <f t="shared" si="33"/>
        <v>319</v>
      </c>
      <c r="C220" s="131" t="e">
        <f>VLOOKUP(B220,#REF!,2,0)</f>
        <v>#REF!</v>
      </c>
      <c r="D220" s="131" t="s">
        <v>164</v>
      </c>
      <c r="E220" s="58" t="s">
        <v>461</v>
      </c>
      <c r="F220" s="59" t="s">
        <v>927</v>
      </c>
      <c r="G220" s="58" t="s">
        <v>575</v>
      </c>
      <c r="H220" s="58" t="s">
        <v>164</v>
      </c>
      <c r="I220" s="133">
        <v>50</v>
      </c>
      <c r="J220" s="133">
        <v>50</v>
      </c>
      <c r="K220" s="58"/>
      <c r="L220" s="58"/>
      <c r="M220" s="58" t="s">
        <v>47</v>
      </c>
      <c r="N220" s="58"/>
      <c r="O220" s="58" t="s">
        <v>65</v>
      </c>
      <c r="P220" s="58"/>
      <c r="Q220" s="58"/>
      <c r="R220" s="58"/>
      <c r="S220" s="58"/>
      <c r="T220" s="58" t="s">
        <v>47</v>
      </c>
      <c r="U220" s="134"/>
      <c r="V220" s="58" t="s">
        <v>37</v>
      </c>
    </row>
    <row r="221" spans="1:22" ht="19" customHeight="1" x14ac:dyDescent="0.35">
      <c r="A221" s="130">
        <v>31908231528</v>
      </c>
      <c r="B221" s="113" t="str">
        <f t="shared" si="33"/>
        <v>319</v>
      </c>
      <c r="C221" s="131" t="e">
        <f>VLOOKUP(B221,#REF!,2,0)</f>
        <v>#REF!</v>
      </c>
      <c r="D221" s="131" t="s">
        <v>164</v>
      </c>
      <c r="E221" s="58" t="s">
        <v>461</v>
      </c>
      <c r="F221" s="59" t="s">
        <v>928</v>
      </c>
      <c r="G221" s="58" t="s">
        <v>567</v>
      </c>
      <c r="H221" s="58" t="s">
        <v>164</v>
      </c>
      <c r="I221" s="133" t="s">
        <v>929</v>
      </c>
      <c r="J221" s="133">
        <v>52</v>
      </c>
      <c r="K221" s="58"/>
      <c r="L221" s="58"/>
      <c r="M221" s="58" t="s">
        <v>511</v>
      </c>
      <c r="N221" s="58"/>
      <c r="O221" s="58" t="s">
        <v>512</v>
      </c>
      <c r="P221" s="58"/>
      <c r="Q221" s="58"/>
      <c r="R221" s="58"/>
      <c r="S221" s="58"/>
      <c r="T221" s="58" t="s">
        <v>511</v>
      </c>
      <c r="U221" s="134"/>
      <c r="V221" s="58" t="s">
        <v>37</v>
      </c>
    </row>
    <row r="222" spans="1:22" ht="19" customHeight="1" x14ac:dyDescent="0.35">
      <c r="A222" s="130">
        <v>31913131528</v>
      </c>
      <c r="B222" s="113" t="str">
        <f t="shared" si="33"/>
        <v>319</v>
      </c>
      <c r="C222" s="131" t="e">
        <f>VLOOKUP(B222,#REF!,2,0)</f>
        <v>#REF!</v>
      </c>
      <c r="D222" s="131" t="s">
        <v>164</v>
      </c>
      <c r="E222" s="58" t="s">
        <v>461</v>
      </c>
      <c r="F222" s="59" t="s">
        <v>930</v>
      </c>
      <c r="G222" s="58" t="s">
        <v>915</v>
      </c>
      <c r="H222" s="58" t="s">
        <v>164</v>
      </c>
      <c r="I222" s="133">
        <v>53</v>
      </c>
      <c r="J222" s="133">
        <v>53</v>
      </c>
      <c r="K222" s="58"/>
      <c r="L222" s="58"/>
      <c r="M222" s="58" t="s">
        <v>511</v>
      </c>
      <c r="N222" s="58"/>
      <c r="O222" s="58" t="s">
        <v>512</v>
      </c>
      <c r="P222" s="58"/>
      <c r="Q222" s="58"/>
      <c r="R222" s="58"/>
      <c r="S222" s="58"/>
      <c r="T222" s="58" t="s">
        <v>511</v>
      </c>
      <c r="U222" s="134"/>
      <c r="V222" s="58" t="s">
        <v>37</v>
      </c>
    </row>
    <row r="223" spans="1:22" ht="19" customHeight="1" x14ac:dyDescent="0.35">
      <c r="A223" s="130">
        <v>32002111528</v>
      </c>
      <c r="B223" s="113" t="str">
        <f t="shared" si="33"/>
        <v>320</v>
      </c>
      <c r="C223" s="131" t="e">
        <f>VLOOKUP(B223,#REF!,2,0)</f>
        <v>#REF!</v>
      </c>
      <c r="D223" s="131" t="s">
        <v>164</v>
      </c>
      <c r="E223" s="58" t="s">
        <v>592</v>
      </c>
      <c r="F223" s="59" t="s">
        <v>931</v>
      </c>
      <c r="G223" s="58" t="s">
        <v>932</v>
      </c>
      <c r="H223" s="58" t="s">
        <v>164</v>
      </c>
      <c r="I223" s="133">
        <v>64</v>
      </c>
      <c r="J223" s="133">
        <v>64</v>
      </c>
      <c r="K223" s="58"/>
      <c r="L223" s="58"/>
      <c r="M223" s="58" t="s">
        <v>511</v>
      </c>
      <c r="N223" s="58"/>
      <c r="O223" s="58" t="s">
        <v>512</v>
      </c>
      <c r="P223" s="58"/>
      <c r="Q223" s="58"/>
      <c r="R223" s="58"/>
      <c r="S223" s="58"/>
      <c r="T223" s="58" t="s">
        <v>511</v>
      </c>
      <c r="U223" s="134"/>
      <c r="V223" s="58" t="s">
        <v>37</v>
      </c>
    </row>
    <row r="224" spans="1:22" s="122" customFormat="1" ht="19" customHeight="1" x14ac:dyDescent="0.35">
      <c r="A224" s="127"/>
      <c r="B224" s="128"/>
      <c r="C224" s="128"/>
      <c r="D224" s="129"/>
      <c r="E224" s="80"/>
      <c r="F224" s="81" t="s">
        <v>933</v>
      </c>
      <c r="G224" s="54"/>
      <c r="H224" s="80"/>
      <c r="I224" s="80"/>
      <c r="J224" s="126"/>
      <c r="K224" s="54"/>
      <c r="L224" s="54"/>
      <c r="M224" s="81"/>
      <c r="N224" s="80"/>
      <c r="O224" s="86"/>
      <c r="P224" s="80"/>
      <c r="Q224" s="85"/>
      <c r="R224" s="80"/>
      <c r="S224" s="80"/>
      <c r="T224" s="85"/>
      <c r="U224" s="85"/>
      <c r="V224" s="85"/>
    </row>
    <row r="225" spans="1:22" ht="19" customHeight="1" x14ac:dyDescent="0.35">
      <c r="A225" s="130">
        <v>31617221529</v>
      </c>
      <c r="B225" s="113" t="str">
        <f t="shared" ref="B225:B231" si="35">LEFT(A225,3)</f>
        <v>316</v>
      </c>
      <c r="C225" s="131" t="e">
        <f>VLOOKUP(B225,#REF!,2,0)</f>
        <v>#REF!</v>
      </c>
      <c r="D225" s="113" t="s">
        <v>167</v>
      </c>
      <c r="E225" s="58" t="s">
        <v>498</v>
      </c>
      <c r="F225" s="59" t="s">
        <v>590</v>
      </c>
      <c r="G225" s="58" t="s">
        <v>591</v>
      </c>
      <c r="H225" s="132" t="s">
        <v>167</v>
      </c>
      <c r="I225" s="133">
        <v>22</v>
      </c>
      <c r="J225" s="133">
        <v>22</v>
      </c>
      <c r="K225" s="58"/>
      <c r="L225" s="58" t="s">
        <v>352</v>
      </c>
      <c r="M225" s="58" t="s">
        <v>32</v>
      </c>
      <c r="N225" s="58" t="s">
        <v>107</v>
      </c>
      <c r="O225" s="65">
        <v>42717</v>
      </c>
      <c r="P225" s="58" t="s">
        <v>666</v>
      </c>
      <c r="Q225" s="58"/>
      <c r="R225" s="58" t="s">
        <v>654</v>
      </c>
      <c r="S225" s="58">
        <f t="shared" ref="S225:S231" si="36">IF(J225&lt;65,1,IF(J225&lt;120,2,3))</f>
        <v>1</v>
      </c>
      <c r="T225" s="58" t="s">
        <v>32</v>
      </c>
      <c r="U225" s="58" t="s">
        <v>36</v>
      </c>
      <c r="V225" s="58" t="s">
        <v>37</v>
      </c>
    </row>
    <row r="226" spans="1:22" ht="19" customHeight="1" x14ac:dyDescent="0.35">
      <c r="A226" s="130">
        <v>31617321529</v>
      </c>
      <c r="B226" s="113" t="str">
        <f t="shared" si="35"/>
        <v>316</v>
      </c>
      <c r="C226" s="131" t="e">
        <f>VLOOKUP(B226,#REF!,2,0)</f>
        <v>#REF!</v>
      </c>
      <c r="D226" s="113" t="s">
        <v>167</v>
      </c>
      <c r="E226" s="58" t="s">
        <v>498</v>
      </c>
      <c r="F226" s="59" t="s">
        <v>503</v>
      </c>
      <c r="G226" s="58" t="s">
        <v>504</v>
      </c>
      <c r="H226" s="132" t="s">
        <v>167</v>
      </c>
      <c r="I226" s="133">
        <v>55</v>
      </c>
      <c r="J226" s="133">
        <v>55</v>
      </c>
      <c r="K226" s="58"/>
      <c r="L226" s="58" t="s">
        <v>352</v>
      </c>
      <c r="M226" s="58" t="s">
        <v>32</v>
      </c>
      <c r="N226" s="58" t="s">
        <v>33</v>
      </c>
      <c r="O226" s="65">
        <v>42719</v>
      </c>
      <c r="P226" s="58" t="s">
        <v>666</v>
      </c>
      <c r="Q226" s="58"/>
      <c r="R226" s="58" t="s">
        <v>646</v>
      </c>
      <c r="S226" s="58">
        <f t="shared" si="36"/>
        <v>1</v>
      </c>
      <c r="T226" s="58" t="s">
        <v>32</v>
      </c>
      <c r="U226" s="58" t="s">
        <v>36</v>
      </c>
      <c r="V226" s="58" t="s">
        <v>37</v>
      </c>
    </row>
    <row r="227" spans="1:22" ht="19" customHeight="1" x14ac:dyDescent="0.35">
      <c r="A227" s="130">
        <v>31900521529</v>
      </c>
      <c r="B227" s="113" t="str">
        <f t="shared" si="35"/>
        <v>319</v>
      </c>
      <c r="C227" s="131" t="e">
        <f>VLOOKUP(B227,#REF!,2,0)</f>
        <v>#REF!</v>
      </c>
      <c r="D227" s="113" t="s">
        <v>167</v>
      </c>
      <c r="E227" s="58" t="s">
        <v>461</v>
      </c>
      <c r="F227" s="59" t="s">
        <v>574</v>
      </c>
      <c r="G227" s="58" t="s">
        <v>575</v>
      </c>
      <c r="H227" s="132" t="s">
        <v>167</v>
      </c>
      <c r="I227" s="133">
        <v>55</v>
      </c>
      <c r="J227" s="133">
        <v>55</v>
      </c>
      <c r="K227" s="58"/>
      <c r="L227" s="58" t="s">
        <v>352</v>
      </c>
      <c r="M227" s="58" t="s">
        <v>32</v>
      </c>
      <c r="N227" s="58" t="s">
        <v>66</v>
      </c>
      <c r="O227" s="65">
        <v>42721</v>
      </c>
      <c r="P227" s="58" t="s">
        <v>666</v>
      </c>
      <c r="Q227" s="58"/>
      <c r="R227" s="58" t="s">
        <v>554</v>
      </c>
      <c r="S227" s="58">
        <f t="shared" si="36"/>
        <v>1</v>
      </c>
      <c r="T227" s="58" t="s">
        <v>32</v>
      </c>
      <c r="U227" s="58" t="s">
        <v>36</v>
      </c>
      <c r="V227" s="58" t="s">
        <v>37</v>
      </c>
    </row>
    <row r="228" spans="1:22" ht="19" customHeight="1" x14ac:dyDescent="0.35">
      <c r="A228" s="130">
        <v>31900921529</v>
      </c>
      <c r="B228" s="113" t="str">
        <f t="shared" si="35"/>
        <v>319</v>
      </c>
      <c r="C228" s="131" t="e">
        <f>VLOOKUP(B228,#REF!,2,0)</f>
        <v>#REF!</v>
      </c>
      <c r="D228" s="113" t="s">
        <v>167</v>
      </c>
      <c r="E228" s="58" t="s">
        <v>461</v>
      </c>
      <c r="F228" s="59" t="s">
        <v>905</v>
      </c>
      <c r="G228" s="58" t="s">
        <v>906</v>
      </c>
      <c r="H228" s="132" t="s">
        <v>167</v>
      </c>
      <c r="I228" s="133">
        <v>49</v>
      </c>
      <c r="J228" s="133">
        <v>49</v>
      </c>
      <c r="K228" s="58"/>
      <c r="L228" s="58" t="s">
        <v>352</v>
      </c>
      <c r="M228" s="58" t="s">
        <v>425</v>
      </c>
      <c r="N228" s="58" t="s">
        <v>107</v>
      </c>
      <c r="O228" s="65">
        <v>42724</v>
      </c>
      <c r="P228" s="58" t="s">
        <v>666</v>
      </c>
      <c r="Q228" s="58"/>
      <c r="R228" s="58" t="s">
        <v>293</v>
      </c>
      <c r="S228" s="58">
        <f t="shared" si="36"/>
        <v>1</v>
      </c>
      <c r="T228" s="58" t="s">
        <v>425</v>
      </c>
      <c r="U228" s="58" t="s">
        <v>36</v>
      </c>
      <c r="V228" s="58" t="s">
        <v>37</v>
      </c>
    </row>
    <row r="229" spans="1:22" ht="19" customHeight="1" x14ac:dyDescent="0.35">
      <c r="A229" s="130">
        <v>31908821529</v>
      </c>
      <c r="B229" s="113" t="str">
        <f t="shared" si="35"/>
        <v>319</v>
      </c>
      <c r="C229" s="131" t="e">
        <f>VLOOKUP(B229,#REF!,2,0)</f>
        <v>#REF!</v>
      </c>
      <c r="D229" s="113" t="s">
        <v>167</v>
      </c>
      <c r="E229" s="58" t="s">
        <v>461</v>
      </c>
      <c r="F229" s="59" t="s">
        <v>934</v>
      </c>
      <c r="G229" s="58" t="s">
        <v>572</v>
      </c>
      <c r="H229" s="132" t="s">
        <v>167</v>
      </c>
      <c r="I229" s="133">
        <v>52</v>
      </c>
      <c r="J229" s="133">
        <v>52</v>
      </c>
      <c r="K229" s="58"/>
      <c r="L229" s="58" t="s">
        <v>352</v>
      </c>
      <c r="M229" s="58" t="s">
        <v>32</v>
      </c>
      <c r="N229" s="58" t="s">
        <v>33</v>
      </c>
      <c r="O229" s="65">
        <v>42726</v>
      </c>
      <c r="P229" s="58" t="s">
        <v>666</v>
      </c>
      <c r="Q229" s="58"/>
      <c r="R229" s="58" t="s">
        <v>283</v>
      </c>
      <c r="S229" s="58">
        <f t="shared" si="36"/>
        <v>1</v>
      </c>
      <c r="T229" s="58" t="s">
        <v>32</v>
      </c>
      <c r="U229" s="58" t="s">
        <v>36</v>
      </c>
      <c r="V229" s="58" t="s">
        <v>37</v>
      </c>
    </row>
    <row r="230" spans="1:22" ht="19" customHeight="1" x14ac:dyDescent="0.35">
      <c r="A230" s="130">
        <v>31909721529</v>
      </c>
      <c r="B230" s="113" t="str">
        <f t="shared" si="35"/>
        <v>319</v>
      </c>
      <c r="C230" s="131" t="e">
        <f>VLOOKUP(B230,#REF!,2,0)</f>
        <v>#REF!</v>
      </c>
      <c r="D230" s="113" t="s">
        <v>167</v>
      </c>
      <c r="E230" s="58" t="s">
        <v>461</v>
      </c>
      <c r="F230" s="59" t="s">
        <v>935</v>
      </c>
      <c r="G230" s="58" t="s">
        <v>572</v>
      </c>
      <c r="H230" s="132" t="s">
        <v>167</v>
      </c>
      <c r="I230" s="133">
        <v>51</v>
      </c>
      <c r="J230" s="133">
        <v>51</v>
      </c>
      <c r="K230" s="58"/>
      <c r="L230" s="58" t="s">
        <v>352</v>
      </c>
      <c r="M230" s="58" t="s">
        <v>32</v>
      </c>
      <c r="N230" s="58" t="s">
        <v>33</v>
      </c>
      <c r="O230" s="65">
        <v>42740</v>
      </c>
      <c r="P230" s="58" t="s">
        <v>666</v>
      </c>
      <c r="Q230" s="58"/>
      <c r="R230" s="58" t="s">
        <v>296</v>
      </c>
      <c r="S230" s="58">
        <f t="shared" si="36"/>
        <v>1</v>
      </c>
      <c r="T230" s="58" t="s">
        <v>32</v>
      </c>
      <c r="U230" s="58" t="s">
        <v>36</v>
      </c>
      <c r="V230" s="58" t="s">
        <v>37</v>
      </c>
    </row>
    <row r="231" spans="1:22" ht="19" customHeight="1" x14ac:dyDescent="0.35">
      <c r="A231" s="130">
        <v>33100111529</v>
      </c>
      <c r="B231" s="113" t="str">
        <f t="shared" si="35"/>
        <v>331</v>
      </c>
      <c r="C231" s="131" t="e">
        <f>VLOOKUP(B231,#REF!,2,0)</f>
        <v>#REF!</v>
      </c>
      <c r="D231" s="113" t="s">
        <v>167</v>
      </c>
      <c r="E231" s="58" t="s">
        <v>671</v>
      </c>
      <c r="F231" s="59" t="s">
        <v>672</v>
      </c>
      <c r="G231" s="58" t="s">
        <v>686</v>
      </c>
      <c r="H231" s="132" t="s">
        <v>167</v>
      </c>
      <c r="I231" s="133">
        <v>43</v>
      </c>
      <c r="J231" s="133">
        <v>43</v>
      </c>
      <c r="K231" s="58"/>
      <c r="L231" s="58" t="s">
        <v>352</v>
      </c>
      <c r="M231" s="58" t="s">
        <v>425</v>
      </c>
      <c r="N231" s="58" t="s">
        <v>66</v>
      </c>
      <c r="O231" s="65">
        <v>42742</v>
      </c>
      <c r="P231" s="58" t="s">
        <v>666</v>
      </c>
      <c r="Q231" s="58"/>
      <c r="R231" s="58" t="s">
        <v>298</v>
      </c>
      <c r="S231" s="58">
        <f t="shared" si="36"/>
        <v>1</v>
      </c>
      <c r="T231" s="58" t="s">
        <v>425</v>
      </c>
      <c r="U231" s="58" t="s">
        <v>36</v>
      </c>
      <c r="V231" s="58" t="s">
        <v>37</v>
      </c>
    </row>
    <row r="232" spans="1:22" s="122" customFormat="1" ht="19" customHeight="1" x14ac:dyDescent="0.35">
      <c r="A232" s="127"/>
      <c r="B232" s="128"/>
      <c r="C232" s="128"/>
      <c r="D232" s="129"/>
      <c r="E232" s="80"/>
      <c r="F232" s="81" t="s">
        <v>936</v>
      </c>
      <c r="G232" s="54"/>
      <c r="H232" s="80"/>
      <c r="I232" s="80"/>
      <c r="J232" s="126"/>
      <c r="K232" s="54"/>
      <c r="L232" s="54"/>
      <c r="M232" s="81"/>
      <c r="N232" s="80"/>
      <c r="O232" s="86"/>
      <c r="P232" s="80"/>
      <c r="Q232" s="85"/>
      <c r="R232" s="80"/>
      <c r="S232" s="80"/>
      <c r="T232" s="85"/>
      <c r="U232" s="85"/>
      <c r="V232" s="85"/>
    </row>
    <row r="233" spans="1:22" ht="19" customHeight="1" x14ac:dyDescent="0.35">
      <c r="A233" s="130">
        <v>31703321531</v>
      </c>
      <c r="B233" s="113" t="str">
        <f t="shared" ref="B233:B239" si="37">LEFT(A233,3)</f>
        <v>317</v>
      </c>
      <c r="C233" s="131" t="e">
        <f>VLOOKUP(B233,#REF!,2,0)</f>
        <v>#REF!</v>
      </c>
      <c r="D233" s="113" t="s">
        <v>170</v>
      </c>
      <c r="E233" s="58" t="s">
        <v>505</v>
      </c>
      <c r="F233" s="59" t="s">
        <v>937</v>
      </c>
      <c r="G233" s="58" t="s">
        <v>515</v>
      </c>
      <c r="H233" s="132" t="s">
        <v>170</v>
      </c>
      <c r="I233" s="133">
        <v>31</v>
      </c>
      <c r="J233" s="133">
        <v>31</v>
      </c>
      <c r="K233" s="58"/>
      <c r="L233" s="58" t="s">
        <v>352</v>
      </c>
      <c r="M233" s="58" t="s">
        <v>32</v>
      </c>
      <c r="N233" s="58" t="s">
        <v>107</v>
      </c>
      <c r="O233" s="65">
        <v>42717</v>
      </c>
      <c r="P233" s="58" t="s">
        <v>34</v>
      </c>
      <c r="Q233" s="58"/>
      <c r="R233" s="58" t="s">
        <v>654</v>
      </c>
      <c r="S233" s="58">
        <f t="shared" ref="S233:S238" si="38">IF(J233&lt;65,1,IF(J233&lt;120,2,3))</f>
        <v>1</v>
      </c>
      <c r="T233" s="58" t="s">
        <v>32</v>
      </c>
      <c r="U233" s="58" t="s">
        <v>36</v>
      </c>
      <c r="V233" s="58" t="s">
        <v>37</v>
      </c>
    </row>
    <row r="234" spans="1:22" ht="19" customHeight="1" x14ac:dyDescent="0.35">
      <c r="A234" s="130">
        <v>31716521531</v>
      </c>
      <c r="B234" s="113" t="str">
        <f t="shared" si="37"/>
        <v>317</v>
      </c>
      <c r="C234" s="131" t="e">
        <f>VLOOKUP(B234,#REF!,2,0)</f>
        <v>#REF!</v>
      </c>
      <c r="D234" s="113" t="s">
        <v>170</v>
      </c>
      <c r="E234" s="58" t="s">
        <v>505</v>
      </c>
      <c r="F234" s="59" t="s">
        <v>525</v>
      </c>
      <c r="G234" s="58" t="s">
        <v>526</v>
      </c>
      <c r="H234" s="132" t="s">
        <v>170</v>
      </c>
      <c r="I234" s="133">
        <v>21</v>
      </c>
      <c r="J234" s="133">
        <v>21</v>
      </c>
      <c r="K234" s="58"/>
      <c r="L234" s="58" t="s">
        <v>352</v>
      </c>
      <c r="M234" s="58" t="s">
        <v>32</v>
      </c>
      <c r="N234" s="58" t="s">
        <v>33</v>
      </c>
      <c r="O234" s="65">
        <v>42719</v>
      </c>
      <c r="P234" s="58" t="s">
        <v>34</v>
      </c>
      <c r="Q234" s="58"/>
      <c r="R234" s="58" t="s">
        <v>654</v>
      </c>
      <c r="S234" s="58">
        <f t="shared" si="38"/>
        <v>1</v>
      </c>
      <c r="T234" s="58" t="s">
        <v>32</v>
      </c>
      <c r="U234" s="58" t="s">
        <v>36</v>
      </c>
      <c r="V234" s="58" t="s">
        <v>37</v>
      </c>
    </row>
    <row r="235" spans="1:22" ht="19" customHeight="1" x14ac:dyDescent="0.35">
      <c r="A235" s="130">
        <v>32000521531</v>
      </c>
      <c r="B235" s="113" t="str">
        <f t="shared" si="37"/>
        <v>320</v>
      </c>
      <c r="C235" s="131" t="e">
        <f>VLOOKUP(B235,#REF!,2,0)</f>
        <v>#REF!</v>
      </c>
      <c r="D235" s="113" t="s">
        <v>170</v>
      </c>
      <c r="E235" s="58" t="s">
        <v>592</v>
      </c>
      <c r="F235" s="59" t="s">
        <v>938</v>
      </c>
      <c r="G235" s="58" t="s">
        <v>782</v>
      </c>
      <c r="H235" s="132" t="s">
        <v>170</v>
      </c>
      <c r="I235" s="133">
        <v>61</v>
      </c>
      <c r="J235" s="133">
        <v>61</v>
      </c>
      <c r="K235" s="58"/>
      <c r="L235" s="58" t="s">
        <v>352</v>
      </c>
      <c r="M235" s="58" t="s">
        <v>32</v>
      </c>
      <c r="N235" s="58" t="s">
        <v>66</v>
      </c>
      <c r="O235" s="65">
        <v>42721</v>
      </c>
      <c r="P235" s="58" t="s">
        <v>34</v>
      </c>
      <c r="Q235" s="58"/>
      <c r="R235" s="58" t="s">
        <v>483</v>
      </c>
      <c r="S235" s="58">
        <f t="shared" si="38"/>
        <v>1</v>
      </c>
      <c r="T235" s="58" t="s">
        <v>32</v>
      </c>
      <c r="U235" s="58" t="s">
        <v>36</v>
      </c>
      <c r="V235" s="58" t="s">
        <v>37</v>
      </c>
    </row>
    <row r="236" spans="1:22" ht="19" customHeight="1" x14ac:dyDescent="0.35">
      <c r="A236" s="130">
        <v>32001321531</v>
      </c>
      <c r="B236" s="113" t="str">
        <f t="shared" si="37"/>
        <v>320</v>
      </c>
      <c r="C236" s="131" t="e">
        <f>VLOOKUP(B236,#REF!,2,0)</f>
        <v>#REF!</v>
      </c>
      <c r="D236" s="113" t="s">
        <v>170</v>
      </c>
      <c r="E236" s="58" t="s">
        <v>592</v>
      </c>
      <c r="F236" s="59" t="s">
        <v>939</v>
      </c>
      <c r="G236" s="58" t="s">
        <v>686</v>
      </c>
      <c r="H236" s="132" t="s">
        <v>170</v>
      </c>
      <c r="I236" s="133">
        <v>61</v>
      </c>
      <c r="J236" s="133">
        <v>61</v>
      </c>
      <c r="K236" s="58"/>
      <c r="L236" s="58" t="s">
        <v>352</v>
      </c>
      <c r="M236" s="58" t="s">
        <v>32</v>
      </c>
      <c r="N236" s="58" t="s">
        <v>107</v>
      </c>
      <c r="O236" s="65">
        <v>42724</v>
      </c>
      <c r="P236" s="58" t="s">
        <v>34</v>
      </c>
      <c r="Q236" s="58"/>
      <c r="R236" s="58" t="s">
        <v>291</v>
      </c>
      <c r="S236" s="58">
        <f t="shared" si="38"/>
        <v>1</v>
      </c>
      <c r="T236" s="58" t="s">
        <v>32</v>
      </c>
      <c r="U236" s="58" t="s">
        <v>36</v>
      </c>
      <c r="V236" s="58" t="s">
        <v>37</v>
      </c>
    </row>
    <row r="237" spans="1:22" ht="19" customHeight="1" x14ac:dyDescent="0.35">
      <c r="A237" s="130">
        <v>32003531531</v>
      </c>
      <c r="B237" s="113" t="str">
        <f t="shared" si="37"/>
        <v>320</v>
      </c>
      <c r="C237" s="131" t="e">
        <f>VLOOKUP(B237,#REF!,2,0)</f>
        <v>#REF!</v>
      </c>
      <c r="D237" s="113" t="s">
        <v>170</v>
      </c>
      <c r="E237" s="58" t="s">
        <v>592</v>
      </c>
      <c r="F237" s="59" t="s">
        <v>940</v>
      </c>
      <c r="G237" s="58" t="s">
        <v>755</v>
      </c>
      <c r="H237" s="132" t="s">
        <v>170</v>
      </c>
      <c r="I237" s="133">
        <v>62</v>
      </c>
      <c r="J237" s="133">
        <v>62</v>
      </c>
      <c r="K237" s="58"/>
      <c r="L237" s="58" t="s">
        <v>352</v>
      </c>
      <c r="M237" s="58" t="s">
        <v>32</v>
      </c>
      <c r="N237" s="58" t="s">
        <v>33</v>
      </c>
      <c r="O237" s="65">
        <v>42726</v>
      </c>
      <c r="P237" s="58" t="s">
        <v>34</v>
      </c>
      <c r="Q237" s="58"/>
      <c r="R237" s="58" t="s">
        <v>178</v>
      </c>
      <c r="S237" s="58">
        <f t="shared" si="38"/>
        <v>1</v>
      </c>
      <c r="T237" s="58" t="s">
        <v>32</v>
      </c>
      <c r="U237" s="58" t="s">
        <v>36</v>
      </c>
      <c r="V237" s="58" t="s">
        <v>37</v>
      </c>
    </row>
    <row r="238" spans="1:22" ht="19" customHeight="1" x14ac:dyDescent="0.35">
      <c r="A238" s="130">
        <v>33100111531</v>
      </c>
      <c r="B238" s="113" t="str">
        <f t="shared" si="37"/>
        <v>331</v>
      </c>
      <c r="C238" s="131" t="e">
        <f>VLOOKUP(B238,#REF!,2,0)</f>
        <v>#REF!</v>
      </c>
      <c r="D238" s="113" t="s">
        <v>170</v>
      </c>
      <c r="E238" s="58" t="s">
        <v>671</v>
      </c>
      <c r="F238" s="59" t="s">
        <v>672</v>
      </c>
      <c r="G238" s="58" t="s">
        <v>686</v>
      </c>
      <c r="H238" s="132" t="s">
        <v>170</v>
      </c>
      <c r="I238" s="133">
        <v>46</v>
      </c>
      <c r="J238" s="133">
        <v>46</v>
      </c>
      <c r="K238" s="58"/>
      <c r="L238" s="58" t="s">
        <v>352</v>
      </c>
      <c r="M238" s="58" t="s">
        <v>425</v>
      </c>
      <c r="N238" s="58" t="s">
        <v>33</v>
      </c>
      <c r="O238" s="65">
        <v>42740</v>
      </c>
      <c r="P238" s="58" t="s">
        <v>34</v>
      </c>
      <c r="Q238" s="58"/>
      <c r="R238" s="58" t="s">
        <v>278</v>
      </c>
      <c r="S238" s="58">
        <f t="shared" si="38"/>
        <v>1</v>
      </c>
      <c r="T238" s="58" t="s">
        <v>425</v>
      </c>
      <c r="U238" s="58" t="s">
        <v>36</v>
      </c>
      <c r="V238" s="58" t="s">
        <v>37</v>
      </c>
    </row>
    <row r="239" spans="1:22" ht="19" customHeight="1" x14ac:dyDescent="0.35">
      <c r="A239" s="130">
        <v>32016231531</v>
      </c>
      <c r="B239" s="113" t="str">
        <f t="shared" si="37"/>
        <v>320</v>
      </c>
      <c r="C239" s="131" t="e">
        <f>VLOOKUP(B239,#REF!,2,0)</f>
        <v>#REF!</v>
      </c>
      <c r="D239" s="131" t="s">
        <v>170</v>
      </c>
      <c r="E239" s="58" t="s">
        <v>592</v>
      </c>
      <c r="F239" s="59" t="s">
        <v>941</v>
      </c>
      <c r="G239" s="58" t="s">
        <v>942</v>
      </c>
      <c r="H239" s="58" t="s">
        <v>170</v>
      </c>
      <c r="I239" s="133">
        <v>60</v>
      </c>
      <c r="J239" s="133">
        <v>60</v>
      </c>
      <c r="K239" s="58"/>
      <c r="L239" s="58"/>
      <c r="M239" s="58" t="s">
        <v>47</v>
      </c>
      <c r="N239" s="58"/>
      <c r="O239" s="58" t="s">
        <v>65</v>
      </c>
      <c r="P239" s="58"/>
      <c r="Q239" s="58"/>
      <c r="R239" s="58"/>
      <c r="S239" s="58"/>
      <c r="T239" s="58" t="s">
        <v>47</v>
      </c>
      <c r="U239" s="134"/>
      <c r="V239" s="58" t="s">
        <v>37</v>
      </c>
    </row>
    <row r="240" spans="1:22" s="122" customFormat="1" ht="19" customHeight="1" x14ac:dyDescent="0.35">
      <c r="A240" s="127"/>
      <c r="B240" s="128"/>
      <c r="C240" s="128"/>
      <c r="D240" s="129"/>
      <c r="E240" s="80"/>
      <c r="F240" s="81" t="s">
        <v>943</v>
      </c>
      <c r="G240" s="54"/>
      <c r="H240" s="80"/>
      <c r="I240" s="80"/>
      <c r="J240" s="126"/>
      <c r="K240" s="54"/>
      <c r="L240" s="54"/>
      <c r="M240" s="81"/>
      <c r="N240" s="80"/>
      <c r="O240" s="86"/>
      <c r="P240" s="80"/>
      <c r="Q240" s="85"/>
      <c r="R240" s="80"/>
      <c r="S240" s="80"/>
      <c r="T240" s="85"/>
      <c r="U240" s="85"/>
      <c r="V240" s="85"/>
    </row>
    <row r="241" spans="1:22" ht="19" customHeight="1" x14ac:dyDescent="0.35">
      <c r="A241" s="130">
        <v>31702621532</v>
      </c>
      <c r="B241" s="113" t="str">
        <f t="shared" ref="B241:B248" si="39">LEFT(A241,3)</f>
        <v>317</v>
      </c>
      <c r="C241" s="131" t="e">
        <f>VLOOKUP(B241,#REF!,2,0)</f>
        <v>#REF!</v>
      </c>
      <c r="D241" s="113" t="s">
        <v>172</v>
      </c>
      <c r="E241" s="58" t="s">
        <v>505</v>
      </c>
      <c r="F241" s="59" t="s">
        <v>514</v>
      </c>
      <c r="G241" s="58" t="s">
        <v>538</v>
      </c>
      <c r="H241" s="132" t="s">
        <v>172</v>
      </c>
      <c r="I241" s="133">
        <v>24</v>
      </c>
      <c r="J241" s="133">
        <v>24</v>
      </c>
      <c r="K241" s="58"/>
      <c r="L241" s="58" t="s">
        <v>352</v>
      </c>
      <c r="M241" s="58" t="s">
        <v>425</v>
      </c>
      <c r="N241" s="58" t="s">
        <v>107</v>
      </c>
      <c r="O241" s="65">
        <v>42717</v>
      </c>
      <c r="P241" s="58" t="s">
        <v>666</v>
      </c>
      <c r="Q241" s="58"/>
      <c r="R241" s="58" t="s">
        <v>780</v>
      </c>
      <c r="S241" s="58">
        <f t="shared" ref="S241:S247" si="40">IF(J241&lt;65,1,IF(J241&lt;120,2,3))</f>
        <v>1</v>
      </c>
      <c r="T241" s="58" t="s">
        <v>425</v>
      </c>
      <c r="U241" s="58" t="s">
        <v>36</v>
      </c>
      <c r="V241" s="58" t="s">
        <v>37</v>
      </c>
    </row>
    <row r="242" spans="1:22" ht="19" customHeight="1" x14ac:dyDescent="0.35">
      <c r="A242" s="130">
        <v>31716521532</v>
      </c>
      <c r="B242" s="113" t="str">
        <f t="shared" si="39"/>
        <v>317</v>
      </c>
      <c r="C242" s="131" t="e">
        <f>VLOOKUP(B242,#REF!,2,0)</f>
        <v>#REF!</v>
      </c>
      <c r="D242" s="113" t="s">
        <v>172</v>
      </c>
      <c r="E242" s="58" t="s">
        <v>505</v>
      </c>
      <c r="F242" s="59" t="s">
        <v>525</v>
      </c>
      <c r="G242" s="58" t="s">
        <v>526</v>
      </c>
      <c r="H242" s="132" t="s">
        <v>172</v>
      </c>
      <c r="I242" s="133">
        <v>52</v>
      </c>
      <c r="J242" s="133">
        <v>52</v>
      </c>
      <c r="K242" s="58"/>
      <c r="L242" s="58" t="s">
        <v>352</v>
      </c>
      <c r="M242" s="58" t="s">
        <v>32</v>
      </c>
      <c r="N242" s="58" t="s">
        <v>33</v>
      </c>
      <c r="O242" s="65">
        <v>42719</v>
      </c>
      <c r="P242" s="58" t="s">
        <v>666</v>
      </c>
      <c r="Q242" s="58"/>
      <c r="R242" s="58" t="s">
        <v>348</v>
      </c>
      <c r="S242" s="58">
        <f t="shared" si="40"/>
        <v>1</v>
      </c>
      <c r="T242" s="58" t="s">
        <v>32</v>
      </c>
      <c r="U242" s="58" t="s">
        <v>36</v>
      </c>
      <c r="V242" s="58" t="s">
        <v>37</v>
      </c>
    </row>
    <row r="243" spans="1:22" ht="19" customHeight="1" x14ac:dyDescent="0.35">
      <c r="A243" s="130">
        <v>32015131532</v>
      </c>
      <c r="B243" s="113" t="str">
        <f t="shared" si="39"/>
        <v>320</v>
      </c>
      <c r="C243" s="131" t="e">
        <f>VLOOKUP(B243,#REF!,2,0)</f>
        <v>#REF!</v>
      </c>
      <c r="D243" s="113" t="s">
        <v>172</v>
      </c>
      <c r="E243" s="58" t="s">
        <v>592</v>
      </c>
      <c r="F243" s="59" t="s">
        <v>944</v>
      </c>
      <c r="G243" s="58" t="s">
        <v>942</v>
      </c>
      <c r="H243" s="132" t="s">
        <v>172</v>
      </c>
      <c r="I243" s="133" t="s">
        <v>173</v>
      </c>
      <c r="J243" s="133">
        <v>66</v>
      </c>
      <c r="K243" s="58"/>
      <c r="L243" s="58" t="s">
        <v>352</v>
      </c>
      <c r="M243" s="58" t="s">
        <v>32</v>
      </c>
      <c r="N243" s="58" t="s">
        <v>66</v>
      </c>
      <c r="O243" s="65">
        <v>42721</v>
      </c>
      <c r="P243" s="58" t="s">
        <v>666</v>
      </c>
      <c r="Q243" s="58"/>
      <c r="R243" s="58" t="s">
        <v>766</v>
      </c>
      <c r="S243" s="58">
        <f t="shared" si="40"/>
        <v>2</v>
      </c>
      <c r="T243" s="58" t="s">
        <v>32</v>
      </c>
      <c r="U243" s="58" t="s">
        <v>36</v>
      </c>
      <c r="V243" s="58" t="s">
        <v>37</v>
      </c>
    </row>
    <row r="244" spans="1:22" ht="19" customHeight="1" x14ac:dyDescent="0.35">
      <c r="A244" s="130">
        <v>32015531532</v>
      </c>
      <c r="B244" s="113" t="str">
        <f t="shared" si="39"/>
        <v>320</v>
      </c>
      <c r="C244" s="131" t="e">
        <f>VLOOKUP(B244,#REF!,2,0)</f>
        <v>#REF!</v>
      </c>
      <c r="D244" s="113" t="s">
        <v>172</v>
      </c>
      <c r="E244" s="58" t="s">
        <v>592</v>
      </c>
      <c r="F244" s="59" t="s">
        <v>945</v>
      </c>
      <c r="G244" s="58" t="s">
        <v>946</v>
      </c>
      <c r="H244" s="132" t="s">
        <v>172</v>
      </c>
      <c r="I244" s="133">
        <v>63</v>
      </c>
      <c r="J244" s="133">
        <v>63</v>
      </c>
      <c r="K244" s="58" t="s">
        <v>650</v>
      </c>
      <c r="L244" s="58" t="s">
        <v>352</v>
      </c>
      <c r="M244" s="58" t="s">
        <v>351</v>
      </c>
      <c r="N244" s="58" t="s">
        <v>107</v>
      </c>
      <c r="O244" s="65">
        <v>42724</v>
      </c>
      <c r="P244" s="58" t="s">
        <v>34</v>
      </c>
      <c r="Q244" s="58"/>
      <c r="R244" s="58" t="s">
        <v>651</v>
      </c>
      <c r="S244" s="58">
        <f t="shared" si="40"/>
        <v>1</v>
      </c>
      <c r="T244" s="58" t="s">
        <v>351</v>
      </c>
      <c r="U244" s="58" t="s">
        <v>36</v>
      </c>
      <c r="V244" s="58" t="s">
        <v>37</v>
      </c>
    </row>
    <row r="245" spans="1:22" ht="19" customHeight="1" x14ac:dyDescent="0.35">
      <c r="A245" s="130">
        <v>32016731532</v>
      </c>
      <c r="B245" s="113" t="str">
        <f t="shared" si="39"/>
        <v>320</v>
      </c>
      <c r="C245" s="131" t="e">
        <f>VLOOKUP(B245,#REF!,2,0)</f>
        <v>#REF!</v>
      </c>
      <c r="D245" s="113" t="s">
        <v>172</v>
      </c>
      <c r="E245" s="58" t="s">
        <v>592</v>
      </c>
      <c r="F245" s="59" t="s">
        <v>947</v>
      </c>
      <c r="G245" s="58" t="s">
        <v>948</v>
      </c>
      <c r="H245" s="132" t="s">
        <v>172</v>
      </c>
      <c r="I245" s="133">
        <v>62</v>
      </c>
      <c r="J245" s="133">
        <v>62</v>
      </c>
      <c r="K245" s="58"/>
      <c r="L245" s="58" t="s">
        <v>352</v>
      </c>
      <c r="M245" s="58" t="s">
        <v>32</v>
      </c>
      <c r="N245" s="58" t="s">
        <v>33</v>
      </c>
      <c r="O245" s="65">
        <v>42726</v>
      </c>
      <c r="P245" s="58" t="s">
        <v>666</v>
      </c>
      <c r="Q245" s="58"/>
      <c r="R245" s="58" t="s">
        <v>171</v>
      </c>
      <c r="S245" s="58">
        <f t="shared" si="40"/>
        <v>1</v>
      </c>
      <c r="T245" s="58" t="s">
        <v>32</v>
      </c>
      <c r="U245" s="58" t="s">
        <v>36</v>
      </c>
      <c r="V245" s="58" t="s">
        <v>37</v>
      </c>
    </row>
    <row r="246" spans="1:22" ht="19" customHeight="1" x14ac:dyDescent="0.35">
      <c r="A246" s="130">
        <v>32018531532</v>
      </c>
      <c r="B246" s="113" t="str">
        <f t="shared" si="39"/>
        <v>320</v>
      </c>
      <c r="C246" s="131" t="e">
        <f>VLOOKUP(B246,#REF!,2,0)</f>
        <v>#REF!</v>
      </c>
      <c r="D246" s="113" t="s">
        <v>172</v>
      </c>
      <c r="E246" s="58" t="s">
        <v>592</v>
      </c>
      <c r="F246" s="59" t="s">
        <v>949</v>
      </c>
      <c r="G246" s="58" t="s">
        <v>948</v>
      </c>
      <c r="H246" s="132" t="s">
        <v>172</v>
      </c>
      <c r="I246" s="133">
        <v>64</v>
      </c>
      <c r="J246" s="133">
        <v>64</v>
      </c>
      <c r="K246" s="58"/>
      <c r="L246" s="58" t="s">
        <v>352</v>
      </c>
      <c r="M246" s="58" t="s">
        <v>32</v>
      </c>
      <c r="N246" s="58" t="s">
        <v>33</v>
      </c>
      <c r="O246" s="65">
        <v>42740</v>
      </c>
      <c r="P246" s="58" t="s">
        <v>666</v>
      </c>
      <c r="Q246" s="58"/>
      <c r="R246" s="58" t="s">
        <v>171</v>
      </c>
      <c r="S246" s="58">
        <f t="shared" si="40"/>
        <v>1</v>
      </c>
      <c r="T246" s="58" t="s">
        <v>32</v>
      </c>
      <c r="U246" s="58" t="s">
        <v>36</v>
      </c>
      <c r="V246" s="58" t="s">
        <v>37</v>
      </c>
    </row>
    <row r="247" spans="1:22" ht="19" customHeight="1" x14ac:dyDescent="0.35">
      <c r="A247" s="130">
        <v>33100111532</v>
      </c>
      <c r="B247" s="113" t="str">
        <f t="shared" si="39"/>
        <v>331</v>
      </c>
      <c r="C247" s="131" t="e">
        <f>VLOOKUP(B247,#REF!,2,0)</f>
        <v>#REF!</v>
      </c>
      <c r="D247" s="113" t="s">
        <v>172</v>
      </c>
      <c r="E247" s="58" t="s">
        <v>671</v>
      </c>
      <c r="F247" s="59" t="s">
        <v>672</v>
      </c>
      <c r="G247" s="58" t="s">
        <v>661</v>
      </c>
      <c r="H247" s="132" t="s">
        <v>172</v>
      </c>
      <c r="I247" s="133">
        <v>45</v>
      </c>
      <c r="J247" s="133">
        <v>45</v>
      </c>
      <c r="K247" s="58"/>
      <c r="L247" s="58" t="s">
        <v>352</v>
      </c>
      <c r="M247" s="58" t="s">
        <v>425</v>
      </c>
      <c r="N247" s="58" t="s">
        <v>66</v>
      </c>
      <c r="O247" s="65">
        <v>42742</v>
      </c>
      <c r="P247" s="58" t="s">
        <v>666</v>
      </c>
      <c r="Q247" s="58"/>
      <c r="R247" s="58" t="s">
        <v>293</v>
      </c>
      <c r="S247" s="58">
        <f t="shared" si="40"/>
        <v>1</v>
      </c>
      <c r="T247" s="58" t="s">
        <v>425</v>
      </c>
      <c r="U247" s="58" t="s">
        <v>36</v>
      </c>
      <c r="V247" s="58" t="s">
        <v>37</v>
      </c>
    </row>
    <row r="248" spans="1:22" ht="19" customHeight="1" x14ac:dyDescent="0.35">
      <c r="A248" s="130">
        <v>32018631532</v>
      </c>
      <c r="B248" s="113" t="str">
        <f t="shared" si="39"/>
        <v>320</v>
      </c>
      <c r="C248" s="131" t="e">
        <f>VLOOKUP(B248,#REF!,2,0)</f>
        <v>#REF!</v>
      </c>
      <c r="D248" s="131" t="s">
        <v>172</v>
      </c>
      <c r="E248" s="58" t="s">
        <v>592</v>
      </c>
      <c r="F248" s="59" t="s">
        <v>950</v>
      </c>
      <c r="G248" s="58" t="s">
        <v>951</v>
      </c>
      <c r="H248" s="58" t="s">
        <v>172</v>
      </c>
      <c r="I248" s="133" t="s">
        <v>307</v>
      </c>
      <c r="J248" s="133">
        <v>68</v>
      </c>
      <c r="K248" s="58"/>
      <c r="L248" s="58"/>
      <c r="M248" s="58" t="s">
        <v>511</v>
      </c>
      <c r="N248" s="58"/>
      <c r="O248" s="58" t="s">
        <v>512</v>
      </c>
      <c r="P248" s="58"/>
      <c r="Q248" s="58"/>
      <c r="R248" s="58"/>
      <c r="S248" s="58"/>
      <c r="T248" s="58" t="s">
        <v>511</v>
      </c>
      <c r="U248" s="134"/>
      <c r="V248" s="58" t="s">
        <v>37</v>
      </c>
    </row>
    <row r="249" spans="1:22" s="122" customFormat="1" ht="19" customHeight="1" x14ac:dyDescent="0.35">
      <c r="A249" s="127"/>
      <c r="B249" s="128"/>
      <c r="C249" s="128"/>
      <c r="D249" s="129"/>
      <c r="E249" s="80"/>
      <c r="F249" s="81" t="s">
        <v>952</v>
      </c>
      <c r="G249" s="54"/>
      <c r="H249" s="80"/>
      <c r="I249" s="80"/>
      <c r="J249" s="126"/>
      <c r="K249" s="54"/>
      <c r="L249" s="54"/>
      <c r="M249" s="81"/>
      <c r="N249" s="80"/>
      <c r="O249" s="86"/>
      <c r="P249" s="80"/>
      <c r="Q249" s="85"/>
      <c r="R249" s="80"/>
      <c r="S249" s="80"/>
      <c r="T249" s="85"/>
      <c r="U249" s="85"/>
      <c r="V249" s="85"/>
    </row>
    <row r="250" spans="1:22" ht="19" customHeight="1" x14ac:dyDescent="0.35">
      <c r="A250" s="130">
        <v>31801321535</v>
      </c>
      <c r="B250" s="113" t="str">
        <f t="shared" ref="B250:B256" si="41">LEFT(A250,3)</f>
        <v>318</v>
      </c>
      <c r="C250" s="131" t="e">
        <f>VLOOKUP(B250,#REF!,2,0)</f>
        <v>#REF!</v>
      </c>
      <c r="D250" s="113" t="s">
        <v>174</v>
      </c>
      <c r="E250" s="58" t="s">
        <v>527</v>
      </c>
      <c r="F250" s="59" t="s">
        <v>953</v>
      </c>
      <c r="G250" s="58" t="s">
        <v>552</v>
      </c>
      <c r="H250" s="132" t="s">
        <v>174</v>
      </c>
      <c r="I250" s="133">
        <v>44</v>
      </c>
      <c r="J250" s="133">
        <v>44</v>
      </c>
      <c r="K250" s="58"/>
      <c r="L250" s="58" t="s">
        <v>352</v>
      </c>
      <c r="M250" s="58" t="s">
        <v>32</v>
      </c>
      <c r="N250" s="58" t="s">
        <v>33</v>
      </c>
      <c r="O250" s="65">
        <v>42719</v>
      </c>
      <c r="P250" s="58" t="s">
        <v>34</v>
      </c>
      <c r="Q250" s="58"/>
      <c r="R250" s="58" t="s">
        <v>296</v>
      </c>
      <c r="S250" s="58">
        <f t="shared" ref="S250:S255" si="42">IF(J250&lt;65,1,IF(J250&lt;120,2,3))</f>
        <v>1</v>
      </c>
      <c r="T250" s="58" t="s">
        <v>32</v>
      </c>
      <c r="U250" s="58" t="s">
        <v>36</v>
      </c>
      <c r="V250" s="58" t="s">
        <v>37</v>
      </c>
    </row>
    <row r="251" spans="1:22" ht="19" customHeight="1" x14ac:dyDescent="0.35">
      <c r="A251" s="130">
        <v>31803621535</v>
      </c>
      <c r="B251" s="113" t="str">
        <f t="shared" si="41"/>
        <v>318</v>
      </c>
      <c r="C251" s="131" t="e">
        <f>VLOOKUP(B251,#REF!,2,0)</f>
        <v>#REF!</v>
      </c>
      <c r="D251" s="113" t="s">
        <v>174</v>
      </c>
      <c r="E251" s="58" t="s">
        <v>527</v>
      </c>
      <c r="F251" s="59" t="s">
        <v>954</v>
      </c>
      <c r="G251" s="58" t="s">
        <v>494</v>
      </c>
      <c r="H251" s="132" t="s">
        <v>174</v>
      </c>
      <c r="I251" s="133">
        <v>33</v>
      </c>
      <c r="J251" s="133">
        <v>33</v>
      </c>
      <c r="K251" s="58"/>
      <c r="L251" s="58" t="s">
        <v>352</v>
      </c>
      <c r="M251" s="58" t="s">
        <v>32</v>
      </c>
      <c r="N251" s="58" t="s">
        <v>66</v>
      </c>
      <c r="O251" s="65">
        <v>42721</v>
      </c>
      <c r="P251" s="58" t="s">
        <v>34</v>
      </c>
      <c r="Q251" s="58"/>
      <c r="R251" s="58" t="s">
        <v>955</v>
      </c>
      <c r="S251" s="58">
        <f t="shared" si="42"/>
        <v>1</v>
      </c>
      <c r="T251" s="58" t="s">
        <v>32</v>
      </c>
      <c r="U251" s="58" t="s">
        <v>36</v>
      </c>
      <c r="V251" s="58" t="s">
        <v>37</v>
      </c>
    </row>
    <row r="252" spans="1:22" ht="19" customHeight="1" x14ac:dyDescent="0.35">
      <c r="A252" s="130">
        <v>31804221535</v>
      </c>
      <c r="B252" s="113" t="str">
        <f t="shared" si="41"/>
        <v>318</v>
      </c>
      <c r="C252" s="131" t="e">
        <f>VLOOKUP(B252,#REF!,2,0)</f>
        <v>#REF!</v>
      </c>
      <c r="D252" s="113" t="s">
        <v>174</v>
      </c>
      <c r="E252" s="58" t="s">
        <v>527</v>
      </c>
      <c r="F252" s="59" t="s">
        <v>956</v>
      </c>
      <c r="G252" s="58" t="s">
        <v>896</v>
      </c>
      <c r="H252" s="132" t="s">
        <v>174</v>
      </c>
      <c r="I252" s="133" t="s">
        <v>957</v>
      </c>
      <c r="J252" s="133">
        <v>37</v>
      </c>
      <c r="K252" s="58"/>
      <c r="L252" s="58" t="s">
        <v>352</v>
      </c>
      <c r="M252" s="58" t="s">
        <v>32</v>
      </c>
      <c r="N252" s="58" t="s">
        <v>107</v>
      </c>
      <c r="O252" s="65">
        <v>42724</v>
      </c>
      <c r="P252" s="58" t="s">
        <v>34</v>
      </c>
      <c r="Q252" s="58"/>
      <c r="R252" s="58" t="s">
        <v>41</v>
      </c>
      <c r="S252" s="58">
        <f t="shared" si="42"/>
        <v>1</v>
      </c>
      <c r="T252" s="58" t="s">
        <v>32</v>
      </c>
      <c r="U252" s="58" t="s">
        <v>36</v>
      </c>
      <c r="V252" s="58" t="s">
        <v>37</v>
      </c>
    </row>
    <row r="253" spans="1:22" ht="19" customHeight="1" x14ac:dyDescent="0.35">
      <c r="A253" s="130">
        <v>31806721535</v>
      </c>
      <c r="B253" s="113" t="str">
        <f t="shared" si="41"/>
        <v>318</v>
      </c>
      <c r="C253" s="131" t="e">
        <f>VLOOKUP(B253,#REF!,2,0)</f>
        <v>#REF!</v>
      </c>
      <c r="D253" s="113" t="s">
        <v>174</v>
      </c>
      <c r="E253" s="58" t="s">
        <v>527</v>
      </c>
      <c r="F253" s="59" t="s">
        <v>958</v>
      </c>
      <c r="G253" s="58" t="s">
        <v>959</v>
      </c>
      <c r="H253" s="132" t="s">
        <v>174</v>
      </c>
      <c r="I253" s="133">
        <v>33</v>
      </c>
      <c r="J253" s="133">
        <v>33</v>
      </c>
      <c r="K253" s="58"/>
      <c r="L253" s="58" t="s">
        <v>352</v>
      </c>
      <c r="M253" s="58" t="s">
        <v>32</v>
      </c>
      <c r="N253" s="58" t="s">
        <v>33</v>
      </c>
      <c r="O253" s="65">
        <v>42726</v>
      </c>
      <c r="P253" s="58" t="s">
        <v>34</v>
      </c>
      <c r="Q253" s="58"/>
      <c r="R253" s="58" t="s">
        <v>960</v>
      </c>
      <c r="S253" s="58">
        <f t="shared" si="42"/>
        <v>1</v>
      </c>
      <c r="T253" s="58" t="s">
        <v>32</v>
      </c>
      <c r="U253" s="58" t="s">
        <v>36</v>
      </c>
      <c r="V253" s="58" t="s">
        <v>37</v>
      </c>
    </row>
    <row r="254" spans="1:22" ht="19" customHeight="1" x14ac:dyDescent="0.35">
      <c r="A254" s="130">
        <v>31813331535</v>
      </c>
      <c r="B254" s="113" t="str">
        <f t="shared" si="41"/>
        <v>318</v>
      </c>
      <c r="C254" s="131" t="e">
        <f>VLOOKUP(B254,#REF!,2,0)</f>
        <v>#REF!</v>
      </c>
      <c r="D254" s="113" t="s">
        <v>174</v>
      </c>
      <c r="E254" s="58" t="s">
        <v>527</v>
      </c>
      <c r="F254" s="59" t="s">
        <v>961</v>
      </c>
      <c r="G254" s="58" t="s">
        <v>552</v>
      </c>
      <c r="H254" s="132" t="s">
        <v>174</v>
      </c>
      <c r="I254" s="133">
        <v>35</v>
      </c>
      <c r="J254" s="133">
        <v>35</v>
      </c>
      <c r="K254" s="58"/>
      <c r="L254" s="58" t="s">
        <v>352</v>
      </c>
      <c r="M254" s="58" t="s">
        <v>32</v>
      </c>
      <c r="N254" s="58" t="s">
        <v>33</v>
      </c>
      <c r="O254" s="65">
        <v>42740</v>
      </c>
      <c r="P254" s="58" t="s">
        <v>34</v>
      </c>
      <c r="Q254" s="58"/>
      <c r="R254" s="58" t="s">
        <v>962</v>
      </c>
      <c r="S254" s="58">
        <f t="shared" si="42"/>
        <v>1</v>
      </c>
      <c r="T254" s="58" t="s">
        <v>32</v>
      </c>
      <c r="U254" s="58" t="s">
        <v>36</v>
      </c>
      <c r="V254" s="58" t="s">
        <v>37</v>
      </c>
    </row>
    <row r="255" spans="1:22" ht="19" customHeight="1" x14ac:dyDescent="0.35">
      <c r="A255" s="130">
        <v>33100111535</v>
      </c>
      <c r="B255" s="113" t="str">
        <f t="shared" si="41"/>
        <v>331</v>
      </c>
      <c r="C255" s="131" t="e">
        <f>VLOOKUP(B255,#REF!,2,0)</f>
        <v>#REF!</v>
      </c>
      <c r="D255" s="113" t="s">
        <v>174</v>
      </c>
      <c r="E255" s="58" t="s">
        <v>671</v>
      </c>
      <c r="F255" s="59" t="s">
        <v>672</v>
      </c>
      <c r="G255" s="58" t="s">
        <v>477</v>
      </c>
      <c r="H255" s="132" t="s">
        <v>174</v>
      </c>
      <c r="I255" s="133">
        <v>48</v>
      </c>
      <c r="J255" s="133">
        <v>48</v>
      </c>
      <c r="K255" s="58"/>
      <c r="L255" s="58" t="s">
        <v>352</v>
      </c>
      <c r="M255" s="58" t="s">
        <v>425</v>
      </c>
      <c r="N255" s="58" t="s">
        <v>66</v>
      </c>
      <c r="O255" s="65">
        <v>42742</v>
      </c>
      <c r="P255" s="58" t="s">
        <v>34</v>
      </c>
      <c r="Q255" s="58"/>
      <c r="R255" s="58" t="s">
        <v>285</v>
      </c>
      <c r="S255" s="58">
        <f t="shared" si="42"/>
        <v>1</v>
      </c>
      <c r="T255" s="58" t="s">
        <v>425</v>
      </c>
      <c r="U255" s="58" t="s">
        <v>36</v>
      </c>
      <c r="V255" s="58" t="s">
        <v>37</v>
      </c>
    </row>
    <row r="256" spans="1:22" ht="19" customHeight="1" x14ac:dyDescent="0.35">
      <c r="A256" s="130">
        <v>31811921535</v>
      </c>
      <c r="B256" s="113" t="str">
        <f t="shared" si="41"/>
        <v>318</v>
      </c>
      <c r="C256" s="131" t="e">
        <f>VLOOKUP(B256,#REF!,2,0)</f>
        <v>#REF!</v>
      </c>
      <c r="D256" s="131" t="s">
        <v>174</v>
      </c>
      <c r="E256" s="58" t="s">
        <v>527</v>
      </c>
      <c r="F256" s="59" t="s">
        <v>963</v>
      </c>
      <c r="G256" s="58" t="s">
        <v>910</v>
      </c>
      <c r="H256" s="58" t="s">
        <v>174</v>
      </c>
      <c r="I256" s="133">
        <v>59</v>
      </c>
      <c r="J256" s="133">
        <v>59</v>
      </c>
      <c r="K256" s="58"/>
      <c r="L256" s="58"/>
      <c r="M256" s="58" t="s">
        <v>512</v>
      </c>
      <c r="N256" s="58"/>
      <c r="O256" s="58" t="s">
        <v>512</v>
      </c>
      <c r="P256" s="58"/>
      <c r="Q256" s="58"/>
      <c r="R256" s="58"/>
      <c r="S256" s="58"/>
      <c r="T256" s="58" t="s">
        <v>512</v>
      </c>
      <c r="U256" s="134"/>
      <c r="V256" s="58" t="s">
        <v>37</v>
      </c>
    </row>
    <row r="257" spans="1:22" s="122" customFormat="1" ht="19" customHeight="1" x14ac:dyDescent="0.35">
      <c r="A257" s="127"/>
      <c r="B257" s="128"/>
      <c r="C257" s="128"/>
      <c r="D257" s="129"/>
      <c r="E257" s="80"/>
      <c r="F257" s="81" t="s">
        <v>964</v>
      </c>
      <c r="G257" s="54"/>
      <c r="H257" s="80"/>
      <c r="I257" s="80"/>
      <c r="J257" s="126"/>
      <c r="K257" s="54"/>
      <c r="L257" s="54"/>
      <c r="M257" s="81"/>
      <c r="N257" s="80"/>
      <c r="O257" s="86"/>
      <c r="P257" s="80"/>
      <c r="Q257" s="85"/>
      <c r="R257" s="80"/>
      <c r="S257" s="80"/>
      <c r="T257" s="85"/>
      <c r="U257" s="85"/>
      <c r="V257" s="85"/>
    </row>
    <row r="258" spans="1:22" ht="19" customHeight="1" x14ac:dyDescent="0.35">
      <c r="A258" s="130">
        <v>31420551536</v>
      </c>
      <c r="B258" s="113" t="str">
        <f t="shared" ref="B258:B265" si="43">LEFT(A258,3)</f>
        <v>314</v>
      </c>
      <c r="C258" s="131" t="e">
        <f>VLOOKUP(B258,#REF!,2,0)</f>
        <v>#REF!</v>
      </c>
      <c r="D258" s="113" t="s">
        <v>177</v>
      </c>
      <c r="E258" s="58" t="s">
        <v>418</v>
      </c>
      <c r="F258" s="59" t="s">
        <v>965</v>
      </c>
      <c r="G258" s="58" t="s">
        <v>730</v>
      </c>
      <c r="H258" s="132" t="s">
        <v>177</v>
      </c>
      <c r="I258" s="133">
        <v>43</v>
      </c>
      <c r="J258" s="133">
        <v>43</v>
      </c>
      <c r="K258" s="58"/>
      <c r="L258" s="58" t="s">
        <v>352</v>
      </c>
      <c r="M258" s="58" t="s">
        <v>32</v>
      </c>
      <c r="N258" s="58" t="s">
        <v>107</v>
      </c>
      <c r="O258" s="65">
        <v>42717</v>
      </c>
      <c r="P258" s="58" t="s">
        <v>666</v>
      </c>
      <c r="Q258" s="58"/>
      <c r="R258" s="58" t="s">
        <v>353</v>
      </c>
      <c r="S258" s="58">
        <f t="shared" ref="S258:S264" si="44">IF(J258&lt;65,1,IF(J258&lt;120,2,3))</f>
        <v>1</v>
      </c>
      <c r="T258" s="58" t="s">
        <v>32</v>
      </c>
      <c r="U258" s="58" t="s">
        <v>36</v>
      </c>
      <c r="V258" s="58" t="s">
        <v>37</v>
      </c>
    </row>
    <row r="259" spans="1:22" ht="19" customHeight="1" x14ac:dyDescent="0.35">
      <c r="A259" s="130">
        <v>31420951536</v>
      </c>
      <c r="B259" s="113" t="str">
        <f t="shared" si="43"/>
        <v>314</v>
      </c>
      <c r="C259" s="131" t="e">
        <f>VLOOKUP(B259,#REF!,2,0)</f>
        <v>#REF!</v>
      </c>
      <c r="D259" s="113" t="s">
        <v>177</v>
      </c>
      <c r="E259" s="58" t="s">
        <v>418</v>
      </c>
      <c r="F259" s="59" t="s">
        <v>966</v>
      </c>
      <c r="G259" s="58" t="s">
        <v>488</v>
      </c>
      <c r="H259" s="132" t="s">
        <v>177</v>
      </c>
      <c r="I259" s="133">
        <v>40</v>
      </c>
      <c r="J259" s="133">
        <v>40</v>
      </c>
      <c r="K259" s="58"/>
      <c r="L259" s="58" t="s">
        <v>352</v>
      </c>
      <c r="M259" s="58" t="s">
        <v>32</v>
      </c>
      <c r="N259" s="58" t="s">
        <v>33</v>
      </c>
      <c r="O259" s="65">
        <v>42719</v>
      </c>
      <c r="P259" s="58" t="s">
        <v>666</v>
      </c>
      <c r="Q259" s="58"/>
      <c r="R259" s="58" t="s">
        <v>353</v>
      </c>
      <c r="S259" s="58">
        <f t="shared" si="44"/>
        <v>1</v>
      </c>
      <c r="T259" s="58" t="s">
        <v>32</v>
      </c>
      <c r="U259" s="58" t="s">
        <v>36</v>
      </c>
      <c r="V259" s="58" t="s">
        <v>37</v>
      </c>
    </row>
    <row r="260" spans="1:22" ht="19" customHeight="1" x14ac:dyDescent="0.35">
      <c r="A260" s="130">
        <v>31421651536</v>
      </c>
      <c r="B260" s="113" t="str">
        <f t="shared" si="43"/>
        <v>314</v>
      </c>
      <c r="C260" s="131" t="e">
        <f>VLOOKUP(B260,#REF!,2,0)</f>
        <v>#REF!</v>
      </c>
      <c r="D260" s="113" t="s">
        <v>177</v>
      </c>
      <c r="E260" s="58" t="s">
        <v>418</v>
      </c>
      <c r="F260" s="59" t="s">
        <v>967</v>
      </c>
      <c r="G260" s="58" t="s">
        <v>733</v>
      </c>
      <c r="H260" s="132" t="s">
        <v>177</v>
      </c>
      <c r="I260" s="133">
        <v>43</v>
      </c>
      <c r="J260" s="133">
        <v>43</v>
      </c>
      <c r="K260" s="58"/>
      <c r="L260" s="58" t="s">
        <v>352</v>
      </c>
      <c r="M260" s="58" t="s">
        <v>32</v>
      </c>
      <c r="N260" s="58" t="s">
        <v>66</v>
      </c>
      <c r="O260" s="65">
        <v>42721</v>
      </c>
      <c r="P260" s="58" t="s">
        <v>666</v>
      </c>
      <c r="Q260" s="58"/>
      <c r="R260" s="58" t="s">
        <v>293</v>
      </c>
      <c r="S260" s="58">
        <f t="shared" si="44"/>
        <v>1</v>
      </c>
      <c r="T260" s="58" t="s">
        <v>32</v>
      </c>
      <c r="U260" s="58" t="s">
        <v>36</v>
      </c>
      <c r="V260" s="58" t="s">
        <v>37</v>
      </c>
    </row>
    <row r="261" spans="1:22" ht="19" customHeight="1" x14ac:dyDescent="0.35">
      <c r="A261" s="130">
        <v>31424251536</v>
      </c>
      <c r="B261" s="113" t="str">
        <f t="shared" si="43"/>
        <v>314</v>
      </c>
      <c r="C261" s="131" t="e">
        <f>VLOOKUP(B261,#REF!,2,0)</f>
        <v>#REF!</v>
      </c>
      <c r="D261" s="113" t="s">
        <v>177</v>
      </c>
      <c r="E261" s="58" t="s">
        <v>418</v>
      </c>
      <c r="F261" s="59" t="s">
        <v>968</v>
      </c>
      <c r="G261" s="58" t="s">
        <v>746</v>
      </c>
      <c r="H261" s="132" t="s">
        <v>177</v>
      </c>
      <c r="I261" s="133">
        <v>40</v>
      </c>
      <c r="J261" s="133">
        <v>40</v>
      </c>
      <c r="K261" s="58"/>
      <c r="L261" s="58" t="s">
        <v>352</v>
      </c>
      <c r="M261" s="58" t="s">
        <v>32</v>
      </c>
      <c r="N261" s="58" t="s">
        <v>107</v>
      </c>
      <c r="O261" s="65">
        <v>42724</v>
      </c>
      <c r="P261" s="58" t="s">
        <v>666</v>
      </c>
      <c r="Q261" s="58"/>
      <c r="R261" s="58" t="s">
        <v>41</v>
      </c>
      <c r="S261" s="58">
        <f t="shared" si="44"/>
        <v>1</v>
      </c>
      <c r="T261" s="58" t="s">
        <v>32</v>
      </c>
      <c r="U261" s="58" t="s">
        <v>36</v>
      </c>
      <c r="V261" s="58" t="s">
        <v>37</v>
      </c>
    </row>
    <row r="262" spans="1:22" ht="19" customHeight="1" x14ac:dyDescent="0.35">
      <c r="A262" s="130">
        <v>31502521536</v>
      </c>
      <c r="B262" s="113" t="str">
        <f t="shared" si="43"/>
        <v>315</v>
      </c>
      <c r="C262" s="131" t="e">
        <f>VLOOKUP(B262,#REF!,2,0)</f>
        <v>#REF!</v>
      </c>
      <c r="D262" s="113" t="s">
        <v>177</v>
      </c>
      <c r="E262" s="58" t="s">
        <v>421</v>
      </c>
      <c r="F262" s="59" t="s">
        <v>754</v>
      </c>
      <c r="G262" s="58" t="s">
        <v>730</v>
      </c>
      <c r="H262" s="132" t="s">
        <v>177</v>
      </c>
      <c r="I262" s="133">
        <v>32</v>
      </c>
      <c r="J262" s="133">
        <v>32</v>
      </c>
      <c r="K262" s="58" t="s">
        <v>650</v>
      </c>
      <c r="L262" s="58" t="s">
        <v>352</v>
      </c>
      <c r="M262" s="58" t="s">
        <v>351</v>
      </c>
      <c r="N262" s="58" t="s">
        <v>33</v>
      </c>
      <c r="O262" s="65">
        <v>42726</v>
      </c>
      <c r="P262" s="58" t="s">
        <v>34</v>
      </c>
      <c r="Q262" s="58"/>
      <c r="R262" s="58" t="s">
        <v>654</v>
      </c>
      <c r="S262" s="58">
        <f t="shared" si="44"/>
        <v>1</v>
      </c>
      <c r="T262" s="58" t="s">
        <v>351</v>
      </c>
      <c r="U262" s="58" t="s">
        <v>36</v>
      </c>
      <c r="V262" s="58" t="s">
        <v>37</v>
      </c>
    </row>
    <row r="263" spans="1:22" ht="19" customHeight="1" x14ac:dyDescent="0.35">
      <c r="A263" s="130">
        <v>31504121536</v>
      </c>
      <c r="B263" s="113" t="str">
        <f t="shared" si="43"/>
        <v>315</v>
      </c>
      <c r="C263" s="131" t="e">
        <f>VLOOKUP(B263,#REF!,2,0)</f>
        <v>#REF!</v>
      </c>
      <c r="D263" s="113" t="s">
        <v>177</v>
      </c>
      <c r="E263" s="58" t="s">
        <v>421</v>
      </c>
      <c r="F263" s="59" t="s">
        <v>969</v>
      </c>
      <c r="G263" s="58" t="s">
        <v>970</v>
      </c>
      <c r="H263" s="132" t="s">
        <v>177</v>
      </c>
      <c r="I263" s="133">
        <v>23</v>
      </c>
      <c r="J263" s="133">
        <v>23</v>
      </c>
      <c r="K263" s="58"/>
      <c r="L263" s="58" t="s">
        <v>352</v>
      </c>
      <c r="M263" s="58" t="s">
        <v>32</v>
      </c>
      <c r="N263" s="58" t="s">
        <v>33</v>
      </c>
      <c r="O263" s="65">
        <v>42740</v>
      </c>
      <c r="P263" s="58" t="s">
        <v>666</v>
      </c>
      <c r="Q263" s="58"/>
      <c r="R263" s="58" t="s">
        <v>372</v>
      </c>
      <c r="S263" s="58">
        <f t="shared" si="44"/>
        <v>1</v>
      </c>
      <c r="T263" s="58" t="s">
        <v>32</v>
      </c>
      <c r="U263" s="58" t="s">
        <v>36</v>
      </c>
      <c r="V263" s="58" t="s">
        <v>37</v>
      </c>
    </row>
    <row r="264" spans="1:22" ht="19" customHeight="1" x14ac:dyDescent="0.35">
      <c r="A264" s="130">
        <v>33100111536</v>
      </c>
      <c r="B264" s="113" t="str">
        <f t="shared" si="43"/>
        <v>331</v>
      </c>
      <c r="C264" s="131" t="e">
        <f>VLOOKUP(B264,#REF!,2,0)</f>
        <v>#REF!</v>
      </c>
      <c r="D264" s="113" t="s">
        <v>177</v>
      </c>
      <c r="E264" s="58" t="s">
        <v>671</v>
      </c>
      <c r="F264" s="59" t="s">
        <v>672</v>
      </c>
      <c r="G264" s="58" t="s">
        <v>971</v>
      </c>
      <c r="H264" s="132" t="s">
        <v>177</v>
      </c>
      <c r="I264" s="133">
        <v>43</v>
      </c>
      <c r="J264" s="133">
        <v>43</v>
      </c>
      <c r="K264" s="58"/>
      <c r="L264" s="58" t="s">
        <v>352</v>
      </c>
      <c r="M264" s="58" t="s">
        <v>425</v>
      </c>
      <c r="N264" s="58" t="s">
        <v>66</v>
      </c>
      <c r="O264" s="65">
        <v>42742</v>
      </c>
      <c r="P264" s="58" t="s">
        <v>666</v>
      </c>
      <c r="Q264" s="58"/>
      <c r="R264" s="58" t="s">
        <v>296</v>
      </c>
      <c r="S264" s="58">
        <f t="shared" si="44"/>
        <v>1</v>
      </c>
      <c r="T264" s="58" t="s">
        <v>425</v>
      </c>
      <c r="U264" s="58" t="s">
        <v>36</v>
      </c>
      <c r="V264" s="58" t="s">
        <v>37</v>
      </c>
    </row>
    <row r="265" spans="1:22" ht="19" customHeight="1" x14ac:dyDescent="0.35">
      <c r="A265" s="130">
        <v>31424351536</v>
      </c>
      <c r="B265" s="113" t="str">
        <f t="shared" si="43"/>
        <v>314</v>
      </c>
      <c r="C265" s="131" t="e">
        <f>VLOOKUP(B265,#REF!,2,0)</f>
        <v>#REF!</v>
      </c>
      <c r="D265" s="131" t="s">
        <v>177</v>
      </c>
      <c r="E265" s="58" t="s">
        <v>418</v>
      </c>
      <c r="F265" s="59" t="s">
        <v>972</v>
      </c>
      <c r="G265" s="58" t="s">
        <v>746</v>
      </c>
      <c r="H265" s="58" t="s">
        <v>177</v>
      </c>
      <c r="I265" s="133">
        <v>41</v>
      </c>
      <c r="J265" s="133">
        <v>41</v>
      </c>
      <c r="K265" s="58"/>
      <c r="L265" s="58"/>
      <c r="M265" s="58" t="s">
        <v>47</v>
      </c>
      <c r="N265" s="58"/>
      <c r="O265" s="58" t="s">
        <v>65</v>
      </c>
      <c r="P265" s="58"/>
      <c r="Q265" s="58"/>
      <c r="R265" s="58"/>
      <c r="S265" s="58"/>
      <c r="T265" s="58" t="s">
        <v>47</v>
      </c>
      <c r="U265" s="134"/>
      <c r="V265" s="58" t="s">
        <v>37</v>
      </c>
    </row>
    <row r="266" spans="1:22" s="122" customFormat="1" ht="19" customHeight="1" x14ac:dyDescent="0.35">
      <c r="A266" s="127"/>
      <c r="B266" s="128"/>
      <c r="C266" s="128"/>
      <c r="D266" s="129"/>
      <c r="E266" s="80"/>
      <c r="F266" s="81" t="s">
        <v>973</v>
      </c>
      <c r="G266" s="54"/>
      <c r="H266" s="80"/>
      <c r="I266" s="80"/>
      <c r="J266" s="126"/>
      <c r="K266" s="54"/>
      <c r="L266" s="54"/>
      <c r="M266" s="81"/>
      <c r="N266" s="80"/>
      <c r="O266" s="86"/>
      <c r="P266" s="80"/>
      <c r="Q266" s="85"/>
      <c r="R266" s="80"/>
      <c r="S266" s="80"/>
      <c r="T266" s="85"/>
      <c r="U266" s="85"/>
      <c r="V266" s="85"/>
    </row>
    <row r="267" spans="1:22" ht="19" customHeight="1" x14ac:dyDescent="0.35">
      <c r="A267" s="130">
        <v>32019731537</v>
      </c>
      <c r="B267" s="113" t="str">
        <f t="shared" ref="B267:B272" si="45">LEFT(A267,3)</f>
        <v>320</v>
      </c>
      <c r="C267" s="131" t="e">
        <f>VLOOKUP(B267,#REF!,2,0)</f>
        <v>#REF!</v>
      </c>
      <c r="D267" s="113" t="s">
        <v>180</v>
      </c>
      <c r="E267" s="58" t="s">
        <v>592</v>
      </c>
      <c r="F267" s="59" t="s">
        <v>974</v>
      </c>
      <c r="G267" s="58" t="s">
        <v>782</v>
      </c>
      <c r="H267" s="132" t="s">
        <v>180</v>
      </c>
      <c r="I267" s="133" t="s">
        <v>975</v>
      </c>
      <c r="J267" s="133">
        <v>58</v>
      </c>
      <c r="K267" s="58"/>
      <c r="L267" s="58" t="s">
        <v>352</v>
      </c>
      <c r="M267" s="58" t="s">
        <v>32</v>
      </c>
      <c r="N267" s="58" t="s">
        <v>33</v>
      </c>
      <c r="O267" s="65">
        <v>42719</v>
      </c>
      <c r="P267" s="58" t="s">
        <v>34</v>
      </c>
      <c r="Q267" s="58"/>
      <c r="R267" s="58" t="s">
        <v>554</v>
      </c>
      <c r="S267" s="58">
        <f t="shared" ref="S267:S272" si="46">IF(J267&lt;65,1,IF(J267&lt;120,2,3))</f>
        <v>1</v>
      </c>
      <c r="T267" s="58" t="s">
        <v>32</v>
      </c>
      <c r="U267" s="58" t="s">
        <v>36</v>
      </c>
      <c r="V267" s="58" t="s">
        <v>37</v>
      </c>
    </row>
    <row r="268" spans="1:22" ht="19" customHeight="1" x14ac:dyDescent="0.35">
      <c r="A268" s="130">
        <v>32205531537</v>
      </c>
      <c r="B268" s="113" t="str">
        <f t="shared" si="45"/>
        <v>322</v>
      </c>
      <c r="C268" s="131" t="e">
        <f>VLOOKUP(B268,#REF!,2,0)</f>
        <v>#REF!</v>
      </c>
      <c r="D268" s="113" t="s">
        <v>180</v>
      </c>
      <c r="E268" s="58" t="s">
        <v>607</v>
      </c>
      <c r="F268" s="59" t="s">
        <v>976</v>
      </c>
      <c r="G268" s="58" t="s">
        <v>615</v>
      </c>
      <c r="H268" s="132" t="s">
        <v>180</v>
      </c>
      <c r="I268" s="133" t="s">
        <v>977</v>
      </c>
      <c r="J268" s="133">
        <v>58</v>
      </c>
      <c r="K268" s="58"/>
      <c r="L268" s="58" t="s">
        <v>352</v>
      </c>
      <c r="M268" s="58" t="s">
        <v>32</v>
      </c>
      <c r="N268" s="58" t="s">
        <v>66</v>
      </c>
      <c r="O268" s="65">
        <v>42721</v>
      </c>
      <c r="P268" s="58" t="s">
        <v>34</v>
      </c>
      <c r="Q268" s="58"/>
      <c r="R268" s="58" t="s">
        <v>348</v>
      </c>
      <c r="S268" s="58">
        <f t="shared" si="46"/>
        <v>1</v>
      </c>
      <c r="T268" s="58" t="s">
        <v>32</v>
      </c>
      <c r="U268" s="58" t="s">
        <v>36</v>
      </c>
      <c r="V268" s="58" t="s">
        <v>37</v>
      </c>
    </row>
    <row r="269" spans="1:22" ht="19" customHeight="1" x14ac:dyDescent="0.35">
      <c r="A269" s="130">
        <v>32210331537</v>
      </c>
      <c r="B269" s="113" t="str">
        <f t="shared" si="45"/>
        <v>322</v>
      </c>
      <c r="C269" s="131" t="e">
        <f>VLOOKUP(B269,#REF!,2,0)</f>
        <v>#REF!</v>
      </c>
      <c r="D269" s="113" t="s">
        <v>180</v>
      </c>
      <c r="E269" s="58" t="s">
        <v>607</v>
      </c>
      <c r="F269" s="59" t="s">
        <v>978</v>
      </c>
      <c r="G269" s="58" t="s">
        <v>632</v>
      </c>
      <c r="H269" s="132" t="s">
        <v>180</v>
      </c>
      <c r="I269" s="133" t="s">
        <v>979</v>
      </c>
      <c r="J269" s="133">
        <v>58</v>
      </c>
      <c r="K269" s="58"/>
      <c r="L269" s="58" t="s">
        <v>352</v>
      </c>
      <c r="M269" s="58" t="s">
        <v>351</v>
      </c>
      <c r="N269" s="58" t="s">
        <v>107</v>
      </c>
      <c r="O269" s="65">
        <v>42724</v>
      </c>
      <c r="P269" s="58" t="s">
        <v>34</v>
      </c>
      <c r="Q269" s="58"/>
      <c r="R269" s="58" t="s">
        <v>745</v>
      </c>
      <c r="S269" s="58">
        <f t="shared" si="46"/>
        <v>1</v>
      </c>
      <c r="T269" s="58" t="s">
        <v>351</v>
      </c>
      <c r="U269" s="58" t="s">
        <v>36</v>
      </c>
      <c r="V269" s="58" t="s">
        <v>37</v>
      </c>
    </row>
    <row r="270" spans="1:22" ht="19" customHeight="1" x14ac:dyDescent="0.35">
      <c r="A270" s="130">
        <v>32211231537</v>
      </c>
      <c r="B270" s="113" t="str">
        <f t="shared" si="45"/>
        <v>322</v>
      </c>
      <c r="C270" s="131" t="e">
        <f>VLOOKUP(B270,#REF!,2,0)</f>
        <v>#REF!</v>
      </c>
      <c r="D270" s="113" t="s">
        <v>180</v>
      </c>
      <c r="E270" s="58" t="s">
        <v>607</v>
      </c>
      <c r="F270" s="59" t="s">
        <v>980</v>
      </c>
      <c r="G270" s="58" t="s">
        <v>981</v>
      </c>
      <c r="H270" s="132" t="s">
        <v>180</v>
      </c>
      <c r="I270" s="133" t="s">
        <v>982</v>
      </c>
      <c r="J270" s="133">
        <v>58</v>
      </c>
      <c r="K270" s="58"/>
      <c r="L270" s="58" t="s">
        <v>352</v>
      </c>
      <c r="M270" s="58" t="s">
        <v>32</v>
      </c>
      <c r="N270" s="58" t="s">
        <v>33</v>
      </c>
      <c r="O270" s="65">
        <v>42726</v>
      </c>
      <c r="P270" s="58" t="s">
        <v>34</v>
      </c>
      <c r="Q270" s="58"/>
      <c r="R270" s="58" t="s">
        <v>348</v>
      </c>
      <c r="S270" s="58">
        <f t="shared" si="46"/>
        <v>1</v>
      </c>
      <c r="T270" s="58" t="s">
        <v>32</v>
      </c>
      <c r="U270" s="58" t="s">
        <v>36</v>
      </c>
      <c r="V270" s="58" t="s">
        <v>37</v>
      </c>
    </row>
    <row r="271" spans="1:22" ht="19" customHeight="1" x14ac:dyDescent="0.35">
      <c r="A271" s="130">
        <v>32211531537</v>
      </c>
      <c r="B271" s="113" t="str">
        <f t="shared" si="45"/>
        <v>322</v>
      </c>
      <c r="C271" s="131" t="e">
        <f>VLOOKUP(B271,#REF!,2,0)</f>
        <v>#REF!</v>
      </c>
      <c r="D271" s="113" t="s">
        <v>180</v>
      </c>
      <c r="E271" s="58" t="s">
        <v>607</v>
      </c>
      <c r="F271" s="59" t="s">
        <v>983</v>
      </c>
      <c r="G271" s="58" t="s">
        <v>609</v>
      </c>
      <c r="H271" s="132" t="s">
        <v>180</v>
      </c>
      <c r="I271" s="133" t="s">
        <v>977</v>
      </c>
      <c r="J271" s="133">
        <v>58</v>
      </c>
      <c r="K271" s="58"/>
      <c r="L271" s="58" t="s">
        <v>352</v>
      </c>
      <c r="M271" s="58" t="s">
        <v>32</v>
      </c>
      <c r="N271" s="58" t="s">
        <v>33</v>
      </c>
      <c r="O271" s="65">
        <v>42740</v>
      </c>
      <c r="P271" s="58" t="s">
        <v>34</v>
      </c>
      <c r="Q271" s="58"/>
      <c r="R271" s="58" t="s">
        <v>171</v>
      </c>
      <c r="S271" s="58">
        <f t="shared" si="46"/>
        <v>1</v>
      </c>
      <c r="T271" s="58" t="s">
        <v>32</v>
      </c>
      <c r="U271" s="58" t="s">
        <v>36</v>
      </c>
      <c r="V271" s="58" t="s">
        <v>37</v>
      </c>
    </row>
    <row r="272" spans="1:22" ht="19" customHeight="1" x14ac:dyDescent="0.35">
      <c r="A272" s="130">
        <v>32213231537</v>
      </c>
      <c r="B272" s="113" t="str">
        <f t="shared" si="45"/>
        <v>322</v>
      </c>
      <c r="C272" s="131" t="e">
        <f>VLOOKUP(B272,#REF!,2,0)</f>
        <v>#REF!</v>
      </c>
      <c r="D272" s="113" t="s">
        <v>180</v>
      </c>
      <c r="E272" s="58" t="s">
        <v>607</v>
      </c>
      <c r="F272" s="59" t="s">
        <v>984</v>
      </c>
      <c r="G272" s="58" t="s">
        <v>985</v>
      </c>
      <c r="H272" s="132" t="s">
        <v>180</v>
      </c>
      <c r="I272" s="133">
        <v>58</v>
      </c>
      <c r="J272" s="133">
        <v>58</v>
      </c>
      <c r="K272" s="58"/>
      <c r="L272" s="58" t="s">
        <v>352</v>
      </c>
      <c r="M272" s="58" t="s">
        <v>32</v>
      </c>
      <c r="N272" s="58" t="s">
        <v>66</v>
      </c>
      <c r="O272" s="65">
        <v>42742</v>
      </c>
      <c r="P272" s="58" t="s">
        <v>34</v>
      </c>
      <c r="Q272" s="58"/>
      <c r="R272" s="58" t="s">
        <v>171</v>
      </c>
      <c r="S272" s="58">
        <f t="shared" si="46"/>
        <v>1</v>
      </c>
      <c r="T272" s="58" t="s">
        <v>32</v>
      </c>
      <c r="U272" s="58" t="s">
        <v>36</v>
      </c>
      <c r="V272" s="58" t="s">
        <v>37</v>
      </c>
    </row>
    <row r="273" spans="1:32" s="122" customFormat="1" ht="19" customHeight="1" x14ac:dyDescent="0.35">
      <c r="A273" s="127"/>
      <c r="B273" s="128"/>
      <c r="C273" s="128"/>
      <c r="D273" s="129"/>
      <c r="E273" s="80"/>
      <c r="F273" s="81" t="s">
        <v>986</v>
      </c>
      <c r="G273" s="54"/>
      <c r="H273" s="80"/>
      <c r="I273" s="80"/>
      <c r="J273" s="126"/>
      <c r="K273" s="54"/>
      <c r="L273" s="54"/>
      <c r="M273" s="81"/>
      <c r="N273" s="80"/>
      <c r="O273" s="86"/>
      <c r="P273" s="80"/>
      <c r="Q273" s="85"/>
      <c r="R273" s="80"/>
      <c r="S273" s="80"/>
      <c r="T273" s="85"/>
      <c r="U273" s="85"/>
      <c r="V273" s="85"/>
    </row>
    <row r="274" spans="1:32" ht="19" customHeight="1" x14ac:dyDescent="0.35">
      <c r="A274" s="130">
        <v>32000431538</v>
      </c>
      <c r="B274" s="113" t="str">
        <f t="shared" ref="B274:B280" si="47">LEFT(A274,3)</f>
        <v>320</v>
      </c>
      <c r="C274" s="131" t="e">
        <f>VLOOKUP(B274,#REF!,2,0)</f>
        <v>#REF!</v>
      </c>
      <c r="D274" s="113" t="s">
        <v>183</v>
      </c>
      <c r="E274" s="58" t="s">
        <v>592</v>
      </c>
      <c r="F274" s="59" t="s">
        <v>938</v>
      </c>
      <c r="G274" s="58" t="s">
        <v>987</v>
      </c>
      <c r="H274" s="132" t="s">
        <v>183</v>
      </c>
      <c r="I274" s="133">
        <v>56</v>
      </c>
      <c r="J274" s="133">
        <v>56</v>
      </c>
      <c r="K274" s="58"/>
      <c r="L274" s="58" t="s">
        <v>352</v>
      </c>
      <c r="M274" s="58" t="s">
        <v>32</v>
      </c>
      <c r="N274" s="58" t="s">
        <v>66</v>
      </c>
      <c r="O274" s="65">
        <v>42721</v>
      </c>
      <c r="P274" s="58" t="s">
        <v>666</v>
      </c>
      <c r="Q274" s="58"/>
      <c r="R274" s="58" t="s">
        <v>475</v>
      </c>
      <c r="S274" s="58">
        <f>IF(J274&lt;65,1,IF(J274&lt;120,2,3))</f>
        <v>1</v>
      </c>
      <c r="T274" s="58" t="s">
        <v>32</v>
      </c>
      <c r="U274" s="58" t="s">
        <v>36</v>
      </c>
      <c r="V274" s="58" t="s">
        <v>37</v>
      </c>
    </row>
    <row r="275" spans="1:32" ht="19" customHeight="1" x14ac:dyDescent="0.35">
      <c r="A275" s="130">
        <v>32306431538</v>
      </c>
      <c r="B275" s="113" t="str">
        <f t="shared" si="47"/>
        <v>323</v>
      </c>
      <c r="C275" s="131" t="e">
        <f>VLOOKUP(B275,#REF!,2,0)</f>
        <v>#REF!</v>
      </c>
      <c r="D275" s="113" t="s">
        <v>183</v>
      </c>
      <c r="E275" s="58" t="s">
        <v>622</v>
      </c>
      <c r="F275" s="59" t="s">
        <v>988</v>
      </c>
      <c r="G275" s="58" t="s">
        <v>989</v>
      </c>
      <c r="H275" s="132" t="s">
        <v>183</v>
      </c>
      <c r="I275" s="133">
        <v>51</v>
      </c>
      <c r="J275" s="133">
        <v>51</v>
      </c>
      <c r="K275" s="58"/>
      <c r="L275" s="58" t="s">
        <v>352</v>
      </c>
      <c r="M275" s="58" t="s">
        <v>32</v>
      </c>
      <c r="N275" s="58" t="s">
        <v>107</v>
      </c>
      <c r="O275" s="65">
        <v>42724</v>
      </c>
      <c r="P275" s="58" t="s">
        <v>666</v>
      </c>
      <c r="Q275" s="58"/>
      <c r="R275" s="58" t="s">
        <v>287</v>
      </c>
      <c r="S275" s="58">
        <f>IF(J275&lt;65,1,IF(J275&lt;120,2,3))</f>
        <v>1</v>
      </c>
      <c r="T275" s="58" t="s">
        <v>32</v>
      </c>
      <c r="U275" s="58" t="s">
        <v>36</v>
      </c>
      <c r="V275" s="58" t="s">
        <v>37</v>
      </c>
    </row>
    <row r="276" spans="1:32" ht="19" customHeight="1" x14ac:dyDescent="0.35">
      <c r="A276" s="130">
        <v>32310431538</v>
      </c>
      <c r="B276" s="113" t="str">
        <f t="shared" si="47"/>
        <v>323</v>
      </c>
      <c r="C276" s="131" t="e">
        <f>VLOOKUP(B276,#REF!,2,0)</f>
        <v>#REF!</v>
      </c>
      <c r="D276" s="113" t="s">
        <v>183</v>
      </c>
      <c r="E276" s="58" t="s">
        <v>622</v>
      </c>
      <c r="F276" s="59" t="s">
        <v>990</v>
      </c>
      <c r="G276" s="58" t="s">
        <v>991</v>
      </c>
      <c r="H276" s="132" t="s">
        <v>183</v>
      </c>
      <c r="I276" s="133">
        <v>56</v>
      </c>
      <c r="J276" s="133">
        <v>56</v>
      </c>
      <c r="K276" s="58"/>
      <c r="L276" s="58" t="s">
        <v>352</v>
      </c>
      <c r="M276" s="58" t="s">
        <v>32</v>
      </c>
      <c r="N276" s="58" t="s">
        <v>33</v>
      </c>
      <c r="O276" s="65">
        <v>42726</v>
      </c>
      <c r="P276" s="58" t="s">
        <v>666</v>
      </c>
      <c r="Q276" s="58"/>
      <c r="R276" s="58" t="s">
        <v>178</v>
      </c>
      <c r="S276" s="58">
        <f>IF(J276&lt;65,1,IF(J276&lt;120,2,3))</f>
        <v>1</v>
      </c>
      <c r="T276" s="58" t="s">
        <v>32</v>
      </c>
      <c r="U276" s="58" t="s">
        <v>36</v>
      </c>
      <c r="V276" s="58" t="s">
        <v>37</v>
      </c>
    </row>
    <row r="277" spans="1:32" ht="19" customHeight="1" x14ac:dyDescent="0.35">
      <c r="A277" s="130">
        <v>32310631538</v>
      </c>
      <c r="B277" s="113" t="str">
        <f t="shared" si="47"/>
        <v>323</v>
      </c>
      <c r="C277" s="131" t="e">
        <f>VLOOKUP(B277,#REF!,2,0)</f>
        <v>#REF!</v>
      </c>
      <c r="D277" s="113" t="s">
        <v>183</v>
      </c>
      <c r="E277" s="58" t="s">
        <v>622</v>
      </c>
      <c r="F277" s="59" t="s">
        <v>992</v>
      </c>
      <c r="G277" s="58" t="s">
        <v>993</v>
      </c>
      <c r="H277" s="132" t="s">
        <v>183</v>
      </c>
      <c r="I277" s="133">
        <v>56</v>
      </c>
      <c r="J277" s="133">
        <v>56</v>
      </c>
      <c r="K277" s="58"/>
      <c r="L277" s="58" t="s">
        <v>352</v>
      </c>
      <c r="M277" s="58" t="s">
        <v>32</v>
      </c>
      <c r="N277" s="58" t="s">
        <v>33</v>
      </c>
      <c r="O277" s="65">
        <v>42740</v>
      </c>
      <c r="P277" s="58" t="s">
        <v>666</v>
      </c>
      <c r="Q277" s="58"/>
      <c r="R277" s="58" t="s">
        <v>178</v>
      </c>
      <c r="S277" s="58">
        <f>IF(J277&lt;65,1,IF(J277&lt;120,2,3))</f>
        <v>1</v>
      </c>
      <c r="T277" s="58" t="s">
        <v>32</v>
      </c>
      <c r="U277" s="58" t="s">
        <v>36</v>
      </c>
      <c r="V277" s="58" t="s">
        <v>37</v>
      </c>
    </row>
    <row r="278" spans="1:32" ht="19" customHeight="1" x14ac:dyDescent="0.35">
      <c r="A278" s="130">
        <v>32310931538</v>
      </c>
      <c r="B278" s="113" t="str">
        <f t="shared" si="47"/>
        <v>323</v>
      </c>
      <c r="C278" s="131" t="e">
        <f>VLOOKUP(B278,#REF!,2,0)</f>
        <v>#REF!</v>
      </c>
      <c r="D278" s="113" t="s">
        <v>183</v>
      </c>
      <c r="E278" s="58" t="s">
        <v>622</v>
      </c>
      <c r="F278" s="59" t="s">
        <v>994</v>
      </c>
      <c r="G278" s="58" t="s">
        <v>995</v>
      </c>
      <c r="H278" s="132" t="s">
        <v>183</v>
      </c>
      <c r="I278" s="133">
        <v>50</v>
      </c>
      <c r="J278" s="133">
        <v>50</v>
      </c>
      <c r="K278" s="58"/>
      <c r="L278" s="58" t="s">
        <v>352</v>
      </c>
      <c r="M278" s="58" t="s">
        <v>32</v>
      </c>
      <c r="N278" s="58" t="s">
        <v>66</v>
      </c>
      <c r="O278" s="65">
        <v>42742</v>
      </c>
      <c r="P278" s="58" t="s">
        <v>666</v>
      </c>
      <c r="Q278" s="58"/>
      <c r="R278" s="58" t="s">
        <v>283</v>
      </c>
      <c r="S278" s="58">
        <f>IF(J278&lt;65,1,IF(J278&lt;120,2,3))</f>
        <v>1</v>
      </c>
      <c r="T278" s="58" t="s">
        <v>32</v>
      </c>
      <c r="U278" s="58" t="s">
        <v>36</v>
      </c>
      <c r="V278" s="58" t="s">
        <v>37</v>
      </c>
    </row>
    <row r="279" spans="1:32" ht="19" customHeight="1" x14ac:dyDescent="0.35">
      <c r="A279" s="130">
        <v>32002921538</v>
      </c>
      <c r="B279" s="113" t="str">
        <f t="shared" si="47"/>
        <v>320</v>
      </c>
      <c r="C279" s="131" t="e">
        <f>VLOOKUP(B279,#REF!,2,0)</f>
        <v>#REF!</v>
      </c>
      <c r="D279" s="131" t="s">
        <v>183</v>
      </c>
      <c r="E279" s="58" t="s">
        <v>592</v>
      </c>
      <c r="F279" s="59" t="s">
        <v>996</v>
      </c>
      <c r="G279" s="58" t="s">
        <v>997</v>
      </c>
      <c r="H279" s="58" t="s">
        <v>183</v>
      </c>
      <c r="I279" s="133">
        <v>63</v>
      </c>
      <c r="J279" s="133">
        <v>63</v>
      </c>
      <c r="K279" s="58"/>
      <c r="L279" s="58"/>
      <c r="M279" s="58" t="s">
        <v>511</v>
      </c>
      <c r="N279" s="58"/>
      <c r="O279" s="58" t="s">
        <v>512</v>
      </c>
      <c r="P279" s="58"/>
      <c r="Q279" s="58"/>
      <c r="R279" s="58"/>
      <c r="S279" s="58"/>
      <c r="T279" s="58" t="s">
        <v>511</v>
      </c>
      <c r="U279" s="134"/>
      <c r="V279" s="58" t="s">
        <v>37</v>
      </c>
    </row>
    <row r="280" spans="1:32" ht="19" customHeight="1" x14ac:dyDescent="0.35">
      <c r="A280" s="130">
        <v>32211131538</v>
      </c>
      <c r="B280" s="113" t="str">
        <f t="shared" si="47"/>
        <v>322</v>
      </c>
      <c r="C280" s="131" t="e">
        <f>VLOOKUP(B280,#REF!,2,0)</f>
        <v>#REF!</v>
      </c>
      <c r="D280" s="131" t="s">
        <v>183</v>
      </c>
      <c r="E280" s="58" t="s">
        <v>607</v>
      </c>
      <c r="F280" s="59" t="s">
        <v>998</v>
      </c>
      <c r="G280" s="58" t="s">
        <v>999</v>
      </c>
      <c r="H280" s="58" t="s">
        <v>183</v>
      </c>
      <c r="I280" s="133">
        <v>55</v>
      </c>
      <c r="J280" s="133">
        <v>55</v>
      </c>
      <c r="K280" s="58"/>
      <c r="L280" s="58"/>
      <c r="M280" s="58" t="s">
        <v>511</v>
      </c>
      <c r="N280" s="58"/>
      <c r="O280" s="58" t="s">
        <v>512</v>
      </c>
      <c r="P280" s="58"/>
      <c r="Q280" s="58"/>
      <c r="R280" s="58"/>
      <c r="S280" s="58"/>
      <c r="T280" s="58" t="s">
        <v>511</v>
      </c>
      <c r="U280" s="134"/>
      <c r="V280" s="58" t="s">
        <v>37</v>
      </c>
    </row>
    <row r="281" spans="1:32" s="122" customFormat="1" ht="19" customHeight="1" x14ac:dyDescent="0.35">
      <c r="A281" s="127"/>
      <c r="B281" s="128"/>
      <c r="C281" s="128"/>
      <c r="D281" s="129"/>
      <c r="E281" s="80"/>
      <c r="F281" s="81" t="s">
        <v>1000</v>
      </c>
      <c r="G281" s="54"/>
      <c r="H281" s="80"/>
      <c r="I281" s="80"/>
      <c r="J281" s="126"/>
      <c r="K281" s="54"/>
      <c r="L281" s="54"/>
      <c r="M281" s="81"/>
      <c r="N281" s="80"/>
      <c r="O281" s="86"/>
      <c r="P281" s="80"/>
      <c r="Q281" s="85"/>
      <c r="R281" s="80"/>
      <c r="S281" s="80"/>
      <c r="T281" s="85"/>
      <c r="U281" s="85"/>
      <c r="V281" s="85"/>
    </row>
    <row r="282" spans="1:32" ht="19" customHeight="1" x14ac:dyDescent="0.35">
      <c r="A282" s="130">
        <v>31119951540</v>
      </c>
      <c r="B282" s="113" t="str">
        <f>LEFT(A282,3)</f>
        <v>311</v>
      </c>
      <c r="C282" s="131" t="e">
        <f>VLOOKUP(B282,#REF!,2,0)</f>
        <v>#REF!</v>
      </c>
      <c r="D282" s="113" t="s">
        <v>185</v>
      </c>
      <c r="E282" s="58" t="s">
        <v>342</v>
      </c>
      <c r="F282" s="59" t="s">
        <v>1001</v>
      </c>
      <c r="G282" s="58" t="s">
        <v>371</v>
      </c>
      <c r="H282" s="132" t="s">
        <v>185</v>
      </c>
      <c r="I282" s="133">
        <v>20</v>
      </c>
      <c r="J282" s="133">
        <v>20</v>
      </c>
      <c r="K282" s="58"/>
      <c r="L282" s="58" t="s">
        <v>352</v>
      </c>
      <c r="M282" s="58" t="s">
        <v>32</v>
      </c>
      <c r="N282" s="58" t="s">
        <v>66</v>
      </c>
      <c r="O282" s="65">
        <v>42721</v>
      </c>
      <c r="P282" s="58" t="s">
        <v>34</v>
      </c>
      <c r="Q282" s="58"/>
      <c r="R282" s="58" t="s">
        <v>1002</v>
      </c>
      <c r="S282" s="58">
        <f>IF(J282&lt;65,1,IF(J282&lt;120,2,3))</f>
        <v>1</v>
      </c>
      <c r="T282" s="58" t="s">
        <v>32</v>
      </c>
      <c r="U282" s="58" t="s">
        <v>36</v>
      </c>
      <c r="V282" s="58" t="s">
        <v>37</v>
      </c>
    </row>
    <row r="283" spans="1:32" ht="19" customHeight="1" x14ac:dyDescent="0.35">
      <c r="A283" s="130">
        <v>31120251540</v>
      </c>
      <c r="B283" s="113" t="str">
        <f>LEFT(A283,3)</f>
        <v>311</v>
      </c>
      <c r="C283" s="131" t="e">
        <f>VLOOKUP(B283,#REF!,2,0)</f>
        <v>#REF!</v>
      </c>
      <c r="D283" s="113" t="s">
        <v>185</v>
      </c>
      <c r="E283" s="58" t="s">
        <v>342</v>
      </c>
      <c r="F283" s="59" t="s">
        <v>1003</v>
      </c>
      <c r="G283" s="58" t="s">
        <v>344</v>
      </c>
      <c r="H283" s="132" t="s">
        <v>185</v>
      </c>
      <c r="I283" s="133">
        <v>25</v>
      </c>
      <c r="J283" s="133">
        <v>25</v>
      </c>
      <c r="K283" s="58"/>
      <c r="L283" s="58" t="s">
        <v>352</v>
      </c>
      <c r="M283" s="58" t="s">
        <v>32</v>
      </c>
      <c r="N283" s="58" t="s">
        <v>107</v>
      </c>
      <c r="O283" s="65">
        <v>42724</v>
      </c>
      <c r="P283" s="58" t="s">
        <v>34</v>
      </c>
      <c r="Q283" s="58"/>
      <c r="R283" s="58" t="s">
        <v>960</v>
      </c>
      <c r="S283" s="58">
        <f>IF(J283&lt;65,1,IF(J283&lt;120,2,3))</f>
        <v>1</v>
      </c>
      <c r="T283" s="58" t="s">
        <v>32</v>
      </c>
      <c r="U283" s="58" t="s">
        <v>36</v>
      </c>
      <c r="V283" s="58" t="s">
        <v>37</v>
      </c>
    </row>
    <row r="284" spans="1:32" ht="19" customHeight="1" x14ac:dyDescent="0.35">
      <c r="A284" s="130">
        <v>31120451540</v>
      </c>
      <c r="B284" s="113" t="str">
        <f>LEFT(A284,3)</f>
        <v>311</v>
      </c>
      <c r="C284" s="131" t="e">
        <f>VLOOKUP(B284,#REF!,2,0)</f>
        <v>#REF!</v>
      </c>
      <c r="D284" s="113" t="s">
        <v>185</v>
      </c>
      <c r="E284" s="58" t="s">
        <v>342</v>
      </c>
      <c r="F284" s="59" t="s">
        <v>1004</v>
      </c>
      <c r="G284" s="58" t="s">
        <v>658</v>
      </c>
      <c r="H284" s="132" t="s">
        <v>185</v>
      </c>
      <c r="I284" s="133">
        <v>25</v>
      </c>
      <c r="J284" s="133">
        <v>25</v>
      </c>
      <c r="K284" s="58"/>
      <c r="L284" s="58" t="s">
        <v>352</v>
      </c>
      <c r="M284" s="58" t="s">
        <v>32</v>
      </c>
      <c r="N284" s="58" t="s">
        <v>33</v>
      </c>
      <c r="O284" s="65">
        <v>42726</v>
      </c>
      <c r="P284" s="58" t="s">
        <v>34</v>
      </c>
      <c r="Q284" s="58"/>
      <c r="R284" s="58" t="s">
        <v>1002</v>
      </c>
      <c r="S284" s="58">
        <f>IF(J284&lt;65,1,IF(J284&lt;120,2,3))</f>
        <v>1</v>
      </c>
      <c r="T284" s="58" t="s">
        <v>32</v>
      </c>
      <c r="U284" s="58" t="s">
        <v>36</v>
      </c>
      <c r="V284" s="58" t="s">
        <v>37</v>
      </c>
    </row>
    <row r="285" spans="1:32" ht="19" customHeight="1" x14ac:dyDescent="0.35">
      <c r="A285" s="130">
        <v>31120851540</v>
      </c>
      <c r="B285" s="113" t="str">
        <f>LEFT(A285,3)</f>
        <v>311</v>
      </c>
      <c r="C285" s="131" t="e">
        <f>VLOOKUP(B285,#REF!,2,0)</f>
        <v>#REF!</v>
      </c>
      <c r="D285" s="113" t="s">
        <v>185</v>
      </c>
      <c r="E285" s="58" t="s">
        <v>342</v>
      </c>
      <c r="F285" s="59" t="s">
        <v>1005</v>
      </c>
      <c r="G285" s="58" t="s">
        <v>415</v>
      </c>
      <c r="H285" s="132" t="s">
        <v>185</v>
      </c>
      <c r="I285" s="133">
        <v>27</v>
      </c>
      <c r="J285" s="133">
        <v>27</v>
      </c>
      <c r="K285" s="58"/>
      <c r="L285" s="58" t="s">
        <v>352</v>
      </c>
      <c r="M285" s="58" t="s">
        <v>32</v>
      </c>
      <c r="N285" s="58" t="s">
        <v>33</v>
      </c>
      <c r="O285" s="65">
        <v>42740</v>
      </c>
      <c r="P285" s="58" t="s">
        <v>34</v>
      </c>
      <c r="Q285" s="58"/>
      <c r="R285" s="58" t="s">
        <v>960</v>
      </c>
      <c r="S285" s="58">
        <f>IF(J285&lt;65,1,IF(J285&lt;120,2,3))</f>
        <v>1</v>
      </c>
      <c r="T285" s="58" t="s">
        <v>32</v>
      </c>
      <c r="U285" s="58" t="s">
        <v>36</v>
      </c>
      <c r="V285" s="58" t="s">
        <v>37</v>
      </c>
    </row>
    <row r="286" spans="1:32" ht="19" customHeight="1" x14ac:dyDescent="0.35">
      <c r="A286" s="130">
        <v>33100111540</v>
      </c>
      <c r="B286" s="113" t="str">
        <f>LEFT(A286,3)</f>
        <v>331</v>
      </c>
      <c r="C286" s="131" t="e">
        <f>VLOOKUP(B286,#REF!,2,0)</f>
        <v>#REF!</v>
      </c>
      <c r="D286" s="113" t="s">
        <v>185</v>
      </c>
      <c r="E286" s="58" t="s">
        <v>671</v>
      </c>
      <c r="F286" s="59" t="s">
        <v>672</v>
      </c>
      <c r="G286" s="58" t="s">
        <v>510</v>
      </c>
      <c r="H286" s="132" t="s">
        <v>185</v>
      </c>
      <c r="I286" s="133">
        <v>40</v>
      </c>
      <c r="J286" s="133">
        <v>40</v>
      </c>
      <c r="K286" s="58"/>
      <c r="L286" s="58" t="s">
        <v>352</v>
      </c>
      <c r="M286" s="58" t="s">
        <v>425</v>
      </c>
      <c r="N286" s="58" t="s">
        <v>66</v>
      </c>
      <c r="O286" s="65">
        <v>42742</v>
      </c>
      <c r="P286" s="58" t="s">
        <v>34</v>
      </c>
      <c r="Q286" s="58"/>
      <c r="R286" s="58" t="s">
        <v>287</v>
      </c>
      <c r="S286" s="58">
        <f>IF(J286&lt;65,1,IF(J286&lt;120,2,3))</f>
        <v>1</v>
      </c>
      <c r="T286" s="58" t="s">
        <v>425</v>
      </c>
      <c r="U286" s="58" t="s">
        <v>36</v>
      </c>
      <c r="V286" s="58" t="s">
        <v>37</v>
      </c>
    </row>
    <row r="287" spans="1:32" s="5" customFormat="1" ht="157.5" customHeight="1" x14ac:dyDescent="0.35">
      <c r="B287" s="137" t="s">
        <v>49</v>
      </c>
      <c r="C287" s="137"/>
      <c r="D287" s="137"/>
      <c r="E287" s="38" t="s">
        <v>49</v>
      </c>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row>
    <row r="288" spans="1:32" s="5" customFormat="1" ht="15" customHeight="1" x14ac:dyDescent="0.35">
      <c r="K288" s="39" t="s">
        <v>50</v>
      </c>
      <c r="L288" s="39"/>
      <c r="M288" s="39"/>
      <c r="N288" s="39"/>
      <c r="O288" s="39"/>
      <c r="P288" s="39"/>
      <c r="Q288" s="39"/>
      <c r="R288" s="39"/>
      <c r="S288" s="39"/>
      <c r="T288" s="39"/>
      <c r="U288" s="39"/>
      <c r="V288" s="39"/>
      <c r="W288" s="39"/>
      <c r="X288" s="39"/>
      <c r="Y288" s="39"/>
    </row>
    <row r="289" spans="11:26" s="5" customFormat="1" ht="15" customHeight="1" x14ac:dyDescent="0.35">
      <c r="K289" s="10" t="s">
        <v>1006</v>
      </c>
      <c r="L289" s="10"/>
      <c r="M289" s="10"/>
      <c r="N289" s="10"/>
      <c r="O289" s="10"/>
      <c r="P289" s="10"/>
      <c r="Q289" s="10"/>
      <c r="R289" s="10"/>
      <c r="S289" s="10"/>
      <c r="T289" s="10"/>
      <c r="U289" s="10"/>
      <c r="V289" s="10"/>
      <c r="W289" s="10"/>
      <c r="X289" s="10"/>
      <c r="Y289" s="10"/>
      <c r="Z289" s="10"/>
    </row>
    <row r="290" spans="11:26" s="5" customFormat="1" ht="15" customHeight="1" x14ac:dyDescent="0.35">
      <c r="K290" s="40" t="s">
        <v>52</v>
      </c>
      <c r="L290" s="40"/>
      <c r="M290" s="40"/>
      <c r="N290" s="40"/>
      <c r="O290" s="40"/>
      <c r="P290" s="40"/>
      <c r="Q290" s="40"/>
      <c r="R290" s="40"/>
      <c r="S290" s="40"/>
      <c r="T290" s="40"/>
      <c r="U290" s="40"/>
      <c r="V290" s="40"/>
      <c r="W290" s="40"/>
      <c r="X290" s="40"/>
      <c r="Y290" s="40"/>
    </row>
    <row r="291" spans="11:26" s="5" customFormat="1" ht="15" customHeight="1" x14ac:dyDescent="0.35">
      <c r="K291" s="40" t="s">
        <v>53</v>
      </c>
      <c r="L291" s="40"/>
      <c r="M291" s="40"/>
      <c r="N291" s="40"/>
      <c r="O291" s="40"/>
      <c r="P291" s="40"/>
      <c r="Q291" s="40"/>
      <c r="R291" s="40"/>
      <c r="S291" s="40"/>
      <c r="T291" s="40"/>
      <c r="U291" s="40"/>
      <c r="V291" s="40"/>
      <c r="W291" s="40"/>
      <c r="X291" s="40"/>
      <c r="Y291" s="40"/>
    </row>
    <row r="292" spans="11:26" s="5" customFormat="1" ht="15" customHeight="1" x14ac:dyDescent="0.35"/>
    <row r="293" spans="11:26" s="5" customFormat="1" ht="15" customHeight="1" x14ac:dyDescent="0.35"/>
    <row r="294" spans="11:26" s="5" customFormat="1" ht="15" customHeight="1" x14ac:dyDescent="0.35"/>
    <row r="295" spans="11:26" s="5" customFormat="1" ht="15" customHeight="1" x14ac:dyDescent="0.35"/>
    <row r="296" spans="11:26" s="5" customFormat="1" ht="15" customHeight="1" x14ac:dyDescent="0.35"/>
    <row r="297" spans="11:26" s="5" customFormat="1" ht="15.75" customHeight="1" x14ac:dyDescent="0.35">
      <c r="K297" s="41" t="s">
        <v>54</v>
      </c>
      <c r="L297" s="41"/>
      <c r="M297" s="41"/>
      <c r="N297" s="41"/>
      <c r="O297" s="41"/>
      <c r="P297" s="41"/>
      <c r="Q297" s="41"/>
      <c r="R297" s="41"/>
      <c r="S297" s="41"/>
      <c r="T297" s="41"/>
      <c r="U297" s="41"/>
      <c r="V297" s="41"/>
      <c r="W297" s="41"/>
      <c r="X297" s="41"/>
      <c r="Y297" s="41"/>
    </row>
  </sheetData>
  <mergeCells count="9">
    <mergeCell ref="K290:Y290"/>
    <mergeCell ref="K291:Y291"/>
    <mergeCell ref="K297:Y297"/>
    <mergeCell ref="I2:AA2"/>
    <mergeCell ref="B4:AC4"/>
    <mergeCell ref="B5:AC5"/>
    <mergeCell ref="E287:AF287"/>
    <mergeCell ref="K288:Y288"/>
    <mergeCell ref="K289:Z289"/>
  </mergeCells>
  <pageMargins left="0.5" right="0.25" top="0.75" bottom="0.5" header="0.5" footer="0"/>
  <pageSetup paperSize="9" orientation="portrait"/>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10"/>
  <sheetViews>
    <sheetView tabSelected="1" topLeftCell="E58" zoomScale="115" workbookViewId="0">
      <selection activeCell="AH65" sqref="AH65"/>
    </sheetView>
  </sheetViews>
  <sheetFormatPr defaultColWidth="9" defaultRowHeight="15.75" customHeight="1" x14ac:dyDescent="0.35"/>
  <cols>
    <col min="1" max="1" width="13" style="139" hidden="1" customWidth="1"/>
    <col min="2" max="2" width="12.1640625" style="140" hidden="1" customWidth="1"/>
    <col min="3" max="3" width="15.4140625" style="140" hidden="1" customWidth="1"/>
    <col min="4" max="4" width="11" style="141" hidden="1" customWidth="1"/>
    <col min="5" max="5" width="6.5" style="140" customWidth="1"/>
    <col min="6" max="6" width="23.4140625" style="142" customWidth="1"/>
    <col min="7" max="7" width="0.6640625" style="140" hidden="1" customWidth="1"/>
    <col min="8" max="8" width="5.6640625" style="141" customWidth="1"/>
    <col min="9" max="9" width="6.6640625" style="140" customWidth="1"/>
    <col min="10" max="10" width="14.25" style="140" hidden="1" customWidth="1"/>
    <col min="11" max="11" width="10.4140625" style="140" hidden="1" customWidth="1"/>
    <col min="12" max="12" width="10.4140625" style="140" customWidth="1"/>
    <col min="13" max="13" width="9" style="140" hidden="1" customWidth="1"/>
    <col min="14" max="14" width="3.9140625" style="140" customWidth="1"/>
    <col min="15" max="15" width="8.5" style="140" customWidth="1"/>
    <col min="16" max="16" width="4.9140625" style="140" customWidth="1"/>
    <col min="17" max="17" width="9" style="140" hidden="1" customWidth="1"/>
    <col min="18" max="18" width="8.75" style="140" customWidth="1"/>
    <col min="19" max="19" width="4.75" style="140" customWidth="1"/>
    <col min="20" max="20" width="12.9140625" style="140" hidden="1" customWidth="1"/>
    <col min="21" max="21" width="15.1640625" style="140" hidden="1" customWidth="1"/>
    <col min="22" max="22" width="6.25" style="140" customWidth="1"/>
    <col min="23" max="32" width="9" style="138" hidden="1" customWidth="1"/>
    <col min="33" max="16384" width="9" style="138"/>
  </cols>
  <sheetData>
    <row r="1" spans="1:29" s="5" customFormat="1" ht="18" customHeight="1" x14ac:dyDescent="0.35">
      <c r="B1" s="6" t="s">
        <v>0</v>
      </c>
      <c r="C1" s="7" t="s">
        <v>55</v>
      </c>
      <c r="D1" s="7"/>
      <c r="E1" s="7" t="s">
        <v>55</v>
      </c>
      <c r="F1" s="7"/>
      <c r="G1" s="6"/>
      <c r="H1" s="6"/>
      <c r="I1" s="6" t="s">
        <v>1</v>
      </c>
      <c r="J1" s="6"/>
      <c r="K1" s="6"/>
      <c r="L1" s="6"/>
      <c r="M1" s="6"/>
      <c r="N1" s="6"/>
      <c r="O1" s="6"/>
      <c r="P1" s="6"/>
      <c r="Q1" s="6"/>
      <c r="R1" s="6"/>
      <c r="S1" s="6"/>
      <c r="T1" s="6"/>
      <c r="AA1" s="8"/>
    </row>
    <row r="2" spans="1:29" s="5" customFormat="1" ht="15" customHeight="1" x14ac:dyDescent="0.35">
      <c r="B2" s="6" t="s">
        <v>3</v>
      </c>
      <c r="C2" s="6" t="s">
        <v>3</v>
      </c>
      <c r="D2" s="6"/>
      <c r="E2" s="6" t="s">
        <v>3</v>
      </c>
      <c r="F2" s="6"/>
      <c r="G2" s="46"/>
      <c r="H2" s="46"/>
      <c r="I2" s="10" t="s">
        <v>189</v>
      </c>
      <c r="J2" s="10"/>
      <c r="K2" s="10"/>
      <c r="L2" s="10"/>
      <c r="M2" s="10"/>
      <c r="N2" s="10"/>
      <c r="O2" s="10"/>
      <c r="P2" s="10"/>
      <c r="Q2" s="10"/>
      <c r="R2" s="10"/>
      <c r="S2" s="10"/>
      <c r="T2" s="10"/>
      <c r="U2" s="10"/>
      <c r="V2" s="10"/>
      <c r="W2" s="10"/>
      <c r="X2" s="10"/>
      <c r="Y2" s="10"/>
      <c r="Z2" s="10"/>
      <c r="AA2" s="10"/>
    </row>
    <row r="3" spans="1:29" s="12" customFormat="1" ht="18" customHeight="1" x14ac:dyDescent="0.35">
      <c r="A3" s="11"/>
      <c r="D3" s="11"/>
      <c r="H3" s="13"/>
      <c r="I3" s="13"/>
      <c r="J3" s="14"/>
      <c r="K3" s="14"/>
      <c r="L3" s="14"/>
      <c r="M3" s="14"/>
      <c r="N3" s="14"/>
      <c r="O3" s="14"/>
      <c r="P3" s="14"/>
      <c r="Q3" s="14"/>
      <c r="R3" s="14"/>
      <c r="S3" s="14"/>
      <c r="T3" s="14"/>
      <c r="U3" s="14"/>
    </row>
    <row r="4" spans="1:29" s="5" customFormat="1" ht="18.75" customHeight="1" x14ac:dyDescent="0.35">
      <c r="B4" s="75" t="s">
        <v>640</v>
      </c>
      <c r="C4" s="75"/>
      <c r="D4" s="75"/>
      <c r="E4" s="75"/>
      <c r="F4" s="75"/>
      <c r="G4" s="75"/>
      <c r="H4" s="75"/>
      <c r="I4" s="75"/>
      <c r="J4" s="75"/>
      <c r="K4" s="75"/>
      <c r="L4" s="75"/>
      <c r="M4" s="75"/>
      <c r="N4" s="75"/>
      <c r="O4" s="75"/>
      <c r="P4" s="75"/>
      <c r="Q4" s="75"/>
      <c r="R4" s="75"/>
      <c r="S4" s="75"/>
      <c r="T4" s="75"/>
      <c r="U4" s="75"/>
      <c r="V4" s="75"/>
      <c r="W4" s="75"/>
      <c r="X4" s="75"/>
      <c r="Y4" s="75"/>
      <c r="Z4" s="75"/>
      <c r="AA4" s="75"/>
      <c r="AB4" s="75"/>
      <c r="AC4" s="75"/>
    </row>
    <row r="5" spans="1:29" s="5" customFormat="1" ht="18.75" customHeight="1" x14ac:dyDescent="0.35">
      <c r="B5" s="75" t="s">
        <v>1007</v>
      </c>
      <c r="C5" s="75"/>
      <c r="D5" s="75"/>
      <c r="E5" s="75"/>
      <c r="F5" s="75"/>
      <c r="G5" s="75"/>
      <c r="H5" s="75"/>
      <c r="I5" s="75"/>
      <c r="J5" s="75"/>
      <c r="K5" s="75"/>
      <c r="L5" s="75"/>
      <c r="M5" s="75"/>
      <c r="N5" s="75"/>
      <c r="O5" s="75"/>
      <c r="P5" s="75"/>
      <c r="Q5" s="75"/>
      <c r="R5" s="75"/>
      <c r="S5" s="75"/>
      <c r="T5" s="75"/>
      <c r="U5" s="75"/>
      <c r="V5" s="75"/>
      <c r="W5" s="75"/>
      <c r="X5" s="75"/>
      <c r="Y5" s="75"/>
      <c r="Z5" s="75"/>
      <c r="AA5" s="75"/>
      <c r="AB5" s="75"/>
      <c r="AC5" s="75"/>
    </row>
    <row r="6" spans="1:29" s="5" customFormat="1" ht="21" customHeight="1" x14ac:dyDescent="0.35"/>
    <row r="7" spans="1:29" s="12" customFormat="1" ht="37.5" customHeight="1" x14ac:dyDescent="0.35">
      <c r="A7" s="143" t="s">
        <v>7</v>
      </c>
      <c r="B7" s="23" t="s">
        <v>8</v>
      </c>
      <c r="C7" s="23" t="s">
        <v>339</v>
      </c>
      <c r="D7" s="144" t="s">
        <v>340</v>
      </c>
      <c r="E7" s="80" t="s">
        <v>60</v>
      </c>
      <c r="F7" s="81" t="s">
        <v>10</v>
      </c>
      <c r="G7" s="23" t="s">
        <v>11</v>
      </c>
      <c r="H7" s="80" t="s">
        <v>12</v>
      </c>
      <c r="I7" s="80" t="s">
        <v>13</v>
      </c>
      <c r="J7" s="145"/>
      <c r="K7" s="23" t="s">
        <v>20</v>
      </c>
      <c r="L7" s="81" t="s">
        <v>19</v>
      </c>
      <c r="M7" s="23" t="s">
        <v>21</v>
      </c>
      <c r="N7" s="80" t="s">
        <v>22</v>
      </c>
      <c r="O7" s="86" t="s">
        <v>17</v>
      </c>
      <c r="P7" s="80" t="s">
        <v>18</v>
      </c>
      <c r="Q7" s="23" t="s">
        <v>23</v>
      </c>
      <c r="R7" s="80" t="s">
        <v>24</v>
      </c>
      <c r="S7" s="116" t="s">
        <v>25</v>
      </c>
      <c r="T7" s="23" t="s">
        <v>19</v>
      </c>
      <c r="U7" s="23" t="s">
        <v>26</v>
      </c>
      <c r="V7" s="85" t="s">
        <v>27</v>
      </c>
    </row>
    <row r="8" spans="1:29" s="12" customFormat="1" ht="15.75" customHeight="1" x14ac:dyDescent="0.35">
      <c r="A8" s="146"/>
      <c r="B8" s="147"/>
      <c r="C8" s="147"/>
      <c r="D8" s="148"/>
      <c r="E8" s="80"/>
      <c r="F8" s="81" t="s">
        <v>1008</v>
      </c>
      <c r="G8" s="23"/>
      <c r="H8" s="80"/>
      <c r="I8" s="80"/>
      <c r="J8" s="145"/>
      <c r="K8" s="23"/>
      <c r="L8" s="81"/>
      <c r="M8" s="23"/>
      <c r="N8" s="80"/>
      <c r="O8" s="86"/>
      <c r="P8" s="80"/>
      <c r="Q8" s="23"/>
      <c r="R8" s="80"/>
      <c r="S8" s="116"/>
      <c r="T8" s="23"/>
      <c r="U8" s="23"/>
      <c r="V8" s="85"/>
    </row>
    <row r="9" spans="1:29" ht="19" customHeight="1" x14ac:dyDescent="0.35">
      <c r="A9" s="149">
        <v>31103021401</v>
      </c>
      <c r="B9" s="150" t="str">
        <f t="shared" ref="B9:B18" si="0">LEFT(A9,3)</f>
        <v>311</v>
      </c>
      <c r="C9" s="151" t="e">
        <f>VLOOKUP(B9,#REF!,2,0)</f>
        <v>#REF!</v>
      </c>
      <c r="D9" s="150" t="s">
        <v>1009</v>
      </c>
      <c r="E9" s="90" t="s">
        <v>342</v>
      </c>
      <c r="F9" s="91" t="s">
        <v>1010</v>
      </c>
      <c r="G9" s="90" t="s">
        <v>656</v>
      </c>
      <c r="H9" s="92" t="s">
        <v>1009</v>
      </c>
      <c r="I9" s="93">
        <v>46</v>
      </c>
      <c r="J9" s="93">
        <v>46</v>
      </c>
      <c r="K9" s="90"/>
      <c r="L9" s="90" t="s">
        <v>32</v>
      </c>
      <c r="M9" s="90" t="s">
        <v>346</v>
      </c>
      <c r="N9" s="90" t="s">
        <v>563</v>
      </c>
      <c r="O9" s="95">
        <v>42718</v>
      </c>
      <c r="P9" s="90" t="s">
        <v>347</v>
      </c>
      <c r="Q9" s="90"/>
      <c r="R9" s="90" t="s">
        <v>353</v>
      </c>
      <c r="S9" s="90">
        <f t="shared" ref="S9:S16" si="1">IF(J9&lt;65,1,IF(J9&lt;120,2,3))</f>
        <v>1</v>
      </c>
      <c r="T9" s="90" t="s">
        <v>32</v>
      </c>
      <c r="U9" s="90" t="s">
        <v>36</v>
      </c>
      <c r="V9" s="90" t="s">
        <v>37</v>
      </c>
    </row>
    <row r="10" spans="1:29" ht="19" customHeight="1" x14ac:dyDescent="0.35">
      <c r="A10" s="149">
        <v>31104631401</v>
      </c>
      <c r="B10" s="150" t="str">
        <f t="shared" si="0"/>
        <v>311</v>
      </c>
      <c r="C10" s="151" t="e">
        <f>VLOOKUP(B10,#REF!,2,0)</f>
        <v>#REF!</v>
      </c>
      <c r="D10" s="150" t="s">
        <v>1009</v>
      </c>
      <c r="E10" s="90" t="s">
        <v>342</v>
      </c>
      <c r="F10" s="91" t="s">
        <v>1011</v>
      </c>
      <c r="G10" s="90" t="s">
        <v>1012</v>
      </c>
      <c r="H10" s="92" t="s">
        <v>1009</v>
      </c>
      <c r="I10" s="93">
        <v>51</v>
      </c>
      <c r="J10" s="93">
        <v>51</v>
      </c>
      <c r="K10" s="90"/>
      <c r="L10" s="90" t="s">
        <v>32</v>
      </c>
      <c r="M10" s="90" t="s">
        <v>346</v>
      </c>
      <c r="N10" s="90" t="s">
        <v>465</v>
      </c>
      <c r="O10" s="95">
        <v>42720</v>
      </c>
      <c r="P10" s="90" t="s">
        <v>347</v>
      </c>
      <c r="Q10" s="90"/>
      <c r="R10" s="90" t="s">
        <v>646</v>
      </c>
      <c r="S10" s="90">
        <f t="shared" si="1"/>
        <v>1</v>
      </c>
      <c r="T10" s="90" t="s">
        <v>32</v>
      </c>
      <c r="U10" s="90" t="s">
        <v>36</v>
      </c>
      <c r="V10" s="90" t="s">
        <v>37</v>
      </c>
    </row>
    <row r="11" spans="1:29" ht="19" customHeight="1" x14ac:dyDescent="0.35">
      <c r="A11" s="149">
        <v>31107221401</v>
      </c>
      <c r="B11" s="150" t="str">
        <f t="shared" si="0"/>
        <v>311</v>
      </c>
      <c r="C11" s="151" t="e">
        <f>VLOOKUP(B11,#REF!,2,0)</f>
        <v>#REF!</v>
      </c>
      <c r="D11" s="150" t="s">
        <v>1009</v>
      </c>
      <c r="E11" s="90" t="s">
        <v>342</v>
      </c>
      <c r="F11" s="91" t="s">
        <v>355</v>
      </c>
      <c r="G11" s="90" t="s">
        <v>375</v>
      </c>
      <c r="H11" s="92" t="s">
        <v>1009</v>
      </c>
      <c r="I11" s="93" t="s">
        <v>1013</v>
      </c>
      <c r="J11" s="93">
        <v>59</v>
      </c>
      <c r="K11" s="90"/>
      <c r="L11" s="90" t="s">
        <v>32</v>
      </c>
      <c r="M11" s="90" t="s">
        <v>346</v>
      </c>
      <c r="N11" s="90" t="s">
        <v>862</v>
      </c>
      <c r="O11" s="95">
        <v>42723</v>
      </c>
      <c r="P11" s="90" t="s">
        <v>347</v>
      </c>
      <c r="Q11" s="90"/>
      <c r="R11" s="90" t="s">
        <v>178</v>
      </c>
      <c r="S11" s="90">
        <f t="shared" si="1"/>
        <v>1</v>
      </c>
      <c r="T11" s="90" t="s">
        <v>32</v>
      </c>
      <c r="U11" s="90" t="s">
        <v>36</v>
      </c>
      <c r="V11" s="90" t="s">
        <v>37</v>
      </c>
    </row>
    <row r="12" spans="1:29" ht="19" customHeight="1" x14ac:dyDescent="0.35">
      <c r="A12" s="149">
        <v>32013021406</v>
      </c>
      <c r="B12" s="150" t="str">
        <f t="shared" si="0"/>
        <v>320</v>
      </c>
      <c r="C12" s="151" t="e">
        <f>VLOOKUP(B12,#REF!,2,0)</f>
        <v>#REF!</v>
      </c>
      <c r="D12" s="150" t="s">
        <v>1009</v>
      </c>
      <c r="E12" s="90" t="s">
        <v>592</v>
      </c>
      <c r="F12" s="91" t="s">
        <v>1014</v>
      </c>
      <c r="G12" s="90" t="s">
        <v>782</v>
      </c>
      <c r="H12" s="92" t="s">
        <v>1009</v>
      </c>
      <c r="I12" s="93" t="s">
        <v>1015</v>
      </c>
      <c r="J12" s="93">
        <v>109</v>
      </c>
      <c r="K12" s="90"/>
      <c r="L12" s="90" t="s">
        <v>32</v>
      </c>
      <c r="M12" s="90" t="s">
        <v>346</v>
      </c>
      <c r="N12" s="90" t="s">
        <v>563</v>
      </c>
      <c r="O12" s="95">
        <v>42725</v>
      </c>
      <c r="P12" s="90" t="s">
        <v>347</v>
      </c>
      <c r="Q12" s="90"/>
      <c r="R12" s="90" t="s">
        <v>387</v>
      </c>
      <c r="S12" s="90">
        <f t="shared" si="1"/>
        <v>2</v>
      </c>
      <c r="T12" s="90" t="s">
        <v>32</v>
      </c>
      <c r="U12" s="90" t="s">
        <v>36</v>
      </c>
      <c r="V12" s="90" t="s">
        <v>1016</v>
      </c>
    </row>
    <row r="13" spans="1:29" ht="19" customHeight="1" x14ac:dyDescent="0.35">
      <c r="A13" s="149">
        <v>31203021401</v>
      </c>
      <c r="B13" s="150" t="str">
        <f t="shared" si="0"/>
        <v>312</v>
      </c>
      <c r="C13" s="151" t="e">
        <f>VLOOKUP(B13,#REF!,2,0)</f>
        <v>#REF!</v>
      </c>
      <c r="D13" s="150" t="s">
        <v>1009</v>
      </c>
      <c r="E13" s="90" t="s">
        <v>361</v>
      </c>
      <c r="F13" s="91" t="s">
        <v>1017</v>
      </c>
      <c r="G13" s="90" t="s">
        <v>676</v>
      </c>
      <c r="H13" s="92" t="s">
        <v>1009</v>
      </c>
      <c r="I13" s="93" t="s">
        <v>235</v>
      </c>
      <c r="J13" s="93">
        <v>82</v>
      </c>
      <c r="K13" s="90"/>
      <c r="L13" s="90" t="s">
        <v>32</v>
      </c>
      <c r="M13" s="90" t="s">
        <v>346</v>
      </c>
      <c r="N13" s="90" t="s">
        <v>465</v>
      </c>
      <c r="O13" s="95">
        <v>42727</v>
      </c>
      <c r="P13" s="90" t="s">
        <v>347</v>
      </c>
      <c r="Q13" s="90"/>
      <c r="R13" s="90" t="s">
        <v>121</v>
      </c>
      <c r="S13" s="90">
        <f t="shared" si="1"/>
        <v>2</v>
      </c>
      <c r="T13" s="90" t="s">
        <v>32</v>
      </c>
      <c r="U13" s="90" t="s">
        <v>36</v>
      </c>
      <c r="V13" s="90" t="s">
        <v>37</v>
      </c>
    </row>
    <row r="14" spans="1:29" ht="19" customHeight="1" x14ac:dyDescent="0.35">
      <c r="A14" s="149">
        <v>31208931401</v>
      </c>
      <c r="B14" s="150" t="str">
        <f t="shared" si="0"/>
        <v>312</v>
      </c>
      <c r="C14" s="151" t="e">
        <f>VLOOKUP(B14,#REF!,2,0)</f>
        <v>#REF!</v>
      </c>
      <c r="D14" s="150" t="s">
        <v>1009</v>
      </c>
      <c r="E14" s="90" t="s">
        <v>361</v>
      </c>
      <c r="F14" s="91" t="s">
        <v>1018</v>
      </c>
      <c r="G14" s="90" t="s">
        <v>678</v>
      </c>
      <c r="H14" s="92" t="s">
        <v>1009</v>
      </c>
      <c r="I14" s="93" t="s">
        <v>805</v>
      </c>
      <c r="J14" s="93">
        <v>51</v>
      </c>
      <c r="K14" s="90" t="s">
        <v>650</v>
      </c>
      <c r="L14" s="90" t="s">
        <v>653</v>
      </c>
      <c r="M14" s="90" t="s">
        <v>352</v>
      </c>
      <c r="N14" s="90" t="s">
        <v>862</v>
      </c>
      <c r="O14" s="95">
        <v>42730</v>
      </c>
      <c r="P14" s="90" t="s">
        <v>34</v>
      </c>
      <c r="Q14" s="90"/>
      <c r="R14" s="90" t="s">
        <v>353</v>
      </c>
      <c r="S14" s="90">
        <f t="shared" si="1"/>
        <v>1</v>
      </c>
      <c r="T14" s="90" t="s">
        <v>653</v>
      </c>
      <c r="U14" s="90" t="s">
        <v>36</v>
      </c>
      <c r="V14" s="90" t="s">
        <v>37</v>
      </c>
    </row>
    <row r="15" spans="1:29" ht="19" customHeight="1" x14ac:dyDescent="0.35">
      <c r="A15" s="149">
        <v>31113231401</v>
      </c>
      <c r="B15" s="150" t="str">
        <f t="shared" si="0"/>
        <v>311</v>
      </c>
      <c r="C15" s="151" t="e">
        <f>VLOOKUP(B15,#REF!,2,0)</f>
        <v>#REF!</v>
      </c>
      <c r="D15" s="150" t="s">
        <v>1009</v>
      </c>
      <c r="E15" s="90" t="s">
        <v>342</v>
      </c>
      <c r="F15" s="91" t="s">
        <v>1019</v>
      </c>
      <c r="G15" s="90" t="s">
        <v>432</v>
      </c>
      <c r="H15" s="92" t="s">
        <v>1009</v>
      </c>
      <c r="I15" s="93">
        <v>51</v>
      </c>
      <c r="J15" s="93">
        <v>51</v>
      </c>
      <c r="K15" s="90"/>
      <c r="L15" s="90" t="s">
        <v>32</v>
      </c>
      <c r="M15" s="90" t="s">
        <v>346</v>
      </c>
      <c r="N15" s="90" t="s">
        <v>563</v>
      </c>
      <c r="O15" s="95">
        <v>42739</v>
      </c>
      <c r="P15" s="90" t="s">
        <v>347</v>
      </c>
      <c r="Q15" s="90"/>
      <c r="R15" s="90" t="s">
        <v>285</v>
      </c>
      <c r="S15" s="90">
        <f t="shared" si="1"/>
        <v>1</v>
      </c>
      <c r="T15" s="90" t="s">
        <v>32</v>
      </c>
      <c r="U15" s="90" t="s">
        <v>36</v>
      </c>
      <c r="V15" s="90" t="s">
        <v>37</v>
      </c>
    </row>
    <row r="16" spans="1:29" ht="19" customHeight="1" x14ac:dyDescent="0.35">
      <c r="A16" s="149">
        <v>32013421406</v>
      </c>
      <c r="B16" s="150" t="str">
        <f t="shared" si="0"/>
        <v>320</v>
      </c>
      <c r="C16" s="151" t="e">
        <f>VLOOKUP(B16,#REF!,2,0)</f>
        <v>#REF!</v>
      </c>
      <c r="D16" s="150" t="s">
        <v>1009</v>
      </c>
      <c r="E16" s="90" t="s">
        <v>592</v>
      </c>
      <c r="F16" s="91" t="s">
        <v>1020</v>
      </c>
      <c r="G16" s="90" t="s">
        <v>946</v>
      </c>
      <c r="H16" s="92" t="s">
        <v>1009</v>
      </c>
      <c r="I16" s="93" t="s">
        <v>1021</v>
      </c>
      <c r="J16" s="93">
        <v>93</v>
      </c>
      <c r="K16" s="90"/>
      <c r="L16" s="90" t="s">
        <v>32</v>
      </c>
      <c r="M16" s="90" t="s">
        <v>346</v>
      </c>
      <c r="N16" s="90" t="s">
        <v>465</v>
      </c>
      <c r="O16" s="95">
        <v>42741</v>
      </c>
      <c r="P16" s="90" t="s">
        <v>347</v>
      </c>
      <c r="Q16" s="90"/>
      <c r="R16" s="90" t="s">
        <v>859</v>
      </c>
      <c r="S16" s="90">
        <f t="shared" si="1"/>
        <v>2</v>
      </c>
      <c r="T16" s="90" t="s">
        <v>32</v>
      </c>
      <c r="U16" s="90" t="s">
        <v>36</v>
      </c>
      <c r="V16" s="90" t="s">
        <v>1016</v>
      </c>
    </row>
    <row r="17" spans="1:22" ht="19" customHeight="1" x14ac:dyDescent="0.35">
      <c r="A17" s="149">
        <v>31105121401</v>
      </c>
      <c r="B17" s="150" t="str">
        <f t="shared" si="0"/>
        <v>311</v>
      </c>
      <c r="C17" s="151" t="e">
        <f>VLOOKUP(B17,#REF!,2,0)</f>
        <v>#REF!</v>
      </c>
      <c r="D17" s="151" t="s">
        <v>1009</v>
      </c>
      <c r="E17" s="90" t="s">
        <v>342</v>
      </c>
      <c r="F17" s="91" t="s">
        <v>1022</v>
      </c>
      <c r="G17" s="90" t="s">
        <v>432</v>
      </c>
      <c r="H17" s="90" t="s">
        <v>1009</v>
      </c>
      <c r="I17" s="93" t="s">
        <v>683</v>
      </c>
      <c r="J17" s="93">
        <v>45</v>
      </c>
      <c r="K17" s="90"/>
      <c r="L17" s="90" t="s">
        <v>511</v>
      </c>
      <c r="M17" s="90"/>
      <c r="N17" s="90"/>
      <c r="O17" s="90" t="s">
        <v>512</v>
      </c>
      <c r="P17" s="90"/>
      <c r="Q17" s="90"/>
      <c r="R17" s="90"/>
      <c r="S17" s="90"/>
      <c r="T17" s="90" t="s">
        <v>511</v>
      </c>
      <c r="U17" s="31"/>
      <c r="V17" s="90" t="s">
        <v>37</v>
      </c>
    </row>
    <row r="18" spans="1:22" ht="19" customHeight="1" x14ac:dyDescent="0.35">
      <c r="A18" s="149">
        <v>32002111406</v>
      </c>
      <c r="B18" s="150" t="str">
        <f t="shared" si="0"/>
        <v>320</v>
      </c>
      <c r="C18" s="151" t="e">
        <f>VLOOKUP(B18,#REF!,2,0)</f>
        <v>#REF!</v>
      </c>
      <c r="D18" s="151" t="s">
        <v>1009</v>
      </c>
      <c r="E18" s="90" t="s">
        <v>592</v>
      </c>
      <c r="F18" s="91" t="s">
        <v>931</v>
      </c>
      <c r="G18" s="90" t="s">
        <v>951</v>
      </c>
      <c r="H18" s="90" t="s">
        <v>1009</v>
      </c>
      <c r="I18" s="93">
        <v>59</v>
      </c>
      <c r="J18" s="93">
        <v>59</v>
      </c>
      <c r="K18" s="90"/>
      <c r="L18" s="90" t="s">
        <v>511</v>
      </c>
      <c r="M18" s="90"/>
      <c r="N18" s="90"/>
      <c r="O18" s="90" t="s">
        <v>512</v>
      </c>
      <c r="P18" s="90"/>
      <c r="Q18" s="90"/>
      <c r="R18" s="90"/>
      <c r="S18" s="90"/>
      <c r="T18" s="90" t="s">
        <v>511</v>
      </c>
      <c r="U18" s="31"/>
      <c r="V18" s="90" t="s">
        <v>37</v>
      </c>
    </row>
    <row r="19" spans="1:22" s="12" customFormat="1" ht="15.75" customHeight="1" x14ac:dyDescent="0.35">
      <c r="A19" s="146"/>
      <c r="B19" s="147"/>
      <c r="C19" s="147"/>
      <c r="D19" s="148"/>
      <c r="E19" s="80"/>
      <c r="F19" s="81" t="s">
        <v>1023</v>
      </c>
      <c r="G19" s="23"/>
      <c r="H19" s="80"/>
      <c r="I19" s="80"/>
      <c r="J19" s="145"/>
      <c r="K19" s="23"/>
      <c r="L19" s="81"/>
      <c r="M19" s="23"/>
      <c r="N19" s="80"/>
      <c r="O19" s="86"/>
      <c r="P19" s="80"/>
      <c r="Q19" s="23"/>
      <c r="R19" s="80"/>
      <c r="S19" s="116"/>
      <c r="T19" s="23"/>
      <c r="U19" s="23"/>
      <c r="V19" s="85"/>
    </row>
    <row r="20" spans="1:22" ht="19" customHeight="1" x14ac:dyDescent="0.35">
      <c r="A20" s="149">
        <v>31103021403</v>
      </c>
      <c r="B20" s="150" t="str">
        <f t="shared" ref="B20:B26" si="2">LEFT(A20,3)</f>
        <v>311</v>
      </c>
      <c r="C20" s="151" t="e">
        <f>VLOOKUP(B20,#REF!,2,0)</f>
        <v>#REF!</v>
      </c>
      <c r="D20" s="150" t="s">
        <v>1024</v>
      </c>
      <c r="E20" s="90" t="s">
        <v>342</v>
      </c>
      <c r="F20" s="91" t="s">
        <v>1010</v>
      </c>
      <c r="G20" s="90" t="s">
        <v>656</v>
      </c>
      <c r="H20" s="92" t="s">
        <v>1024</v>
      </c>
      <c r="I20" s="93">
        <v>32</v>
      </c>
      <c r="J20" s="93">
        <v>32</v>
      </c>
      <c r="K20" s="90"/>
      <c r="L20" s="90" t="s">
        <v>32</v>
      </c>
      <c r="M20" s="90" t="s">
        <v>346</v>
      </c>
      <c r="N20" s="90" t="s">
        <v>862</v>
      </c>
      <c r="O20" s="95">
        <v>42723</v>
      </c>
      <c r="P20" s="90" t="s">
        <v>386</v>
      </c>
      <c r="Q20" s="90"/>
      <c r="R20" s="90" t="s">
        <v>372</v>
      </c>
      <c r="S20" s="90">
        <f t="shared" ref="S20:S25" si="3">IF(J20&lt;65,1,IF(J20&lt;120,2,3))</f>
        <v>1</v>
      </c>
      <c r="T20" s="90" t="s">
        <v>32</v>
      </c>
      <c r="U20" s="90" t="s">
        <v>36</v>
      </c>
      <c r="V20" s="90" t="s">
        <v>37</v>
      </c>
    </row>
    <row r="21" spans="1:22" ht="19" customHeight="1" x14ac:dyDescent="0.35">
      <c r="A21" s="149">
        <v>31103121403</v>
      </c>
      <c r="B21" s="150" t="str">
        <f t="shared" si="2"/>
        <v>311</v>
      </c>
      <c r="C21" s="151" t="e">
        <f>VLOOKUP(B21,#REF!,2,0)</f>
        <v>#REF!</v>
      </c>
      <c r="D21" s="150" t="s">
        <v>1024</v>
      </c>
      <c r="E21" s="90" t="s">
        <v>342</v>
      </c>
      <c r="F21" s="91" t="s">
        <v>1025</v>
      </c>
      <c r="G21" s="90" t="s">
        <v>371</v>
      </c>
      <c r="H21" s="92" t="s">
        <v>1024</v>
      </c>
      <c r="I21" s="93" t="s">
        <v>1026</v>
      </c>
      <c r="J21" s="93">
        <v>42</v>
      </c>
      <c r="K21" s="90"/>
      <c r="L21" s="90" t="s">
        <v>32</v>
      </c>
      <c r="M21" s="90" t="s">
        <v>346</v>
      </c>
      <c r="N21" s="90" t="s">
        <v>563</v>
      </c>
      <c r="O21" s="95">
        <v>42725</v>
      </c>
      <c r="P21" s="90" t="s">
        <v>386</v>
      </c>
      <c r="Q21" s="90"/>
      <c r="R21" s="90" t="s">
        <v>285</v>
      </c>
      <c r="S21" s="90">
        <f t="shared" si="3"/>
        <v>1</v>
      </c>
      <c r="T21" s="90" t="s">
        <v>32</v>
      </c>
      <c r="U21" s="90" t="s">
        <v>36</v>
      </c>
      <c r="V21" s="90" t="s">
        <v>37</v>
      </c>
    </row>
    <row r="22" spans="1:22" ht="19" customHeight="1" x14ac:dyDescent="0.35">
      <c r="A22" s="149">
        <v>31109631403</v>
      </c>
      <c r="B22" s="150" t="str">
        <f t="shared" si="2"/>
        <v>311</v>
      </c>
      <c r="C22" s="151" t="e">
        <f>VLOOKUP(B22,#REF!,2,0)</f>
        <v>#REF!</v>
      </c>
      <c r="D22" s="150" t="s">
        <v>1024</v>
      </c>
      <c r="E22" s="90" t="s">
        <v>342</v>
      </c>
      <c r="F22" s="91" t="s">
        <v>1027</v>
      </c>
      <c r="G22" s="90" t="s">
        <v>1028</v>
      </c>
      <c r="H22" s="92" t="s">
        <v>1024</v>
      </c>
      <c r="I22" s="93">
        <v>37</v>
      </c>
      <c r="J22" s="93">
        <v>37</v>
      </c>
      <c r="K22" s="90"/>
      <c r="L22" s="90" t="s">
        <v>32</v>
      </c>
      <c r="M22" s="90" t="s">
        <v>346</v>
      </c>
      <c r="N22" s="90" t="s">
        <v>465</v>
      </c>
      <c r="O22" s="95">
        <v>42727</v>
      </c>
      <c r="P22" s="90" t="s">
        <v>386</v>
      </c>
      <c r="Q22" s="90"/>
      <c r="R22" s="90" t="s">
        <v>287</v>
      </c>
      <c r="S22" s="90">
        <f t="shared" si="3"/>
        <v>1</v>
      </c>
      <c r="T22" s="90" t="s">
        <v>32</v>
      </c>
      <c r="U22" s="90" t="s">
        <v>36</v>
      </c>
      <c r="V22" s="90" t="s">
        <v>37</v>
      </c>
    </row>
    <row r="23" spans="1:22" ht="19" customHeight="1" x14ac:dyDescent="0.35">
      <c r="A23" s="149">
        <v>31109731403</v>
      </c>
      <c r="B23" s="150" t="str">
        <f t="shared" si="2"/>
        <v>311</v>
      </c>
      <c r="C23" s="151" t="e">
        <f>VLOOKUP(B23,#REF!,2,0)</f>
        <v>#REF!</v>
      </c>
      <c r="D23" s="150" t="s">
        <v>1024</v>
      </c>
      <c r="E23" s="90" t="s">
        <v>342</v>
      </c>
      <c r="F23" s="91" t="s">
        <v>1029</v>
      </c>
      <c r="G23" s="90" t="s">
        <v>648</v>
      </c>
      <c r="H23" s="92" t="s">
        <v>1024</v>
      </c>
      <c r="I23" s="93">
        <v>44</v>
      </c>
      <c r="J23" s="93">
        <v>44</v>
      </c>
      <c r="K23" s="90" t="s">
        <v>650</v>
      </c>
      <c r="L23" s="90" t="s">
        <v>351</v>
      </c>
      <c r="M23" s="90" t="s">
        <v>352</v>
      </c>
      <c r="N23" s="90" t="s">
        <v>862</v>
      </c>
      <c r="O23" s="95">
        <v>42730</v>
      </c>
      <c r="P23" s="90" t="s">
        <v>34</v>
      </c>
      <c r="Q23" s="90"/>
      <c r="R23" s="90" t="s">
        <v>654</v>
      </c>
      <c r="S23" s="90">
        <f t="shared" si="3"/>
        <v>1</v>
      </c>
      <c r="T23" s="90" t="s">
        <v>351</v>
      </c>
      <c r="U23" s="90" t="s">
        <v>36</v>
      </c>
      <c r="V23" s="90" t="s">
        <v>37</v>
      </c>
    </row>
    <row r="24" spans="1:22" ht="19" customHeight="1" x14ac:dyDescent="0.35">
      <c r="A24" s="149">
        <v>31114721403</v>
      </c>
      <c r="B24" s="150" t="str">
        <f t="shared" si="2"/>
        <v>311</v>
      </c>
      <c r="C24" s="151" t="e">
        <f>VLOOKUP(B24,#REF!,2,0)</f>
        <v>#REF!</v>
      </c>
      <c r="D24" s="150" t="s">
        <v>1024</v>
      </c>
      <c r="E24" s="90" t="s">
        <v>342</v>
      </c>
      <c r="F24" s="91" t="s">
        <v>1030</v>
      </c>
      <c r="G24" s="90" t="s">
        <v>371</v>
      </c>
      <c r="H24" s="92" t="s">
        <v>1024</v>
      </c>
      <c r="I24" s="93" t="s">
        <v>1031</v>
      </c>
      <c r="J24" s="93">
        <v>23</v>
      </c>
      <c r="K24" s="90"/>
      <c r="L24" s="90" t="s">
        <v>32</v>
      </c>
      <c r="M24" s="90" t="s">
        <v>346</v>
      </c>
      <c r="N24" s="90" t="s">
        <v>563</v>
      </c>
      <c r="O24" s="95">
        <v>42739</v>
      </c>
      <c r="P24" s="90" t="s">
        <v>386</v>
      </c>
      <c r="Q24" s="90"/>
      <c r="R24" s="90" t="s">
        <v>372</v>
      </c>
      <c r="S24" s="90">
        <f t="shared" si="3"/>
        <v>1</v>
      </c>
      <c r="T24" s="90" t="s">
        <v>32</v>
      </c>
      <c r="U24" s="90" t="s">
        <v>36</v>
      </c>
      <c r="V24" s="90" t="s">
        <v>37</v>
      </c>
    </row>
    <row r="25" spans="1:22" ht="19" customHeight="1" x14ac:dyDescent="0.35">
      <c r="A25" s="149">
        <v>31203221403</v>
      </c>
      <c r="B25" s="150" t="str">
        <f t="shared" si="2"/>
        <v>312</v>
      </c>
      <c r="C25" s="151" t="e">
        <f>VLOOKUP(B25,#REF!,2,0)</f>
        <v>#REF!</v>
      </c>
      <c r="D25" s="150" t="s">
        <v>1024</v>
      </c>
      <c r="E25" s="90" t="s">
        <v>361</v>
      </c>
      <c r="F25" s="91" t="s">
        <v>1032</v>
      </c>
      <c r="G25" s="90" t="s">
        <v>81</v>
      </c>
      <c r="H25" s="92" t="s">
        <v>1024</v>
      </c>
      <c r="I25" s="93" t="s">
        <v>1033</v>
      </c>
      <c r="J25" s="93">
        <v>26</v>
      </c>
      <c r="K25" s="90"/>
      <c r="L25" s="90" t="s">
        <v>32</v>
      </c>
      <c r="M25" s="90" t="s">
        <v>346</v>
      </c>
      <c r="N25" s="90" t="s">
        <v>465</v>
      </c>
      <c r="O25" s="95">
        <v>42741</v>
      </c>
      <c r="P25" s="90" t="s">
        <v>386</v>
      </c>
      <c r="Q25" s="90"/>
      <c r="R25" s="90" t="s">
        <v>372</v>
      </c>
      <c r="S25" s="90">
        <f t="shared" si="3"/>
        <v>1</v>
      </c>
      <c r="T25" s="90" t="s">
        <v>32</v>
      </c>
      <c r="U25" s="90" t="s">
        <v>36</v>
      </c>
      <c r="V25" s="90" t="s">
        <v>37</v>
      </c>
    </row>
    <row r="26" spans="1:22" ht="19" customHeight="1" x14ac:dyDescent="0.35">
      <c r="A26" s="149">
        <v>31105121403</v>
      </c>
      <c r="B26" s="150" t="str">
        <f t="shared" si="2"/>
        <v>311</v>
      </c>
      <c r="C26" s="151" t="e">
        <f>VLOOKUP(B26,#REF!,2,0)</f>
        <v>#REF!</v>
      </c>
      <c r="D26" s="151" t="s">
        <v>1024</v>
      </c>
      <c r="E26" s="90" t="s">
        <v>342</v>
      </c>
      <c r="F26" s="91" t="s">
        <v>1022</v>
      </c>
      <c r="G26" s="90" t="s">
        <v>432</v>
      </c>
      <c r="H26" s="90" t="s">
        <v>1024</v>
      </c>
      <c r="I26" s="93">
        <v>26</v>
      </c>
      <c r="J26" s="93">
        <v>26</v>
      </c>
      <c r="K26" s="90"/>
      <c r="L26" s="90" t="s">
        <v>511</v>
      </c>
      <c r="M26" s="90"/>
      <c r="N26" s="90"/>
      <c r="O26" s="90" t="s">
        <v>512</v>
      </c>
      <c r="P26" s="90"/>
      <c r="Q26" s="90"/>
      <c r="R26" s="90"/>
      <c r="S26" s="90"/>
      <c r="T26" s="90" t="s">
        <v>511</v>
      </c>
      <c r="U26" s="31"/>
      <c r="V26" s="90" t="s">
        <v>37</v>
      </c>
    </row>
    <row r="27" spans="1:22" s="12" customFormat="1" ht="15.75" customHeight="1" x14ac:dyDescent="0.35">
      <c r="A27" s="146"/>
      <c r="B27" s="147"/>
      <c r="C27" s="147"/>
      <c r="D27" s="148"/>
      <c r="E27" s="80"/>
      <c r="F27" s="81" t="s">
        <v>1034</v>
      </c>
      <c r="G27" s="23"/>
      <c r="H27" s="80"/>
      <c r="I27" s="80"/>
      <c r="J27" s="145"/>
      <c r="K27" s="23"/>
      <c r="L27" s="81"/>
      <c r="M27" s="23"/>
      <c r="N27" s="80"/>
      <c r="O27" s="86"/>
      <c r="P27" s="80"/>
      <c r="Q27" s="23"/>
      <c r="R27" s="80"/>
      <c r="S27" s="116"/>
      <c r="T27" s="23"/>
      <c r="U27" s="23"/>
      <c r="V27" s="85"/>
    </row>
    <row r="28" spans="1:22" ht="19" customHeight="1" x14ac:dyDescent="0.35">
      <c r="A28" s="149">
        <v>31202021404</v>
      </c>
      <c r="B28" s="150" t="str">
        <f t="shared" ref="B28:B34" si="4">LEFT(A28,3)</f>
        <v>312</v>
      </c>
      <c r="C28" s="151" t="e">
        <f>VLOOKUP(B28,#REF!,2,0)</f>
        <v>#REF!</v>
      </c>
      <c r="D28" s="150" t="s">
        <v>1035</v>
      </c>
      <c r="E28" s="90" t="s">
        <v>361</v>
      </c>
      <c r="F28" s="91" t="s">
        <v>1036</v>
      </c>
      <c r="G28" s="90" t="s">
        <v>693</v>
      </c>
      <c r="H28" s="92" t="s">
        <v>1035</v>
      </c>
      <c r="I28" s="93">
        <v>57</v>
      </c>
      <c r="J28" s="93">
        <v>57</v>
      </c>
      <c r="K28" s="90"/>
      <c r="L28" s="90" t="s">
        <v>32</v>
      </c>
      <c r="M28" s="90" t="s">
        <v>346</v>
      </c>
      <c r="N28" s="90" t="s">
        <v>862</v>
      </c>
      <c r="O28" s="95">
        <v>42723</v>
      </c>
      <c r="P28" s="90" t="s">
        <v>347</v>
      </c>
      <c r="Q28" s="90"/>
      <c r="R28" s="90" t="s">
        <v>348</v>
      </c>
      <c r="S28" s="90">
        <f t="shared" ref="S28:S33" si="5">IF(J28&lt;65,1,IF(J28&lt;120,2,3))</f>
        <v>1</v>
      </c>
      <c r="T28" s="90" t="s">
        <v>32</v>
      </c>
      <c r="U28" s="90" t="s">
        <v>36</v>
      </c>
      <c r="V28" s="90" t="s">
        <v>37</v>
      </c>
    </row>
    <row r="29" spans="1:22" ht="19" customHeight="1" x14ac:dyDescent="0.35">
      <c r="A29" s="149">
        <v>32013021404</v>
      </c>
      <c r="B29" s="150" t="str">
        <f t="shared" si="4"/>
        <v>320</v>
      </c>
      <c r="C29" s="151" t="e">
        <f>VLOOKUP(B29,#REF!,2,0)</f>
        <v>#REF!</v>
      </c>
      <c r="D29" s="150" t="s">
        <v>1035</v>
      </c>
      <c r="E29" s="90" t="s">
        <v>592</v>
      </c>
      <c r="F29" s="91" t="s">
        <v>1014</v>
      </c>
      <c r="G29" s="90" t="s">
        <v>782</v>
      </c>
      <c r="H29" s="92" t="s">
        <v>1035</v>
      </c>
      <c r="I29" s="93">
        <v>40</v>
      </c>
      <c r="J29" s="93">
        <v>40</v>
      </c>
      <c r="K29" s="90"/>
      <c r="L29" s="90" t="s">
        <v>32</v>
      </c>
      <c r="M29" s="90" t="s">
        <v>346</v>
      </c>
      <c r="N29" s="90" t="s">
        <v>563</v>
      </c>
      <c r="O29" s="95">
        <v>42725</v>
      </c>
      <c r="P29" s="90" t="s">
        <v>386</v>
      </c>
      <c r="Q29" s="90"/>
      <c r="R29" s="90" t="s">
        <v>287</v>
      </c>
      <c r="S29" s="90">
        <f t="shared" si="5"/>
        <v>1</v>
      </c>
      <c r="T29" s="90" t="s">
        <v>32</v>
      </c>
      <c r="U29" s="90" t="s">
        <v>36</v>
      </c>
      <c r="V29" s="90" t="s">
        <v>37</v>
      </c>
    </row>
    <row r="30" spans="1:22" ht="19" customHeight="1" x14ac:dyDescent="0.35">
      <c r="A30" s="149">
        <v>31208131404</v>
      </c>
      <c r="B30" s="150" t="str">
        <f t="shared" si="4"/>
        <v>312</v>
      </c>
      <c r="C30" s="151" t="e">
        <f>VLOOKUP(B30,#REF!,2,0)</f>
        <v>#REF!</v>
      </c>
      <c r="D30" s="150" t="s">
        <v>1035</v>
      </c>
      <c r="E30" s="90" t="s">
        <v>361</v>
      </c>
      <c r="F30" s="91" t="s">
        <v>1037</v>
      </c>
      <c r="G30" s="90" t="s">
        <v>364</v>
      </c>
      <c r="H30" s="92" t="s">
        <v>1035</v>
      </c>
      <c r="I30" s="93">
        <v>39</v>
      </c>
      <c r="J30" s="93">
        <v>39</v>
      </c>
      <c r="K30" s="90" t="s">
        <v>650</v>
      </c>
      <c r="L30" s="90" t="s">
        <v>653</v>
      </c>
      <c r="M30" s="90" t="s">
        <v>352</v>
      </c>
      <c r="N30" s="90" t="s">
        <v>465</v>
      </c>
      <c r="O30" s="95">
        <v>42727</v>
      </c>
      <c r="P30" s="90" t="s">
        <v>34</v>
      </c>
      <c r="Q30" s="90"/>
      <c r="R30" s="90" t="s">
        <v>780</v>
      </c>
      <c r="S30" s="90">
        <f t="shared" si="5"/>
        <v>1</v>
      </c>
      <c r="T30" s="90" t="s">
        <v>653</v>
      </c>
      <c r="U30" s="90" t="s">
        <v>36</v>
      </c>
      <c r="V30" s="90" t="s">
        <v>37</v>
      </c>
    </row>
    <row r="31" spans="1:22" ht="19" customHeight="1" x14ac:dyDescent="0.35">
      <c r="A31" s="149">
        <v>31209021404</v>
      </c>
      <c r="B31" s="150" t="str">
        <f t="shared" si="4"/>
        <v>312</v>
      </c>
      <c r="C31" s="151" t="e">
        <f>VLOOKUP(B31,#REF!,2,0)</f>
        <v>#REF!</v>
      </c>
      <c r="D31" s="150" t="s">
        <v>1035</v>
      </c>
      <c r="E31" s="90" t="s">
        <v>361</v>
      </c>
      <c r="F31" s="91" t="s">
        <v>1038</v>
      </c>
      <c r="G31" s="90" t="s">
        <v>676</v>
      </c>
      <c r="H31" s="92" t="s">
        <v>1035</v>
      </c>
      <c r="I31" s="93" t="s">
        <v>1039</v>
      </c>
      <c r="J31" s="93">
        <v>41</v>
      </c>
      <c r="K31" s="90"/>
      <c r="L31" s="90" t="s">
        <v>32</v>
      </c>
      <c r="M31" s="90" t="s">
        <v>346</v>
      </c>
      <c r="N31" s="90" t="s">
        <v>862</v>
      </c>
      <c r="O31" s="95">
        <v>42730</v>
      </c>
      <c r="P31" s="90" t="s">
        <v>347</v>
      </c>
      <c r="Q31" s="90"/>
      <c r="R31" s="90" t="s">
        <v>285</v>
      </c>
      <c r="S31" s="90">
        <f t="shared" si="5"/>
        <v>1</v>
      </c>
      <c r="T31" s="90" t="s">
        <v>32</v>
      </c>
      <c r="U31" s="90" t="s">
        <v>36</v>
      </c>
      <c r="V31" s="90" t="s">
        <v>37</v>
      </c>
    </row>
    <row r="32" spans="1:22" ht="19" customHeight="1" x14ac:dyDescent="0.35">
      <c r="A32" s="149">
        <v>31203221404</v>
      </c>
      <c r="B32" s="150" t="str">
        <f t="shared" si="4"/>
        <v>312</v>
      </c>
      <c r="C32" s="151" t="e">
        <f>VLOOKUP(B32,#REF!,2,0)</f>
        <v>#REF!</v>
      </c>
      <c r="D32" s="150" t="s">
        <v>1035</v>
      </c>
      <c r="E32" s="90" t="s">
        <v>361</v>
      </c>
      <c r="F32" s="91" t="s">
        <v>1032</v>
      </c>
      <c r="G32" s="90" t="s">
        <v>76</v>
      </c>
      <c r="H32" s="92" t="s">
        <v>1035</v>
      </c>
      <c r="I32" s="93">
        <v>45</v>
      </c>
      <c r="J32" s="93">
        <v>45</v>
      </c>
      <c r="K32" s="90"/>
      <c r="L32" s="90" t="s">
        <v>32</v>
      </c>
      <c r="M32" s="90" t="s">
        <v>346</v>
      </c>
      <c r="N32" s="90" t="s">
        <v>563</v>
      </c>
      <c r="O32" s="95">
        <v>42739</v>
      </c>
      <c r="P32" s="90" t="s">
        <v>347</v>
      </c>
      <c r="Q32" s="90"/>
      <c r="R32" s="90" t="s">
        <v>35</v>
      </c>
      <c r="S32" s="90">
        <f t="shared" si="5"/>
        <v>1</v>
      </c>
      <c r="T32" s="90" t="s">
        <v>32</v>
      </c>
      <c r="U32" s="90" t="s">
        <v>36</v>
      </c>
      <c r="V32" s="90" t="s">
        <v>37</v>
      </c>
    </row>
    <row r="33" spans="1:22" ht="19" customHeight="1" x14ac:dyDescent="0.35">
      <c r="A33" s="149">
        <v>32013421404</v>
      </c>
      <c r="B33" s="150" t="str">
        <f t="shared" si="4"/>
        <v>320</v>
      </c>
      <c r="C33" s="151" t="e">
        <f>VLOOKUP(B33,#REF!,2,0)</f>
        <v>#REF!</v>
      </c>
      <c r="D33" s="150" t="s">
        <v>1035</v>
      </c>
      <c r="E33" s="90" t="s">
        <v>592</v>
      </c>
      <c r="F33" s="91" t="s">
        <v>1020</v>
      </c>
      <c r="G33" s="90" t="s">
        <v>773</v>
      </c>
      <c r="H33" s="92" t="s">
        <v>1035</v>
      </c>
      <c r="I33" s="93" t="s">
        <v>562</v>
      </c>
      <c r="J33" s="93">
        <v>79</v>
      </c>
      <c r="K33" s="90"/>
      <c r="L33" s="90" t="s">
        <v>32</v>
      </c>
      <c r="M33" s="90" t="s">
        <v>346</v>
      </c>
      <c r="N33" s="90" t="s">
        <v>465</v>
      </c>
      <c r="O33" s="95">
        <v>42741</v>
      </c>
      <c r="P33" s="90" t="s">
        <v>347</v>
      </c>
      <c r="Q33" s="90"/>
      <c r="R33" s="90" t="s">
        <v>544</v>
      </c>
      <c r="S33" s="90">
        <f t="shared" si="5"/>
        <v>2</v>
      </c>
      <c r="T33" s="90" t="s">
        <v>32</v>
      </c>
      <c r="U33" s="90" t="s">
        <v>36</v>
      </c>
      <c r="V33" s="90" t="s">
        <v>37</v>
      </c>
    </row>
    <row r="34" spans="1:22" ht="19" customHeight="1" x14ac:dyDescent="0.35">
      <c r="A34" s="149">
        <v>31206831404</v>
      </c>
      <c r="B34" s="150" t="str">
        <f t="shared" si="4"/>
        <v>312</v>
      </c>
      <c r="C34" s="151" t="e">
        <f>VLOOKUP(B34,#REF!,2,0)</f>
        <v>#REF!</v>
      </c>
      <c r="D34" s="151" t="s">
        <v>1035</v>
      </c>
      <c r="E34" s="90" t="s">
        <v>361</v>
      </c>
      <c r="F34" s="91" t="s">
        <v>1040</v>
      </c>
      <c r="G34" s="90" t="s">
        <v>405</v>
      </c>
      <c r="H34" s="90" t="s">
        <v>1035</v>
      </c>
      <c r="I34" s="93" t="s">
        <v>1041</v>
      </c>
      <c r="J34" s="93">
        <v>44</v>
      </c>
      <c r="K34" s="90"/>
      <c r="L34" s="90" t="s">
        <v>47</v>
      </c>
      <c r="M34" s="90"/>
      <c r="N34" s="90"/>
      <c r="O34" s="90" t="s">
        <v>65</v>
      </c>
      <c r="P34" s="90"/>
      <c r="Q34" s="90"/>
      <c r="R34" s="90"/>
      <c r="S34" s="90"/>
      <c r="T34" s="90" t="s">
        <v>47</v>
      </c>
      <c r="U34" s="31"/>
      <c r="V34" s="90" t="s">
        <v>37</v>
      </c>
    </row>
    <row r="35" spans="1:22" s="12" customFormat="1" ht="15.75" customHeight="1" x14ac:dyDescent="0.35">
      <c r="A35" s="146"/>
      <c r="B35" s="147"/>
      <c r="C35" s="147"/>
      <c r="D35" s="148"/>
      <c r="E35" s="80"/>
      <c r="F35" s="81" t="s">
        <v>1042</v>
      </c>
      <c r="G35" s="23"/>
      <c r="H35" s="80"/>
      <c r="I35" s="80"/>
      <c r="J35" s="145"/>
      <c r="K35" s="23"/>
      <c r="L35" s="81"/>
      <c r="M35" s="23"/>
      <c r="N35" s="80"/>
      <c r="O35" s="86"/>
      <c r="P35" s="80"/>
      <c r="Q35" s="23"/>
      <c r="R35" s="80"/>
      <c r="S35" s="116"/>
      <c r="T35" s="23"/>
      <c r="U35" s="23"/>
      <c r="V35" s="85"/>
    </row>
    <row r="36" spans="1:22" ht="19" customHeight="1" x14ac:dyDescent="0.35">
      <c r="A36" s="149">
        <v>31202021405</v>
      </c>
      <c r="B36" s="150" t="str">
        <f t="shared" ref="B36:B41" si="6">LEFT(A36,3)</f>
        <v>312</v>
      </c>
      <c r="C36" s="151" t="e">
        <f>VLOOKUP(B36,#REF!,2,0)</f>
        <v>#REF!</v>
      </c>
      <c r="D36" s="150" t="s">
        <v>1043</v>
      </c>
      <c r="E36" s="90" t="s">
        <v>361</v>
      </c>
      <c r="F36" s="91" t="s">
        <v>1036</v>
      </c>
      <c r="G36" s="90" t="s">
        <v>693</v>
      </c>
      <c r="H36" s="92" t="s">
        <v>1043</v>
      </c>
      <c r="I36" s="93" t="s">
        <v>562</v>
      </c>
      <c r="J36" s="93">
        <v>79</v>
      </c>
      <c r="K36" s="90"/>
      <c r="L36" s="90" t="s">
        <v>32</v>
      </c>
      <c r="M36" s="90" t="s">
        <v>346</v>
      </c>
      <c r="N36" s="90" t="s">
        <v>862</v>
      </c>
      <c r="O36" s="95">
        <v>42723</v>
      </c>
      <c r="P36" s="90" t="s">
        <v>386</v>
      </c>
      <c r="Q36" s="90"/>
      <c r="R36" s="90" t="s">
        <v>387</v>
      </c>
      <c r="S36" s="90">
        <f>IF(J36&lt;65,1,IF(J36&lt;120,2,3))</f>
        <v>2</v>
      </c>
      <c r="T36" s="90" t="s">
        <v>32</v>
      </c>
      <c r="U36" s="90" t="s">
        <v>36</v>
      </c>
      <c r="V36" s="90" t="s">
        <v>37</v>
      </c>
    </row>
    <row r="37" spans="1:22" ht="19" customHeight="1" x14ac:dyDescent="0.35">
      <c r="A37" s="149">
        <v>31203721405</v>
      </c>
      <c r="B37" s="150" t="str">
        <f t="shared" si="6"/>
        <v>312</v>
      </c>
      <c r="C37" s="151" t="e">
        <f>VLOOKUP(B37,#REF!,2,0)</f>
        <v>#REF!</v>
      </c>
      <c r="D37" s="150" t="s">
        <v>1043</v>
      </c>
      <c r="E37" s="90" t="s">
        <v>361</v>
      </c>
      <c r="F37" s="91" t="s">
        <v>1044</v>
      </c>
      <c r="G37" s="90" t="s">
        <v>693</v>
      </c>
      <c r="H37" s="92" t="s">
        <v>1043</v>
      </c>
      <c r="I37" s="93">
        <v>110</v>
      </c>
      <c r="J37" s="93">
        <v>110</v>
      </c>
      <c r="K37" s="90" t="s">
        <v>650</v>
      </c>
      <c r="L37" s="90" t="s">
        <v>653</v>
      </c>
      <c r="M37" s="90" t="s">
        <v>352</v>
      </c>
      <c r="N37" s="90" t="s">
        <v>563</v>
      </c>
      <c r="O37" s="95">
        <v>42725</v>
      </c>
      <c r="P37" s="90" t="s">
        <v>34</v>
      </c>
      <c r="Q37" s="90"/>
      <c r="R37" s="90" t="s">
        <v>483</v>
      </c>
      <c r="S37" s="90">
        <v>1</v>
      </c>
      <c r="T37" s="90" t="s">
        <v>653</v>
      </c>
      <c r="U37" s="90" t="s">
        <v>36</v>
      </c>
      <c r="V37" s="90" t="s">
        <v>37</v>
      </c>
    </row>
    <row r="38" spans="1:22" ht="19" customHeight="1" x14ac:dyDescent="0.35">
      <c r="A38" s="149">
        <v>31205621405</v>
      </c>
      <c r="B38" s="150" t="str">
        <f t="shared" si="6"/>
        <v>312</v>
      </c>
      <c r="C38" s="151" t="e">
        <f>VLOOKUP(B38,#REF!,2,0)</f>
        <v>#REF!</v>
      </c>
      <c r="D38" s="150" t="s">
        <v>1043</v>
      </c>
      <c r="E38" s="90" t="s">
        <v>361</v>
      </c>
      <c r="F38" s="91" t="s">
        <v>1045</v>
      </c>
      <c r="G38" s="90" t="s">
        <v>90</v>
      </c>
      <c r="H38" s="92" t="s">
        <v>1043</v>
      </c>
      <c r="I38" s="93">
        <v>34</v>
      </c>
      <c r="J38" s="93">
        <v>34</v>
      </c>
      <c r="K38" s="90" t="s">
        <v>650</v>
      </c>
      <c r="L38" s="90" t="s">
        <v>1046</v>
      </c>
      <c r="M38" s="90" t="s">
        <v>352</v>
      </c>
      <c r="N38" s="90" t="s">
        <v>465</v>
      </c>
      <c r="O38" s="95">
        <v>42727</v>
      </c>
      <c r="P38" s="90" t="s">
        <v>34</v>
      </c>
      <c r="Q38" s="90"/>
      <c r="R38" s="90" t="s">
        <v>1002</v>
      </c>
      <c r="S38" s="90">
        <f>IF(J38&lt;65,1,IF(J38&lt;120,2,3))</f>
        <v>1</v>
      </c>
      <c r="T38" s="90" t="s">
        <v>1046</v>
      </c>
      <c r="U38" s="90" t="s">
        <v>36</v>
      </c>
      <c r="V38" s="90" t="s">
        <v>37</v>
      </c>
    </row>
    <row r="39" spans="1:22" ht="19" customHeight="1" x14ac:dyDescent="0.35">
      <c r="A39" s="149">
        <v>31205721405</v>
      </c>
      <c r="B39" s="150" t="str">
        <f t="shared" si="6"/>
        <v>312</v>
      </c>
      <c r="C39" s="151" t="e">
        <f>VLOOKUP(B39,#REF!,2,0)</f>
        <v>#REF!</v>
      </c>
      <c r="D39" s="150" t="s">
        <v>1043</v>
      </c>
      <c r="E39" s="90" t="s">
        <v>361</v>
      </c>
      <c r="F39" s="91" t="s">
        <v>1047</v>
      </c>
      <c r="G39" s="90" t="s">
        <v>96</v>
      </c>
      <c r="H39" s="92" t="s">
        <v>1043</v>
      </c>
      <c r="I39" s="93" t="s">
        <v>157</v>
      </c>
      <c r="J39" s="93">
        <v>73</v>
      </c>
      <c r="K39" s="90"/>
      <c r="L39" s="90" t="s">
        <v>32</v>
      </c>
      <c r="M39" s="90" t="s">
        <v>346</v>
      </c>
      <c r="N39" s="90" t="s">
        <v>862</v>
      </c>
      <c r="O39" s="95">
        <v>42730</v>
      </c>
      <c r="P39" s="90" t="s">
        <v>386</v>
      </c>
      <c r="Q39" s="90"/>
      <c r="R39" s="90" t="s">
        <v>108</v>
      </c>
      <c r="S39" s="90">
        <f>IF(J39&lt;65,1,IF(J39&lt;120,2,3))</f>
        <v>2</v>
      </c>
      <c r="T39" s="90" t="s">
        <v>32</v>
      </c>
      <c r="U39" s="90" t="s">
        <v>36</v>
      </c>
      <c r="V39" s="90" t="s">
        <v>37</v>
      </c>
    </row>
    <row r="40" spans="1:22" ht="19" customHeight="1" x14ac:dyDescent="0.35">
      <c r="A40" s="149">
        <v>31201321405</v>
      </c>
      <c r="B40" s="150" t="str">
        <f t="shared" si="6"/>
        <v>312</v>
      </c>
      <c r="C40" s="151" t="e">
        <f>VLOOKUP(B40,#REF!,2,0)</f>
        <v>#REF!</v>
      </c>
      <c r="D40" s="151" t="s">
        <v>1043</v>
      </c>
      <c r="E40" s="90" t="s">
        <v>361</v>
      </c>
      <c r="F40" s="91" t="s">
        <v>1048</v>
      </c>
      <c r="G40" s="90" t="s">
        <v>405</v>
      </c>
      <c r="H40" s="90" t="s">
        <v>1043</v>
      </c>
      <c r="I40" s="93" t="s">
        <v>459</v>
      </c>
      <c r="J40" s="93">
        <v>80</v>
      </c>
      <c r="K40" s="90"/>
      <c r="L40" s="90" t="s">
        <v>47</v>
      </c>
      <c r="M40" s="90"/>
      <c r="N40" s="90"/>
      <c r="O40" s="90" t="s">
        <v>65</v>
      </c>
      <c r="P40" s="90"/>
      <c r="Q40" s="90"/>
      <c r="R40" s="90"/>
      <c r="S40" s="90"/>
      <c r="T40" s="90" t="s">
        <v>47</v>
      </c>
      <c r="U40" s="31"/>
      <c r="V40" s="90" t="s">
        <v>37</v>
      </c>
    </row>
    <row r="41" spans="1:22" ht="19" customHeight="1" x14ac:dyDescent="0.35">
      <c r="A41" s="149">
        <v>31204721405</v>
      </c>
      <c r="B41" s="150" t="str">
        <f t="shared" si="6"/>
        <v>312</v>
      </c>
      <c r="C41" s="151" t="e">
        <f>VLOOKUP(B41,#REF!,2,0)</f>
        <v>#REF!</v>
      </c>
      <c r="D41" s="151" t="s">
        <v>1043</v>
      </c>
      <c r="E41" s="90" t="s">
        <v>361</v>
      </c>
      <c r="F41" s="91" t="s">
        <v>1049</v>
      </c>
      <c r="G41" s="90" t="s">
        <v>382</v>
      </c>
      <c r="H41" s="90" t="s">
        <v>1043</v>
      </c>
      <c r="I41" s="93" t="s">
        <v>157</v>
      </c>
      <c r="J41" s="93">
        <v>73</v>
      </c>
      <c r="K41" s="90"/>
      <c r="L41" s="90" t="s">
        <v>47</v>
      </c>
      <c r="M41" s="90"/>
      <c r="N41" s="90"/>
      <c r="O41" s="90" t="s">
        <v>65</v>
      </c>
      <c r="P41" s="90"/>
      <c r="Q41" s="90"/>
      <c r="R41" s="90"/>
      <c r="S41" s="90"/>
      <c r="T41" s="90" t="s">
        <v>47</v>
      </c>
      <c r="U41" s="31"/>
      <c r="V41" s="90" t="s">
        <v>37</v>
      </c>
    </row>
    <row r="42" spans="1:22" s="12" customFormat="1" ht="15.75" customHeight="1" x14ac:dyDescent="0.35">
      <c r="A42" s="146"/>
      <c r="B42" s="147"/>
      <c r="C42" s="147"/>
      <c r="D42" s="148"/>
      <c r="E42" s="80"/>
      <c r="F42" s="81" t="s">
        <v>1050</v>
      </c>
      <c r="G42" s="23"/>
      <c r="H42" s="80"/>
      <c r="I42" s="80"/>
      <c r="J42" s="145"/>
      <c r="K42" s="23"/>
      <c r="L42" s="81"/>
      <c r="M42" s="23"/>
      <c r="N42" s="80"/>
      <c r="O42" s="86"/>
      <c r="P42" s="80"/>
      <c r="Q42" s="23"/>
      <c r="R42" s="80"/>
      <c r="S42" s="116"/>
      <c r="T42" s="23"/>
      <c r="U42" s="23"/>
      <c r="V42" s="85"/>
    </row>
    <row r="43" spans="1:22" ht="19" customHeight="1" x14ac:dyDescent="0.35">
      <c r="A43" s="149">
        <v>31300921406</v>
      </c>
      <c r="B43" s="150" t="str">
        <f t="shared" ref="B43:B51" si="7">LEFT(A43,3)</f>
        <v>313</v>
      </c>
      <c r="C43" s="151" t="e">
        <f>VLOOKUP(B43,#REF!,2,0)</f>
        <v>#REF!</v>
      </c>
      <c r="D43" s="150" t="s">
        <v>1051</v>
      </c>
      <c r="E43" s="90" t="s">
        <v>390</v>
      </c>
      <c r="F43" s="91" t="s">
        <v>1052</v>
      </c>
      <c r="G43" s="90" t="s">
        <v>1053</v>
      </c>
      <c r="H43" s="92" t="s">
        <v>1051</v>
      </c>
      <c r="I43" s="93" t="s">
        <v>243</v>
      </c>
      <c r="J43" s="93">
        <v>65</v>
      </c>
      <c r="K43" s="90"/>
      <c r="L43" s="90" t="s">
        <v>32</v>
      </c>
      <c r="M43" s="90" t="s">
        <v>346</v>
      </c>
      <c r="N43" s="90" t="s">
        <v>862</v>
      </c>
      <c r="O43" s="95">
        <v>42723</v>
      </c>
      <c r="P43" s="90" t="s">
        <v>347</v>
      </c>
      <c r="Q43" s="90"/>
      <c r="R43" s="90" t="s">
        <v>426</v>
      </c>
      <c r="S43" s="90">
        <f t="shared" ref="S43:S49" si="8">IF(J43&lt;65,1,IF(J43&lt;120,2,3))</f>
        <v>2</v>
      </c>
      <c r="T43" s="90" t="s">
        <v>32</v>
      </c>
      <c r="U43" s="90" t="s">
        <v>36</v>
      </c>
      <c r="V43" s="90" t="s">
        <v>37</v>
      </c>
    </row>
    <row r="44" spans="1:22" ht="19" customHeight="1" x14ac:dyDescent="0.35">
      <c r="A44" s="149">
        <v>32013021406</v>
      </c>
      <c r="B44" s="150" t="str">
        <f t="shared" si="7"/>
        <v>320</v>
      </c>
      <c r="C44" s="151" t="e">
        <f>VLOOKUP(B44,#REF!,2,0)</f>
        <v>#REF!</v>
      </c>
      <c r="D44" s="150" t="s">
        <v>1051</v>
      </c>
      <c r="E44" s="90" t="s">
        <v>592</v>
      </c>
      <c r="F44" s="91" t="s">
        <v>1014</v>
      </c>
      <c r="G44" s="90" t="s">
        <v>782</v>
      </c>
      <c r="H44" s="92" t="s">
        <v>1051</v>
      </c>
      <c r="I44" s="93" t="s">
        <v>1015</v>
      </c>
      <c r="J44" s="93">
        <v>109</v>
      </c>
      <c r="K44" s="90"/>
      <c r="L44" s="90" t="s">
        <v>32</v>
      </c>
      <c r="M44" s="90" t="s">
        <v>346</v>
      </c>
      <c r="N44" s="90" t="s">
        <v>563</v>
      </c>
      <c r="O44" s="95">
        <v>42725</v>
      </c>
      <c r="P44" s="90" t="s">
        <v>347</v>
      </c>
      <c r="Q44" s="90"/>
      <c r="R44" s="90" t="s">
        <v>387</v>
      </c>
      <c r="S44" s="90">
        <f t="shared" si="8"/>
        <v>2</v>
      </c>
      <c r="T44" s="90" t="s">
        <v>32</v>
      </c>
      <c r="U44" s="90" t="s">
        <v>36</v>
      </c>
      <c r="V44" s="90" t="s">
        <v>1054</v>
      </c>
    </row>
    <row r="45" spans="1:22" ht="19" customHeight="1" x14ac:dyDescent="0.35">
      <c r="A45" s="149">
        <v>31306021406</v>
      </c>
      <c r="B45" s="150" t="str">
        <f t="shared" si="7"/>
        <v>313</v>
      </c>
      <c r="C45" s="151" t="e">
        <f>VLOOKUP(B45,#REF!,2,0)</f>
        <v>#REF!</v>
      </c>
      <c r="D45" s="150" t="s">
        <v>1051</v>
      </c>
      <c r="E45" s="90" t="s">
        <v>390</v>
      </c>
      <c r="F45" s="91" t="s">
        <v>1055</v>
      </c>
      <c r="G45" s="90" t="s">
        <v>1056</v>
      </c>
      <c r="H45" s="92" t="s">
        <v>1051</v>
      </c>
      <c r="I45" s="93">
        <v>60</v>
      </c>
      <c r="J45" s="93">
        <v>60</v>
      </c>
      <c r="K45" s="90"/>
      <c r="L45" s="90" t="s">
        <v>32</v>
      </c>
      <c r="M45" s="90" t="s">
        <v>346</v>
      </c>
      <c r="N45" s="90" t="s">
        <v>465</v>
      </c>
      <c r="O45" s="95">
        <v>42727</v>
      </c>
      <c r="P45" s="90" t="s">
        <v>347</v>
      </c>
      <c r="Q45" s="90"/>
      <c r="R45" s="90" t="s">
        <v>171</v>
      </c>
      <c r="S45" s="90">
        <f t="shared" si="8"/>
        <v>1</v>
      </c>
      <c r="T45" s="90" t="s">
        <v>32</v>
      </c>
      <c r="U45" s="90" t="s">
        <v>36</v>
      </c>
      <c r="V45" s="90" t="s">
        <v>37</v>
      </c>
    </row>
    <row r="46" spans="1:22" ht="19" customHeight="1" x14ac:dyDescent="0.35">
      <c r="A46" s="149">
        <v>31307821406</v>
      </c>
      <c r="B46" s="150" t="str">
        <f t="shared" si="7"/>
        <v>313</v>
      </c>
      <c r="C46" s="151" t="e">
        <f>VLOOKUP(B46,#REF!,2,0)</f>
        <v>#REF!</v>
      </c>
      <c r="D46" s="150" t="s">
        <v>1051</v>
      </c>
      <c r="E46" s="90" t="s">
        <v>390</v>
      </c>
      <c r="F46" s="91" t="s">
        <v>1057</v>
      </c>
      <c r="G46" s="90" t="s">
        <v>1058</v>
      </c>
      <c r="H46" s="92" t="s">
        <v>1051</v>
      </c>
      <c r="I46" s="93" t="s">
        <v>1059</v>
      </c>
      <c r="J46" s="93">
        <v>57</v>
      </c>
      <c r="K46" s="90"/>
      <c r="L46" s="90" t="s">
        <v>32</v>
      </c>
      <c r="M46" s="90" t="s">
        <v>346</v>
      </c>
      <c r="N46" s="90" t="s">
        <v>862</v>
      </c>
      <c r="O46" s="95">
        <v>42730</v>
      </c>
      <c r="P46" s="90" t="s">
        <v>347</v>
      </c>
      <c r="Q46" s="90"/>
      <c r="R46" s="90" t="s">
        <v>171</v>
      </c>
      <c r="S46" s="90">
        <f t="shared" si="8"/>
        <v>1</v>
      </c>
      <c r="T46" s="90" t="s">
        <v>32</v>
      </c>
      <c r="U46" s="90" t="s">
        <v>36</v>
      </c>
      <c r="V46" s="90" t="s">
        <v>37</v>
      </c>
    </row>
    <row r="47" spans="1:22" ht="19" customHeight="1" x14ac:dyDescent="0.35">
      <c r="A47" s="149">
        <v>31301421406</v>
      </c>
      <c r="B47" s="150" t="str">
        <f t="shared" si="7"/>
        <v>313</v>
      </c>
      <c r="C47" s="151" t="e">
        <f>VLOOKUP(B47,#REF!,2,0)</f>
        <v>#REF!</v>
      </c>
      <c r="D47" s="150" t="s">
        <v>1051</v>
      </c>
      <c r="E47" s="90" t="s">
        <v>390</v>
      </c>
      <c r="F47" s="91" t="s">
        <v>1060</v>
      </c>
      <c r="G47" s="90" t="s">
        <v>470</v>
      </c>
      <c r="H47" s="92" t="s">
        <v>1051</v>
      </c>
      <c r="I47" s="93">
        <v>61</v>
      </c>
      <c r="J47" s="93">
        <v>61</v>
      </c>
      <c r="K47" s="90"/>
      <c r="L47" s="90" t="s">
        <v>32</v>
      </c>
      <c r="M47" s="90" t="s">
        <v>346</v>
      </c>
      <c r="N47" s="90" t="s">
        <v>563</v>
      </c>
      <c r="O47" s="95">
        <v>42732</v>
      </c>
      <c r="P47" s="90" t="s">
        <v>347</v>
      </c>
      <c r="Q47" s="90"/>
      <c r="R47" s="90" t="s">
        <v>171</v>
      </c>
      <c r="S47" s="90">
        <f t="shared" si="8"/>
        <v>1</v>
      </c>
      <c r="T47" s="90" t="s">
        <v>32</v>
      </c>
      <c r="U47" s="90" t="s">
        <v>36</v>
      </c>
      <c r="V47" s="90" t="s">
        <v>37</v>
      </c>
    </row>
    <row r="48" spans="1:22" ht="19" customHeight="1" x14ac:dyDescent="0.35">
      <c r="A48" s="149">
        <v>31308121406</v>
      </c>
      <c r="B48" s="150" t="str">
        <f t="shared" si="7"/>
        <v>313</v>
      </c>
      <c r="C48" s="151" t="e">
        <f>VLOOKUP(B48,#REF!,2,0)</f>
        <v>#REF!</v>
      </c>
      <c r="D48" s="150" t="s">
        <v>1051</v>
      </c>
      <c r="E48" s="90" t="s">
        <v>390</v>
      </c>
      <c r="F48" s="91" t="s">
        <v>1061</v>
      </c>
      <c r="G48" s="90" t="s">
        <v>444</v>
      </c>
      <c r="H48" s="92" t="s">
        <v>1051</v>
      </c>
      <c r="I48" s="93" t="s">
        <v>243</v>
      </c>
      <c r="J48" s="93">
        <v>65</v>
      </c>
      <c r="K48" s="90"/>
      <c r="L48" s="90" t="s">
        <v>32</v>
      </c>
      <c r="M48" s="90" t="s">
        <v>346</v>
      </c>
      <c r="N48" s="90" t="s">
        <v>563</v>
      </c>
      <c r="O48" s="95">
        <v>42739</v>
      </c>
      <c r="P48" s="90" t="s">
        <v>347</v>
      </c>
      <c r="Q48" s="90"/>
      <c r="R48" s="90" t="s">
        <v>426</v>
      </c>
      <c r="S48" s="90">
        <f t="shared" si="8"/>
        <v>2</v>
      </c>
      <c r="T48" s="90" t="s">
        <v>32</v>
      </c>
      <c r="U48" s="90" t="s">
        <v>36</v>
      </c>
      <c r="V48" s="90" t="s">
        <v>37</v>
      </c>
    </row>
    <row r="49" spans="1:22" ht="19" customHeight="1" x14ac:dyDescent="0.35">
      <c r="A49" s="149">
        <v>32013421406</v>
      </c>
      <c r="B49" s="150" t="str">
        <f t="shared" si="7"/>
        <v>320</v>
      </c>
      <c r="C49" s="151" t="e">
        <f>VLOOKUP(B49,#REF!,2,0)</f>
        <v>#REF!</v>
      </c>
      <c r="D49" s="150" t="s">
        <v>1051</v>
      </c>
      <c r="E49" s="90" t="s">
        <v>592</v>
      </c>
      <c r="F49" s="91" t="s">
        <v>1020</v>
      </c>
      <c r="G49" s="90" t="s">
        <v>946</v>
      </c>
      <c r="H49" s="92" t="s">
        <v>1051</v>
      </c>
      <c r="I49" s="93" t="s">
        <v>1021</v>
      </c>
      <c r="J49" s="93">
        <v>93</v>
      </c>
      <c r="K49" s="90"/>
      <c r="L49" s="90" t="s">
        <v>32</v>
      </c>
      <c r="M49" s="90" t="s">
        <v>346</v>
      </c>
      <c r="N49" s="90" t="s">
        <v>465</v>
      </c>
      <c r="O49" s="95">
        <v>42741</v>
      </c>
      <c r="P49" s="90" t="s">
        <v>347</v>
      </c>
      <c r="Q49" s="90"/>
      <c r="R49" s="90" t="s">
        <v>859</v>
      </c>
      <c r="S49" s="90">
        <f t="shared" si="8"/>
        <v>2</v>
      </c>
      <c r="T49" s="90" t="s">
        <v>32</v>
      </c>
      <c r="U49" s="90" t="s">
        <v>36</v>
      </c>
      <c r="V49" s="90" t="s">
        <v>1054</v>
      </c>
    </row>
    <row r="50" spans="1:22" ht="19" customHeight="1" x14ac:dyDescent="0.35">
      <c r="A50" s="149">
        <v>31308531406</v>
      </c>
      <c r="B50" s="150" t="str">
        <f t="shared" si="7"/>
        <v>313</v>
      </c>
      <c r="C50" s="151" t="e">
        <f>VLOOKUP(B50,#REF!,2,0)</f>
        <v>#REF!</v>
      </c>
      <c r="D50" s="151" t="s">
        <v>1051</v>
      </c>
      <c r="E50" s="90" t="s">
        <v>390</v>
      </c>
      <c r="F50" s="91" t="s">
        <v>1062</v>
      </c>
      <c r="G50" s="90" t="s">
        <v>1063</v>
      </c>
      <c r="H50" s="90" t="s">
        <v>1051</v>
      </c>
      <c r="I50" s="93" t="s">
        <v>1064</v>
      </c>
      <c r="J50" s="93">
        <v>60</v>
      </c>
      <c r="K50" s="90"/>
      <c r="L50" s="90" t="s">
        <v>511</v>
      </c>
      <c r="M50" s="90"/>
      <c r="N50" s="90"/>
      <c r="O50" s="90" t="s">
        <v>512</v>
      </c>
      <c r="P50" s="90"/>
      <c r="Q50" s="90"/>
      <c r="R50" s="90"/>
      <c r="S50" s="90"/>
      <c r="T50" s="90" t="s">
        <v>511</v>
      </c>
      <c r="U50" s="31"/>
      <c r="V50" s="90" t="s">
        <v>37</v>
      </c>
    </row>
    <row r="51" spans="1:22" ht="19" customHeight="1" x14ac:dyDescent="0.35">
      <c r="A51" s="139" t="s">
        <v>1065</v>
      </c>
      <c r="B51" s="150" t="str">
        <f t="shared" si="7"/>
        <v>320</v>
      </c>
      <c r="C51" s="151" t="e">
        <f>VLOOKUP(B51,#REF!,2,0)</f>
        <v>#REF!</v>
      </c>
      <c r="D51" s="151" t="s">
        <v>1051</v>
      </c>
      <c r="E51" s="90" t="s">
        <v>592</v>
      </c>
      <c r="F51" s="91" t="s">
        <v>931</v>
      </c>
      <c r="G51" s="90" t="s">
        <v>1066</v>
      </c>
      <c r="H51" s="90" t="s">
        <v>1051</v>
      </c>
      <c r="I51" s="93">
        <v>61</v>
      </c>
      <c r="J51" s="93">
        <v>61</v>
      </c>
      <c r="K51" s="90"/>
      <c r="L51" s="90" t="s">
        <v>511</v>
      </c>
      <c r="M51" s="90"/>
      <c r="N51" s="90"/>
      <c r="O51" s="90" t="s">
        <v>512</v>
      </c>
      <c r="P51" s="90"/>
      <c r="Q51" s="90"/>
      <c r="R51" s="90"/>
      <c r="S51" s="90"/>
      <c r="T51" s="90" t="s">
        <v>511</v>
      </c>
      <c r="U51" s="31"/>
      <c r="V51" s="90" t="s">
        <v>337</v>
      </c>
    </row>
    <row r="52" spans="1:22" s="12" customFormat="1" ht="15.75" customHeight="1" x14ac:dyDescent="0.35">
      <c r="A52" s="146"/>
      <c r="B52" s="147"/>
      <c r="C52" s="147"/>
      <c r="D52" s="148"/>
      <c r="E52" s="80"/>
      <c r="F52" s="81" t="s">
        <v>1067</v>
      </c>
      <c r="G52" s="23"/>
      <c r="H52" s="80"/>
      <c r="I52" s="80"/>
      <c r="J52" s="145"/>
      <c r="K52" s="23"/>
      <c r="L52" s="81"/>
      <c r="M52" s="23"/>
      <c r="N52" s="80"/>
      <c r="O52" s="86"/>
      <c r="P52" s="80"/>
      <c r="Q52" s="23"/>
      <c r="R52" s="80"/>
      <c r="S52" s="116"/>
      <c r="T52" s="23"/>
      <c r="U52" s="23"/>
      <c r="V52" s="85"/>
    </row>
    <row r="53" spans="1:22" ht="19" customHeight="1" x14ac:dyDescent="0.35">
      <c r="A53" s="149">
        <v>31200231407</v>
      </c>
      <c r="B53" s="150" t="str">
        <f t="shared" ref="B53:B60" si="9">LEFT(A53,3)</f>
        <v>312</v>
      </c>
      <c r="C53" s="151" t="e">
        <f>VLOOKUP(B53,#REF!,2,0)</f>
        <v>#REF!</v>
      </c>
      <c r="D53" s="150" t="s">
        <v>1068</v>
      </c>
      <c r="E53" s="90" t="s">
        <v>361</v>
      </c>
      <c r="F53" s="91" t="s">
        <v>1069</v>
      </c>
      <c r="G53" s="90" t="s">
        <v>693</v>
      </c>
      <c r="H53" s="92" t="s">
        <v>1068</v>
      </c>
      <c r="I53" s="93">
        <v>22</v>
      </c>
      <c r="J53" s="93">
        <v>22</v>
      </c>
      <c r="K53" s="90"/>
      <c r="L53" s="90" t="s">
        <v>32</v>
      </c>
      <c r="M53" s="90" t="s">
        <v>346</v>
      </c>
      <c r="N53" s="90" t="s">
        <v>862</v>
      </c>
      <c r="O53" s="95">
        <v>42723</v>
      </c>
      <c r="P53" s="90" t="s">
        <v>386</v>
      </c>
      <c r="Q53" s="90"/>
      <c r="R53" s="90" t="s">
        <v>581</v>
      </c>
      <c r="S53" s="90">
        <f t="shared" ref="S53:S58" si="10">IF(J53&lt;65,1,IF(J53&lt;120,2,3))</f>
        <v>1</v>
      </c>
      <c r="T53" s="90" t="s">
        <v>32</v>
      </c>
      <c r="U53" s="90" t="s">
        <v>36</v>
      </c>
      <c r="V53" s="90" t="s">
        <v>37</v>
      </c>
    </row>
    <row r="54" spans="1:22" ht="19" customHeight="1" x14ac:dyDescent="0.35">
      <c r="A54" s="149">
        <v>31300921407</v>
      </c>
      <c r="B54" s="150" t="str">
        <f t="shared" si="9"/>
        <v>313</v>
      </c>
      <c r="C54" s="151" t="e">
        <f>VLOOKUP(B54,#REF!,2,0)</f>
        <v>#REF!</v>
      </c>
      <c r="D54" s="150" t="s">
        <v>1068</v>
      </c>
      <c r="E54" s="90" t="s">
        <v>390</v>
      </c>
      <c r="F54" s="91" t="s">
        <v>1052</v>
      </c>
      <c r="G54" s="90" t="s">
        <v>1053</v>
      </c>
      <c r="H54" s="92" t="s">
        <v>1068</v>
      </c>
      <c r="I54" s="93">
        <v>22</v>
      </c>
      <c r="J54" s="93">
        <v>22</v>
      </c>
      <c r="K54" s="90"/>
      <c r="L54" s="90" t="s">
        <v>32</v>
      </c>
      <c r="M54" s="90" t="s">
        <v>346</v>
      </c>
      <c r="N54" s="90" t="s">
        <v>563</v>
      </c>
      <c r="O54" s="95">
        <v>42725</v>
      </c>
      <c r="P54" s="90" t="s">
        <v>386</v>
      </c>
      <c r="Q54" s="90"/>
      <c r="R54" s="90" t="s">
        <v>372</v>
      </c>
      <c r="S54" s="90">
        <f t="shared" si="10"/>
        <v>1</v>
      </c>
      <c r="T54" s="90" t="s">
        <v>32</v>
      </c>
      <c r="U54" s="90" t="s">
        <v>36</v>
      </c>
      <c r="V54" s="90" t="s">
        <v>37</v>
      </c>
    </row>
    <row r="55" spans="1:22" ht="19" customHeight="1" x14ac:dyDescent="0.35">
      <c r="A55" s="149">
        <v>31301421407</v>
      </c>
      <c r="B55" s="150" t="str">
        <f t="shared" si="9"/>
        <v>313</v>
      </c>
      <c r="C55" s="151" t="e">
        <f>VLOOKUP(B55,#REF!,2,0)</f>
        <v>#REF!</v>
      </c>
      <c r="D55" s="150" t="s">
        <v>1068</v>
      </c>
      <c r="E55" s="90" t="s">
        <v>390</v>
      </c>
      <c r="F55" s="91" t="s">
        <v>1060</v>
      </c>
      <c r="G55" s="90" t="s">
        <v>470</v>
      </c>
      <c r="H55" s="92" t="s">
        <v>1068</v>
      </c>
      <c r="I55" s="93">
        <v>20</v>
      </c>
      <c r="J55" s="93">
        <v>20</v>
      </c>
      <c r="K55" s="90"/>
      <c r="L55" s="90" t="s">
        <v>32</v>
      </c>
      <c r="M55" s="90" t="s">
        <v>346</v>
      </c>
      <c r="N55" s="90" t="s">
        <v>465</v>
      </c>
      <c r="O55" s="95">
        <v>42727</v>
      </c>
      <c r="P55" s="90" t="s">
        <v>386</v>
      </c>
      <c r="Q55" s="90"/>
      <c r="R55" s="90" t="s">
        <v>376</v>
      </c>
      <c r="S55" s="90">
        <f t="shared" si="10"/>
        <v>1</v>
      </c>
      <c r="T55" s="90" t="s">
        <v>32</v>
      </c>
      <c r="U55" s="90" t="s">
        <v>36</v>
      </c>
      <c r="V55" s="90" t="s">
        <v>37</v>
      </c>
    </row>
    <row r="56" spans="1:22" ht="19" customHeight="1" x14ac:dyDescent="0.35">
      <c r="A56" s="149">
        <v>31306021407</v>
      </c>
      <c r="B56" s="150" t="str">
        <f t="shared" si="9"/>
        <v>313</v>
      </c>
      <c r="C56" s="151" t="e">
        <f>VLOOKUP(B56,#REF!,2,0)</f>
        <v>#REF!</v>
      </c>
      <c r="D56" s="150" t="s">
        <v>1068</v>
      </c>
      <c r="E56" s="90" t="s">
        <v>390</v>
      </c>
      <c r="F56" s="91" t="s">
        <v>1055</v>
      </c>
      <c r="G56" s="90" t="s">
        <v>1056</v>
      </c>
      <c r="H56" s="92" t="s">
        <v>1068</v>
      </c>
      <c r="I56" s="93">
        <v>24</v>
      </c>
      <c r="J56" s="93">
        <v>24</v>
      </c>
      <c r="K56" s="90"/>
      <c r="L56" s="90" t="s">
        <v>32</v>
      </c>
      <c r="M56" s="90" t="s">
        <v>346</v>
      </c>
      <c r="N56" s="90" t="s">
        <v>862</v>
      </c>
      <c r="O56" s="95">
        <v>42730</v>
      </c>
      <c r="P56" s="90" t="s">
        <v>386</v>
      </c>
      <c r="Q56" s="90"/>
      <c r="R56" s="90" t="s">
        <v>372</v>
      </c>
      <c r="S56" s="90">
        <f t="shared" si="10"/>
        <v>1</v>
      </c>
      <c r="T56" s="90" t="s">
        <v>32</v>
      </c>
      <c r="U56" s="90" t="s">
        <v>36</v>
      </c>
      <c r="V56" s="90" t="s">
        <v>37</v>
      </c>
    </row>
    <row r="57" spans="1:22" ht="19" customHeight="1" x14ac:dyDescent="0.35">
      <c r="A57" s="149">
        <v>31307321407</v>
      </c>
      <c r="B57" s="150" t="str">
        <f t="shared" si="9"/>
        <v>313</v>
      </c>
      <c r="C57" s="151" t="e">
        <f>VLOOKUP(B57,#REF!,2,0)</f>
        <v>#REF!</v>
      </c>
      <c r="D57" s="150" t="s">
        <v>1068</v>
      </c>
      <c r="E57" s="90" t="s">
        <v>390</v>
      </c>
      <c r="F57" s="91" t="s">
        <v>1070</v>
      </c>
      <c r="G57" s="90" t="s">
        <v>1071</v>
      </c>
      <c r="H57" s="92" t="s">
        <v>1068</v>
      </c>
      <c r="I57" s="93">
        <v>23</v>
      </c>
      <c r="J57" s="93">
        <v>23</v>
      </c>
      <c r="K57" s="90"/>
      <c r="L57" s="90" t="s">
        <v>32</v>
      </c>
      <c r="M57" s="90" t="s">
        <v>346</v>
      </c>
      <c r="N57" s="90" t="s">
        <v>563</v>
      </c>
      <c r="O57" s="95">
        <v>42739</v>
      </c>
      <c r="P57" s="90" t="s">
        <v>386</v>
      </c>
      <c r="Q57" s="90"/>
      <c r="R57" s="90" t="s">
        <v>581</v>
      </c>
      <c r="S57" s="90">
        <f t="shared" si="10"/>
        <v>1</v>
      </c>
      <c r="T57" s="90" t="s">
        <v>32</v>
      </c>
      <c r="U57" s="90" t="s">
        <v>36</v>
      </c>
      <c r="V57" s="90" t="s">
        <v>37</v>
      </c>
    </row>
    <row r="58" spans="1:22" ht="19" customHeight="1" x14ac:dyDescent="0.35">
      <c r="A58" s="149">
        <v>31307821407</v>
      </c>
      <c r="B58" s="150" t="str">
        <f t="shared" si="9"/>
        <v>313</v>
      </c>
      <c r="C58" s="151" t="e">
        <f>VLOOKUP(B58,#REF!,2,0)</f>
        <v>#REF!</v>
      </c>
      <c r="D58" s="150" t="s">
        <v>1068</v>
      </c>
      <c r="E58" s="90" t="s">
        <v>390</v>
      </c>
      <c r="F58" s="91" t="s">
        <v>1057</v>
      </c>
      <c r="G58" s="90" t="s">
        <v>1058</v>
      </c>
      <c r="H58" s="92" t="s">
        <v>1068</v>
      </c>
      <c r="I58" s="93">
        <v>21</v>
      </c>
      <c r="J58" s="93">
        <v>21</v>
      </c>
      <c r="K58" s="90"/>
      <c r="L58" s="90" t="s">
        <v>32</v>
      </c>
      <c r="M58" s="90" t="s">
        <v>346</v>
      </c>
      <c r="N58" s="90" t="s">
        <v>465</v>
      </c>
      <c r="O58" s="95">
        <v>42741</v>
      </c>
      <c r="P58" s="90" t="s">
        <v>386</v>
      </c>
      <c r="Q58" s="90"/>
      <c r="R58" s="90" t="s">
        <v>581</v>
      </c>
      <c r="S58" s="90">
        <f t="shared" si="10"/>
        <v>1</v>
      </c>
      <c r="T58" s="90" t="s">
        <v>32</v>
      </c>
      <c r="U58" s="90" t="s">
        <v>36</v>
      </c>
      <c r="V58" s="90" t="s">
        <v>37</v>
      </c>
    </row>
    <row r="59" spans="1:22" ht="19" customHeight="1" x14ac:dyDescent="0.35">
      <c r="A59" s="149">
        <v>31302331407</v>
      </c>
      <c r="B59" s="150" t="str">
        <f t="shared" si="9"/>
        <v>313</v>
      </c>
      <c r="C59" s="151" t="e">
        <f>VLOOKUP(B59,#REF!,2,0)</f>
        <v>#REF!</v>
      </c>
      <c r="D59" s="151" t="s">
        <v>1068</v>
      </c>
      <c r="E59" s="90" t="s">
        <v>390</v>
      </c>
      <c r="F59" s="91" t="s">
        <v>1072</v>
      </c>
      <c r="G59" s="90" t="s">
        <v>710</v>
      </c>
      <c r="H59" s="90" t="s">
        <v>1068</v>
      </c>
      <c r="I59" s="93">
        <v>20</v>
      </c>
      <c r="J59" s="93">
        <v>20</v>
      </c>
      <c r="K59" s="90"/>
      <c r="L59" s="90" t="s">
        <v>511</v>
      </c>
      <c r="M59" s="90"/>
      <c r="N59" s="90"/>
      <c r="O59" s="90" t="s">
        <v>512</v>
      </c>
      <c r="P59" s="90"/>
      <c r="Q59" s="90"/>
      <c r="R59" s="90"/>
      <c r="S59" s="90"/>
      <c r="T59" s="90" t="s">
        <v>511</v>
      </c>
      <c r="U59" s="31"/>
      <c r="V59" s="90" t="s">
        <v>37</v>
      </c>
    </row>
    <row r="60" spans="1:22" ht="19" customHeight="1" x14ac:dyDescent="0.35">
      <c r="A60" s="149">
        <v>31302531407</v>
      </c>
      <c r="B60" s="150" t="str">
        <f t="shared" si="9"/>
        <v>313</v>
      </c>
      <c r="C60" s="151" t="e">
        <f>VLOOKUP(B60,#REF!,2,0)</f>
        <v>#REF!</v>
      </c>
      <c r="D60" s="151" t="s">
        <v>1068</v>
      </c>
      <c r="E60" s="90" t="s">
        <v>390</v>
      </c>
      <c r="F60" s="91" t="s">
        <v>1073</v>
      </c>
      <c r="G60" s="90" t="s">
        <v>1074</v>
      </c>
      <c r="H60" s="90" t="s">
        <v>1068</v>
      </c>
      <c r="I60" s="93">
        <v>24</v>
      </c>
      <c r="J60" s="93">
        <v>24</v>
      </c>
      <c r="K60" s="90"/>
      <c r="L60" s="90" t="s">
        <v>511</v>
      </c>
      <c r="M60" s="90"/>
      <c r="N60" s="90"/>
      <c r="O60" s="90" t="s">
        <v>512</v>
      </c>
      <c r="P60" s="90"/>
      <c r="Q60" s="90"/>
      <c r="R60" s="90"/>
      <c r="S60" s="90"/>
      <c r="T60" s="90" t="s">
        <v>511</v>
      </c>
      <c r="U60" s="31"/>
      <c r="V60" s="90" t="s">
        <v>37</v>
      </c>
    </row>
    <row r="61" spans="1:22" s="12" customFormat="1" ht="15.75" customHeight="1" x14ac:dyDescent="0.35">
      <c r="A61" s="146"/>
      <c r="B61" s="147"/>
      <c r="C61" s="147"/>
      <c r="D61" s="148"/>
      <c r="E61" s="80"/>
      <c r="F61" s="81" t="s">
        <v>1075</v>
      </c>
      <c r="G61" s="23"/>
      <c r="H61" s="80"/>
      <c r="I61" s="80"/>
      <c r="J61" s="145"/>
      <c r="K61" s="23"/>
      <c r="L61" s="81"/>
      <c r="M61" s="23"/>
      <c r="N61" s="80"/>
      <c r="O61" s="86"/>
      <c r="P61" s="80"/>
      <c r="Q61" s="23"/>
      <c r="R61" s="80"/>
      <c r="S61" s="116"/>
      <c r="T61" s="23"/>
      <c r="U61" s="23"/>
      <c r="V61" s="85"/>
    </row>
    <row r="62" spans="1:22" ht="19" customHeight="1" x14ac:dyDescent="0.35">
      <c r="A62" s="149">
        <v>31402121408</v>
      </c>
      <c r="B62" s="150" t="str">
        <f t="shared" ref="B62:B71" si="11">LEFT(A62,3)</f>
        <v>314</v>
      </c>
      <c r="C62" s="151" t="e">
        <f>VLOOKUP(B62,#REF!,2,0)</f>
        <v>#REF!</v>
      </c>
      <c r="D62" s="150" t="s">
        <v>1076</v>
      </c>
      <c r="E62" s="90" t="s">
        <v>418</v>
      </c>
      <c r="F62" s="91" t="s">
        <v>1077</v>
      </c>
      <c r="G62" s="90" t="s">
        <v>441</v>
      </c>
      <c r="H62" s="92" t="s">
        <v>1076</v>
      </c>
      <c r="I62" s="93">
        <v>41</v>
      </c>
      <c r="J62" s="93">
        <v>41</v>
      </c>
      <c r="K62" s="90"/>
      <c r="L62" s="90" t="s">
        <v>32</v>
      </c>
      <c r="M62" s="90" t="s">
        <v>346</v>
      </c>
      <c r="N62" s="90" t="s">
        <v>465</v>
      </c>
      <c r="O62" s="95">
        <v>42720</v>
      </c>
      <c r="P62" s="90" t="s">
        <v>347</v>
      </c>
      <c r="Q62" s="90"/>
      <c r="R62" s="90" t="s">
        <v>41</v>
      </c>
      <c r="S62" s="90">
        <f t="shared" ref="S62:S68" si="12">IF(J62&lt;65,1,IF(J62&lt;120,2,3))</f>
        <v>1</v>
      </c>
      <c r="T62" s="90" t="s">
        <v>32</v>
      </c>
      <c r="U62" s="90" t="s">
        <v>36</v>
      </c>
      <c r="V62" s="90" t="s">
        <v>37</v>
      </c>
    </row>
    <row r="63" spans="1:22" ht="19" customHeight="1" x14ac:dyDescent="0.35">
      <c r="A63" s="149">
        <v>31402421408</v>
      </c>
      <c r="B63" s="150" t="str">
        <f t="shared" si="11"/>
        <v>314</v>
      </c>
      <c r="C63" s="151" t="e">
        <f>VLOOKUP(B63,#REF!,2,0)</f>
        <v>#REF!</v>
      </c>
      <c r="D63" s="150" t="s">
        <v>1076</v>
      </c>
      <c r="E63" s="90" t="s">
        <v>418</v>
      </c>
      <c r="F63" s="91" t="s">
        <v>1078</v>
      </c>
      <c r="G63" s="90" t="s">
        <v>448</v>
      </c>
      <c r="H63" s="92" t="s">
        <v>1076</v>
      </c>
      <c r="I63" s="93">
        <v>37</v>
      </c>
      <c r="J63" s="93">
        <v>37</v>
      </c>
      <c r="K63" s="90"/>
      <c r="L63" s="90" t="s">
        <v>32</v>
      </c>
      <c r="M63" s="90" t="s">
        <v>346</v>
      </c>
      <c r="N63" s="90" t="s">
        <v>862</v>
      </c>
      <c r="O63" s="95">
        <v>42723</v>
      </c>
      <c r="P63" s="90" t="s">
        <v>347</v>
      </c>
      <c r="Q63" s="90"/>
      <c r="R63" s="90" t="s">
        <v>296</v>
      </c>
      <c r="S63" s="90">
        <f t="shared" si="12"/>
        <v>1</v>
      </c>
      <c r="T63" s="90" t="s">
        <v>32</v>
      </c>
      <c r="U63" s="90" t="s">
        <v>36</v>
      </c>
      <c r="V63" s="90" t="s">
        <v>37</v>
      </c>
    </row>
    <row r="64" spans="1:22" ht="19" customHeight="1" x14ac:dyDescent="0.35">
      <c r="A64" s="149">
        <v>31404021408</v>
      </c>
      <c r="B64" s="150" t="str">
        <f t="shared" si="11"/>
        <v>314</v>
      </c>
      <c r="C64" s="151" t="e">
        <f>VLOOKUP(B64,#REF!,2,0)</f>
        <v>#REF!</v>
      </c>
      <c r="D64" s="150" t="s">
        <v>1076</v>
      </c>
      <c r="E64" s="90" t="s">
        <v>418</v>
      </c>
      <c r="F64" s="91" t="s">
        <v>1079</v>
      </c>
      <c r="G64" s="90" t="s">
        <v>460</v>
      </c>
      <c r="H64" s="92" t="s">
        <v>1076</v>
      </c>
      <c r="I64" s="93">
        <v>39</v>
      </c>
      <c r="J64" s="93">
        <v>39</v>
      </c>
      <c r="K64" s="90"/>
      <c r="L64" s="90" t="s">
        <v>32</v>
      </c>
      <c r="M64" s="90" t="s">
        <v>346</v>
      </c>
      <c r="N64" s="90" t="s">
        <v>563</v>
      </c>
      <c r="O64" s="95">
        <v>42725</v>
      </c>
      <c r="P64" s="90" t="s">
        <v>347</v>
      </c>
      <c r="Q64" s="90"/>
      <c r="R64" s="90" t="s">
        <v>41</v>
      </c>
      <c r="S64" s="90">
        <f t="shared" si="12"/>
        <v>1</v>
      </c>
      <c r="T64" s="90" t="s">
        <v>32</v>
      </c>
      <c r="U64" s="90" t="s">
        <v>36</v>
      </c>
      <c r="V64" s="90" t="s">
        <v>37</v>
      </c>
    </row>
    <row r="65" spans="1:22" ht="19" customHeight="1" x14ac:dyDescent="0.35">
      <c r="A65" s="149">
        <v>31408421408</v>
      </c>
      <c r="B65" s="150" t="str">
        <f t="shared" si="11"/>
        <v>314</v>
      </c>
      <c r="C65" s="151" t="e">
        <f>VLOOKUP(B65,#REF!,2,0)</f>
        <v>#REF!</v>
      </c>
      <c r="D65" s="150" t="s">
        <v>1076</v>
      </c>
      <c r="E65" s="90" t="s">
        <v>418</v>
      </c>
      <c r="F65" s="91" t="s">
        <v>752</v>
      </c>
      <c r="G65" s="90" t="s">
        <v>746</v>
      </c>
      <c r="H65" s="92" t="s">
        <v>1076</v>
      </c>
      <c r="I65" s="93">
        <v>41</v>
      </c>
      <c r="J65" s="93">
        <v>41</v>
      </c>
      <c r="K65" s="90"/>
      <c r="L65" s="90" t="s">
        <v>32</v>
      </c>
      <c r="M65" s="90" t="s">
        <v>346</v>
      </c>
      <c r="N65" s="90" t="s">
        <v>465</v>
      </c>
      <c r="O65" s="95">
        <v>42727</v>
      </c>
      <c r="P65" s="90" t="s">
        <v>347</v>
      </c>
      <c r="Q65" s="90"/>
      <c r="R65" s="90" t="s">
        <v>298</v>
      </c>
      <c r="S65" s="90">
        <f t="shared" si="12"/>
        <v>1</v>
      </c>
      <c r="T65" s="90" t="s">
        <v>32</v>
      </c>
      <c r="U65" s="90" t="s">
        <v>36</v>
      </c>
      <c r="V65" s="90" t="s">
        <v>37</v>
      </c>
    </row>
    <row r="66" spans="1:22" ht="19" customHeight="1" x14ac:dyDescent="0.35">
      <c r="A66" s="149">
        <v>31415931408</v>
      </c>
      <c r="B66" s="150" t="str">
        <f t="shared" si="11"/>
        <v>314</v>
      </c>
      <c r="C66" s="151" t="e">
        <f>VLOOKUP(B66,#REF!,2,0)</f>
        <v>#REF!</v>
      </c>
      <c r="D66" s="150" t="s">
        <v>1076</v>
      </c>
      <c r="E66" s="90" t="s">
        <v>418</v>
      </c>
      <c r="F66" s="91" t="s">
        <v>1080</v>
      </c>
      <c r="G66" s="90" t="s">
        <v>1081</v>
      </c>
      <c r="H66" s="92" t="s">
        <v>1076</v>
      </c>
      <c r="I66" s="93">
        <v>36</v>
      </c>
      <c r="J66" s="93">
        <v>36</v>
      </c>
      <c r="K66" s="90"/>
      <c r="L66" s="90" t="s">
        <v>32</v>
      </c>
      <c r="M66" s="90" t="s">
        <v>346</v>
      </c>
      <c r="N66" s="90" t="s">
        <v>862</v>
      </c>
      <c r="O66" s="95">
        <v>42730</v>
      </c>
      <c r="P66" s="90" t="s">
        <v>347</v>
      </c>
      <c r="Q66" s="90"/>
      <c r="R66" s="90" t="s">
        <v>293</v>
      </c>
      <c r="S66" s="90">
        <f t="shared" si="12"/>
        <v>1</v>
      </c>
      <c r="T66" s="90" t="s">
        <v>32</v>
      </c>
      <c r="U66" s="90" t="s">
        <v>36</v>
      </c>
      <c r="V66" s="90" t="s">
        <v>37</v>
      </c>
    </row>
    <row r="67" spans="1:22" ht="19" customHeight="1" x14ac:dyDescent="0.35">
      <c r="A67" s="149">
        <v>32013021419</v>
      </c>
      <c r="B67" s="150" t="str">
        <f t="shared" si="11"/>
        <v>320</v>
      </c>
      <c r="C67" s="151" t="e">
        <f>VLOOKUP(B67,#REF!,2,0)</f>
        <v>#REF!</v>
      </c>
      <c r="D67" s="150" t="s">
        <v>1076</v>
      </c>
      <c r="E67" s="90" t="s">
        <v>592</v>
      </c>
      <c r="F67" s="91" t="s">
        <v>1014</v>
      </c>
      <c r="G67" s="90" t="s">
        <v>661</v>
      </c>
      <c r="H67" s="92" t="s">
        <v>1076</v>
      </c>
      <c r="I67" s="93" t="s">
        <v>131</v>
      </c>
      <c r="J67" s="93">
        <v>92</v>
      </c>
      <c r="K67" s="90"/>
      <c r="L67" s="90" t="s">
        <v>32</v>
      </c>
      <c r="M67" s="90" t="s">
        <v>346</v>
      </c>
      <c r="N67" s="90" t="s">
        <v>465</v>
      </c>
      <c r="O67" s="95">
        <v>42734</v>
      </c>
      <c r="P67" s="90" t="s">
        <v>347</v>
      </c>
      <c r="Q67" s="90"/>
      <c r="R67" s="90" t="s">
        <v>387</v>
      </c>
      <c r="S67" s="90">
        <f t="shared" si="12"/>
        <v>2</v>
      </c>
      <c r="T67" s="90" t="s">
        <v>32</v>
      </c>
      <c r="U67" s="90" t="s">
        <v>36</v>
      </c>
      <c r="V67" s="90" t="s">
        <v>1082</v>
      </c>
    </row>
    <row r="68" spans="1:22" ht="19" customHeight="1" x14ac:dyDescent="0.35">
      <c r="A68" s="149">
        <v>32013421408</v>
      </c>
      <c r="B68" s="150" t="str">
        <f t="shared" si="11"/>
        <v>320</v>
      </c>
      <c r="C68" s="151" t="e">
        <f>VLOOKUP(B68,#REF!,2,0)</f>
        <v>#REF!</v>
      </c>
      <c r="D68" s="150" t="s">
        <v>1076</v>
      </c>
      <c r="E68" s="90" t="s">
        <v>592</v>
      </c>
      <c r="F68" s="91" t="s">
        <v>1020</v>
      </c>
      <c r="G68" s="90" t="s">
        <v>1083</v>
      </c>
      <c r="H68" s="92" t="s">
        <v>1076</v>
      </c>
      <c r="I68" s="93">
        <v>26</v>
      </c>
      <c r="J68" s="93">
        <v>26</v>
      </c>
      <c r="K68" s="90"/>
      <c r="L68" s="90" t="s">
        <v>32</v>
      </c>
      <c r="M68" s="90" t="s">
        <v>346</v>
      </c>
      <c r="N68" s="90" t="s">
        <v>563</v>
      </c>
      <c r="O68" s="95">
        <v>42739</v>
      </c>
      <c r="P68" s="90" t="s">
        <v>347</v>
      </c>
      <c r="Q68" s="90"/>
      <c r="R68" s="90" t="s">
        <v>376</v>
      </c>
      <c r="S68" s="90">
        <f t="shared" si="12"/>
        <v>1</v>
      </c>
      <c r="T68" s="90" t="s">
        <v>32</v>
      </c>
      <c r="U68" s="90" t="s">
        <v>36</v>
      </c>
      <c r="V68" s="90" t="s">
        <v>337</v>
      </c>
    </row>
    <row r="69" spans="1:22" ht="19" customHeight="1" x14ac:dyDescent="0.35">
      <c r="A69" s="149">
        <v>31411321408</v>
      </c>
      <c r="B69" s="150" t="str">
        <f t="shared" si="11"/>
        <v>314</v>
      </c>
      <c r="C69" s="151" t="e">
        <f>VLOOKUP(B69,#REF!,2,0)</f>
        <v>#REF!</v>
      </c>
      <c r="D69" s="151" t="s">
        <v>1076</v>
      </c>
      <c r="E69" s="90" t="s">
        <v>418</v>
      </c>
      <c r="F69" s="91" t="s">
        <v>1084</v>
      </c>
      <c r="G69" s="90" t="s">
        <v>448</v>
      </c>
      <c r="H69" s="90" t="s">
        <v>1076</v>
      </c>
      <c r="I69" s="93">
        <v>37</v>
      </c>
      <c r="J69" s="93">
        <v>37</v>
      </c>
      <c r="K69" s="90"/>
      <c r="L69" s="90" t="s">
        <v>47</v>
      </c>
      <c r="M69" s="90"/>
      <c r="N69" s="90"/>
      <c r="O69" s="90" t="s">
        <v>65</v>
      </c>
      <c r="P69" s="90"/>
      <c r="Q69" s="90"/>
      <c r="R69" s="90"/>
      <c r="S69" s="90"/>
      <c r="T69" s="90" t="s">
        <v>47</v>
      </c>
      <c r="U69" s="31"/>
      <c r="V69" s="90" t="s">
        <v>37</v>
      </c>
    </row>
    <row r="70" spans="1:22" ht="19" customHeight="1" x14ac:dyDescent="0.35">
      <c r="A70" s="149">
        <v>31411621408</v>
      </c>
      <c r="B70" s="150" t="str">
        <f t="shared" si="11"/>
        <v>314</v>
      </c>
      <c r="C70" s="151" t="e">
        <f>VLOOKUP(B70,#REF!,2,0)</f>
        <v>#REF!</v>
      </c>
      <c r="D70" s="151" t="s">
        <v>1076</v>
      </c>
      <c r="E70" s="90" t="s">
        <v>418</v>
      </c>
      <c r="F70" s="91" t="s">
        <v>756</v>
      </c>
      <c r="G70" s="90" t="s">
        <v>757</v>
      </c>
      <c r="H70" s="90" t="s">
        <v>1076</v>
      </c>
      <c r="I70" s="93">
        <v>38</v>
      </c>
      <c r="J70" s="93">
        <v>38</v>
      </c>
      <c r="K70" s="90"/>
      <c r="L70" s="90" t="s">
        <v>47</v>
      </c>
      <c r="M70" s="90"/>
      <c r="N70" s="90"/>
      <c r="O70" s="90" t="s">
        <v>65</v>
      </c>
      <c r="P70" s="90"/>
      <c r="Q70" s="90"/>
      <c r="R70" s="90"/>
      <c r="S70" s="90"/>
      <c r="T70" s="90" t="s">
        <v>47</v>
      </c>
      <c r="U70" s="31"/>
      <c r="V70" s="90" t="s">
        <v>37</v>
      </c>
    </row>
    <row r="71" spans="1:22" ht="19" customHeight="1" x14ac:dyDescent="0.35">
      <c r="A71" s="149">
        <v>32002111419</v>
      </c>
      <c r="B71" s="150" t="str">
        <f t="shared" si="11"/>
        <v>320</v>
      </c>
      <c r="C71" s="151" t="e">
        <f>VLOOKUP(B71,#REF!,2,0)</f>
        <v>#REF!</v>
      </c>
      <c r="D71" s="151" t="s">
        <v>1076</v>
      </c>
      <c r="E71" s="90" t="s">
        <v>592</v>
      </c>
      <c r="F71" s="91" t="s">
        <v>931</v>
      </c>
      <c r="G71" s="90" t="s">
        <v>951</v>
      </c>
      <c r="H71" s="90" t="s">
        <v>1076</v>
      </c>
      <c r="I71" s="93" t="s">
        <v>400</v>
      </c>
      <c r="J71" s="93">
        <v>96</v>
      </c>
      <c r="K71" s="90"/>
      <c r="L71" s="90" t="s">
        <v>511</v>
      </c>
      <c r="M71" s="90"/>
      <c r="N71" s="90"/>
      <c r="O71" s="90" t="s">
        <v>512</v>
      </c>
      <c r="P71" s="90"/>
      <c r="Q71" s="90"/>
      <c r="R71" s="90"/>
      <c r="S71" s="90"/>
      <c r="T71" s="90" t="s">
        <v>511</v>
      </c>
      <c r="U71" s="31"/>
      <c r="V71" s="90" t="s">
        <v>1085</v>
      </c>
    </row>
    <row r="72" spans="1:22" s="12" customFormat="1" ht="15.75" customHeight="1" x14ac:dyDescent="0.35">
      <c r="A72" s="146"/>
      <c r="B72" s="147"/>
      <c r="C72" s="147"/>
      <c r="D72" s="148"/>
      <c r="E72" s="80"/>
      <c r="F72" s="81" t="s">
        <v>1086</v>
      </c>
      <c r="G72" s="23"/>
      <c r="H72" s="80"/>
      <c r="I72" s="80"/>
      <c r="J72" s="145"/>
      <c r="K72" s="23"/>
      <c r="L72" s="81"/>
      <c r="M72" s="23"/>
      <c r="N72" s="80"/>
      <c r="O72" s="86"/>
      <c r="P72" s="80"/>
      <c r="Q72" s="23"/>
      <c r="R72" s="80"/>
      <c r="S72" s="116"/>
      <c r="T72" s="23"/>
      <c r="U72" s="23"/>
      <c r="V72" s="85"/>
    </row>
    <row r="73" spans="1:22" ht="19" customHeight="1" x14ac:dyDescent="0.35">
      <c r="A73" s="149">
        <v>31400631409</v>
      </c>
      <c r="B73" s="150" t="str">
        <f t="shared" ref="B73:B82" si="13">LEFT(A73,3)</f>
        <v>314</v>
      </c>
      <c r="C73" s="151" t="e">
        <f>VLOOKUP(B73,#REF!,2,0)</f>
        <v>#REF!</v>
      </c>
      <c r="D73" s="150" t="s">
        <v>1087</v>
      </c>
      <c r="E73" s="90" t="s">
        <v>418</v>
      </c>
      <c r="F73" s="91" t="s">
        <v>1088</v>
      </c>
      <c r="G73" s="90" t="s">
        <v>768</v>
      </c>
      <c r="H73" s="92" t="s">
        <v>1087</v>
      </c>
      <c r="I73" s="93">
        <v>33</v>
      </c>
      <c r="J73" s="93">
        <v>33</v>
      </c>
      <c r="K73" s="90"/>
      <c r="L73" s="90" t="s">
        <v>32</v>
      </c>
      <c r="M73" s="90" t="s">
        <v>346</v>
      </c>
      <c r="N73" s="90" t="s">
        <v>465</v>
      </c>
      <c r="O73" s="95">
        <v>42720</v>
      </c>
      <c r="P73" s="90" t="s">
        <v>386</v>
      </c>
      <c r="Q73" s="90"/>
      <c r="R73" s="90" t="s">
        <v>780</v>
      </c>
      <c r="S73" s="90">
        <f t="shared" ref="S73:S80" si="14">IF(J73&lt;65,1,IF(J73&lt;120,2,3))</f>
        <v>1</v>
      </c>
      <c r="T73" s="90" t="s">
        <v>32</v>
      </c>
      <c r="U73" s="90" t="s">
        <v>36</v>
      </c>
      <c r="V73" s="90" t="s">
        <v>37</v>
      </c>
    </row>
    <row r="74" spans="1:22" ht="19" customHeight="1" x14ac:dyDescent="0.35">
      <c r="A74" s="149">
        <v>31404021409</v>
      </c>
      <c r="B74" s="150" t="str">
        <f t="shared" si="13"/>
        <v>314</v>
      </c>
      <c r="C74" s="151" t="e">
        <f>VLOOKUP(B74,#REF!,2,0)</f>
        <v>#REF!</v>
      </c>
      <c r="D74" s="150" t="s">
        <v>1087</v>
      </c>
      <c r="E74" s="90" t="s">
        <v>418</v>
      </c>
      <c r="F74" s="91" t="s">
        <v>1079</v>
      </c>
      <c r="G74" s="90" t="s">
        <v>460</v>
      </c>
      <c r="H74" s="92" t="s">
        <v>1087</v>
      </c>
      <c r="I74" s="93">
        <v>34</v>
      </c>
      <c r="J74" s="93">
        <v>34</v>
      </c>
      <c r="K74" s="90"/>
      <c r="L74" s="90" t="s">
        <v>32</v>
      </c>
      <c r="M74" s="90" t="s">
        <v>346</v>
      </c>
      <c r="N74" s="90" t="s">
        <v>862</v>
      </c>
      <c r="O74" s="95">
        <v>42723</v>
      </c>
      <c r="P74" s="90" t="s">
        <v>386</v>
      </c>
      <c r="Q74" s="90"/>
      <c r="R74" s="90" t="s">
        <v>298</v>
      </c>
      <c r="S74" s="90">
        <f t="shared" si="14"/>
        <v>1</v>
      </c>
      <c r="T74" s="90" t="s">
        <v>32</v>
      </c>
      <c r="U74" s="90" t="s">
        <v>36</v>
      </c>
      <c r="V74" s="90" t="s">
        <v>37</v>
      </c>
    </row>
    <row r="75" spans="1:22" ht="19" customHeight="1" x14ac:dyDescent="0.35">
      <c r="A75" s="149">
        <v>31405421409</v>
      </c>
      <c r="B75" s="150" t="str">
        <f t="shared" si="13"/>
        <v>314</v>
      </c>
      <c r="C75" s="151" t="e">
        <f>VLOOKUP(B75,#REF!,2,0)</f>
        <v>#REF!</v>
      </c>
      <c r="D75" s="150" t="s">
        <v>1087</v>
      </c>
      <c r="E75" s="90" t="s">
        <v>418</v>
      </c>
      <c r="F75" s="91" t="s">
        <v>1089</v>
      </c>
      <c r="G75" s="90" t="s">
        <v>441</v>
      </c>
      <c r="H75" s="92" t="s">
        <v>1087</v>
      </c>
      <c r="I75" s="93">
        <v>39</v>
      </c>
      <c r="J75" s="93">
        <v>39</v>
      </c>
      <c r="K75" s="90"/>
      <c r="L75" s="90" t="s">
        <v>32</v>
      </c>
      <c r="M75" s="90" t="s">
        <v>346</v>
      </c>
      <c r="N75" s="90" t="s">
        <v>563</v>
      </c>
      <c r="O75" s="95">
        <v>42725</v>
      </c>
      <c r="P75" s="90" t="s">
        <v>386</v>
      </c>
      <c r="Q75" s="90"/>
      <c r="R75" s="90" t="s">
        <v>293</v>
      </c>
      <c r="S75" s="90">
        <f t="shared" si="14"/>
        <v>1</v>
      </c>
      <c r="T75" s="90" t="s">
        <v>32</v>
      </c>
      <c r="U75" s="90" t="s">
        <v>36</v>
      </c>
      <c r="V75" s="90" t="s">
        <v>37</v>
      </c>
    </row>
    <row r="76" spans="1:22" ht="19" customHeight="1" x14ac:dyDescent="0.35">
      <c r="A76" s="149">
        <v>31408321409</v>
      </c>
      <c r="B76" s="150" t="str">
        <f t="shared" si="13"/>
        <v>314</v>
      </c>
      <c r="C76" s="151" t="e">
        <f>VLOOKUP(B76,#REF!,2,0)</f>
        <v>#REF!</v>
      </c>
      <c r="D76" s="150" t="s">
        <v>1087</v>
      </c>
      <c r="E76" s="90" t="s">
        <v>418</v>
      </c>
      <c r="F76" s="91" t="s">
        <v>1090</v>
      </c>
      <c r="G76" s="90" t="s">
        <v>768</v>
      </c>
      <c r="H76" s="92" t="s">
        <v>1087</v>
      </c>
      <c r="I76" s="93">
        <v>35</v>
      </c>
      <c r="J76" s="93">
        <v>35</v>
      </c>
      <c r="K76" s="90"/>
      <c r="L76" s="90" t="s">
        <v>32</v>
      </c>
      <c r="M76" s="90" t="s">
        <v>346</v>
      </c>
      <c r="N76" s="90" t="s">
        <v>465</v>
      </c>
      <c r="O76" s="95">
        <v>42727</v>
      </c>
      <c r="P76" s="90" t="s">
        <v>386</v>
      </c>
      <c r="Q76" s="90"/>
      <c r="R76" s="90" t="s">
        <v>293</v>
      </c>
      <c r="S76" s="90">
        <f t="shared" si="14"/>
        <v>1</v>
      </c>
      <c r="T76" s="90" t="s">
        <v>32</v>
      </c>
      <c r="U76" s="90" t="s">
        <v>36</v>
      </c>
      <c r="V76" s="90" t="s">
        <v>37</v>
      </c>
    </row>
    <row r="77" spans="1:22" ht="19" customHeight="1" x14ac:dyDescent="0.35">
      <c r="A77" s="149">
        <v>31412431409</v>
      </c>
      <c r="B77" s="150" t="str">
        <f t="shared" si="13"/>
        <v>314</v>
      </c>
      <c r="C77" s="151" t="e">
        <f>VLOOKUP(B77,#REF!,2,0)</f>
        <v>#REF!</v>
      </c>
      <c r="D77" s="150" t="s">
        <v>1087</v>
      </c>
      <c r="E77" s="90" t="s">
        <v>418</v>
      </c>
      <c r="F77" s="91" t="s">
        <v>1091</v>
      </c>
      <c r="G77" s="90" t="s">
        <v>1092</v>
      </c>
      <c r="H77" s="92" t="s">
        <v>1087</v>
      </c>
      <c r="I77" s="93">
        <v>32</v>
      </c>
      <c r="J77" s="93">
        <v>32</v>
      </c>
      <c r="K77" s="90"/>
      <c r="L77" s="90" t="s">
        <v>32</v>
      </c>
      <c r="M77" s="90" t="s">
        <v>346</v>
      </c>
      <c r="N77" s="90" t="s">
        <v>862</v>
      </c>
      <c r="O77" s="95">
        <v>42730</v>
      </c>
      <c r="P77" s="90" t="s">
        <v>386</v>
      </c>
      <c r="Q77" s="90"/>
      <c r="R77" s="90" t="s">
        <v>296</v>
      </c>
      <c r="S77" s="90">
        <f t="shared" si="14"/>
        <v>1</v>
      </c>
      <c r="T77" s="90" t="s">
        <v>32</v>
      </c>
      <c r="U77" s="90" t="s">
        <v>36</v>
      </c>
      <c r="V77" s="90" t="s">
        <v>37</v>
      </c>
    </row>
    <row r="78" spans="1:22" ht="19" customHeight="1" x14ac:dyDescent="0.35">
      <c r="A78" s="149">
        <v>31413121409</v>
      </c>
      <c r="B78" s="150" t="str">
        <f t="shared" si="13"/>
        <v>314</v>
      </c>
      <c r="C78" s="151" t="e">
        <f>VLOOKUP(B78,#REF!,2,0)</f>
        <v>#REF!</v>
      </c>
      <c r="D78" s="150" t="s">
        <v>1087</v>
      </c>
      <c r="E78" s="90" t="s">
        <v>418</v>
      </c>
      <c r="F78" s="91" t="s">
        <v>1093</v>
      </c>
      <c r="G78" s="90" t="s">
        <v>441</v>
      </c>
      <c r="H78" s="92" t="s">
        <v>1087</v>
      </c>
      <c r="I78" s="93" t="s">
        <v>1094</v>
      </c>
      <c r="J78" s="93">
        <v>40</v>
      </c>
      <c r="K78" s="90"/>
      <c r="L78" s="90" t="s">
        <v>32</v>
      </c>
      <c r="M78" s="90" t="s">
        <v>346</v>
      </c>
      <c r="N78" s="90" t="s">
        <v>465</v>
      </c>
      <c r="O78" s="95">
        <v>42734</v>
      </c>
      <c r="P78" s="90" t="s">
        <v>386</v>
      </c>
      <c r="Q78" s="90"/>
      <c r="R78" s="90" t="s">
        <v>278</v>
      </c>
      <c r="S78" s="90">
        <f t="shared" si="14"/>
        <v>1</v>
      </c>
      <c r="T78" s="90" t="s">
        <v>32</v>
      </c>
      <c r="U78" s="90" t="s">
        <v>36</v>
      </c>
      <c r="V78" s="90" t="s">
        <v>37</v>
      </c>
    </row>
    <row r="79" spans="1:22" ht="19" customHeight="1" x14ac:dyDescent="0.35">
      <c r="A79" s="149">
        <v>31413631409</v>
      </c>
      <c r="B79" s="150" t="str">
        <f t="shared" si="13"/>
        <v>314</v>
      </c>
      <c r="C79" s="151" t="e">
        <f>VLOOKUP(B79,#REF!,2,0)</f>
        <v>#REF!</v>
      </c>
      <c r="D79" s="150" t="s">
        <v>1087</v>
      </c>
      <c r="E79" s="90" t="s">
        <v>418</v>
      </c>
      <c r="F79" s="91" t="s">
        <v>1095</v>
      </c>
      <c r="G79" s="90" t="s">
        <v>746</v>
      </c>
      <c r="H79" s="92" t="s">
        <v>1087</v>
      </c>
      <c r="I79" s="93">
        <v>36</v>
      </c>
      <c r="J79" s="93">
        <v>36</v>
      </c>
      <c r="K79" s="90"/>
      <c r="L79" s="90" t="s">
        <v>32</v>
      </c>
      <c r="M79" s="90" t="s">
        <v>346</v>
      </c>
      <c r="N79" s="90" t="s">
        <v>563</v>
      </c>
      <c r="O79" s="95">
        <v>42739</v>
      </c>
      <c r="P79" s="90" t="s">
        <v>386</v>
      </c>
      <c r="Q79" s="90"/>
      <c r="R79" s="90" t="s">
        <v>285</v>
      </c>
      <c r="S79" s="90">
        <f t="shared" si="14"/>
        <v>1</v>
      </c>
      <c r="T79" s="90" t="s">
        <v>32</v>
      </c>
      <c r="U79" s="90" t="s">
        <v>36</v>
      </c>
      <c r="V79" s="90" t="s">
        <v>37</v>
      </c>
    </row>
    <row r="80" spans="1:22" ht="19" customHeight="1" x14ac:dyDescent="0.35">
      <c r="A80" s="149">
        <v>31415321409</v>
      </c>
      <c r="B80" s="150" t="str">
        <f t="shared" si="13"/>
        <v>314</v>
      </c>
      <c r="C80" s="151" t="e">
        <f>VLOOKUP(B80,#REF!,2,0)</f>
        <v>#REF!</v>
      </c>
      <c r="D80" s="150" t="s">
        <v>1087</v>
      </c>
      <c r="E80" s="90" t="s">
        <v>418</v>
      </c>
      <c r="F80" s="91" t="s">
        <v>1096</v>
      </c>
      <c r="G80" s="90" t="s">
        <v>768</v>
      </c>
      <c r="H80" s="92" t="s">
        <v>1087</v>
      </c>
      <c r="I80" s="93" t="s">
        <v>1097</v>
      </c>
      <c r="J80" s="93">
        <v>33</v>
      </c>
      <c r="K80" s="90"/>
      <c r="L80" s="90" t="s">
        <v>32</v>
      </c>
      <c r="M80" s="90" t="s">
        <v>346</v>
      </c>
      <c r="N80" s="90" t="s">
        <v>465</v>
      </c>
      <c r="O80" s="95">
        <v>42741</v>
      </c>
      <c r="P80" s="90" t="s">
        <v>386</v>
      </c>
      <c r="Q80" s="90"/>
      <c r="R80" s="90" t="s">
        <v>376</v>
      </c>
      <c r="S80" s="90">
        <f t="shared" si="14"/>
        <v>1</v>
      </c>
      <c r="T80" s="90" t="s">
        <v>32</v>
      </c>
      <c r="U80" s="90" t="s">
        <v>36</v>
      </c>
      <c r="V80" s="90" t="s">
        <v>37</v>
      </c>
    </row>
    <row r="81" spans="1:22" ht="19" customHeight="1" x14ac:dyDescent="0.35">
      <c r="A81" s="149">
        <v>31411321409</v>
      </c>
      <c r="B81" s="150" t="str">
        <f t="shared" si="13"/>
        <v>314</v>
      </c>
      <c r="C81" s="151" t="e">
        <f>VLOOKUP(B81,#REF!,2,0)</f>
        <v>#REF!</v>
      </c>
      <c r="D81" s="151" t="s">
        <v>1087</v>
      </c>
      <c r="E81" s="90" t="s">
        <v>418</v>
      </c>
      <c r="F81" s="91" t="s">
        <v>1084</v>
      </c>
      <c r="G81" s="90" t="s">
        <v>460</v>
      </c>
      <c r="H81" s="90" t="s">
        <v>1087</v>
      </c>
      <c r="I81" s="93">
        <v>33</v>
      </c>
      <c r="J81" s="93">
        <v>33</v>
      </c>
      <c r="K81" s="90"/>
      <c r="L81" s="90" t="s">
        <v>47</v>
      </c>
      <c r="M81" s="90"/>
      <c r="N81" s="90" t="s">
        <v>862</v>
      </c>
      <c r="O81" s="90" t="s">
        <v>65</v>
      </c>
      <c r="P81" s="90"/>
      <c r="Q81" s="90"/>
      <c r="R81" s="90"/>
      <c r="S81" s="90"/>
      <c r="T81" s="90" t="s">
        <v>47</v>
      </c>
      <c r="U81" s="31"/>
      <c r="V81" s="90" t="s">
        <v>37</v>
      </c>
    </row>
    <row r="82" spans="1:22" ht="19" customHeight="1" x14ac:dyDescent="0.35">
      <c r="A82" s="149">
        <v>31411521409</v>
      </c>
      <c r="B82" s="150" t="str">
        <f t="shared" si="13"/>
        <v>314</v>
      </c>
      <c r="C82" s="151" t="e">
        <f>VLOOKUP(B82,#REF!,2,0)</f>
        <v>#REF!</v>
      </c>
      <c r="D82" s="151" t="s">
        <v>1087</v>
      </c>
      <c r="E82" s="90" t="s">
        <v>418</v>
      </c>
      <c r="F82" s="91" t="s">
        <v>1098</v>
      </c>
      <c r="G82" s="90" t="s">
        <v>757</v>
      </c>
      <c r="H82" s="90" t="s">
        <v>1087</v>
      </c>
      <c r="I82" s="93">
        <v>33</v>
      </c>
      <c r="J82" s="93">
        <v>33</v>
      </c>
      <c r="K82" s="90"/>
      <c r="L82" s="90" t="s">
        <v>47</v>
      </c>
      <c r="M82" s="90"/>
      <c r="N82" s="90" t="s">
        <v>465</v>
      </c>
      <c r="O82" s="90" t="s">
        <v>65</v>
      </c>
      <c r="P82" s="90"/>
      <c r="Q82" s="90"/>
      <c r="R82" s="90"/>
      <c r="S82" s="90"/>
      <c r="T82" s="90" t="s">
        <v>47</v>
      </c>
      <c r="U82" s="31"/>
      <c r="V82" s="90" t="s">
        <v>37</v>
      </c>
    </row>
    <row r="83" spans="1:22" s="12" customFormat="1" ht="15.75" customHeight="1" x14ac:dyDescent="0.35">
      <c r="A83" s="146"/>
      <c r="B83" s="147"/>
      <c r="C83" s="147"/>
      <c r="D83" s="148"/>
      <c r="E83" s="80"/>
      <c r="F83" s="81" t="s">
        <v>1099</v>
      </c>
      <c r="G83" s="23"/>
      <c r="H83" s="80"/>
      <c r="I83" s="80"/>
      <c r="J83" s="145"/>
      <c r="K83" s="23"/>
      <c r="L83" s="81"/>
      <c r="M83" s="23"/>
      <c r="N83" s="80"/>
      <c r="O83" s="86"/>
      <c r="P83" s="80"/>
      <c r="Q83" s="23"/>
      <c r="R83" s="80"/>
      <c r="S83" s="116"/>
      <c r="T83" s="23"/>
      <c r="U83" s="23"/>
      <c r="V83" s="85"/>
    </row>
    <row r="84" spans="1:22" ht="19" customHeight="1" x14ac:dyDescent="0.35">
      <c r="A84" s="149">
        <v>31400221410</v>
      </c>
      <c r="B84" s="150" t="str">
        <f t="shared" ref="B84:B94" si="15">LEFT(A84,3)</f>
        <v>314</v>
      </c>
      <c r="C84" s="151" t="e">
        <f>VLOOKUP(B84,#REF!,2,0)</f>
        <v>#REF!</v>
      </c>
      <c r="D84" s="150" t="s">
        <v>1100</v>
      </c>
      <c r="E84" s="90" t="s">
        <v>418</v>
      </c>
      <c r="F84" s="91" t="s">
        <v>1101</v>
      </c>
      <c r="G84" s="90" t="s">
        <v>762</v>
      </c>
      <c r="H84" s="92" t="s">
        <v>1100</v>
      </c>
      <c r="I84" s="93">
        <v>60</v>
      </c>
      <c r="J84" s="93">
        <v>60</v>
      </c>
      <c r="K84" s="90"/>
      <c r="L84" s="90" t="s">
        <v>32</v>
      </c>
      <c r="M84" s="90" t="s">
        <v>346</v>
      </c>
      <c r="N84" s="90" t="s">
        <v>563</v>
      </c>
      <c r="O84" s="95">
        <v>42718</v>
      </c>
      <c r="P84" s="90" t="s">
        <v>347</v>
      </c>
      <c r="Q84" s="90"/>
      <c r="R84" s="90" t="s">
        <v>483</v>
      </c>
      <c r="S84" s="90">
        <f t="shared" ref="S84:S92" si="16">IF(J84&lt;65,1,IF(J84&lt;120,2,3))</f>
        <v>1</v>
      </c>
      <c r="T84" s="90" t="s">
        <v>32</v>
      </c>
      <c r="U84" s="90" t="s">
        <v>36</v>
      </c>
      <c r="V84" s="90" t="s">
        <v>37</v>
      </c>
    </row>
    <row r="85" spans="1:22" ht="19" customHeight="1" x14ac:dyDescent="0.35">
      <c r="A85" s="149">
        <v>31401031410</v>
      </c>
      <c r="B85" s="150" t="str">
        <f t="shared" si="15"/>
        <v>314</v>
      </c>
      <c r="C85" s="151" t="e">
        <f>VLOOKUP(B85,#REF!,2,0)</f>
        <v>#REF!</v>
      </c>
      <c r="D85" s="150" t="s">
        <v>1100</v>
      </c>
      <c r="E85" s="90" t="s">
        <v>418</v>
      </c>
      <c r="F85" s="91" t="s">
        <v>1102</v>
      </c>
      <c r="G85" s="90" t="s">
        <v>741</v>
      </c>
      <c r="H85" s="92" t="s">
        <v>1100</v>
      </c>
      <c r="I85" s="93">
        <v>61</v>
      </c>
      <c r="J85" s="93">
        <v>61</v>
      </c>
      <c r="K85" s="90"/>
      <c r="L85" s="90" t="s">
        <v>32</v>
      </c>
      <c r="M85" s="90" t="s">
        <v>346</v>
      </c>
      <c r="N85" s="90" t="s">
        <v>465</v>
      </c>
      <c r="O85" s="95">
        <v>42720</v>
      </c>
      <c r="P85" s="90" t="s">
        <v>347</v>
      </c>
      <c r="Q85" s="90"/>
      <c r="R85" s="90" t="s">
        <v>508</v>
      </c>
      <c r="S85" s="90">
        <f t="shared" si="16"/>
        <v>1</v>
      </c>
      <c r="T85" s="90" t="s">
        <v>32</v>
      </c>
      <c r="U85" s="90" t="s">
        <v>36</v>
      </c>
      <c r="V85" s="90" t="s">
        <v>37</v>
      </c>
    </row>
    <row r="86" spans="1:22" ht="19" customHeight="1" x14ac:dyDescent="0.35">
      <c r="A86" s="149">
        <v>31402121410</v>
      </c>
      <c r="B86" s="150" t="str">
        <f t="shared" si="15"/>
        <v>314</v>
      </c>
      <c r="C86" s="151" t="e">
        <f>VLOOKUP(B86,#REF!,2,0)</f>
        <v>#REF!</v>
      </c>
      <c r="D86" s="150" t="s">
        <v>1100</v>
      </c>
      <c r="E86" s="90" t="s">
        <v>418</v>
      </c>
      <c r="F86" s="91" t="s">
        <v>1077</v>
      </c>
      <c r="G86" s="90" t="s">
        <v>441</v>
      </c>
      <c r="H86" s="92" t="s">
        <v>1100</v>
      </c>
      <c r="I86" s="93">
        <v>61</v>
      </c>
      <c r="J86" s="93">
        <v>61</v>
      </c>
      <c r="K86" s="90"/>
      <c r="L86" s="90" t="s">
        <v>32</v>
      </c>
      <c r="M86" s="90" t="s">
        <v>346</v>
      </c>
      <c r="N86" s="90" t="s">
        <v>862</v>
      </c>
      <c r="O86" s="95">
        <v>42723</v>
      </c>
      <c r="P86" s="90" t="s">
        <v>347</v>
      </c>
      <c r="Q86" s="90"/>
      <c r="R86" s="90" t="s">
        <v>291</v>
      </c>
      <c r="S86" s="90">
        <f t="shared" si="16"/>
        <v>1</v>
      </c>
      <c r="T86" s="90" t="s">
        <v>32</v>
      </c>
      <c r="U86" s="90" t="s">
        <v>36</v>
      </c>
      <c r="V86" s="90" t="s">
        <v>37</v>
      </c>
    </row>
    <row r="87" spans="1:22" ht="19" customHeight="1" x14ac:dyDescent="0.35">
      <c r="A87" s="149">
        <v>31404021410</v>
      </c>
      <c r="B87" s="150" t="str">
        <f t="shared" si="15"/>
        <v>314</v>
      </c>
      <c r="C87" s="151" t="e">
        <f>VLOOKUP(B87,#REF!,2,0)</f>
        <v>#REF!</v>
      </c>
      <c r="D87" s="150" t="s">
        <v>1100</v>
      </c>
      <c r="E87" s="90" t="s">
        <v>418</v>
      </c>
      <c r="F87" s="91" t="s">
        <v>1079</v>
      </c>
      <c r="G87" s="90" t="s">
        <v>460</v>
      </c>
      <c r="H87" s="92" t="s">
        <v>1100</v>
      </c>
      <c r="I87" s="93">
        <v>61</v>
      </c>
      <c r="J87" s="93">
        <v>61</v>
      </c>
      <c r="K87" s="90"/>
      <c r="L87" s="90" t="s">
        <v>32</v>
      </c>
      <c r="M87" s="90" t="s">
        <v>346</v>
      </c>
      <c r="N87" s="90" t="s">
        <v>563</v>
      </c>
      <c r="O87" s="95">
        <v>42725</v>
      </c>
      <c r="P87" s="90" t="s">
        <v>347</v>
      </c>
      <c r="Q87" s="90"/>
      <c r="R87" s="90" t="s">
        <v>291</v>
      </c>
      <c r="S87" s="90">
        <f t="shared" si="16"/>
        <v>1</v>
      </c>
      <c r="T87" s="90" t="s">
        <v>32</v>
      </c>
      <c r="U87" s="90" t="s">
        <v>36</v>
      </c>
      <c r="V87" s="90" t="s">
        <v>37</v>
      </c>
    </row>
    <row r="88" spans="1:22" ht="19" customHeight="1" x14ac:dyDescent="0.35">
      <c r="A88" s="149">
        <v>31408221410</v>
      </c>
      <c r="B88" s="150" t="str">
        <f t="shared" si="15"/>
        <v>314</v>
      </c>
      <c r="C88" s="151" t="e">
        <f>VLOOKUP(B88,#REF!,2,0)</f>
        <v>#REF!</v>
      </c>
      <c r="D88" s="150" t="s">
        <v>1100</v>
      </c>
      <c r="E88" s="90" t="s">
        <v>418</v>
      </c>
      <c r="F88" s="91" t="s">
        <v>1103</v>
      </c>
      <c r="G88" s="90" t="s">
        <v>746</v>
      </c>
      <c r="H88" s="92" t="s">
        <v>1100</v>
      </c>
      <c r="I88" s="93">
        <v>59</v>
      </c>
      <c r="J88" s="93">
        <v>59</v>
      </c>
      <c r="K88" s="90"/>
      <c r="L88" s="90" t="s">
        <v>32</v>
      </c>
      <c r="M88" s="90" t="s">
        <v>346</v>
      </c>
      <c r="N88" s="90" t="s">
        <v>465</v>
      </c>
      <c r="O88" s="95">
        <v>42727</v>
      </c>
      <c r="P88" s="90" t="s">
        <v>347</v>
      </c>
      <c r="Q88" s="90"/>
      <c r="R88" s="90" t="s">
        <v>475</v>
      </c>
      <c r="S88" s="90">
        <f t="shared" si="16"/>
        <v>1</v>
      </c>
      <c r="T88" s="90" t="s">
        <v>32</v>
      </c>
      <c r="U88" s="90" t="s">
        <v>36</v>
      </c>
      <c r="V88" s="90" t="s">
        <v>37</v>
      </c>
    </row>
    <row r="89" spans="1:22" ht="19" customHeight="1" x14ac:dyDescent="0.35">
      <c r="A89" s="149">
        <v>31408521410</v>
      </c>
      <c r="B89" s="150" t="str">
        <f t="shared" si="15"/>
        <v>314</v>
      </c>
      <c r="C89" s="151" t="e">
        <f>VLOOKUP(B89,#REF!,2,0)</f>
        <v>#REF!</v>
      </c>
      <c r="D89" s="150" t="s">
        <v>1100</v>
      </c>
      <c r="E89" s="90" t="s">
        <v>418</v>
      </c>
      <c r="F89" s="91" t="s">
        <v>1104</v>
      </c>
      <c r="G89" s="90" t="s">
        <v>1105</v>
      </c>
      <c r="H89" s="92" t="s">
        <v>1100</v>
      </c>
      <c r="I89" s="93" t="s">
        <v>406</v>
      </c>
      <c r="J89" s="93">
        <v>71</v>
      </c>
      <c r="K89" s="90"/>
      <c r="L89" s="90" t="s">
        <v>32</v>
      </c>
      <c r="M89" s="90" t="s">
        <v>346</v>
      </c>
      <c r="N89" s="90" t="s">
        <v>862</v>
      </c>
      <c r="O89" s="95">
        <v>42730</v>
      </c>
      <c r="P89" s="90" t="s">
        <v>347</v>
      </c>
      <c r="Q89" s="90"/>
      <c r="R89" s="90" t="s">
        <v>126</v>
      </c>
      <c r="S89" s="90">
        <f t="shared" si="16"/>
        <v>2</v>
      </c>
      <c r="T89" s="90" t="s">
        <v>32</v>
      </c>
      <c r="U89" s="90" t="s">
        <v>36</v>
      </c>
      <c r="V89" s="90" t="s">
        <v>37</v>
      </c>
    </row>
    <row r="90" spans="1:22" ht="19" customHeight="1" x14ac:dyDescent="0.35">
      <c r="A90" s="149">
        <v>31411821410</v>
      </c>
      <c r="B90" s="150" t="str">
        <f t="shared" si="15"/>
        <v>314</v>
      </c>
      <c r="C90" s="151" t="e">
        <f>VLOOKUP(B90,#REF!,2,0)</f>
        <v>#REF!</v>
      </c>
      <c r="D90" s="150" t="s">
        <v>1100</v>
      </c>
      <c r="E90" s="90" t="s">
        <v>418</v>
      </c>
      <c r="F90" s="91" t="s">
        <v>1106</v>
      </c>
      <c r="G90" s="90" t="s">
        <v>757</v>
      </c>
      <c r="H90" s="92" t="s">
        <v>1100</v>
      </c>
      <c r="I90" s="93">
        <v>61</v>
      </c>
      <c r="J90" s="93">
        <v>61</v>
      </c>
      <c r="K90" s="90"/>
      <c r="L90" s="90" t="s">
        <v>32</v>
      </c>
      <c r="M90" s="90" t="s">
        <v>346</v>
      </c>
      <c r="N90" s="90" t="s">
        <v>465</v>
      </c>
      <c r="O90" s="95">
        <v>42734</v>
      </c>
      <c r="P90" s="90" t="s">
        <v>347</v>
      </c>
      <c r="Q90" s="90"/>
      <c r="R90" s="90" t="s">
        <v>171</v>
      </c>
      <c r="S90" s="90">
        <f t="shared" si="16"/>
        <v>1</v>
      </c>
      <c r="T90" s="90" t="s">
        <v>32</v>
      </c>
      <c r="U90" s="90" t="s">
        <v>36</v>
      </c>
      <c r="V90" s="90" t="s">
        <v>37</v>
      </c>
    </row>
    <row r="91" spans="1:22" ht="19" customHeight="1" x14ac:dyDescent="0.35">
      <c r="A91" s="149">
        <v>31413021410</v>
      </c>
      <c r="B91" s="150" t="str">
        <f t="shared" si="15"/>
        <v>314</v>
      </c>
      <c r="C91" s="151" t="e">
        <f>VLOOKUP(B91,#REF!,2,0)</f>
        <v>#REF!</v>
      </c>
      <c r="D91" s="150" t="s">
        <v>1100</v>
      </c>
      <c r="E91" s="90" t="s">
        <v>418</v>
      </c>
      <c r="F91" s="91" t="s">
        <v>731</v>
      </c>
      <c r="G91" s="90" t="s">
        <v>471</v>
      </c>
      <c r="H91" s="92" t="s">
        <v>1100</v>
      </c>
      <c r="I91" s="93">
        <v>49</v>
      </c>
      <c r="J91" s="93">
        <v>49</v>
      </c>
      <c r="K91" s="90"/>
      <c r="L91" s="90" t="s">
        <v>32</v>
      </c>
      <c r="M91" s="90" t="s">
        <v>346</v>
      </c>
      <c r="N91" s="90" t="s">
        <v>563</v>
      </c>
      <c r="O91" s="95">
        <v>42739</v>
      </c>
      <c r="P91" s="90" t="s">
        <v>347</v>
      </c>
      <c r="Q91" s="90"/>
      <c r="R91" s="90" t="s">
        <v>287</v>
      </c>
      <c r="S91" s="90">
        <f t="shared" si="16"/>
        <v>1</v>
      </c>
      <c r="T91" s="90" t="s">
        <v>32</v>
      </c>
      <c r="U91" s="90" t="s">
        <v>36</v>
      </c>
      <c r="V91" s="90" t="s">
        <v>37</v>
      </c>
    </row>
    <row r="92" spans="1:22" ht="19" customHeight="1" x14ac:dyDescent="0.35">
      <c r="A92" s="149">
        <v>31415131410</v>
      </c>
      <c r="B92" s="150" t="str">
        <f t="shared" si="15"/>
        <v>314</v>
      </c>
      <c r="C92" s="151" t="e">
        <f>VLOOKUP(B92,#REF!,2,0)</f>
        <v>#REF!</v>
      </c>
      <c r="D92" s="150" t="s">
        <v>1100</v>
      </c>
      <c r="E92" s="90" t="s">
        <v>418</v>
      </c>
      <c r="F92" s="91" t="s">
        <v>1107</v>
      </c>
      <c r="G92" s="90" t="s">
        <v>1105</v>
      </c>
      <c r="H92" s="92" t="s">
        <v>1100</v>
      </c>
      <c r="I92" s="93">
        <v>62</v>
      </c>
      <c r="J92" s="93">
        <v>62</v>
      </c>
      <c r="K92" s="90"/>
      <c r="L92" s="90" t="s">
        <v>32</v>
      </c>
      <c r="M92" s="90" t="s">
        <v>346</v>
      </c>
      <c r="N92" s="90" t="s">
        <v>465</v>
      </c>
      <c r="O92" s="95">
        <v>42741</v>
      </c>
      <c r="P92" s="90" t="s">
        <v>347</v>
      </c>
      <c r="Q92" s="90"/>
      <c r="R92" s="90" t="s">
        <v>171</v>
      </c>
      <c r="S92" s="90">
        <f t="shared" si="16"/>
        <v>1</v>
      </c>
      <c r="T92" s="90" t="s">
        <v>32</v>
      </c>
      <c r="U92" s="90" t="s">
        <v>36</v>
      </c>
      <c r="V92" s="90" t="s">
        <v>37</v>
      </c>
    </row>
    <row r="93" spans="1:22" ht="19" customHeight="1" x14ac:dyDescent="0.35">
      <c r="A93" s="149">
        <v>31411221410</v>
      </c>
      <c r="B93" s="150" t="str">
        <f t="shared" si="15"/>
        <v>314</v>
      </c>
      <c r="C93" s="151" t="e">
        <f>VLOOKUP(B93,#REF!,2,0)</f>
        <v>#REF!</v>
      </c>
      <c r="D93" s="151" t="s">
        <v>1100</v>
      </c>
      <c r="E93" s="90" t="s">
        <v>418</v>
      </c>
      <c r="F93" s="91" t="s">
        <v>1108</v>
      </c>
      <c r="G93" s="90" t="s">
        <v>1109</v>
      </c>
      <c r="H93" s="90" t="s">
        <v>1100</v>
      </c>
      <c r="I93" s="93">
        <v>60</v>
      </c>
      <c r="J93" s="93">
        <v>60</v>
      </c>
      <c r="K93" s="90"/>
      <c r="L93" s="90" t="s">
        <v>47</v>
      </c>
      <c r="M93" s="90"/>
      <c r="N93" s="90"/>
      <c r="O93" s="90" t="s">
        <v>65</v>
      </c>
      <c r="P93" s="90"/>
      <c r="Q93" s="90"/>
      <c r="R93" s="90"/>
      <c r="S93" s="90"/>
      <c r="T93" s="90" t="s">
        <v>47</v>
      </c>
      <c r="U93" s="31"/>
      <c r="V93" s="90" t="s">
        <v>37</v>
      </c>
    </row>
    <row r="94" spans="1:22" ht="19" customHeight="1" x14ac:dyDescent="0.35">
      <c r="A94" s="149">
        <v>31411321410</v>
      </c>
      <c r="B94" s="150" t="str">
        <f t="shared" si="15"/>
        <v>314</v>
      </c>
      <c r="C94" s="151" t="e">
        <f>VLOOKUP(B94,#REF!,2,0)</f>
        <v>#REF!</v>
      </c>
      <c r="D94" s="151" t="s">
        <v>1100</v>
      </c>
      <c r="E94" s="90" t="s">
        <v>418</v>
      </c>
      <c r="F94" s="91" t="s">
        <v>1084</v>
      </c>
      <c r="G94" s="90" t="s">
        <v>448</v>
      </c>
      <c r="H94" s="90" t="s">
        <v>1100</v>
      </c>
      <c r="I94" s="93">
        <v>60</v>
      </c>
      <c r="J94" s="93">
        <v>60</v>
      </c>
      <c r="K94" s="90"/>
      <c r="L94" s="90" t="s">
        <v>47</v>
      </c>
      <c r="M94" s="90"/>
      <c r="N94" s="90"/>
      <c r="O94" s="90" t="s">
        <v>65</v>
      </c>
      <c r="P94" s="90"/>
      <c r="Q94" s="90"/>
      <c r="R94" s="90"/>
      <c r="S94" s="90"/>
      <c r="T94" s="90" t="s">
        <v>47</v>
      </c>
      <c r="U94" s="31"/>
      <c r="V94" s="90" t="s">
        <v>37</v>
      </c>
    </row>
    <row r="95" spans="1:22" s="12" customFormat="1" ht="15.75" customHeight="1" x14ac:dyDescent="0.35">
      <c r="A95" s="146"/>
      <c r="B95" s="147"/>
      <c r="C95" s="147"/>
      <c r="D95" s="148"/>
      <c r="E95" s="80"/>
      <c r="F95" s="81" t="s">
        <v>1110</v>
      </c>
      <c r="G95" s="23"/>
      <c r="H95" s="80"/>
      <c r="I95" s="80"/>
      <c r="J95" s="145"/>
      <c r="K95" s="23"/>
      <c r="L95" s="81"/>
      <c r="M95" s="23"/>
      <c r="N95" s="80"/>
      <c r="O95" s="86"/>
      <c r="P95" s="80"/>
      <c r="Q95" s="23"/>
      <c r="R95" s="80"/>
      <c r="S95" s="116"/>
      <c r="T95" s="23"/>
      <c r="U95" s="23"/>
      <c r="V95" s="85"/>
    </row>
    <row r="96" spans="1:22" ht="19" customHeight="1" x14ac:dyDescent="0.35">
      <c r="A96" s="149">
        <v>31402121411</v>
      </c>
      <c r="B96" s="150" t="str">
        <f t="shared" ref="B96:B104" si="17">LEFT(A96,3)</f>
        <v>314</v>
      </c>
      <c r="C96" s="151" t="e">
        <f>VLOOKUP(B96,#REF!,2,0)</f>
        <v>#REF!</v>
      </c>
      <c r="D96" s="150" t="s">
        <v>1111</v>
      </c>
      <c r="E96" s="90" t="s">
        <v>418</v>
      </c>
      <c r="F96" s="91" t="s">
        <v>1077</v>
      </c>
      <c r="G96" s="90" t="s">
        <v>441</v>
      </c>
      <c r="H96" s="92" t="s">
        <v>1111</v>
      </c>
      <c r="I96" s="93">
        <v>25</v>
      </c>
      <c r="J96" s="93">
        <v>25</v>
      </c>
      <c r="K96" s="90"/>
      <c r="L96" s="90" t="s">
        <v>32</v>
      </c>
      <c r="M96" s="90" t="s">
        <v>346</v>
      </c>
      <c r="N96" s="90" t="s">
        <v>862</v>
      </c>
      <c r="O96" s="95">
        <v>42723</v>
      </c>
      <c r="P96" s="90" t="s">
        <v>386</v>
      </c>
      <c r="Q96" s="90"/>
      <c r="R96" s="90" t="s">
        <v>376</v>
      </c>
      <c r="S96" s="90">
        <f t="shared" ref="S96:S102" si="18">IF(J96&lt;65,1,IF(J96&lt;120,2,3))</f>
        <v>1</v>
      </c>
      <c r="T96" s="90" t="s">
        <v>32</v>
      </c>
      <c r="U96" s="90" t="s">
        <v>36</v>
      </c>
      <c r="V96" s="90" t="s">
        <v>37</v>
      </c>
    </row>
    <row r="97" spans="1:22" ht="19" customHeight="1" x14ac:dyDescent="0.35">
      <c r="A97" s="149">
        <v>31402421411</v>
      </c>
      <c r="B97" s="150" t="str">
        <f t="shared" si="17"/>
        <v>314</v>
      </c>
      <c r="C97" s="151" t="e">
        <f>VLOOKUP(B97,#REF!,2,0)</f>
        <v>#REF!</v>
      </c>
      <c r="D97" s="150" t="s">
        <v>1111</v>
      </c>
      <c r="E97" s="90" t="s">
        <v>418</v>
      </c>
      <c r="F97" s="91" t="s">
        <v>1078</v>
      </c>
      <c r="G97" s="90" t="s">
        <v>448</v>
      </c>
      <c r="H97" s="92" t="s">
        <v>1111</v>
      </c>
      <c r="I97" s="93">
        <v>27</v>
      </c>
      <c r="J97" s="93">
        <v>27</v>
      </c>
      <c r="K97" s="90"/>
      <c r="L97" s="90" t="s">
        <v>32</v>
      </c>
      <c r="M97" s="90" t="s">
        <v>346</v>
      </c>
      <c r="N97" s="90" t="s">
        <v>563</v>
      </c>
      <c r="O97" s="95">
        <v>42725</v>
      </c>
      <c r="P97" s="90" t="s">
        <v>386</v>
      </c>
      <c r="Q97" s="90"/>
      <c r="R97" s="90" t="s">
        <v>581</v>
      </c>
      <c r="S97" s="90">
        <f t="shared" si="18"/>
        <v>1</v>
      </c>
      <c r="T97" s="90" t="s">
        <v>32</v>
      </c>
      <c r="U97" s="90" t="s">
        <v>36</v>
      </c>
      <c r="V97" s="90" t="s">
        <v>37</v>
      </c>
    </row>
    <row r="98" spans="1:22" ht="19" customHeight="1" x14ac:dyDescent="0.35">
      <c r="A98" s="149">
        <v>31408221411</v>
      </c>
      <c r="B98" s="150" t="str">
        <f t="shared" si="17"/>
        <v>314</v>
      </c>
      <c r="C98" s="151" t="e">
        <f>VLOOKUP(B98,#REF!,2,0)</f>
        <v>#REF!</v>
      </c>
      <c r="D98" s="150" t="s">
        <v>1111</v>
      </c>
      <c r="E98" s="90" t="s">
        <v>418</v>
      </c>
      <c r="F98" s="91" t="s">
        <v>1103</v>
      </c>
      <c r="G98" s="90" t="s">
        <v>768</v>
      </c>
      <c r="H98" s="92" t="s">
        <v>1111</v>
      </c>
      <c r="I98" s="93" t="s">
        <v>1112</v>
      </c>
      <c r="J98" s="93">
        <v>76</v>
      </c>
      <c r="K98" s="90"/>
      <c r="L98" s="90" t="s">
        <v>32</v>
      </c>
      <c r="M98" s="90" t="s">
        <v>346</v>
      </c>
      <c r="N98" s="90" t="s">
        <v>465</v>
      </c>
      <c r="O98" s="95">
        <v>42727</v>
      </c>
      <c r="P98" s="90" t="s">
        <v>386</v>
      </c>
      <c r="Q98" s="90"/>
      <c r="R98" s="90" t="s">
        <v>387</v>
      </c>
      <c r="S98" s="90">
        <f t="shared" si="18"/>
        <v>2</v>
      </c>
      <c r="T98" s="90" t="s">
        <v>32</v>
      </c>
      <c r="U98" s="90" t="s">
        <v>36</v>
      </c>
      <c r="V98" s="90" t="s">
        <v>37</v>
      </c>
    </row>
    <row r="99" spans="1:22" ht="19" customHeight="1" x14ac:dyDescent="0.35">
      <c r="A99" s="149">
        <v>31410231411</v>
      </c>
      <c r="B99" s="150" t="str">
        <f t="shared" si="17"/>
        <v>314</v>
      </c>
      <c r="C99" s="151" t="e">
        <f>VLOOKUP(B99,#REF!,2,0)</f>
        <v>#REF!</v>
      </c>
      <c r="D99" s="150" t="s">
        <v>1111</v>
      </c>
      <c r="E99" s="90" t="s">
        <v>418</v>
      </c>
      <c r="F99" s="91" t="s">
        <v>1113</v>
      </c>
      <c r="G99" s="90" t="s">
        <v>915</v>
      </c>
      <c r="H99" s="92" t="s">
        <v>1111</v>
      </c>
      <c r="I99" s="93">
        <v>22</v>
      </c>
      <c r="J99" s="93">
        <v>22</v>
      </c>
      <c r="K99" s="90"/>
      <c r="L99" s="90" t="s">
        <v>32</v>
      </c>
      <c r="M99" s="90" t="s">
        <v>346</v>
      </c>
      <c r="N99" s="90" t="s">
        <v>862</v>
      </c>
      <c r="O99" s="95">
        <v>42730</v>
      </c>
      <c r="P99" s="90" t="s">
        <v>386</v>
      </c>
      <c r="Q99" s="90"/>
      <c r="R99" s="90" t="s">
        <v>581</v>
      </c>
      <c r="S99" s="90">
        <f t="shared" si="18"/>
        <v>1</v>
      </c>
      <c r="T99" s="90" t="s">
        <v>32</v>
      </c>
      <c r="U99" s="90" t="s">
        <v>36</v>
      </c>
      <c r="V99" s="90" t="s">
        <v>37</v>
      </c>
    </row>
    <row r="100" spans="1:22" ht="19" customHeight="1" x14ac:dyDescent="0.35">
      <c r="A100" s="149">
        <v>31415321411</v>
      </c>
      <c r="B100" s="150" t="str">
        <f t="shared" si="17"/>
        <v>314</v>
      </c>
      <c r="C100" s="151" t="e">
        <f>VLOOKUP(B100,#REF!,2,0)</f>
        <v>#REF!</v>
      </c>
      <c r="D100" s="150" t="s">
        <v>1111</v>
      </c>
      <c r="E100" s="90" t="s">
        <v>418</v>
      </c>
      <c r="F100" s="91" t="s">
        <v>1096</v>
      </c>
      <c r="G100" s="90" t="s">
        <v>768</v>
      </c>
      <c r="H100" s="92" t="s">
        <v>1111</v>
      </c>
      <c r="I100" s="93">
        <v>25</v>
      </c>
      <c r="J100" s="93">
        <v>25</v>
      </c>
      <c r="K100" s="90"/>
      <c r="L100" s="90" t="s">
        <v>32</v>
      </c>
      <c r="M100" s="90" t="s">
        <v>346</v>
      </c>
      <c r="N100" s="90" t="s">
        <v>465</v>
      </c>
      <c r="O100" s="95">
        <v>42734</v>
      </c>
      <c r="P100" s="90" t="s">
        <v>386</v>
      </c>
      <c r="Q100" s="90"/>
      <c r="R100" s="90" t="s">
        <v>372</v>
      </c>
      <c r="S100" s="90">
        <f t="shared" si="18"/>
        <v>1</v>
      </c>
      <c r="T100" s="90" t="s">
        <v>32</v>
      </c>
      <c r="U100" s="90" t="s">
        <v>36</v>
      </c>
      <c r="V100" s="90" t="s">
        <v>37</v>
      </c>
    </row>
    <row r="101" spans="1:22" ht="19" customHeight="1" x14ac:dyDescent="0.35">
      <c r="A101" s="149">
        <v>31416921411</v>
      </c>
      <c r="B101" s="150" t="str">
        <f t="shared" si="17"/>
        <v>314</v>
      </c>
      <c r="C101" s="151" t="e">
        <f>VLOOKUP(B101,#REF!,2,0)</f>
        <v>#REF!</v>
      </c>
      <c r="D101" s="150" t="s">
        <v>1111</v>
      </c>
      <c r="E101" s="90" t="s">
        <v>418</v>
      </c>
      <c r="F101" s="91" t="s">
        <v>1114</v>
      </c>
      <c r="G101" s="90" t="s">
        <v>1115</v>
      </c>
      <c r="H101" s="92" t="s">
        <v>1111</v>
      </c>
      <c r="I101" s="93">
        <v>33</v>
      </c>
      <c r="J101" s="93">
        <v>33</v>
      </c>
      <c r="K101" s="90"/>
      <c r="L101" s="90" t="s">
        <v>32</v>
      </c>
      <c r="M101" s="90" t="s">
        <v>346</v>
      </c>
      <c r="N101" s="90" t="s">
        <v>563</v>
      </c>
      <c r="O101" s="95">
        <v>42739</v>
      </c>
      <c r="P101" s="90" t="s">
        <v>386</v>
      </c>
      <c r="Q101" s="90"/>
      <c r="R101" s="90" t="s">
        <v>287</v>
      </c>
      <c r="S101" s="90">
        <f t="shared" si="18"/>
        <v>1</v>
      </c>
      <c r="T101" s="90" t="s">
        <v>32</v>
      </c>
      <c r="U101" s="90" t="s">
        <v>36</v>
      </c>
      <c r="V101" s="90" t="s">
        <v>37</v>
      </c>
    </row>
    <row r="102" spans="1:22" ht="19" customHeight="1" x14ac:dyDescent="0.35">
      <c r="A102" s="149">
        <v>31417521411</v>
      </c>
      <c r="B102" s="150" t="str">
        <f t="shared" si="17"/>
        <v>314</v>
      </c>
      <c r="C102" s="151" t="e">
        <f>VLOOKUP(B102,#REF!,2,0)</f>
        <v>#REF!</v>
      </c>
      <c r="D102" s="150" t="s">
        <v>1111</v>
      </c>
      <c r="E102" s="90" t="s">
        <v>418</v>
      </c>
      <c r="F102" s="91" t="s">
        <v>1116</v>
      </c>
      <c r="G102" s="90" t="s">
        <v>744</v>
      </c>
      <c r="H102" s="92" t="s">
        <v>1111</v>
      </c>
      <c r="I102" s="93">
        <v>30</v>
      </c>
      <c r="J102" s="93">
        <v>30</v>
      </c>
      <c r="K102" s="90" t="s">
        <v>650</v>
      </c>
      <c r="L102" s="90" t="s">
        <v>47</v>
      </c>
      <c r="M102" s="90" t="s">
        <v>352</v>
      </c>
      <c r="N102" s="90" t="s">
        <v>465</v>
      </c>
      <c r="O102" s="95">
        <v>42741</v>
      </c>
      <c r="P102" s="90" t="s">
        <v>34</v>
      </c>
      <c r="Q102" s="90"/>
      <c r="R102" s="90" t="s">
        <v>745</v>
      </c>
      <c r="S102" s="90">
        <f t="shared" si="18"/>
        <v>1</v>
      </c>
      <c r="T102" s="90" t="s">
        <v>47</v>
      </c>
      <c r="U102" s="90" t="s">
        <v>36</v>
      </c>
      <c r="V102" s="90" t="s">
        <v>37</v>
      </c>
    </row>
    <row r="103" spans="1:22" ht="19" customHeight="1" x14ac:dyDescent="0.35">
      <c r="A103" s="149">
        <v>31411321411</v>
      </c>
      <c r="B103" s="150" t="str">
        <f t="shared" si="17"/>
        <v>314</v>
      </c>
      <c r="C103" s="151" t="e">
        <f>VLOOKUP(B103,#REF!,2,0)</f>
        <v>#REF!</v>
      </c>
      <c r="D103" s="151" t="s">
        <v>1111</v>
      </c>
      <c r="E103" s="90" t="s">
        <v>418</v>
      </c>
      <c r="F103" s="91" t="s">
        <v>1084</v>
      </c>
      <c r="G103" s="90" t="s">
        <v>453</v>
      </c>
      <c r="H103" s="90" t="s">
        <v>1111</v>
      </c>
      <c r="I103" s="93">
        <v>25</v>
      </c>
      <c r="J103" s="93">
        <v>25</v>
      </c>
      <c r="K103" s="90"/>
      <c r="L103" s="90" t="s">
        <v>47</v>
      </c>
      <c r="M103" s="90"/>
      <c r="N103" s="90"/>
      <c r="O103" s="90" t="s">
        <v>65</v>
      </c>
      <c r="P103" s="90"/>
      <c r="Q103" s="90"/>
      <c r="R103" s="90"/>
      <c r="S103" s="90"/>
      <c r="T103" s="90" t="s">
        <v>47</v>
      </c>
      <c r="U103" s="31"/>
      <c r="V103" s="90" t="s">
        <v>37</v>
      </c>
    </row>
    <row r="104" spans="1:22" ht="19" customHeight="1" x14ac:dyDescent="0.35">
      <c r="A104" s="149">
        <v>31411821411</v>
      </c>
      <c r="B104" s="150" t="str">
        <f t="shared" si="17"/>
        <v>314</v>
      </c>
      <c r="C104" s="151" t="e">
        <f>VLOOKUP(B104,#REF!,2,0)</f>
        <v>#REF!</v>
      </c>
      <c r="D104" s="151" t="s">
        <v>1111</v>
      </c>
      <c r="E104" s="90" t="s">
        <v>418</v>
      </c>
      <c r="F104" s="91" t="s">
        <v>1106</v>
      </c>
      <c r="G104" s="90" t="s">
        <v>757</v>
      </c>
      <c r="H104" s="90" t="s">
        <v>1111</v>
      </c>
      <c r="I104" s="93">
        <v>24</v>
      </c>
      <c r="J104" s="93">
        <v>24</v>
      </c>
      <c r="K104" s="90"/>
      <c r="L104" s="90" t="s">
        <v>47</v>
      </c>
      <c r="M104" s="90"/>
      <c r="N104" s="90"/>
      <c r="O104" s="90" t="s">
        <v>65</v>
      </c>
      <c r="P104" s="90"/>
      <c r="Q104" s="90"/>
      <c r="R104" s="90"/>
      <c r="S104" s="90"/>
      <c r="T104" s="90" t="s">
        <v>47</v>
      </c>
      <c r="U104" s="31"/>
      <c r="V104" s="90" t="s">
        <v>37</v>
      </c>
    </row>
    <row r="105" spans="1:22" s="12" customFormat="1" ht="15.75" customHeight="1" x14ac:dyDescent="0.35">
      <c r="A105" s="146"/>
      <c r="B105" s="147"/>
      <c r="C105" s="147"/>
      <c r="D105" s="148"/>
      <c r="E105" s="80"/>
      <c r="F105" s="81" t="s">
        <v>1117</v>
      </c>
      <c r="G105" s="23"/>
      <c r="H105" s="80"/>
      <c r="I105" s="80"/>
      <c r="J105" s="145"/>
      <c r="K105" s="23"/>
      <c r="L105" s="81"/>
      <c r="M105" s="23"/>
      <c r="N105" s="80"/>
      <c r="O105" s="86"/>
      <c r="P105" s="80"/>
      <c r="Q105" s="23"/>
      <c r="R105" s="80"/>
      <c r="S105" s="116"/>
      <c r="T105" s="23"/>
      <c r="U105" s="23"/>
      <c r="V105" s="85"/>
    </row>
    <row r="106" spans="1:22" ht="19" customHeight="1" x14ac:dyDescent="0.35">
      <c r="A106" s="149">
        <v>31505721412</v>
      </c>
      <c r="B106" s="150" t="str">
        <f t="shared" ref="B106:B116" si="19">LEFT(A106,3)</f>
        <v>315</v>
      </c>
      <c r="C106" s="151" t="e">
        <f>VLOOKUP(B106,#REF!,2,0)</f>
        <v>#REF!</v>
      </c>
      <c r="D106" s="150" t="s">
        <v>1118</v>
      </c>
      <c r="E106" s="90" t="s">
        <v>421</v>
      </c>
      <c r="F106" s="91" t="s">
        <v>1119</v>
      </c>
      <c r="G106" s="90" t="s">
        <v>477</v>
      </c>
      <c r="H106" s="92" t="s">
        <v>1118</v>
      </c>
      <c r="I106" s="93">
        <v>62</v>
      </c>
      <c r="J106" s="93">
        <v>62</v>
      </c>
      <c r="K106" s="90"/>
      <c r="L106" s="90" t="s">
        <v>425</v>
      </c>
      <c r="M106" s="90" t="s">
        <v>346</v>
      </c>
      <c r="N106" s="90" t="s">
        <v>862</v>
      </c>
      <c r="O106" s="95">
        <v>42723</v>
      </c>
      <c r="P106" s="90" t="s">
        <v>347</v>
      </c>
      <c r="Q106" s="90"/>
      <c r="R106" s="90" t="s">
        <v>171</v>
      </c>
      <c r="S106" s="90">
        <f t="shared" ref="S106:S112" si="20">IF(J106&lt;65,1,IF(J106&lt;120,2,3))</f>
        <v>1</v>
      </c>
      <c r="T106" s="90" t="s">
        <v>425</v>
      </c>
      <c r="U106" s="90" t="s">
        <v>36</v>
      </c>
      <c r="V106" s="90" t="s">
        <v>37</v>
      </c>
    </row>
    <row r="107" spans="1:22" ht="19" customHeight="1" x14ac:dyDescent="0.35">
      <c r="A107" s="149">
        <v>31514521412</v>
      </c>
      <c r="B107" s="150" t="str">
        <f t="shared" si="19"/>
        <v>315</v>
      </c>
      <c r="C107" s="151" t="e">
        <f>VLOOKUP(B107,#REF!,2,0)</f>
        <v>#REF!</v>
      </c>
      <c r="D107" s="150" t="s">
        <v>1118</v>
      </c>
      <c r="E107" s="90" t="s">
        <v>421</v>
      </c>
      <c r="F107" s="91" t="s">
        <v>1120</v>
      </c>
      <c r="G107" s="90" t="s">
        <v>1121</v>
      </c>
      <c r="H107" s="92" t="s">
        <v>1118</v>
      </c>
      <c r="I107" s="93">
        <v>61</v>
      </c>
      <c r="J107" s="93">
        <v>61</v>
      </c>
      <c r="K107" s="90"/>
      <c r="L107" s="90" t="s">
        <v>425</v>
      </c>
      <c r="M107" s="90" t="s">
        <v>346</v>
      </c>
      <c r="N107" s="90" t="s">
        <v>563</v>
      </c>
      <c r="O107" s="95">
        <v>42725</v>
      </c>
      <c r="P107" s="90" t="s">
        <v>347</v>
      </c>
      <c r="Q107" s="90"/>
      <c r="R107" s="90" t="s">
        <v>178</v>
      </c>
      <c r="S107" s="90">
        <f t="shared" si="20"/>
        <v>1</v>
      </c>
      <c r="T107" s="90" t="s">
        <v>425</v>
      </c>
      <c r="U107" s="90" t="s">
        <v>36</v>
      </c>
      <c r="V107" s="90" t="s">
        <v>37</v>
      </c>
    </row>
    <row r="108" spans="1:22" ht="19" customHeight="1" x14ac:dyDescent="0.35">
      <c r="A108" s="149">
        <v>31515031412</v>
      </c>
      <c r="B108" s="150" t="str">
        <f t="shared" si="19"/>
        <v>315</v>
      </c>
      <c r="C108" s="151" t="e">
        <f>VLOOKUP(B108,#REF!,2,0)</f>
        <v>#REF!</v>
      </c>
      <c r="D108" s="150" t="s">
        <v>1118</v>
      </c>
      <c r="E108" s="90" t="s">
        <v>421</v>
      </c>
      <c r="F108" s="91" t="s">
        <v>1122</v>
      </c>
      <c r="G108" s="90" t="s">
        <v>442</v>
      </c>
      <c r="H108" s="92" t="s">
        <v>1118</v>
      </c>
      <c r="I108" s="93">
        <v>61</v>
      </c>
      <c r="J108" s="93">
        <v>61</v>
      </c>
      <c r="K108" s="90"/>
      <c r="L108" s="90" t="s">
        <v>32</v>
      </c>
      <c r="M108" s="90" t="s">
        <v>346</v>
      </c>
      <c r="N108" s="90" t="s">
        <v>465</v>
      </c>
      <c r="O108" s="95">
        <v>42727</v>
      </c>
      <c r="P108" s="90" t="s">
        <v>347</v>
      </c>
      <c r="Q108" s="90"/>
      <c r="R108" s="90" t="s">
        <v>291</v>
      </c>
      <c r="S108" s="90">
        <f t="shared" si="20"/>
        <v>1</v>
      </c>
      <c r="T108" s="90" t="s">
        <v>32</v>
      </c>
      <c r="U108" s="90" t="s">
        <v>36</v>
      </c>
      <c r="V108" s="90" t="s">
        <v>37</v>
      </c>
    </row>
    <row r="109" spans="1:22" ht="19" customHeight="1" x14ac:dyDescent="0.35">
      <c r="A109" s="149">
        <v>31515131412</v>
      </c>
      <c r="B109" s="150" t="str">
        <f t="shared" si="19"/>
        <v>315</v>
      </c>
      <c r="C109" s="151" t="e">
        <f>VLOOKUP(B109,#REF!,2,0)</f>
        <v>#REF!</v>
      </c>
      <c r="D109" s="150" t="s">
        <v>1118</v>
      </c>
      <c r="E109" s="90" t="s">
        <v>421</v>
      </c>
      <c r="F109" s="91" t="s">
        <v>1123</v>
      </c>
      <c r="G109" s="90" t="s">
        <v>693</v>
      </c>
      <c r="H109" s="92" t="s">
        <v>1118</v>
      </c>
      <c r="I109" s="93" t="s">
        <v>706</v>
      </c>
      <c r="J109" s="93">
        <v>60</v>
      </c>
      <c r="K109" s="90" t="s">
        <v>650</v>
      </c>
      <c r="L109" s="90" t="s">
        <v>653</v>
      </c>
      <c r="M109" s="90" t="s">
        <v>352</v>
      </c>
      <c r="N109" s="90" t="s">
        <v>862</v>
      </c>
      <c r="O109" s="95">
        <v>42730</v>
      </c>
      <c r="P109" s="90" t="s">
        <v>34</v>
      </c>
      <c r="Q109" s="90"/>
      <c r="R109" s="90" t="s">
        <v>651</v>
      </c>
      <c r="S109" s="90">
        <f t="shared" si="20"/>
        <v>1</v>
      </c>
      <c r="T109" s="90" t="s">
        <v>653</v>
      </c>
      <c r="U109" s="90" t="s">
        <v>36</v>
      </c>
      <c r="V109" s="90" t="s">
        <v>37</v>
      </c>
    </row>
    <row r="110" spans="1:22" ht="19" customHeight="1" x14ac:dyDescent="0.35">
      <c r="A110" s="149">
        <v>31525531412</v>
      </c>
      <c r="B110" s="150" t="str">
        <f t="shared" si="19"/>
        <v>315</v>
      </c>
      <c r="C110" s="151" t="e">
        <f>VLOOKUP(B110,#REF!,2,0)</f>
        <v>#REF!</v>
      </c>
      <c r="D110" s="150" t="s">
        <v>1118</v>
      </c>
      <c r="E110" s="90" t="s">
        <v>421</v>
      </c>
      <c r="F110" s="91" t="s">
        <v>1124</v>
      </c>
      <c r="G110" s="90" t="s">
        <v>1125</v>
      </c>
      <c r="H110" s="92" t="s">
        <v>1118</v>
      </c>
      <c r="I110" s="93" t="s">
        <v>734</v>
      </c>
      <c r="J110" s="93">
        <v>53</v>
      </c>
      <c r="K110" s="90"/>
      <c r="L110" s="90" t="s">
        <v>32</v>
      </c>
      <c r="M110" s="90" t="s">
        <v>346</v>
      </c>
      <c r="N110" s="90" t="s">
        <v>465</v>
      </c>
      <c r="O110" s="95">
        <v>42734</v>
      </c>
      <c r="P110" s="90" t="s">
        <v>347</v>
      </c>
      <c r="Q110" s="90"/>
      <c r="R110" s="90" t="s">
        <v>285</v>
      </c>
      <c r="S110" s="90">
        <f t="shared" si="20"/>
        <v>1</v>
      </c>
      <c r="T110" s="90" t="s">
        <v>32</v>
      </c>
      <c r="U110" s="90" t="s">
        <v>36</v>
      </c>
      <c r="V110" s="90" t="s">
        <v>37</v>
      </c>
    </row>
    <row r="111" spans="1:22" ht="19" customHeight="1" x14ac:dyDescent="0.35">
      <c r="A111" s="149">
        <v>32013021416</v>
      </c>
      <c r="B111" s="150" t="str">
        <f t="shared" si="19"/>
        <v>320</v>
      </c>
      <c r="C111" s="151" t="e">
        <f>VLOOKUP(B111,#REF!,2,0)</f>
        <v>#REF!</v>
      </c>
      <c r="D111" s="150" t="s">
        <v>1118</v>
      </c>
      <c r="E111" s="90" t="s">
        <v>592</v>
      </c>
      <c r="F111" s="91" t="s">
        <v>1014</v>
      </c>
      <c r="G111" s="90" t="s">
        <v>831</v>
      </c>
      <c r="H111" s="92" t="s">
        <v>1118</v>
      </c>
      <c r="I111" s="93" t="s">
        <v>1126</v>
      </c>
      <c r="J111" s="93">
        <v>113</v>
      </c>
      <c r="K111" s="90"/>
      <c r="L111" s="90" t="s">
        <v>32</v>
      </c>
      <c r="M111" s="90" t="s">
        <v>346</v>
      </c>
      <c r="N111" s="90" t="s">
        <v>563</v>
      </c>
      <c r="O111" s="95">
        <v>42739</v>
      </c>
      <c r="P111" s="90" t="s">
        <v>347</v>
      </c>
      <c r="Q111" s="90"/>
      <c r="R111" s="90" t="s">
        <v>886</v>
      </c>
      <c r="S111" s="90">
        <f t="shared" si="20"/>
        <v>2</v>
      </c>
      <c r="T111" s="90" t="s">
        <v>32</v>
      </c>
      <c r="U111" s="90" t="s">
        <v>36</v>
      </c>
      <c r="V111" s="90" t="s">
        <v>1127</v>
      </c>
    </row>
    <row r="112" spans="1:22" ht="19" customHeight="1" x14ac:dyDescent="0.35">
      <c r="A112" s="149">
        <v>32013421416</v>
      </c>
      <c r="B112" s="150" t="str">
        <f t="shared" si="19"/>
        <v>320</v>
      </c>
      <c r="C112" s="151" t="e">
        <f>VLOOKUP(B112,#REF!,2,0)</f>
        <v>#REF!</v>
      </c>
      <c r="D112" s="150" t="s">
        <v>1118</v>
      </c>
      <c r="E112" s="90" t="s">
        <v>592</v>
      </c>
      <c r="F112" s="91" t="s">
        <v>1020</v>
      </c>
      <c r="G112" s="90" t="s">
        <v>773</v>
      </c>
      <c r="H112" s="92" t="s">
        <v>1118</v>
      </c>
      <c r="I112" s="93">
        <v>54</v>
      </c>
      <c r="J112" s="93">
        <v>54</v>
      </c>
      <c r="K112" s="90"/>
      <c r="L112" s="90" t="s">
        <v>32</v>
      </c>
      <c r="M112" s="90" t="s">
        <v>346</v>
      </c>
      <c r="N112" s="90" t="s">
        <v>465</v>
      </c>
      <c r="O112" s="95">
        <v>42741</v>
      </c>
      <c r="P112" s="90" t="s">
        <v>347</v>
      </c>
      <c r="Q112" s="90"/>
      <c r="R112" s="90" t="s">
        <v>285</v>
      </c>
      <c r="S112" s="90">
        <f t="shared" si="20"/>
        <v>1</v>
      </c>
      <c r="T112" s="90" t="s">
        <v>32</v>
      </c>
      <c r="U112" s="90" t="s">
        <v>36</v>
      </c>
      <c r="V112" s="90" t="s">
        <v>1127</v>
      </c>
    </row>
    <row r="113" spans="1:22" ht="19" customHeight="1" x14ac:dyDescent="0.35">
      <c r="A113" s="149">
        <v>31514631412</v>
      </c>
      <c r="B113" s="150" t="str">
        <f t="shared" si="19"/>
        <v>315</v>
      </c>
      <c r="C113" s="151" t="e">
        <f>VLOOKUP(B113,#REF!,2,0)</f>
        <v>#REF!</v>
      </c>
      <c r="D113" s="151" t="s">
        <v>1118</v>
      </c>
      <c r="E113" s="90" t="s">
        <v>421</v>
      </c>
      <c r="F113" s="91" t="s">
        <v>1128</v>
      </c>
      <c r="G113" s="90" t="s">
        <v>798</v>
      </c>
      <c r="H113" s="90" t="s">
        <v>1118</v>
      </c>
      <c r="I113" s="93">
        <v>61</v>
      </c>
      <c r="J113" s="93">
        <v>61</v>
      </c>
      <c r="K113" s="90"/>
      <c r="L113" s="90" t="s">
        <v>47</v>
      </c>
      <c r="M113" s="90"/>
      <c r="N113" s="90"/>
      <c r="O113" s="90" t="s">
        <v>65</v>
      </c>
      <c r="P113" s="90"/>
      <c r="Q113" s="90"/>
      <c r="R113" s="90"/>
      <c r="S113" s="90"/>
      <c r="T113" s="90" t="s">
        <v>47</v>
      </c>
      <c r="U113" s="31"/>
      <c r="V113" s="90" t="s">
        <v>37</v>
      </c>
    </row>
    <row r="114" spans="1:22" ht="19" customHeight="1" x14ac:dyDescent="0.35">
      <c r="A114" s="149">
        <v>31505131412</v>
      </c>
      <c r="B114" s="150" t="str">
        <f t="shared" si="19"/>
        <v>315</v>
      </c>
      <c r="C114" s="151" t="e">
        <f>VLOOKUP(B114,#REF!,2,0)</f>
        <v>#REF!</v>
      </c>
      <c r="D114" s="151" t="s">
        <v>1118</v>
      </c>
      <c r="E114" s="90" t="s">
        <v>421</v>
      </c>
      <c r="F114" s="91" t="s">
        <v>1022</v>
      </c>
      <c r="G114" s="90" t="s">
        <v>510</v>
      </c>
      <c r="H114" s="90" t="s">
        <v>1118</v>
      </c>
      <c r="I114" s="93">
        <v>57</v>
      </c>
      <c r="J114" s="93">
        <v>57</v>
      </c>
      <c r="K114" s="90"/>
      <c r="L114" s="90" t="s">
        <v>511</v>
      </c>
      <c r="M114" s="90"/>
      <c r="N114" s="90"/>
      <c r="O114" s="90" t="s">
        <v>512</v>
      </c>
      <c r="P114" s="90"/>
      <c r="Q114" s="90"/>
      <c r="R114" s="90"/>
      <c r="S114" s="90"/>
      <c r="T114" s="90" t="s">
        <v>511</v>
      </c>
      <c r="U114" s="31"/>
      <c r="V114" s="90" t="s">
        <v>37</v>
      </c>
    </row>
    <row r="115" spans="1:22" ht="19" customHeight="1" x14ac:dyDescent="0.35">
      <c r="A115" s="149">
        <v>31506521412</v>
      </c>
      <c r="B115" s="150" t="str">
        <f t="shared" si="19"/>
        <v>315</v>
      </c>
      <c r="C115" s="151" t="e">
        <f>VLOOKUP(B115,#REF!,2,0)</f>
        <v>#REF!</v>
      </c>
      <c r="D115" s="151" t="s">
        <v>1118</v>
      </c>
      <c r="E115" s="90" t="s">
        <v>421</v>
      </c>
      <c r="F115" s="91" t="s">
        <v>1129</v>
      </c>
      <c r="G115" s="90" t="s">
        <v>510</v>
      </c>
      <c r="H115" s="90" t="s">
        <v>1118</v>
      </c>
      <c r="I115" s="93" t="s">
        <v>1130</v>
      </c>
      <c r="J115" s="93">
        <v>59</v>
      </c>
      <c r="K115" s="90"/>
      <c r="L115" s="90" t="s">
        <v>511</v>
      </c>
      <c r="M115" s="90"/>
      <c r="N115" s="90"/>
      <c r="O115" s="90" t="s">
        <v>512</v>
      </c>
      <c r="P115" s="90"/>
      <c r="Q115" s="90"/>
      <c r="R115" s="90"/>
      <c r="S115" s="90"/>
      <c r="T115" s="90" t="s">
        <v>511</v>
      </c>
      <c r="U115" s="31"/>
      <c r="V115" s="90" t="s">
        <v>37</v>
      </c>
    </row>
    <row r="116" spans="1:22" ht="19" customHeight="1" x14ac:dyDescent="0.35">
      <c r="A116" s="149">
        <v>32002111416</v>
      </c>
      <c r="B116" s="150" t="str">
        <f t="shared" si="19"/>
        <v>320</v>
      </c>
      <c r="C116" s="151" t="e">
        <f>VLOOKUP(B116,#REF!,2,0)</f>
        <v>#REF!</v>
      </c>
      <c r="D116" s="151" t="s">
        <v>1118</v>
      </c>
      <c r="E116" s="90" t="s">
        <v>592</v>
      </c>
      <c r="F116" s="91" t="s">
        <v>931</v>
      </c>
      <c r="G116" s="90" t="s">
        <v>951</v>
      </c>
      <c r="H116" s="90" t="s">
        <v>1118</v>
      </c>
      <c r="I116" s="93" t="s">
        <v>884</v>
      </c>
      <c r="J116" s="93">
        <v>116</v>
      </c>
      <c r="K116" s="90"/>
      <c r="L116" s="90" t="s">
        <v>511</v>
      </c>
      <c r="M116" s="90"/>
      <c r="N116" s="90"/>
      <c r="O116" s="90" t="s">
        <v>512</v>
      </c>
      <c r="P116" s="90"/>
      <c r="Q116" s="90"/>
      <c r="R116" s="90"/>
      <c r="S116" s="90"/>
      <c r="T116" s="90" t="s">
        <v>511</v>
      </c>
      <c r="U116" s="31"/>
      <c r="V116" s="90" t="s">
        <v>1131</v>
      </c>
    </row>
    <row r="117" spans="1:22" s="12" customFormat="1" ht="15.75" customHeight="1" x14ac:dyDescent="0.35">
      <c r="A117" s="146"/>
      <c r="B117" s="147"/>
      <c r="C117" s="147"/>
      <c r="D117" s="148"/>
      <c r="E117" s="80"/>
      <c r="F117" s="81" t="s">
        <v>1132</v>
      </c>
      <c r="G117" s="23"/>
      <c r="H117" s="80"/>
      <c r="I117" s="80"/>
      <c r="J117" s="145"/>
      <c r="K117" s="23"/>
      <c r="L117" s="81"/>
      <c r="M117" s="23"/>
      <c r="N117" s="80"/>
      <c r="O117" s="86"/>
      <c r="P117" s="80"/>
      <c r="Q117" s="23"/>
      <c r="R117" s="80"/>
      <c r="S117" s="116"/>
      <c r="T117" s="23"/>
      <c r="U117" s="23"/>
      <c r="V117" s="85"/>
    </row>
    <row r="118" spans="1:22" ht="19" customHeight="1" x14ac:dyDescent="0.35">
      <c r="A118" s="149">
        <v>31523231414</v>
      </c>
      <c r="B118" s="150" t="str">
        <f t="shared" ref="B118:B126" si="21">LEFT(A118,3)</f>
        <v>315</v>
      </c>
      <c r="C118" s="151" t="e">
        <f>VLOOKUP(B118,#REF!,2,0)</f>
        <v>#REF!</v>
      </c>
      <c r="D118" s="150" t="s">
        <v>1133</v>
      </c>
      <c r="E118" s="90" t="s">
        <v>421</v>
      </c>
      <c r="F118" s="91" t="s">
        <v>1134</v>
      </c>
      <c r="G118" s="90" t="s">
        <v>1135</v>
      </c>
      <c r="H118" s="92" t="s">
        <v>1133</v>
      </c>
      <c r="I118" s="93">
        <v>55</v>
      </c>
      <c r="J118" s="93">
        <v>55</v>
      </c>
      <c r="K118" s="90"/>
      <c r="L118" s="90" t="s">
        <v>32</v>
      </c>
      <c r="M118" s="90" t="s">
        <v>346</v>
      </c>
      <c r="N118" s="90" t="s">
        <v>862</v>
      </c>
      <c r="O118" s="95">
        <v>42723</v>
      </c>
      <c r="P118" s="90" t="s">
        <v>386</v>
      </c>
      <c r="Q118" s="90"/>
      <c r="R118" s="90" t="s">
        <v>178</v>
      </c>
      <c r="S118" s="90">
        <f t="shared" ref="S118:S124" si="22">IF(J118&lt;65,1,IF(J118&lt;120,2,3))</f>
        <v>1</v>
      </c>
      <c r="T118" s="90" t="s">
        <v>32</v>
      </c>
      <c r="U118" s="90" t="s">
        <v>36</v>
      </c>
      <c r="V118" s="90" t="s">
        <v>37</v>
      </c>
    </row>
    <row r="119" spans="1:22" ht="19" customHeight="1" x14ac:dyDescent="0.35">
      <c r="A119" s="149">
        <v>31523931414</v>
      </c>
      <c r="B119" s="150" t="str">
        <f t="shared" si="21"/>
        <v>315</v>
      </c>
      <c r="C119" s="151" t="e">
        <f>VLOOKUP(B119,#REF!,2,0)</f>
        <v>#REF!</v>
      </c>
      <c r="D119" s="150" t="s">
        <v>1133</v>
      </c>
      <c r="E119" s="90" t="s">
        <v>421</v>
      </c>
      <c r="F119" s="91" t="s">
        <v>1136</v>
      </c>
      <c r="G119" s="90" t="s">
        <v>1137</v>
      </c>
      <c r="H119" s="92" t="s">
        <v>1133</v>
      </c>
      <c r="I119" s="93">
        <v>62</v>
      </c>
      <c r="J119" s="93">
        <v>62</v>
      </c>
      <c r="K119" s="90" t="s">
        <v>650</v>
      </c>
      <c r="L119" s="90" t="s">
        <v>653</v>
      </c>
      <c r="M119" s="90" t="s">
        <v>352</v>
      </c>
      <c r="N119" s="90" t="s">
        <v>563</v>
      </c>
      <c r="O119" s="95">
        <v>42725</v>
      </c>
      <c r="P119" s="90" t="s">
        <v>34</v>
      </c>
      <c r="Q119" s="90"/>
      <c r="R119" s="90" t="s">
        <v>353</v>
      </c>
      <c r="S119" s="90">
        <f t="shared" si="22"/>
        <v>1</v>
      </c>
      <c r="T119" s="90" t="s">
        <v>653</v>
      </c>
      <c r="U119" s="90" t="s">
        <v>36</v>
      </c>
      <c r="V119" s="90" t="s">
        <v>37</v>
      </c>
    </row>
    <row r="120" spans="1:22" ht="19" customHeight="1" x14ac:dyDescent="0.35">
      <c r="A120" s="149">
        <v>31524021414</v>
      </c>
      <c r="B120" s="150" t="str">
        <f t="shared" si="21"/>
        <v>315</v>
      </c>
      <c r="C120" s="151" t="e">
        <f>VLOOKUP(B120,#REF!,2,0)</f>
        <v>#REF!</v>
      </c>
      <c r="D120" s="150" t="s">
        <v>1133</v>
      </c>
      <c r="E120" s="90" t="s">
        <v>421</v>
      </c>
      <c r="F120" s="91" t="s">
        <v>1138</v>
      </c>
      <c r="G120" s="90" t="s">
        <v>779</v>
      </c>
      <c r="H120" s="92" t="s">
        <v>1133</v>
      </c>
      <c r="I120" s="93">
        <v>53</v>
      </c>
      <c r="J120" s="93">
        <v>53</v>
      </c>
      <c r="K120" s="90" t="s">
        <v>650</v>
      </c>
      <c r="L120" s="90" t="s">
        <v>653</v>
      </c>
      <c r="M120" s="90" t="s">
        <v>352</v>
      </c>
      <c r="N120" s="90" t="s">
        <v>465</v>
      </c>
      <c r="O120" s="95">
        <v>42727</v>
      </c>
      <c r="P120" s="90" t="s">
        <v>34</v>
      </c>
      <c r="Q120" s="90"/>
      <c r="R120" s="90" t="s">
        <v>353</v>
      </c>
      <c r="S120" s="90">
        <f t="shared" si="22"/>
        <v>1</v>
      </c>
      <c r="T120" s="90" t="s">
        <v>653</v>
      </c>
      <c r="U120" s="90" t="s">
        <v>36</v>
      </c>
      <c r="V120" s="90" t="s">
        <v>37</v>
      </c>
    </row>
    <row r="121" spans="1:22" ht="19" customHeight="1" x14ac:dyDescent="0.35">
      <c r="A121" s="149">
        <v>31525021414</v>
      </c>
      <c r="B121" s="150" t="str">
        <f t="shared" si="21"/>
        <v>315</v>
      </c>
      <c r="C121" s="151" t="e">
        <f>VLOOKUP(B121,#REF!,2,0)</f>
        <v>#REF!</v>
      </c>
      <c r="D121" s="150" t="s">
        <v>1133</v>
      </c>
      <c r="E121" s="90" t="s">
        <v>421</v>
      </c>
      <c r="F121" s="91" t="s">
        <v>1139</v>
      </c>
      <c r="G121" s="90" t="s">
        <v>1140</v>
      </c>
      <c r="H121" s="92" t="s">
        <v>1133</v>
      </c>
      <c r="I121" s="93">
        <v>53</v>
      </c>
      <c r="J121" s="93">
        <v>53</v>
      </c>
      <c r="K121" s="90"/>
      <c r="L121" s="90" t="s">
        <v>32</v>
      </c>
      <c r="M121" s="90" t="s">
        <v>346</v>
      </c>
      <c r="N121" s="90" t="s">
        <v>862</v>
      </c>
      <c r="O121" s="95">
        <v>42730</v>
      </c>
      <c r="P121" s="90" t="s">
        <v>386</v>
      </c>
      <c r="Q121" s="90"/>
      <c r="R121" s="90" t="s">
        <v>175</v>
      </c>
      <c r="S121" s="90">
        <f t="shared" si="22"/>
        <v>1</v>
      </c>
      <c r="T121" s="90" t="s">
        <v>32</v>
      </c>
      <c r="U121" s="90" t="s">
        <v>36</v>
      </c>
      <c r="V121" s="90" t="s">
        <v>37</v>
      </c>
    </row>
    <row r="122" spans="1:22" ht="19" customHeight="1" x14ac:dyDescent="0.35">
      <c r="A122" s="149">
        <v>31526731414</v>
      </c>
      <c r="B122" s="150" t="str">
        <f t="shared" si="21"/>
        <v>315</v>
      </c>
      <c r="C122" s="151" t="e">
        <f>VLOOKUP(B122,#REF!,2,0)</f>
        <v>#REF!</v>
      </c>
      <c r="D122" s="150" t="s">
        <v>1133</v>
      </c>
      <c r="E122" s="90" t="s">
        <v>421</v>
      </c>
      <c r="F122" s="91" t="s">
        <v>1141</v>
      </c>
      <c r="G122" s="90" t="s">
        <v>776</v>
      </c>
      <c r="H122" s="92" t="s">
        <v>1133</v>
      </c>
      <c r="I122" s="93">
        <v>55</v>
      </c>
      <c r="J122" s="93">
        <v>55</v>
      </c>
      <c r="K122" s="90" t="s">
        <v>650</v>
      </c>
      <c r="L122" s="90" t="s">
        <v>351</v>
      </c>
      <c r="M122" s="90" t="s">
        <v>352</v>
      </c>
      <c r="N122" s="90" t="s">
        <v>465</v>
      </c>
      <c r="O122" s="95">
        <v>42734</v>
      </c>
      <c r="P122" s="90" t="s">
        <v>34</v>
      </c>
      <c r="Q122" s="90"/>
      <c r="R122" s="90" t="s">
        <v>651</v>
      </c>
      <c r="S122" s="90">
        <f t="shared" si="22"/>
        <v>1</v>
      </c>
      <c r="T122" s="90" t="s">
        <v>351</v>
      </c>
      <c r="U122" s="90" t="s">
        <v>36</v>
      </c>
      <c r="V122" s="90" t="s">
        <v>37</v>
      </c>
    </row>
    <row r="123" spans="1:22" ht="19" customHeight="1" x14ac:dyDescent="0.35">
      <c r="A123" s="149">
        <v>31527431414</v>
      </c>
      <c r="B123" s="150" t="str">
        <f t="shared" si="21"/>
        <v>315</v>
      </c>
      <c r="C123" s="151" t="e">
        <f>VLOOKUP(B123,#REF!,2,0)</f>
        <v>#REF!</v>
      </c>
      <c r="D123" s="150" t="s">
        <v>1133</v>
      </c>
      <c r="E123" s="90" t="s">
        <v>421</v>
      </c>
      <c r="F123" s="91" t="s">
        <v>1142</v>
      </c>
      <c r="G123" s="90" t="s">
        <v>423</v>
      </c>
      <c r="H123" s="92" t="s">
        <v>1133</v>
      </c>
      <c r="I123" s="93">
        <v>56</v>
      </c>
      <c r="J123" s="93">
        <v>56</v>
      </c>
      <c r="K123" s="90" t="s">
        <v>650</v>
      </c>
      <c r="L123" s="90" t="s">
        <v>351</v>
      </c>
      <c r="M123" s="90" t="s">
        <v>352</v>
      </c>
      <c r="N123" s="90" t="s">
        <v>563</v>
      </c>
      <c r="O123" s="95">
        <v>42739</v>
      </c>
      <c r="P123" s="90" t="s">
        <v>34</v>
      </c>
      <c r="Q123" s="90"/>
      <c r="R123" s="90" t="s">
        <v>745</v>
      </c>
      <c r="S123" s="90">
        <f t="shared" si="22"/>
        <v>1</v>
      </c>
      <c r="T123" s="90" t="s">
        <v>351</v>
      </c>
      <c r="U123" s="90" t="s">
        <v>36</v>
      </c>
      <c r="V123" s="90" t="s">
        <v>37</v>
      </c>
    </row>
    <row r="124" spans="1:22" ht="19" customHeight="1" x14ac:dyDescent="0.35">
      <c r="A124" s="149">
        <v>31918621414</v>
      </c>
      <c r="B124" s="150" t="str">
        <f t="shared" si="21"/>
        <v>319</v>
      </c>
      <c r="C124" s="151" t="e">
        <f>VLOOKUP(B124,#REF!,2,0)</f>
        <v>#REF!</v>
      </c>
      <c r="D124" s="150" t="s">
        <v>1133</v>
      </c>
      <c r="E124" s="90" t="s">
        <v>461</v>
      </c>
      <c r="F124" s="91" t="s">
        <v>1143</v>
      </c>
      <c r="G124" s="90" t="s">
        <v>463</v>
      </c>
      <c r="H124" s="92" t="s">
        <v>1133</v>
      </c>
      <c r="I124" s="93">
        <v>45</v>
      </c>
      <c r="J124" s="93">
        <v>45</v>
      </c>
      <c r="K124" s="90"/>
      <c r="L124" s="90" t="s">
        <v>32</v>
      </c>
      <c r="M124" s="90" t="s">
        <v>346</v>
      </c>
      <c r="N124" s="90" t="s">
        <v>465</v>
      </c>
      <c r="O124" s="95">
        <v>42741</v>
      </c>
      <c r="P124" s="90" t="s">
        <v>386</v>
      </c>
      <c r="Q124" s="90"/>
      <c r="R124" s="90" t="s">
        <v>287</v>
      </c>
      <c r="S124" s="90">
        <f t="shared" si="22"/>
        <v>1</v>
      </c>
      <c r="T124" s="90" t="s">
        <v>32</v>
      </c>
      <c r="U124" s="90" t="s">
        <v>36</v>
      </c>
      <c r="V124" s="90" t="s">
        <v>37</v>
      </c>
    </row>
    <row r="125" spans="1:22" ht="19" customHeight="1" x14ac:dyDescent="0.35">
      <c r="A125" s="149">
        <v>31529131414</v>
      </c>
      <c r="B125" s="150" t="str">
        <f t="shared" si="21"/>
        <v>315</v>
      </c>
      <c r="C125" s="151" t="e">
        <f>VLOOKUP(B125,#REF!,2,0)</f>
        <v>#REF!</v>
      </c>
      <c r="D125" s="151" t="s">
        <v>1133</v>
      </c>
      <c r="E125" s="90" t="s">
        <v>421</v>
      </c>
      <c r="F125" s="91" t="s">
        <v>1144</v>
      </c>
      <c r="G125" s="90" t="s">
        <v>1145</v>
      </c>
      <c r="H125" s="90" t="s">
        <v>1133</v>
      </c>
      <c r="I125" s="93">
        <v>56</v>
      </c>
      <c r="J125" s="93">
        <v>56</v>
      </c>
      <c r="K125" s="90"/>
      <c r="L125" s="90" t="s">
        <v>47</v>
      </c>
      <c r="M125" s="90"/>
      <c r="N125" s="90"/>
      <c r="O125" s="90" t="s">
        <v>65</v>
      </c>
      <c r="P125" s="90"/>
      <c r="Q125" s="90"/>
      <c r="R125" s="90"/>
      <c r="S125" s="90"/>
      <c r="T125" s="90" t="s">
        <v>47</v>
      </c>
      <c r="U125" s="31"/>
      <c r="V125" s="90" t="s">
        <v>37</v>
      </c>
    </row>
    <row r="126" spans="1:22" ht="19" customHeight="1" x14ac:dyDescent="0.35">
      <c r="A126" s="149">
        <v>31918531414</v>
      </c>
      <c r="B126" s="150" t="str">
        <f t="shared" si="21"/>
        <v>319</v>
      </c>
      <c r="C126" s="151" t="e">
        <f>VLOOKUP(B126,#REF!,2,0)</f>
        <v>#REF!</v>
      </c>
      <c r="D126" s="151" t="s">
        <v>1133</v>
      </c>
      <c r="E126" s="90" t="s">
        <v>461</v>
      </c>
      <c r="F126" s="91" t="s">
        <v>1146</v>
      </c>
      <c r="G126" s="90" t="s">
        <v>575</v>
      </c>
      <c r="H126" s="90" t="s">
        <v>1133</v>
      </c>
      <c r="I126" s="93">
        <v>55</v>
      </c>
      <c r="J126" s="93">
        <v>55</v>
      </c>
      <c r="K126" s="90"/>
      <c r="L126" s="90" t="s">
        <v>511</v>
      </c>
      <c r="M126" s="90"/>
      <c r="N126" s="90"/>
      <c r="O126" s="90" t="s">
        <v>512</v>
      </c>
      <c r="P126" s="90"/>
      <c r="Q126" s="90"/>
      <c r="R126" s="90"/>
      <c r="S126" s="90"/>
      <c r="T126" s="90" t="s">
        <v>511</v>
      </c>
      <c r="U126" s="31"/>
      <c r="V126" s="90" t="s">
        <v>37</v>
      </c>
    </row>
    <row r="127" spans="1:22" s="12" customFormat="1" ht="15.75" customHeight="1" x14ac:dyDescent="0.35">
      <c r="A127" s="146"/>
      <c r="B127" s="147"/>
      <c r="C127" s="147"/>
      <c r="D127" s="148"/>
      <c r="E127" s="80"/>
      <c r="F127" s="81" t="s">
        <v>1147</v>
      </c>
      <c r="G127" s="23"/>
      <c r="H127" s="80"/>
      <c r="I127" s="80"/>
      <c r="J127" s="145"/>
      <c r="K127" s="23"/>
      <c r="L127" s="81"/>
      <c r="M127" s="23"/>
      <c r="N127" s="80"/>
      <c r="O127" s="86"/>
      <c r="P127" s="80"/>
      <c r="Q127" s="23"/>
      <c r="R127" s="80"/>
      <c r="S127" s="116"/>
      <c r="T127" s="23"/>
      <c r="U127" s="23"/>
      <c r="V127" s="85"/>
    </row>
    <row r="128" spans="1:22" ht="19" customHeight="1" x14ac:dyDescent="0.35">
      <c r="A128" s="149">
        <v>31516931415</v>
      </c>
      <c r="B128" s="150" t="str">
        <f t="shared" ref="B128:B136" si="23">LEFT(A128,3)</f>
        <v>315</v>
      </c>
      <c r="C128" s="151" t="e">
        <f>VLOOKUP(B128,#REF!,2,0)</f>
        <v>#REF!</v>
      </c>
      <c r="D128" s="150" t="s">
        <v>1148</v>
      </c>
      <c r="E128" s="90" t="s">
        <v>421</v>
      </c>
      <c r="F128" s="91" t="s">
        <v>1149</v>
      </c>
      <c r="G128" s="90" t="s">
        <v>1150</v>
      </c>
      <c r="H128" s="92" t="s">
        <v>1148</v>
      </c>
      <c r="I128" s="93">
        <v>43</v>
      </c>
      <c r="J128" s="93">
        <v>43</v>
      </c>
      <c r="K128" s="90" t="s">
        <v>650</v>
      </c>
      <c r="L128" s="90" t="s">
        <v>351</v>
      </c>
      <c r="M128" s="90" t="s">
        <v>352</v>
      </c>
      <c r="N128" s="90" t="s">
        <v>862</v>
      </c>
      <c r="O128" s="95">
        <v>42723</v>
      </c>
      <c r="P128" s="90" t="s">
        <v>34</v>
      </c>
      <c r="Q128" s="90"/>
      <c r="R128" s="90" t="s">
        <v>353</v>
      </c>
      <c r="S128" s="90">
        <f t="shared" ref="S128:S133" si="24">IF(J128&lt;65,1,IF(J128&lt;120,2,3))</f>
        <v>1</v>
      </c>
      <c r="T128" s="90" t="s">
        <v>351</v>
      </c>
      <c r="U128" s="90" t="s">
        <v>36</v>
      </c>
      <c r="V128" s="90" t="s">
        <v>37</v>
      </c>
    </row>
    <row r="129" spans="1:22" ht="19" customHeight="1" x14ac:dyDescent="0.35">
      <c r="A129" s="149">
        <v>31517031415</v>
      </c>
      <c r="B129" s="150" t="str">
        <f t="shared" si="23"/>
        <v>315</v>
      </c>
      <c r="C129" s="151" t="e">
        <f>VLOOKUP(B129,#REF!,2,0)</f>
        <v>#REF!</v>
      </c>
      <c r="D129" s="150" t="s">
        <v>1148</v>
      </c>
      <c r="E129" s="90" t="s">
        <v>421</v>
      </c>
      <c r="F129" s="91" t="s">
        <v>1151</v>
      </c>
      <c r="G129" s="90" t="s">
        <v>1150</v>
      </c>
      <c r="H129" s="92" t="s">
        <v>1148</v>
      </c>
      <c r="I129" s="93">
        <v>47</v>
      </c>
      <c r="J129" s="93">
        <v>47</v>
      </c>
      <c r="K129" s="90" t="s">
        <v>650</v>
      </c>
      <c r="L129" s="90" t="s">
        <v>351</v>
      </c>
      <c r="M129" s="90" t="s">
        <v>352</v>
      </c>
      <c r="N129" s="90" t="s">
        <v>563</v>
      </c>
      <c r="O129" s="95">
        <v>42725</v>
      </c>
      <c r="P129" s="90" t="s">
        <v>34</v>
      </c>
      <c r="Q129" s="90"/>
      <c r="R129" s="90" t="s">
        <v>654</v>
      </c>
      <c r="S129" s="90">
        <f t="shared" si="24"/>
        <v>1</v>
      </c>
      <c r="T129" s="90" t="s">
        <v>351</v>
      </c>
      <c r="U129" s="90" t="s">
        <v>36</v>
      </c>
      <c r="V129" s="90" t="s">
        <v>37</v>
      </c>
    </row>
    <row r="130" spans="1:22" ht="19" customHeight="1" x14ac:dyDescent="0.35">
      <c r="A130" s="149">
        <v>31517431415</v>
      </c>
      <c r="B130" s="150" t="str">
        <f t="shared" si="23"/>
        <v>315</v>
      </c>
      <c r="C130" s="151" t="e">
        <f>VLOOKUP(B130,#REF!,2,0)</f>
        <v>#REF!</v>
      </c>
      <c r="D130" s="150" t="s">
        <v>1148</v>
      </c>
      <c r="E130" s="90" t="s">
        <v>421</v>
      </c>
      <c r="F130" s="91" t="s">
        <v>1152</v>
      </c>
      <c r="G130" s="90" t="s">
        <v>1125</v>
      </c>
      <c r="H130" s="92" t="s">
        <v>1148</v>
      </c>
      <c r="I130" s="93">
        <v>48</v>
      </c>
      <c r="J130" s="93">
        <v>48</v>
      </c>
      <c r="K130" s="90"/>
      <c r="L130" s="90" t="s">
        <v>425</v>
      </c>
      <c r="M130" s="90" t="s">
        <v>346</v>
      </c>
      <c r="N130" s="90" t="s">
        <v>465</v>
      </c>
      <c r="O130" s="95">
        <v>42727</v>
      </c>
      <c r="P130" s="90" t="s">
        <v>347</v>
      </c>
      <c r="Q130" s="90"/>
      <c r="R130" s="90" t="s">
        <v>285</v>
      </c>
      <c r="S130" s="90">
        <f t="shared" si="24"/>
        <v>1</v>
      </c>
      <c r="T130" s="90" t="s">
        <v>425</v>
      </c>
      <c r="U130" s="90" t="s">
        <v>36</v>
      </c>
      <c r="V130" s="90" t="s">
        <v>37</v>
      </c>
    </row>
    <row r="131" spans="1:22" ht="19" customHeight="1" x14ac:dyDescent="0.35">
      <c r="A131" s="149">
        <v>31519531415</v>
      </c>
      <c r="B131" s="150" t="str">
        <f t="shared" si="23"/>
        <v>315</v>
      </c>
      <c r="C131" s="151" t="e">
        <f>VLOOKUP(B131,#REF!,2,0)</f>
        <v>#REF!</v>
      </c>
      <c r="D131" s="150" t="s">
        <v>1148</v>
      </c>
      <c r="E131" s="90" t="s">
        <v>421</v>
      </c>
      <c r="F131" s="91" t="s">
        <v>1153</v>
      </c>
      <c r="G131" s="90" t="s">
        <v>1125</v>
      </c>
      <c r="H131" s="92" t="s">
        <v>1148</v>
      </c>
      <c r="I131" s="93" t="s">
        <v>1154</v>
      </c>
      <c r="J131" s="93">
        <v>48</v>
      </c>
      <c r="K131" s="90"/>
      <c r="L131" s="90" t="s">
        <v>32</v>
      </c>
      <c r="M131" s="90" t="s">
        <v>346</v>
      </c>
      <c r="N131" s="90" t="s">
        <v>862</v>
      </c>
      <c r="O131" s="95">
        <v>42730</v>
      </c>
      <c r="P131" s="90" t="s">
        <v>347</v>
      </c>
      <c r="Q131" s="90"/>
      <c r="R131" s="90" t="s">
        <v>287</v>
      </c>
      <c r="S131" s="90">
        <f t="shared" si="24"/>
        <v>1</v>
      </c>
      <c r="T131" s="90" t="s">
        <v>32</v>
      </c>
      <c r="U131" s="90" t="s">
        <v>36</v>
      </c>
      <c r="V131" s="90" t="s">
        <v>37</v>
      </c>
    </row>
    <row r="132" spans="1:22" ht="19" customHeight="1" x14ac:dyDescent="0.35">
      <c r="A132" s="149">
        <v>31522631415</v>
      </c>
      <c r="B132" s="150" t="str">
        <f t="shared" si="23"/>
        <v>315</v>
      </c>
      <c r="C132" s="151" t="e">
        <f>VLOOKUP(B132,#REF!,2,0)</f>
        <v>#REF!</v>
      </c>
      <c r="D132" s="150" t="s">
        <v>1148</v>
      </c>
      <c r="E132" s="90" t="s">
        <v>421</v>
      </c>
      <c r="F132" s="91" t="s">
        <v>1155</v>
      </c>
      <c r="G132" s="90" t="s">
        <v>423</v>
      </c>
      <c r="H132" s="92" t="s">
        <v>1148</v>
      </c>
      <c r="I132" s="93">
        <v>48</v>
      </c>
      <c r="J132" s="93">
        <v>48</v>
      </c>
      <c r="K132" s="90"/>
      <c r="L132" s="90" t="s">
        <v>32</v>
      </c>
      <c r="M132" s="90" t="s">
        <v>346</v>
      </c>
      <c r="N132" s="90" t="s">
        <v>465</v>
      </c>
      <c r="O132" s="95">
        <v>42734</v>
      </c>
      <c r="P132" s="90" t="s">
        <v>347</v>
      </c>
      <c r="Q132" s="90"/>
      <c r="R132" s="90" t="s">
        <v>287</v>
      </c>
      <c r="S132" s="90">
        <f t="shared" si="24"/>
        <v>1</v>
      </c>
      <c r="T132" s="90" t="s">
        <v>32</v>
      </c>
      <c r="U132" s="90" t="s">
        <v>36</v>
      </c>
      <c r="V132" s="90" t="s">
        <v>37</v>
      </c>
    </row>
    <row r="133" spans="1:22" ht="19" customHeight="1" x14ac:dyDescent="0.35">
      <c r="A133" s="149">
        <v>31522931415</v>
      </c>
      <c r="B133" s="150" t="str">
        <f t="shared" si="23"/>
        <v>315</v>
      </c>
      <c r="C133" s="151" t="e">
        <f>VLOOKUP(B133,#REF!,2,0)</f>
        <v>#REF!</v>
      </c>
      <c r="D133" s="150" t="s">
        <v>1148</v>
      </c>
      <c r="E133" s="90" t="s">
        <v>421</v>
      </c>
      <c r="F133" s="91" t="s">
        <v>1156</v>
      </c>
      <c r="G133" s="90" t="s">
        <v>798</v>
      </c>
      <c r="H133" s="92" t="s">
        <v>1148</v>
      </c>
      <c r="I133" s="93" t="s">
        <v>1154</v>
      </c>
      <c r="J133" s="93">
        <v>48</v>
      </c>
      <c r="K133" s="90" t="s">
        <v>650</v>
      </c>
      <c r="L133" s="90" t="s">
        <v>351</v>
      </c>
      <c r="M133" s="90" t="s">
        <v>352</v>
      </c>
      <c r="N133" s="90" t="s">
        <v>563</v>
      </c>
      <c r="O133" s="95">
        <v>42739</v>
      </c>
      <c r="P133" s="90" t="s">
        <v>34</v>
      </c>
      <c r="Q133" s="90"/>
      <c r="R133" s="90" t="s">
        <v>651</v>
      </c>
      <c r="S133" s="90">
        <f t="shared" si="24"/>
        <v>1</v>
      </c>
      <c r="T133" s="90" t="s">
        <v>351</v>
      </c>
      <c r="U133" s="90" t="s">
        <v>36</v>
      </c>
      <c r="V133" s="90" t="s">
        <v>37</v>
      </c>
    </row>
    <row r="134" spans="1:22" ht="19" customHeight="1" x14ac:dyDescent="0.35">
      <c r="A134" s="149">
        <v>31520131415</v>
      </c>
      <c r="B134" s="150" t="str">
        <f t="shared" si="23"/>
        <v>315</v>
      </c>
      <c r="C134" s="151" t="e">
        <f>VLOOKUP(B134,#REF!,2,0)</f>
        <v>#REF!</v>
      </c>
      <c r="D134" s="151" t="s">
        <v>1148</v>
      </c>
      <c r="E134" s="90" t="s">
        <v>421</v>
      </c>
      <c r="F134" s="91" t="s">
        <v>1157</v>
      </c>
      <c r="G134" s="90" t="s">
        <v>1150</v>
      </c>
      <c r="H134" s="90" t="s">
        <v>1148</v>
      </c>
      <c r="I134" s="93">
        <v>47</v>
      </c>
      <c r="J134" s="93">
        <v>47</v>
      </c>
      <c r="K134" s="90"/>
      <c r="L134" s="90" t="s">
        <v>47</v>
      </c>
      <c r="M134" s="90"/>
      <c r="N134" s="90"/>
      <c r="O134" s="90" t="s">
        <v>65</v>
      </c>
      <c r="P134" s="90"/>
      <c r="Q134" s="90"/>
      <c r="R134" s="90"/>
      <c r="S134" s="90"/>
      <c r="T134" s="90" t="s">
        <v>47</v>
      </c>
      <c r="U134" s="31"/>
      <c r="V134" s="90" t="s">
        <v>37</v>
      </c>
    </row>
    <row r="135" spans="1:22" ht="19" customHeight="1" x14ac:dyDescent="0.35">
      <c r="A135" s="149">
        <v>31521631415</v>
      </c>
      <c r="B135" s="150" t="str">
        <f t="shared" si="23"/>
        <v>315</v>
      </c>
      <c r="C135" s="151" t="e">
        <f>VLOOKUP(B135,#REF!,2,0)</f>
        <v>#REF!</v>
      </c>
      <c r="D135" s="151" t="s">
        <v>1148</v>
      </c>
      <c r="E135" s="90" t="s">
        <v>421</v>
      </c>
      <c r="F135" s="91" t="s">
        <v>1158</v>
      </c>
      <c r="G135" s="90" t="s">
        <v>1159</v>
      </c>
      <c r="H135" s="90" t="s">
        <v>1148</v>
      </c>
      <c r="I135" s="93" t="s">
        <v>1160</v>
      </c>
      <c r="J135" s="93">
        <v>49</v>
      </c>
      <c r="K135" s="90"/>
      <c r="L135" s="90" t="s">
        <v>47</v>
      </c>
      <c r="M135" s="90"/>
      <c r="N135" s="90"/>
      <c r="O135" s="90" t="s">
        <v>65</v>
      </c>
      <c r="P135" s="90"/>
      <c r="Q135" s="90"/>
      <c r="R135" s="90"/>
      <c r="S135" s="90"/>
      <c r="T135" s="90" t="s">
        <v>47</v>
      </c>
      <c r="U135" s="31"/>
      <c r="V135" s="90" t="s">
        <v>37</v>
      </c>
    </row>
    <row r="136" spans="1:22" ht="19" customHeight="1" x14ac:dyDescent="0.35">
      <c r="A136" s="149">
        <v>31528731415</v>
      </c>
      <c r="B136" s="150" t="str">
        <f t="shared" si="23"/>
        <v>315</v>
      </c>
      <c r="C136" s="151" t="e">
        <f>VLOOKUP(B136,#REF!,2,0)</f>
        <v>#REF!</v>
      </c>
      <c r="D136" s="151" t="s">
        <v>1148</v>
      </c>
      <c r="E136" s="90" t="s">
        <v>421</v>
      </c>
      <c r="F136" s="91" t="s">
        <v>1161</v>
      </c>
      <c r="G136" s="90" t="s">
        <v>798</v>
      </c>
      <c r="H136" s="90" t="s">
        <v>1148</v>
      </c>
      <c r="I136" s="93" t="s">
        <v>1154</v>
      </c>
      <c r="J136" s="93">
        <v>48</v>
      </c>
      <c r="K136" s="90"/>
      <c r="L136" s="90" t="s">
        <v>47</v>
      </c>
      <c r="M136" s="90"/>
      <c r="N136" s="90"/>
      <c r="O136" s="90" t="s">
        <v>65</v>
      </c>
      <c r="P136" s="90"/>
      <c r="Q136" s="90"/>
      <c r="R136" s="90"/>
      <c r="S136" s="90"/>
      <c r="T136" s="90" t="s">
        <v>47</v>
      </c>
      <c r="U136" s="31"/>
      <c r="V136" s="90" t="s">
        <v>37</v>
      </c>
    </row>
    <row r="137" spans="1:22" s="12" customFormat="1" ht="15.75" customHeight="1" x14ac:dyDescent="0.35">
      <c r="A137" s="146"/>
      <c r="B137" s="147"/>
      <c r="C137" s="147"/>
      <c r="D137" s="148"/>
      <c r="E137" s="80"/>
      <c r="F137" s="81" t="s">
        <v>1162</v>
      </c>
      <c r="G137" s="23"/>
      <c r="H137" s="80"/>
      <c r="I137" s="80"/>
      <c r="J137" s="145"/>
      <c r="K137" s="23"/>
      <c r="L137" s="81"/>
      <c r="M137" s="23"/>
      <c r="N137" s="80"/>
      <c r="O137" s="86"/>
      <c r="P137" s="80"/>
      <c r="Q137" s="23"/>
      <c r="R137" s="80"/>
      <c r="S137" s="116"/>
      <c r="T137" s="23"/>
      <c r="U137" s="23"/>
      <c r="V137" s="85"/>
    </row>
    <row r="138" spans="1:22" ht="19" customHeight="1" x14ac:dyDescent="0.35">
      <c r="A138" s="149">
        <v>31615731416</v>
      </c>
      <c r="B138" s="150" t="str">
        <f t="shared" ref="B138:B146" si="25">LEFT(A138,3)</f>
        <v>316</v>
      </c>
      <c r="C138" s="151" t="e">
        <f>VLOOKUP(B138,#REF!,2,0)</f>
        <v>#REF!</v>
      </c>
      <c r="D138" s="150" t="s">
        <v>1163</v>
      </c>
      <c r="E138" s="90" t="s">
        <v>498</v>
      </c>
      <c r="F138" s="91" t="s">
        <v>1164</v>
      </c>
      <c r="G138" s="90" t="s">
        <v>1165</v>
      </c>
      <c r="H138" s="92" t="s">
        <v>1163</v>
      </c>
      <c r="I138" s="93">
        <v>52</v>
      </c>
      <c r="J138" s="93">
        <v>52</v>
      </c>
      <c r="K138" s="90"/>
      <c r="L138" s="90" t="s">
        <v>32</v>
      </c>
      <c r="M138" s="90" t="s">
        <v>346</v>
      </c>
      <c r="N138" s="90" t="s">
        <v>563</v>
      </c>
      <c r="O138" s="95">
        <v>42718</v>
      </c>
      <c r="P138" s="90" t="s">
        <v>386</v>
      </c>
      <c r="Q138" s="90"/>
      <c r="R138" s="90" t="s">
        <v>35</v>
      </c>
      <c r="S138" s="90">
        <f t="shared" ref="S138:S146" si="26">IF(J138&lt;65,1,IF(J138&lt;120,2,3))</f>
        <v>1</v>
      </c>
      <c r="T138" s="90" t="s">
        <v>32</v>
      </c>
      <c r="U138" s="90" t="s">
        <v>36</v>
      </c>
      <c r="V138" s="90" t="s">
        <v>37</v>
      </c>
    </row>
    <row r="139" spans="1:22" ht="19" customHeight="1" x14ac:dyDescent="0.35">
      <c r="A139" s="149">
        <v>31617531416</v>
      </c>
      <c r="B139" s="150" t="str">
        <f t="shared" si="25"/>
        <v>316</v>
      </c>
      <c r="C139" s="151" t="e">
        <f>VLOOKUP(B139,#REF!,2,0)</f>
        <v>#REF!</v>
      </c>
      <c r="D139" s="150" t="s">
        <v>1163</v>
      </c>
      <c r="E139" s="90" t="s">
        <v>498</v>
      </c>
      <c r="F139" s="91" t="s">
        <v>103</v>
      </c>
      <c r="G139" s="90" t="s">
        <v>176</v>
      </c>
      <c r="H139" s="92" t="s">
        <v>1163</v>
      </c>
      <c r="I139" s="93">
        <v>52</v>
      </c>
      <c r="J139" s="93">
        <v>52</v>
      </c>
      <c r="K139" s="90"/>
      <c r="L139" s="90" t="s">
        <v>32</v>
      </c>
      <c r="M139" s="90" t="s">
        <v>346</v>
      </c>
      <c r="N139" s="90" t="s">
        <v>465</v>
      </c>
      <c r="O139" s="95">
        <v>42720</v>
      </c>
      <c r="P139" s="90" t="s">
        <v>386</v>
      </c>
      <c r="Q139" s="90"/>
      <c r="R139" s="90" t="s">
        <v>348</v>
      </c>
      <c r="S139" s="90">
        <f t="shared" si="26"/>
        <v>1</v>
      </c>
      <c r="T139" s="90" t="s">
        <v>32</v>
      </c>
      <c r="U139" s="90" t="s">
        <v>36</v>
      </c>
      <c r="V139" s="90" t="s">
        <v>37</v>
      </c>
    </row>
    <row r="140" spans="1:22" ht="19" customHeight="1" x14ac:dyDescent="0.35">
      <c r="A140" s="149">
        <v>31600731416</v>
      </c>
      <c r="B140" s="150" t="str">
        <f t="shared" si="25"/>
        <v>316</v>
      </c>
      <c r="C140" s="151" t="e">
        <f>VLOOKUP(B140,#REF!,2,0)</f>
        <v>#REF!</v>
      </c>
      <c r="D140" s="150" t="s">
        <v>1163</v>
      </c>
      <c r="E140" s="90" t="s">
        <v>498</v>
      </c>
      <c r="F140" s="91" t="s">
        <v>1166</v>
      </c>
      <c r="G140" s="90" t="s">
        <v>207</v>
      </c>
      <c r="H140" s="92" t="s">
        <v>1163</v>
      </c>
      <c r="I140" s="93">
        <v>53</v>
      </c>
      <c r="J140" s="93">
        <v>53</v>
      </c>
      <c r="K140" s="90"/>
      <c r="L140" s="90" t="s">
        <v>32</v>
      </c>
      <c r="M140" s="90" t="s">
        <v>346</v>
      </c>
      <c r="N140" s="90" t="s">
        <v>862</v>
      </c>
      <c r="O140" s="95">
        <v>42723</v>
      </c>
      <c r="P140" s="90" t="s">
        <v>386</v>
      </c>
      <c r="Q140" s="90"/>
      <c r="R140" s="90" t="s">
        <v>285</v>
      </c>
      <c r="S140" s="90">
        <f t="shared" si="26"/>
        <v>1</v>
      </c>
      <c r="T140" s="90" t="s">
        <v>32</v>
      </c>
      <c r="U140" s="90" t="s">
        <v>36</v>
      </c>
      <c r="V140" s="90" t="s">
        <v>37</v>
      </c>
    </row>
    <row r="141" spans="1:22" ht="19" customHeight="1" x14ac:dyDescent="0.35">
      <c r="A141" s="149">
        <v>31603031416</v>
      </c>
      <c r="B141" s="150" t="str">
        <f t="shared" si="25"/>
        <v>316</v>
      </c>
      <c r="C141" s="151" t="e">
        <f>VLOOKUP(B141,#REF!,2,0)</f>
        <v>#REF!</v>
      </c>
      <c r="D141" s="150" t="s">
        <v>1163</v>
      </c>
      <c r="E141" s="90" t="s">
        <v>498</v>
      </c>
      <c r="F141" s="91" t="s">
        <v>1167</v>
      </c>
      <c r="G141" s="90" t="s">
        <v>500</v>
      </c>
      <c r="H141" s="92" t="s">
        <v>1163</v>
      </c>
      <c r="I141" s="93">
        <v>52</v>
      </c>
      <c r="J141" s="93">
        <v>52</v>
      </c>
      <c r="K141" s="90"/>
      <c r="L141" s="90" t="s">
        <v>32</v>
      </c>
      <c r="M141" s="90" t="s">
        <v>346</v>
      </c>
      <c r="N141" s="90" t="s">
        <v>563</v>
      </c>
      <c r="O141" s="95">
        <v>42725</v>
      </c>
      <c r="P141" s="90" t="s">
        <v>386</v>
      </c>
      <c r="Q141" s="90"/>
      <c r="R141" s="90" t="s">
        <v>291</v>
      </c>
      <c r="S141" s="90">
        <f t="shared" si="26"/>
        <v>1</v>
      </c>
      <c r="T141" s="90" t="s">
        <v>32</v>
      </c>
      <c r="U141" s="90" t="s">
        <v>36</v>
      </c>
      <c r="V141" s="90" t="s">
        <v>37</v>
      </c>
    </row>
    <row r="142" spans="1:22" ht="19" customHeight="1" x14ac:dyDescent="0.35">
      <c r="A142" s="149">
        <v>31603231416</v>
      </c>
      <c r="B142" s="150" t="str">
        <f t="shared" si="25"/>
        <v>316</v>
      </c>
      <c r="C142" s="151" t="e">
        <f>VLOOKUP(B142,#REF!,2,0)</f>
        <v>#REF!</v>
      </c>
      <c r="D142" s="150" t="s">
        <v>1163</v>
      </c>
      <c r="E142" s="90" t="s">
        <v>498</v>
      </c>
      <c r="F142" s="91" t="s">
        <v>1168</v>
      </c>
      <c r="G142" s="90" t="s">
        <v>500</v>
      </c>
      <c r="H142" s="92" t="s">
        <v>1163</v>
      </c>
      <c r="I142" s="93">
        <v>27</v>
      </c>
      <c r="J142" s="93">
        <v>27</v>
      </c>
      <c r="K142" s="90"/>
      <c r="L142" s="90" t="s">
        <v>32</v>
      </c>
      <c r="M142" s="90" t="s">
        <v>346</v>
      </c>
      <c r="N142" s="90" t="s">
        <v>465</v>
      </c>
      <c r="O142" s="95">
        <v>42727</v>
      </c>
      <c r="P142" s="90" t="s">
        <v>386</v>
      </c>
      <c r="Q142" s="90"/>
      <c r="R142" s="90" t="s">
        <v>829</v>
      </c>
      <c r="S142" s="90">
        <f t="shared" si="26"/>
        <v>1</v>
      </c>
      <c r="T142" s="90" t="s">
        <v>32</v>
      </c>
      <c r="U142" s="90" t="s">
        <v>36</v>
      </c>
      <c r="V142" s="90" t="s">
        <v>37</v>
      </c>
    </row>
    <row r="143" spans="1:22" ht="19" customHeight="1" x14ac:dyDescent="0.35">
      <c r="A143" s="149">
        <v>31603731416</v>
      </c>
      <c r="B143" s="150" t="str">
        <f t="shared" si="25"/>
        <v>316</v>
      </c>
      <c r="C143" s="151" t="e">
        <f>VLOOKUP(B143,#REF!,2,0)</f>
        <v>#REF!</v>
      </c>
      <c r="D143" s="150" t="s">
        <v>1163</v>
      </c>
      <c r="E143" s="90" t="s">
        <v>498</v>
      </c>
      <c r="F143" s="91" t="s">
        <v>1022</v>
      </c>
      <c r="G143" s="90" t="s">
        <v>591</v>
      </c>
      <c r="H143" s="92" t="s">
        <v>1163</v>
      </c>
      <c r="I143" s="93">
        <v>35</v>
      </c>
      <c r="J143" s="93">
        <v>35</v>
      </c>
      <c r="K143" s="90"/>
      <c r="L143" s="90" t="s">
        <v>32</v>
      </c>
      <c r="M143" s="90" t="s">
        <v>346</v>
      </c>
      <c r="N143" s="90" t="s">
        <v>862</v>
      </c>
      <c r="O143" s="95">
        <v>42730</v>
      </c>
      <c r="P143" s="90" t="s">
        <v>386</v>
      </c>
      <c r="Q143" s="90"/>
      <c r="R143" s="90" t="s">
        <v>293</v>
      </c>
      <c r="S143" s="90">
        <f t="shared" si="26"/>
        <v>1</v>
      </c>
      <c r="T143" s="90" t="s">
        <v>32</v>
      </c>
      <c r="U143" s="90" t="s">
        <v>36</v>
      </c>
      <c r="V143" s="90" t="s">
        <v>37</v>
      </c>
    </row>
    <row r="144" spans="1:22" ht="19" customHeight="1" x14ac:dyDescent="0.35">
      <c r="A144" s="149">
        <v>31614731416</v>
      </c>
      <c r="B144" s="150" t="str">
        <f t="shared" si="25"/>
        <v>316</v>
      </c>
      <c r="C144" s="151" t="e">
        <f>VLOOKUP(B144,#REF!,2,0)</f>
        <v>#REF!</v>
      </c>
      <c r="D144" s="150" t="s">
        <v>1163</v>
      </c>
      <c r="E144" s="90" t="s">
        <v>498</v>
      </c>
      <c r="F144" s="91" t="s">
        <v>1169</v>
      </c>
      <c r="G144" s="90" t="s">
        <v>1170</v>
      </c>
      <c r="H144" s="92" t="s">
        <v>1163</v>
      </c>
      <c r="I144" s="93">
        <v>53</v>
      </c>
      <c r="J144" s="93">
        <v>53</v>
      </c>
      <c r="K144" s="90"/>
      <c r="L144" s="90" t="s">
        <v>32</v>
      </c>
      <c r="M144" s="90" t="s">
        <v>346</v>
      </c>
      <c r="N144" s="90" t="s">
        <v>465</v>
      </c>
      <c r="O144" s="95">
        <v>42734</v>
      </c>
      <c r="P144" s="90" t="s">
        <v>386</v>
      </c>
      <c r="Q144" s="90"/>
      <c r="R144" s="90" t="s">
        <v>178</v>
      </c>
      <c r="S144" s="90">
        <f t="shared" si="26"/>
        <v>1</v>
      </c>
      <c r="T144" s="90" t="s">
        <v>32</v>
      </c>
      <c r="U144" s="90" t="s">
        <v>36</v>
      </c>
      <c r="V144" s="90" t="s">
        <v>37</v>
      </c>
    </row>
    <row r="145" spans="1:22" ht="19" customHeight="1" x14ac:dyDescent="0.35">
      <c r="A145" s="149">
        <v>32013021416</v>
      </c>
      <c r="B145" s="150" t="str">
        <f t="shared" si="25"/>
        <v>320</v>
      </c>
      <c r="C145" s="151" t="e">
        <f>VLOOKUP(B145,#REF!,2,0)</f>
        <v>#REF!</v>
      </c>
      <c r="D145" s="150" t="s">
        <v>1163</v>
      </c>
      <c r="E145" s="90" t="s">
        <v>592</v>
      </c>
      <c r="F145" s="91" t="s">
        <v>1014</v>
      </c>
      <c r="G145" s="90" t="s">
        <v>831</v>
      </c>
      <c r="H145" s="92" t="s">
        <v>1163</v>
      </c>
      <c r="I145" s="93" t="s">
        <v>1126</v>
      </c>
      <c r="J145" s="93">
        <v>113</v>
      </c>
      <c r="K145" s="90"/>
      <c r="L145" s="90" t="s">
        <v>32</v>
      </c>
      <c r="M145" s="90" t="s">
        <v>346</v>
      </c>
      <c r="N145" s="90" t="s">
        <v>563</v>
      </c>
      <c r="O145" s="95">
        <v>42739</v>
      </c>
      <c r="P145" s="90" t="s">
        <v>347</v>
      </c>
      <c r="Q145" s="90"/>
      <c r="R145" s="90" t="s">
        <v>886</v>
      </c>
      <c r="S145" s="90">
        <f t="shared" si="26"/>
        <v>2</v>
      </c>
      <c r="T145" s="90" t="s">
        <v>32</v>
      </c>
      <c r="U145" s="90" t="s">
        <v>36</v>
      </c>
      <c r="V145" s="90" t="s">
        <v>1171</v>
      </c>
    </row>
    <row r="146" spans="1:22" ht="19" customHeight="1" x14ac:dyDescent="0.35">
      <c r="A146" s="149">
        <v>32013421416</v>
      </c>
      <c r="B146" s="150" t="str">
        <f t="shared" si="25"/>
        <v>320</v>
      </c>
      <c r="C146" s="151" t="e">
        <f>VLOOKUP(B146,#REF!,2,0)</f>
        <v>#REF!</v>
      </c>
      <c r="D146" s="150" t="s">
        <v>1163</v>
      </c>
      <c r="E146" s="90" t="s">
        <v>592</v>
      </c>
      <c r="F146" s="91" t="s">
        <v>1020</v>
      </c>
      <c r="G146" s="90" t="s">
        <v>773</v>
      </c>
      <c r="H146" s="92" t="s">
        <v>1163</v>
      </c>
      <c r="I146" s="93">
        <v>54</v>
      </c>
      <c r="J146" s="93">
        <v>54</v>
      </c>
      <c r="K146" s="90"/>
      <c r="L146" s="90" t="s">
        <v>32</v>
      </c>
      <c r="M146" s="90" t="s">
        <v>346</v>
      </c>
      <c r="N146" s="90" t="s">
        <v>465</v>
      </c>
      <c r="O146" s="95">
        <v>42741</v>
      </c>
      <c r="P146" s="90" t="s">
        <v>347</v>
      </c>
      <c r="Q146" s="90"/>
      <c r="R146" s="90" t="s">
        <v>285</v>
      </c>
      <c r="S146" s="90">
        <f t="shared" si="26"/>
        <v>1</v>
      </c>
      <c r="T146" s="90" t="s">
        <v>32</v>
      </c>
      <c r="U146" s="90" t="s">
        <v>36</v>
      </c>
      <c r="V146" s="90" t="s">
        <v>1171</v>
      </c>
    </row>
    <row r="147" spans="1:22" s="12" customFormat="1" ht="15.75" customHeight="1" x14ac:dyDescent="0.35">
      <c r="A147" s="146"/>
      <c r="B147" s="147"/>
      <c r="C147" s="147"/>
      <c r="D147" s="148"/>
      <c r="E147" s="80"/>
      <c r="F147" s="81" t="s">
        <v>1172</v>
      </c>
      <c r="G147" s="23"/>
      <c r="H147" s="80"/>
      <c r="I147" s="80"/>
      <c r="J147" s="145"/>
      <c r="K147" s="23"/>
      <c r="L147" s="81"/>
      <c r="M147" s="23"/>
      <c r="N147" s="80"/>
      <c r="O147" s="86"/>
      <c r="P147" s="80"/>
      <c r="Q147" s="23"/>
      <c r="R147" s="80"/>
      <c r="S147" s="116"/>
      <c r="T147" s="23"/>
      <c r="U147" s="23"/>
      <c r="V147" s="85"/>
    </row>
    <row r="148" spans="1:22" ht="19" customHeight="1" x14ac:dyDescent="0.35">
      <c r="A148" s="149">
        <v>31608931418</v>
      </c>
      <c r="B148" s="150" t="str">
        <f t="shared" ref="B148:B158" si="27">LEFT(A148,3)</f>
        <v>316</v>
      </c>
      <c r="C148" s="151" t="e">
        <f>VLOOKUP(B148,#REF!,2,0)</f>
        <v>#REF!</v>
      </c>
      <c r="D148" s="150" t="s">
        <v>1173</v>
      </c>
      <c r="E148" s="90" t="s">
        <v>498</v>
      </c>
      <c r="F148" s="91" t="s">
        <v>1174</v>
      </c>
      <c r="G148" s="90" t="s">
        <v>1175</v>
      </c>
      <c r="H148" s="92" t="s">
        <v>1173</v>
      </c>
      <c r="I148" s="93">
        <v>16</v>
      </c>
      <c r="J148" s="93">
        <v>16</v>
      </c>
      <c r="K148" s="90" t="s">
        <v>1176</v>
      </c>
      <c r="L148" s="90" t="s">
        <v>32</v>
      </c>
      <c r="M148" s="90" t="s">
        <v>346</v>
      </c>
      <c r="N148" s="90" t="s">
        <v>563</v>
      </c>
      <c r="O148" s="95">
        <v>42732</v>
      </c>
      <c r="P148" s="90" t="s">
        <v>347</v>
      </c>
      <c r="Q148" s="90"/>
      <c r="R148" s="90" t="s">
        <v>372</v>
      </c>
      <c r="S148" s="90">
        <f>IF(J148&lt;65,1,IF(J148&lt;120,2,3))</f>
        <v>1</v>
      </c>
      <c r="T148" s="90" t="s">
        <v>32</v>
      </c>
      <c r="U148" s="90" t="s">
        <v>36</v>
      </c>
      <c r="V148" s="90" t="s">
        <v>37</v>
      </c>
    </row>
    <row r="149" spans="1:22" ht="19" customHeight="1" x14ac:dyDescent="0.35">
      <c r="A149" s="149">
        <v>31610631418</v>
      </c>
      <c r="B149" s="150" t="str">
        <f t="shared" si="27"/>
        <v>316</v>
      </c>
      <c r="C149" s="151" t="e">
        <f>VLOOKUP(B149,#REF!,2,0)</f>
        <v>#REF!</v>
      </c>
      <c r="D149" s="150" t="s">
        <v>1173</v>
      </c>
      <c r="E149" s="90" t="s">
        <v>498</v>
      </c>
      <c r="F149" s="91" t="s">
        <v>1177</v>
      </c>
      <c r="G149" s="90" t="s">
        <v>834</v>
      </c>
      <c r="H149" s="92" t="s">
        <v>1173</v>
      </c>
      <c r="I149" s="93">
        <v>15</v>
      </c>
      <c r="J149" s="93">
        <v>15</v>
      </c>
      <c r="K149" s="90" t="s">
        <v>1176</v>
      </c>
      <c r="L149" s="90" t="s">
        <v>47</v>
      </c>
      <c r="M149" s="90" t="s">
        <v>352</v>
      </c>
      <c r="N149" s="90" t="s">
        <v>465</v>
      </c>
      <c r="O149" s="95">
        <v>42734</v>
      </c>
      <c r="P149" s="90" t="s">
        <v>34</v>
      </c>
      <c r="Q149" s="90"/>
      <c r="R149" s="90" t="s">
        <v>654</v>
      </c>
      <c r="S149" s="90">
        <f>IF(J149&lt;65,1,IF(J149&lt;120,2,3))</f>
        <v>1</v>
      </c>
      <c r="T149" s="90" t="s">
        <v>47</v>
      </c>
      <c r="U149" s="90" t="s">
        <v>36</v>
      </c>
      <c r="V149" s="90" t="s">
        <v>37</v>
      </c>
    </row>
    <row r="150" spans="1:22" ht="19" customHeight="1" x14ac:dyDescent="0.35">
      <c r="A150" s="149">
        <v>32013821418</v>
      </c>
      <c r="B150" s="150" t="str">
        <f t="shared" si="27"/>
        <v>320</v>
      </c>
      <c r="C150" s="151" t="e">
        <f>VLOOKUP(B150,#REF!,2,0)</f>
        <v>#REF!</v>
      </c>
      <c r="D150" s="150" t="s">
        <v>1173</v>
      </c>
      <c r="E150" s="90" t="s">
        <v>592</v>
      </c>
      <c r="F150" s="91" t="s">
        <v>1178</v>
      </c>
      <c r="G150" s="90" t="s">
        <v>1179</v>
      </c>
      <c r="H150" s="92" t="s">
        <v>1173</v>
      </c>
      <c r="I150" s="93">
        <v>16</v>
      </c>
      <c r="J150" s="93">
        <v>16</v>
      </c>
      <c r="K150" s="90" t="s">
        <v>1176</v>
      </c>
      <c r="L150" s="90" t="s">
        <v>32</v>
      </c>
      <c r="M150" s="90" t="s">
        <v>346</v>
      </c>
      <c r="N150" s="90" t="s">
        <v>563</v>
      </c>
      <c r="O150" s="95">
        <v>42739</v>
      </c>
      <c r="P150" s="90" t="s">
        <v>347</v>
      </c>
      <c r="Q150" s="90"/>
      <c r="R150" s="90" t="s">
        <v>829</v>
      </c>
      <c r="S150" s="90">
        <f>IF(J150&lt;65,1,IF(J150&lt;120,2,3))</f>
        <v>1</v>
      </c>
      <c r="T150" s="90" t="s">
        <v>32</v>
      </c>
      <c r="U150" s="90" t="s">
        <v>36</v>
      </c>
      <c r="V150" s="90" t="s">
        <v>37</v>
      </c>
    </row>
    <row r="151" spans="1:22" ht="19" customHeight="1" x14ac:dyDescent="0.35">
      <c r="A151" s="149">
        <v>32014531418</v>
      </c>
      <c r="B151" s="150" t="str">
        <f t="shared" si="27"/>
        <v>320</v>
      </c>
      <c r="C151" s="151" t="e">
        <f>VLOOKUP(B151,#REF!,2,0)</f>
        <v>#REF!</v>
      </c>
      <c r="D151" s="150" t="s">
        <v>1173</v>
      </c>
      <c r="E151" s="90" t="s">
        <v>592</v>
      </c>
      <c r="F151" s="91" t="s">
        <v>1180</v>
      </c>
      <c r="G151" s="90" t="s">
        <v>995</v>
      </c>
      <c r="H151" s="92" t="s">
        <v>1173</v>
      </c>
      <c r="I151" s="93">
        <v>16</v>
      </c>
      <c r="J151" s="93">
        <v>16</v>
      </c>
      <c r="K151" s="90" t="s">
        <v>1176</v>
      </c>
      <c r="L151" s="90" t="s">
        <v>32</v>
      </c>
      <c r="M151" s="90" t="s">
        <v>346</v>
      </c>
      <c r="N151" s="90" t="s">
        <v>465</v>
      </c>
      <c r="O151" s="95">
        <v>42741</v>
      </c>
      <c r="P151" s="90" t="s">
        <v>347</v>
      </c>
      <c r="Q151" s="90"/>
      <c r="R151" s="90" t="s">
        <v>372</v>
      </c>
      <c r="S151" s="90">
        <f>IF(J151&lt;65,1,IF(J151&lt;120,2,3))</f>
        <v>1</v>
      </c>
      <c r="T151" s="90" t="s">
        <v>32</v>
      </c>
      <c r="U151" s="90" t="s">
        <v>36</v>
      </c>
      <c r="V151" s="90" t="s">
        <v>37</v>
      </c>
    </row>
    <row r="152" spans="1:22" ht="19" customHeight="1" x14ac:dyDescent="0.35">
      <c r="A152" s="149">
        <v>31609031418</v>
      </c>
      <c r="B152" s="150" t="str">
        <f t="shared" si="27"/>
        <v>316</v>
      </c>
      <c r="C152" s="151" t="e">
        <f>VLOOKUP(B152,#REF!,2,0)</f>
        <v>#REF!</v>
      </c>
      <c r="D152" s="151" t="s">
        <v>1173</v>
      </c>
      <c r="E152" s="90" t="s">
        <v>498</v>
      </c>
      <c r="F152" s="91" t="s">
        <v>1181</v>
      </c>
      <c r="G152" s="90" t="s">
        <v>828</v>
      </c>
      <c r="H152" s="90" t="s">
        <v>1173</v>
      </c>
      <c r="I152" s="93">
        <v>16</v>
      </c>
      <c r="J152" s="93">
        <v>16</v>
      </c>
      <c r="K152" s="90"/>
      <c r="L152" s="90" t="s">
        <v>47</v>
      </c>
      <c r="M152" s="90"/>
      <c r="N152" s="90"/>
      <c r="O152" s="90" t="s">
        <v>65</v>
      </c>
      <c r="P152" s="90"/>
      <c r="Q152" s="90"/>
      <c r="R152" s="90"/>
      <c r="S152" s="90"/>
      <c r="T152" s="90" t="s">
        <v>47</v>
      </c>
      <c r="U152" s="152"/>
      <c r="V152" s="90" t="s">
        <v>37</v>
      </c>
    </row>
    <row r="153" spans="1:22" ht="19" customHeight="1" x14ac:dyDescent="0.35">
      <c r="A153" s="149">
        <v>31611431418</v>
      </c>
      <c r="B153" s="150" t="str">
        <f t="shared" si="27"/>
        <v>316</v>
      </c>
      <c r="C153" s="151" t="e">
        <f>VLOOKUP(B153,#REF!,2,0)</f>
        <v>#REF!</v>
      </c>
      <c r="D153" s="151" t="s">
        <v>1173</v>
      </c>
      <c r="E153" s="90" t="s">
        <v>498</v>
      </c>
      <c r="F153" s="91" t="s">
        <v>1182</v>
      </c>
      <c r="G153" s="90" t="s">
        <v>1183</v>
      </c>
      <c r="H153" s="90" t="s">
        <v>1173</v>
      </c>
      <c r="I153" s="93">
        <v>16</v>
      </c>
      <c r="J153" s="93">
        <v>16</v>
      </c>
      <c r="K153" s="90"/>
      <c r="L153" s="90" t="s">
        <v>47</v>
      </c>
      <c r="M153" s="90"/>
      <c r="N153" s="90"/>
      <c r="O153" s="90" t="s">
        <v>65</v>
      </c>
      <c r="P153" s="90"/>
      <c r="Q153" s="90"/>
      <c r="R153" s="90"/>
      <c r="S153" s="90"/>
      <c r="T153" s="90" t="s">
        <v>47</v>
      </c>
      <c r="U153" s="152"/>
      <c r="V153" s="90" t="s">
        <v>37</v>
      </c>
    </row>
    <row r="154" spans="1:22" ht="19" customHeight="1" x14ac:dyDescent="0.35">
      <c r="A154" s="149">
        <v>31611831418</v>
      </c>
      <c r="B154" s="150" t="str">
        <f t="shared" si="27"/>
        <v>316</v>
      </c>
      <c r="C154" s="151" t="e">
        <f>VLOOKUP(B154,#REF!,2,0)</f>
        <v>#REF!</v>
      </c>
      <c r="D154" s="151" t="s">
        <v>1173</v>
      </c>
      <c r="E154" s="90" t="s">
        <v>498</v>
      </c>
      <c r="F154" s="91" t="s">
        <v>1184</v>
      </c>
      <c r="G154" s="90" t="s">
        <v>834</v>
      </c>
      <c r="H154" s="90" t="s">
        <v>1173</v>
      </c>
      <c r="I154" s="93">
        <v>15</v>
      </c>
      <c r="J154" s="93">
        <v>15</v>
      </c>
      <c r="K154" s="90"/>
      <c r="L154" s="90" t="s">
        <v>47</v>
      </c>
      <c r="M154" s="90"/>
      <c r="N154" s="90"/>
      <c r="O154" s="90" t="s">
        <v>65</v>
      </c>
      <c r="P154" s="90"/>
      <c r="Q154" s="90"/>
      <c r="R154" s="90"/>
      <c r="S154" s="90"/>
      <c r="T154" s="90" t="s">
        <v>47</v>
      </c>
      <c r="U154" s="152"/>
      <c r="V154" s="90" t="s">
        <v>37</v>
      </c>
    </row>
    <row r="155" spans="1:22" ht="19" customHeight="1" x14ac:dyDescent="0.35">
      <c r="A155" s="149">
        <v>31612031418</v>
      </c>
      <c r="B155" s="150" t="str">
        <f t="shared" si="27"/>
        <v>316</v>
      </c>
      <c r="C155" s="151" t="e">
        <f>VLOOKUP(B155,#REF!,2,0)</f>
        <v>#REF!</v>
      </c>
      <c r="D155" s="151" t="s">
        <v>1173</v>
      </c>
      <c r="E155" s="90" t="s">
        <v>498</v>
      </c>
      <c r="F155" s="91" t="s">
        <v>1185</v>
      </c>
      <c r="G155" s="90" t="s">
        <v>836</v>
      </c>
      <c r="H155" s="90" t="s">
        <v>1173</v>
      </c>
      <c r="I155" s="93">
        <v>16</v>
      </c>
      <c r="J155" s="93">
        <v>16</v>
      </c>
      <c r="K155" s="90"/>
      <c r="L155" s="90" t="s">
        <v>47</v>
      </c>
      <c r="M155" s="90"/>
      <c r="N155" s="90"/>
      <c r="O155" s="90" t="s">
        <v>65</v>
      </c>
      <c r="P155" s="90"/>
      <c r="Q155" s="90"/>
      <c r="R155" s="90"/>
      <c r="S155" s="90"/>
      <c r="T155" s="90" t="s">
        <v>47</v>
      </c>
      <c r="U155" s="152"/>
      <c r="V155" s="90" t="s">
        <v>37</v>
      </c>
    </row>
    <row r="156" spans="1:22" ht="19" customHeight="1" x14ac:dyDescent="0.35">
      <c r="A156" s="149">
        <v>31615231418</v>
      </c>
      <c r="B156" s="150" t="str">
        <f t="shared" si="27"/>
        <v>316</v>
      </c>
      <c r="C156" s="151" t="e">
        <f>VLOOKUP(B156,#REF!,2,0)</f>
        <v>#REF!</v>
      </c>
      <c r="D156" s="151" t="s">
        <v>1173</v>
      </c>
      <c r="E156" s="90" t="s">
        <v>498</v>
      </c>
      <c r="F156" s="91" t="s">
        <v>1186</v>
      </c>
      <c r="G156" s="90" t="s">
        <v>1175</v>
      </c>
      <c r="H156" s="90" t="s">
        <v>1173</v>
      </c>
      <c r="I156" s="93">
        <v>12</v>
      </c>
      <c r="J156" s="93">
        <v>12</v>
      </c>
      <c r="K156" s="90"/>
      <c r="L156" s="90" t="s">
        <v>47</v>
      </c>
      <c r="M156" s="90"/>
      <c r="N156" s="90"/>
      <c r="O156" s="90" t="s">
        <v>65</v>
      </c>
      <c r="P156" s="90"/>
      <c r="Q156" s="90"/>
      <c r="R156" s="90"/>
      <c r="S156" s="90"/>
      <c r="T156" s="90" t="s">
        <v>47</v>
      </c>
      <c r="U156" s="152"/>
      <c r="V156" s="90" t="s">
        <v>37</v>
      </c>
    </row>
    <row r="157" spans="1:22" ht="19" customHeight="1" x14ac:dyDescent="0.35">
      <c r="A157" s="149">
        <v>31615431418</v>
      </c>
      <c r="B157" s="150" t="str">
        <f t="shared" si="27"/>
        <v>316</v>
      </c>
      <c r="C157" s="151" t="e">
        <f>VLOOKUP(B157,#REF!,2,0)</f>
        <v>#REF!</v>
      </c>
      <c r="D157" s="151" t="s">
        <v>1173</v>
      </c>
      <c r="E157" s="90" t="s">
        <v>498</v>
      </c>
      <c r="F157" s="91" t="s">
        <v>1187</v>
      </c>
      <c r="G157" s="90" t="s">
        <v>632</v>
      </c>
      <c r="H157" s="90" t="s">
        <v>1173</v>
      </c>
      <c r="I157" s="93">
        <v>16</v>
      </c>
      <c r="J157" s="93">
        <v>16</v>
      </c>
      <c r="K157" s="90"/>
      <c r="L157" s="90" t="s">
        <v>47</v>
      </c>
      <c r="M157" s="90"/>
      <c r="N157" s="90"/>
      <c r="O157" s="90" t="s">
        <v>65</v>
      </c>
      <c r="P157" s="90"/>
      <c r="Q157" s="90"/>
      <c r="R157" s="90"/>
      <c r="S157" s="90"/>
      <c r="T157" s="90" t="s">
        <v>47</v>
      </c>
      <c r="U157" s="152"/>
      <c r="V157" s="90" t="s">
        <v>37</v>
      </c>
    </row>
    <row r="158" spans="1:22" ht="19" customHeight="1" x14ac:dyDescent="0.35">
      <c r="A158" s="149">
        <v>31616431418</v>
      </c>
      <c r="B158" s="150" t="str">
        <f t="shared" si="27"/>
        <v>316</v>
      </c>
      <c r="C158" s="151" t="e">
        <f>VLOOKUP(B158,#REF!,2,0)</f>
        <v>#REF!</v>
      </c>
      <c r="D158" s="151" t="s">
        <v>1173</v>
      </c>
      <c r="E158" s="90" t="s">
        <v>498</v>
      </c>
      <c r="F158" s="91" t="s">
        <v>1188</v>
      </c>
      <c r="G158" s="90" t="s">
        <v>638</v>
      </c>
      <c r="H158" s="90" t="s">
        <v>1173</v>
      </c>
      <c r="I158" s="93">
        <v>16</v>
      </c>
      <c r="J158" s="93">
        <v>16</v>
      </c>
      <c r="K158" s="90"/>
      <c r="L158" s="90" t="s">
        <v>47</v>
      </c>
      <c r="M158" s="90"/>
      <c r="N158" s="90"/>
      <c r="O158" s="90" t="s">
        <v>65</v>
      </c>
      <c r="P158" s="90"/>
      <c r="Q158" s="90"/>
      <c r="R158" s="90"/>
      <c r="S158" s="90"/>
      <c r="T158" s="90" t="s">
        <v>47</v>
      </c>
      <c r="U158" s="152"/>
      <c r="V158" s="90" t="s">
        <v>37</v>
      </c>
    </row>
    <row r="159" spans="1:22" s="12" customFormat="1" ht="15.75" customHeight="1" x14ac:dyDescent="0.35">
      <c r="A159" s="146"/>
      <c r="B159" s="147"/>
      <c r="C159" s="147"/>
      <c r="D159" s="148"/>
      <c r="E159" s="80"/>
      <c r="F159" s="81" t="s">
        <v>1189</v>
      </c>
      <c r="G159" s="23"/>
      <c r="H159" s="80"/>
      <c r="I159" s="80"/>
      <c r="J159" s="145"/>
      <c r="K159" s="23"/>
      <c r="L159" s="81"/>
      <c r="M159" s="23"/>
      <c r="N159" s="80"/>
      <c r="O159" s="86"/>
      <c r="P159" s="80"/>
      <c r="Q159" s="23"/>
      <c r="R159" s="80"/>
      <c r="S159" s="116"/>
      <c r="T159" s="23"/>
      <c r="U159" s="23"/>
      <c r="V159" s="85"/>
    </row>
    <row r="160" spans="1:22" ht="19" customHeight="1" x14ac:dyDescent="0.35">
      <c r="A160" s="149">
        <v>31705921419</v>
      </c>
      <c r="B160" s="150" t="str">
        <f t="shared" ref="B160:B169" si="28">LEFT(A160,3)</f>
        <v>317</v>
      </c>
      <c r="C160" s="151" t="e">
        <f>VLOOKUP(B160,#REF!,2,0)</f>
        <v>#REF!</v>
      </c>
      <c r="D160" s="150" t="s">
        <v>1190</v>
      </c>
      <c r="E160" s="90" t="s">
        <v>505</v>
      </c>
      <c r="F160" s="91" t="s">
        <v>1191</v>
      </c>
      <c r="G160" s="90" t="s">
        <v>526</v>
      </c>
      <c r="H160" s="92" t="s">
        <v>1190</v>
      </c>
      <c r="I160" s="93">
        <v>59</v>
      </c>
      <c r="J160" s="93">
        <v>59</v>
      </c>
      <c r="K160" s="90"/>
      <c r="L160" s="90" t="s">
        <v>32</v>
      </c>
      <c r="M160" s="90" t="s">
        <v>346</v>
      </c>
      <c r="N160" s="90" t="s">
        <v>465</v>
      </c>
      <c r="O160" s="95">
        <v>42720</v>
      </c>
      <c r="P160" s="90" t="s">
        <v>386</v>
      </c>
      <c r="Q160" s="90"/>
      <c r="R160" s="90" t="s">
        <v>508</v>
      </c>
      <c r="S160" s="90">
        <f t="shared" ref="S160:S168" si="29">IF(J160&lt;65,1,IF(J160&lt;120,2,3))</f>
        <v>1</v>
      </c>
      <c r="T160" s="90" t="s">
        <v>32</v>
      </c>
      <c r="U160" s="90" t="s">
        <v>36</v>
      </c>
      <c r="V160" s="90" t="s">
        <v>37</v>
      </c>
    </row>
    <row r="161" spans="1:22" ht="19" customHeight="1" x14ac:dyDescent="0.35">
      <c r="A161" s="149">
        <v>31709721419</v>
      </c>
      <c r="B161" s="150" t="str">
        <f t="shared" si="28"/>
        <v>317</v>
      </c>
      <c r="C161" s="151" t="e">
        <f>VLOOKUP(B161,#REF!,2,0)</f>
        <v>#REF!</v>
      </c>
      <c r="D161" s="150" t="s">
        <v>1190</v>
      </c>
      <c r="E161" s="90" t="s">
        <v>505</v>
      </c>
      <c r="F161" s="91" t="s">
        <v>1192</v>
      </c>
      <c r="G161" s="90" t="s">
        <v>517</v>
      </c>
      <c r="H161" s="92" t="s">
        <v>1190</v>
      </c>
      <c r="I161" s="93">
        <v>59</v>
      </c>
      <c r="J161" s="93">
        <v>59</v>
      </c>
      <c r="K161" s="90"/>
      <c r="L161" s="90" t="s">
        <v>32</v>
      </c>
      <c r="M161" s="90" t="s">
        <v>346</v>
      </c>
      <c r="N161" s="90" t="s">
        <v>862</v>
      </c>
      <c r="O161" s="95">
        <v>42723</v>
      </c>
      <c r="P161" s="90" t="s">
        <v>386</v>
      </c>
      <c r="Q161" s="90"/>
      <c r="R161" s="90" t="s">
        <v>291</v>
      </c>
      <c r="S161" s="90">
        <f t="shared" si="29"/>
        <v>1</v>
      </c>
      <c r="T161" s="90" t="s">
        <v>32</v>
      </c>
      <c r="U161" s="90" t="s">
        <v>36</v>
      </c>
      <c r="V161" s="90" t="s">
        <v>37</v>
      </c>
    </row>
    <row r="162" spans="1:22" ht="19" customHeight="1" x14ac:dyDescent="0.35">
      <c r="A162" s="149">
        <v>31710121419</v>
      </c>
      <c r="B162" s="150" t="str">
        <f t="shared" si="28"/>
        <v>317</v>
      </c>
      <c r="C162" s="151" t="e">
        <f>VLOOKUP(B162,#REF!,2,0)</f>
        <v>#REF!</v>
      </c>
      <c r="D162" s="150" t="s">
        <v>1190</v>
      </c>
      <c r="E162" s="90" t="s">
        <v>505</v>
      </c>
      <c r="F162" s="91" t="s">
        <v>1193</v>
      </c>
      <c r="G162" s="90" t="s">
        <v>524</v>
      </c>
      <c r="H162" s="92" t="s">
        <v>1190</v>
      </c>
      <c r="I162" s="93" t="s">
        <v>243</v>
      </c>
      <c r="J162" s="93">
        <v>65</v>
      </c>
      <c r="K162" s="90"/>
      <c r="L162" s="90" t="s">
        <v>32</v>
      </c>
      <c r="M162" s="90" t="s">
        <v>346</v>
      </c>
      <c r="N162" s="90" t="s">
        <v>563</v>
      </c>
      <c r="O162" s="95">
        <v>42725</v>
      </c>
      <c r="P162" s="90" t="s">
        <v>386</v>
      </c>
      <c r="Q162" s="90"/>
      <c r="R162" s="90" t="s">
        <v>457</v>
      </c>
      <c r="S162" s="90">
        <f t="shared" si="29"/>
        <v>2</v>
      </c>
      <c r="T162" s="90" t="s">
        <v>32</v>
      </c>
      <c r="U162" s="90" t="s">
        <v>36</v>
      </c>
      <c r="V162" s="90" t="s">
        <v>37</v>
      </c>
    </row>
    <row r="163" spans="1:22" ht="19" customHeight="1" x14ac:dyDescent="0.35">
      <c r="A163" s="149">
        <v>31717731419</v>
      </c>
      <c r="B163" s="150" t="str">
        <f t="shared" si="28"/>
        <v>317</v>
      </c>
      <c r="C163" s="151" t="e">
        <f>VLOOKUP(B163,#REF!,2,0)</f>
        <v>#REF!</v>
      </c>
      <c r="D163" s="150" t="s">
        <v>1190</v>
      </c>
      <c r="E163" s="90" t="s">
        <v>505</v>
      </c>
      <c r="F163" s="91" t="s">
        <v>1194</v>
      </c>
      <c r="G163" s="90" t="s">
        <v>529</v>
      </c>
      <c r="H163" s="92" t="s">
        <v>1190</v>
      </c>
      <c r="I163" s="93">
        <v>57</v>
      </c>
      <c r="J163" s="93">
        <v>57</v>
      </c>
      <c r="K163" s="90"/>
      <c r="L163" s="90" t="s">
        <v>32</v>
      </c>
      <c r="M163" s="90" t="s">
        <v>346</v>
      </c>
      <c r="N163" s="90" t="s">
        <v>465</v>
      </c>
      <c r="O163" s="95">
        <v>42727</v>
      </c>
      <c r="P163" s="90" t="s">
        <v>386</v>
      </c>
      <c r="Q163" s="90"/>
      <c r="R163" s="90" t="s">
        <v>178</v>
      </c>
      <c r="S163" s="90">
        <f t="shared" si="29"/>
        <v>1</v>
      </c>
      <c r="T163" s="90" t="s">
        <v>32</v>
      </c>
      <c r="U163" s="90" t="s">
        <v>36</v>
      </c>
      <c r="V163" s="90" t="s">
        <v>37</v>
      </c>
    </row>
    <row r="164" spans="1:22" ht="19" customHeight="1" x14ac:dyDescent="0.35">
      <c r="A164" s="149">
        <v>31721521419</v>
      </c>
      <c r="B164" s="150" t="str">
        <f t="shared" si="28"/>
        <v>317</v>
      </c>
      <c r="C164" s="151" t="e">
        <f>VLOOKUP(B164,#REF!,2,0)</f>
        <v>#REF!</v>
      </c>
      <c r="D164" s="150" t="s">
        <v>1190</v>
      </c>
      <c r="E164" s="90" t="s">
        <v>505</v>
      </c>
      <c r="F164" s="91" t="s">
        <v>1195</v>
      </c>
      <c r="G164" s="90" t="s">
        <v>507</v>
      </c>
      <c r="H164" s="92" t="s">
        <v>1190</v>
      </c>
      <c r="I164" s="93">
        <v>59</v>
      </c>
      <c r="J164" s="93">
        <v>59</v>
      </c>
      <c r="K164" s="90"/>
      <c r="L164" s="90" t="s">
        <v>32</v>
      </c>
      <c r="M164" s="90" t="s">
        <v>346</v>
      </c>
      <c r="N164" s="90" t="s">
        <v>862</v>
      </c>
      <c r="O164" s="95">
        <v>42730</v>
      </c>
      <c r="P164" s="90" t="s">
        <v>386</v>
      </c>
      <c r="Q164" s="90"/>
      <c r="R164" s="90" t="s">
        <v>171</v>
      </c>
      <c r="S164" s="90">
        <f t="shared" si="29"/>
        <v>1</v>
      </c>
      <c r="T164" s="90" t="s">
        <v>32</v>
      </c>
      <c r="U164" s="90" t="s">
        <v>36</v>
      </c>
      <c r="V164" s="90" t="s">
        <v>37</v>
      </c>
    </row>
    <row r="165" spans="1:22" ht="19" customHeight="1" x14ac:dyDescent="0.35">
      <c r="A165" s="149">
        <v>31722721419</v>
      </c>
      <c r="B165" s="150" t="str">
        <f t="shared" si="28"/>
        <v>317</v>
      </c>
      <c r="C165" s="151" t="e">
        <f>VLOOKUP(B165,#REF!,2,0)</f>
        <v>#REF!</v>
      </c>
      <c r="D165" s="150" t="s">
        <v>1190</v>
      </c>
      <c r="E165" s="90" t="s">
        <v>505</v>
      </c>
      <c r="F165" s="91" t="s">
        <v>1196</v>
      </c>
      <c r="G165" s="90" t="s">
        <v>531</v>
      </c>
      <c r="H165" s="92" t="s">
        <v>1190</v>
      </c>
      <c r="I165" s="93">
        <v>59</v>
      </c>
      <c r="J165" s="93">
        <v>59</v>
      </c>
      <c r="K165" s="90"/>
      <c r="L165" s="90" t="s">
        <v>32</v>
      </c>
      <c r="M165" s="90" t="s">
        <v>346</v>
      </c>
      <c r="N165" s="90" t="s">
        <v>563</v>
      </c>
      <c r="O165" s="95">
        <v>42732</v>
      </c>
      <c r="P165" s="90" t="s">
        <v>386</v>
      </c>
      <c r="Q165" s="90"/>
      <c r="R165" s="90" t="s">
        <v>291</v>
      </c>
      <c r="S165" s="90">
        <f t="shared" si="29"/>
        <v>1</v>
      </c>
      <c r="T165" s="90" t="s">
        <v>32</v>
      </c>
      <c r="U165" s="90" t="s">
        <v>36</v>
      </c>
      <c r="V165" s="90" t="s">
        <v>37</v>
      </c>
    </row>
    <row r="166" spans="1:22" ht="19" customHeight="1" x14ac:dyDescent="0.35">
      <c r="A166" s="149">
        <v>32013021419</v>
      </c>
      <c r="B166" s="150" t="str">
        <f t="shared" si="28"/>
        <v>320</v>
      </c>
      <c r="C166" s="151" t="e">
        <f>VLOOKUP(B166,#REF!,2,0)</f>
        <v>#REF!</v>
      </c>
      <c r="D166" s="150" t="s">
        <v>1190</v>
      </c>
      <c r="E166" s="90" t="s">
        <v>592</v>
      </c>
      <c r="F166" s="91" t="s">
        <v>1014</v>
      </c>
      <c r="G166" s="90" t="s">
        <v>661</v>
      </c>
      <c r="H166" s="92" t="s">
        <v>1190</v>
      </c>
      <c r="I166" s="93" t="s">
        <v>131</v>
      </c>
      <c r="J166" s="93">
        <v>92</v>
      </c>
      <c r="K166" s="90"/>
      <c r="L166" s="90" t="s">
        <v>32</v>
      </c>
      <c r="M166" s="90" t="s">
        <v>346</v>
      </c>
      <c r="N166" s="90" t="s">
        <v>465</v>
      </c>
      <c r="O166" s="95">
        <v>42734</v>
      </c>
      <c r="P166" s="90" t="s">
        <v>347</v>
      </c>
      <c r="Q166" s="90"/>
      <c r="R166" s="90" t="s">
        <v>387</v>
      </c>
      <c r="S166" s="90">
        <f t="shared" si="29"/>
        <v>2</v>
      </c>
      <c r="T166" s="90" t="s">
        <v>32</v>
      </c>
      <c r="U166" s="90" t="s">
        <v>36</v>
      </c>
      <c r="V166" s="90" t="s">
        <v>1197</v>
      </c>
    </row>
    <row r="167" spans="1:22" ht="19" customHeight="1" x14ac:dyDescent="0.35">
      <c r="A167" s="149">
        <v>31725331419</v>
      </c>
      <c r="B167" s="150" t="str">
        <f t="shared" si="28"/>
        <v>317</v>
      </c>
      <c r="C167" s="151" t="e">
        <f>VLOOKUP(B167,#REF!,2,0)</f>
        <v>#REF!</v>
      </c>
      <c r="D167" s="150" t="s">
        <v>1190</v>
      </c>
      <c r="E167" s="90" t="s">
        <v>505</v>
      </c>
      <c r="F167" s="91" t="s">
        <v>1198</v>
      </c>
      <c r="G167" s="90" t="s">
        <v>1199</v>
      </c>
      <c r="H167" s="92" t="s">
        <v>1190</v>
      </c>
      <c r="I167" s="93" t="s">
        <v>1200</v>
      </c>
      <c r="J167" s="93">
        <v>59</v>
      </c>
      <c r="K167" s="90"/>
      <c r="L167" s="90" t="s">
        <v>32</v>
      </c>
      <c r="M167" s="90" t="s">
        <v>346</v>
      </c>
      <c r="N167" s="90" t="s">
        <v>563</v>
      </c>
      <c r="O167" s="95">
        <v>42739</v>
      </c>
      <c r="P167" s="90" t="s">
        <v>386</v>
      </c>
      <c r="Q167" s="90"/>
      <c r="R167" s="90" t="s">
        <v>291</v>
      </c>
      <c r="S167" s="90">
        <f t="shared" si="29"/>
        <v>1</v>
      </c>
      <c r="T167" s="90" t="s">
        <v>32</v>
      </c>
      <c r="U167" s="90" t="s">
        <v>36</v>
      </c>
      <c r="V167" s="90" t="s">
        <v>37</v>
      </c>
    </row>
    <row r="168" spans="1:22" ht="19" customHeight="1" x14ac:dyDescent="0.35">
      <c r="A168" s="149">
        <v>32013421419</v>
      </c>
      <c r="B168" s="150" t="str">
        <f t="shared" si="28"/>
        <v>320</v>
      </c>
      <c r="C168" s="151" t="e">
        <f>VLOOKUP(B168,#REF!,2,0)</f>
        <v>#REF!</v>
      </c>
      <c r="D168" s="150" t="s">
        <v>1190</v>
      </c>
      <c r="E168" s="90" t="s">
        <v>592</v>
      </c>
      <c r="F168" s="91" t="s">
        <v>1020</v>
      </c>
      <c r="G168" s="90" t="s">
        <v>946</v>
      </c>
      <c r="H168" s="92" t="s">
        <v>1190</v>
      </c>
      <c r="I168" s="93">
        <v>46</v>
      </c>
      <c r="J168" s="93">
        <v>46</v>
      </c>
      <c r="K168" s="90"/>
      <c r="L168" s="90" t="s">
        <v>32</v>
      </c>
      <c r="M168" s="90" t="s">
        <v>346</v>
      </c>
      <c r="N168" s="90" t="s">
        <v>465</v>
      </c>
      <c r="O168" s="95">
        <v>42741</v>
      </c>
      <c r="P168" s="90" t="s">
        <v>386</v>
      </c>
      <c r="Q168" s="90"/>
      <c r="R168" s="90" t="s">
        <v>285</v>
      </c>
      <c r="S168" s="90">
        <f t="shared" si="29"/>
        <v>1</v>
      </c>
      <c r="T168" s="90" t="s">
        <v>32</v>
      </c>
      <c r="U168" s="90" t="s">
        <v>36</v>
      </c>
      <c r="V168" s="90" t="s">
        <v>37</v>
      </c>
    </row>
    <row r="169" spans="1:22" ht="19" customHeight="1" x14ac:dyDescent="0.35">
      <c r="A169" s="149">
        <v>31726331419</v>
      </c>
      <c r="B169" s="150" t="str">
        <f t="shared" si="28"/>
        <v>317</v>
      </c>
      <c r="C169" s="151" t="e">
        <f>VLOOKUP(B169,#REF!,2,0)</f>
        <v>#REF!</v>
      </c>
      <c r="D169" s="151" t="s">
        <v>1190</v>
      </c>
      <c r="E169" s="90" t="s">
        <v>505</v>
      </c>
      <c r="F169" s="91" t="s">
        <v>1201</v>
      </c>
      <c r="G169" s="90" t="s">
        <v>596</v>
      </c>
      <c r="H169" s="90" t="s">
        <v>1190</v>
      </c>
      <c r="I169" s="93">
        <v>26</v>
      </c>
      <c r="J169" s="93">
        <v>26</v>
      </c>
      <c r="K169" s="90"/>
      <c r="L169" s="90" t="s">
        <v>511</v>
      </c>
      <c r="M169" s="90"/>
      <c r="N169" s="90"/>
      <c r="O169" s="90" t="s">
        <v>512</v>
      </c>
      <c r="P169" s="90"/>
      <c r="Q169" s="90"/>
      <c r="R169" s="90"/>
      <c r="S169" s="90"/>
      <c r="T169" s="90" t="s">
        <v>511</v>
      </c>
      <c r="U169" s="31"/>
      <c r="V169" s="90" t="s">
        <v>37</v>
      </c>
    </row>
    <row r="170" spans="1:22" s="12" customFormat="1" ht="15.75" customHeight="1" x14ac:dyDescent="0.35">
      <c r="A170" s="146"/>
      <c r="B170" s="147"/>
      <c r="C170" s="147"/>
      <c r="D170" s="148"/>
      <c r="E170" s="80"/>
      <c r="F170" s="81" t="s">
        <v>1202</v>
      </c>
      <c r="G170" s="23"/>
      <c r="H170" s="80"/>
      <c r="I170" s="80"/>
      <c r="J170" s="145"/>
      <c r="K170" s="23"/>
      <c r="L170" s="81"/>
      <c r="M170" s="23"/>
      <c r="N170" s="80"/>
      <c r="O170" s="86"/>
      <c r="P170" s="80"/>
      <c r="Q170" s="23"/>
      <c r="R170" s="80"/>
      <c r="S170" s="116"/>
      <c r="T170" s="23"/>
      <c r="U170" s="23"/>
      <c r="V170" s="85"/>
    </row>
    <row r="171" spans="1:22" ht="19" customHeight="1" x14ac:dyDescent="0.35">
      <c r="A171" s="149">
        <v>31709021420</v>
      </c>
      <c r="B171" s="150" t="str">
        <f t="shared" ref="B171:B179" si="30">LEFT(A171,3)</f>
        <v>317</v>
      </c>
      <c r="C171" s="151" t="e">
        <f>VLOOKUP(B171,#REF!,2,0)</f>
        <v>#REF!</v>
      </c>
      <c r="D171" s="150" t="s">
        <v>1203</v>
      </c>
      <c r="E171" s="90" t="s">
        <v>505</v>
      </c>
      <c r="F171" s="91" t="s">
        <v>1204</v>
      </c>
      <c r="G171" s="90" t="s">
        <v>526</v>
      </c>
      <c r="H171" s="92" t="s">
        <v>1203</v>
      </c>
      <c r="I171" s="93" t="s">
        <v>229</v>
      </c>
      <c r="J171" s="93">
        <v>84</v>
      </c>
      <c r="K171" s="90"/>
      <c r="L171" s="90" t="s">
        <v>32</v>
      </c>
      <c r="M171" s="90" t="s">
        <v>346</v>
      </c>
      <c r="N171" s="90" t="s">
        <v>563</v>
      </c>
      <c r="O171" s="95">
        <v>42718</v>
      </c>
      <c r="P171" s="90" t="s">
        <v>347</v>
      </c>
      <c r="Q171" s="90"/>
      <c r="R171" s="90" t="s">
        <v>132</v>
      </c>
      <c r="S171" s="90">
        <f t="shared" ref="S171:S179" si="31">IF(J171&lt;65,1,IF(J171&lt;120,2,3))</f>
        <v>2</v>
      </c>
      <c r="T171" s="90" t="s">
        <v>32</v>
      </c>
      <c r="U171" s="90" t="s">
        <v>36</v>
      </c>
      <c r="V171" s="90" t="s">
        <v>37</v>
      </c>
    </row>
    <row r="172" spans="1:22" ht="19" customHeight="1" x14ac:dyDescent="0.35">
      <c r="A172" s="149">
        <v>31709221420</v>
      </c>
      <c r="B172" s="150" t="str">
        <f t="shared" si="30"/>
        <v>317</v>
      </c>
      <c r="C172" s="151" t="e">
        <f>VLOOKUP(B172,#REF!,2,0)</f>
        <v>#REF!</v>
      </c>
      <c r="D172" s="150" t="s">
        <v>1203</v>
      </c>
      <c r="E172" s="90" t="s">
        <v>505</v>
      </c>
      <c r="F172" s="91" t="s">
        <v>1205</v>
      </c>
      <c r="G172" s="90" t="s">
        <v>524</v>
      </c>
      <c r="H172" s="92" t="s">
        <v>1203</v>
      </c>
      <c r="I172" s="93">
        <v>63</v>
      </c>
      <c r="J172" s="93">
        <v>63</v>
      </c>
      <c r="K172" s="90"/>
      <c r="L172" s="90" t="s">
        <v>32</v>
      </c>
      <c r="M172" s="90" t="s">
        <v>346</v>
      </c>
      <c r="N172" s="90" t="s">
        <v>465</v>
      </c>
      <c r="O172" s="95">
        <v>42720</v>
      </c>
      <c r="P172" s="90" t="s">
        <v>347</v>
      </c>
      <c r="Q172" s="90"/>
      <c r="R172" s="90" t="s">
        <v>475</v>
      </c>
      <c r="S172" s="90">
        <f t="shared" si="31"/>
        <v>1</v>
      </c>
      <c r="T172" s="90" t="s">
        <v>32</v>
      </c>
      <c r="U172" s="90" t="s">
        <v>36</v>
      </c>
      <c r="V172" s="90" t="s">
        <v>37</v>
      </c>
    </row>
    <row r="173" spans="1:22" ht="19" customHeight="1" x14ac:dyDescent="0.35">
      <c r="A173" s="149">
        <v>31709721420</v>
      </c>
      <c r="B173" s="150" t="str">
        <f t="shared" si="30"/>
        <v>317</v>
      </c>
      <c r="C173" s="151" t="e">
        <f>VLOOKUP(B173,#REF!,2,0)</f>
        <v>#REF!</v>
      </c>
      <c r="D173" s="150" t="s">
        <v>1203</v>
      </c>
      <c r="E173" s="90" t="s">
        <v>505</v>
      </c>
      <c r="F173" s="91" t="s">
        <v>1192</v>
      </c>
      <c r="G173" s="90" t="s">
        <v>517</v>
      </c>
      <c r="H173" s="92" t="s">
        <v>1203</v>
      </c>
      <c r="I173" s="93" t="s">
        <v>1021</v>
      </c>
      <c r="J173" s="93">
        <v>93</v>
      </c>
      <c r="K173" s="90"/>
      <c r="L173" s="90" t="s">
        <v>32</v>
      </c>
      <c r="M173" s="90" t="s">
        <v>346</v>
      </c>
      <c r="N173" s="90" t="s">
        <v>862</v>
      </c>
      <c r="O173" s="95">
        <v>42723</v>
      </c>
      <c r="P173" s="90" t="s">
        <v>347</v>
      </c>
      <c r="Q173" s="90"/>
      <c r="R173" s="90" t="s">
        <v>387</v>
      </c>
      <c r="S173" s="90">
        <f t="shared" si="31"/>
        <v>2</v>
      </c>
      <c r="T173" s="90" t="s">
        <v>32</v>
      </c>
      <c r="U173" s="90" t="s">
        <v>36</v>
      </c>
      <c r="V173" s="90" t="s">
        <v>37</v>
      </c>
    </row>
    <row r="174" spans="1:22" ht="19" customHeight="1" x14ac:dyDescent="0.35">
      <c r="A174" s="149">
        <v>31710121420</v>
      </c>
      <c r="B174" s="150" t="str">
        <f t="shared" si="30"/>
        <v>317</v>
      </c>
      <c r="C174" s="151" t="e">
        <f>VLOOKUP(B174,#REF!,2,0)</f>
        <v>#REF!</v>
      </c>
      <c r="D174" s="150" t="s">
        <v>1203</v>
      </c>
      <c r="E174" s="90" t="s">
        <v>505</v>
      </c>
      <c r="F174" s="91" t="s">
        <v>1193</v>
      </c>
      <c r="G174" s="90" t="s">
        <v>524</v>
      </c>
      <c r="H174" s="92" t="s">
        <v>1203</v>
      </c>
      <c r="I174" s="93" t="s">
        <v>758</v>
      </c>
      <c r="J174" s="93">
        <v>94</v>
      </c>
      <c r="K174" s="90"/>
      <c r="L174" s="90" t="s">
        <v>32</v>
      </c>
      <c r="M174" s="90" t="s">
        <v>346</v>
      </c>
      <c r="N174" s="90" t="s">
        <v>563</v>
      </c>
      <c r="O174" s="95">
        <v>42725</v>
      </c>
      <c r="P174" s="90" t="s">
        <v>347</v>
      </c>
      <c r="Q174" s="90"/>
      <c r="R174" s="90" t="s">
        <v>121</v>
      </c>
      <c r="S174" s="90">
        <f t="shared" si="31"/>
        <v>2</v>
      </c>
      <c r="T174" s="90" t="s">
        <v>32</v>
      </c>
      <c r="U174" s="90" t="s">
        <v>36</v>
      </c>
      <c r="V174" s="90" t="s">
        <v>37</v>
      </c>
    </row>
    <row r="175" spans="1:22" ht="19" customHeight="1" x14ac:dyDescent="0.35">
      <c r="A175" s="149">
        <v>31716721420</v>
      </c>
      <c r="B175" s="150" t="str">
        <f t="shared" si="30"/>
        <v>317</v>
      </c>
      <c r="C175" s="151" t="e">
        <f>VLOOKUP(B175,#REF!,2,0)</f>
        <v>#REF!</v>
      </c>
      <c r="D175" s="150" t="s">
        <v>1203</v>
      </c>
      <c r="E175" s="90" t="s">
        <v>505</v>
      </c>
      <c r="F175" s="91" t="s">
        <v>839</v>
      </c>
      <c r="G175" s="90" t="s">
        <v>519</v>
      </c>
      <c r="H175" s="92" t="s">
        <v>1203</v>
      </c>
      <c r="I175" s="93" t="s">
        <v>1206</v>
      </c>
      <c r="J175" s="93">
        <v>97</v>
      </c>
      <c r="K175" s="90"/>
      <c r="L175" s="90" t="s">
        <v>32</v>
      </c>
      <c r="M175" s="90" t="s">
        <v>346</v>
      </c>
      <c r="N175" s="90" t="s">
        <v>465</v>
      </c>
      <c r="O175" s="95">
        <v>42727</v>
      </c>
      <c r="P175" s="90" t="s">
        <v>347</v>
      </c>
      <c r="Q175" s="90"/>
      <c r="R175" s="90" t="s">
        <v>387</v>
      </c>
      <c r="S175" s="90">
        <f t="shared" si="31"/>
        <v>2</v>
      </c>
      <c r="T175" s="90" t="s">
        <v>32</v>
      </c>
      <c r="U175" s="90" t="s">
        <v>36</v>
      </c>
      <c r="V175" s="90" t="s">
        <v>37</v>
      </c>
    </row>
    <row r="176" spans="1:22" ht="19" customHeight="1" x14ac:dyDescent="0.35">
      <c r="A176" s="149">
        <v>31721121420</v>
      </c>
      <c r="B176" s="150" t="str">
        <f t="shared" si="30"/>
        <v>317</v>
      </c>
      <c r="C176" s="151" t="e">
        <f>VLOOKUP(B176,#REF!,2,0)</f>
        <v>#REF!</v>
      </c>
      <c r="D176" s="150" t="s">
        <v>1203</v>
      </c>
      <c r="E176" s="90" t="s">
        <v>505</v>
      </c>
      <c r="F176" s="91" t="s">
        <v>1207</v>
      </c>
      <c r="G176" s="90" t="s">
        <v>507</v>
      </c>
      <c r="H176" s="92" t="s">
        <v>1203</v>
      </c>
      <c r="I176" s="93" t="s">
        <v>1206</v>
      </c>
      <c r="J176" s="93">
        <v>97</v>
      </c>
      <c r="K176" s="90"/>
      <c r="L176" s="90" t="s">
        <v>32</v>
      </c>
      <c r="M176" s="90" t="s">
        <v>346</v>
      </c>
      <c r="N176" s="90" t="s">
        <v>862</v>
      </c>
      <c r="O176" s="95">
        <v>42730</v>
      </c>
      <c r="P176" s="90" t="s">
        <v>347</v>
      </c>
      <c r="Q176" s="90"/>
      <c r="R176" s="90" t="s">
        <v>387</v>
      </c>
      <c r="S176" s="90">
        <f t="shared" si="31"/>
        <v>2</v>
      </c>
      <c r="T176" s="90" t="s">
        <v>32</v>
      </c>
      <c r="U176" s="90" t="s">
        <v>36</v>
      </c>
      <c r="V176" s="90" t="s">
        <v>37</v>
      </c>
    </row>
    <row r="177" spans="1:22" ht="19" customHeight="1" x14ac:dyDescent="0.35">
      <c r="A177" s="149">
        <v>31721521420</v>
      </c>
      <c r="B177" s="150" t="str">
        <f t="shared" si="30"/>
        <v>317</v>
      </c>
      <c r="C177" s="151" t="e">
        <f>VLOOKUP(B177,#REF!,2,0)</f>
        <v>#REF!</v>
      </c>
      <c r="D177" s="150" t="s">
        <v>1203</v>
      </c>
      <c r="E177" s="90" t="s">
        <v>505</v>
      </c>
      <c r="F177" s="91" t="s">
        <v>1195</v>
      </c>
      <c r="G177" s="90" t="s">
        <v>507</v>
      </c>
      <c r="H177" s="92" t="s">
        <v>1203</v>
      </c>
      <c r="I177" s="93" t="s">
        <v>758</v>
      </c>
      <c r="J177" s="93">
        <v>94</v>
      </c>
      <c r="K177" s="90"/>
      <c r="L177" s="90" t="s">
        <v>32</v>
      </c>
      <c r="M177" s="90" t="s">
        <v>346</v>
      </c>
      <c r="N177" s="90" t="s">
        <v>465</v>
      </c>
      <c r="O177" s="95">
        <v>42734</v>
      </c>
      <c r="P177" s="90" t="s">
        <v>347</v>
      </c>
      <c r="Q177" s="90"/>
      <c r="R177" s="90" t="s">
        <v>121</v>
      </c>
      <c r="S177" s="90">
        <f t="shared" si="31"/>
        <v>2</v>
      </c>
      <c r="T177" s="90" t="s">
        <v>32</v>
      </c>
      <c r="U177" s="90" t="s">
        <v>36</v>
      </c>
      <c r="V177" s="90" t="s">
        <v>37</v>
      </c>
    </row>
    <row r="178" spans="1:22" ht="19" customHeight="1" x14ac:dyDescent="0.35">
      <c r="A178" s="149">
        <v>31722721420</v>
      </c>
      <c r="B178" s="150" t="str">
        <f t="shared" si="30"/>
        <v>317</v>
      </c>
      <c r="C178" s="151" t="e">
        <f>VLOOKUP(B178,#REF!,2,0)</f>
        <v>#REF!</v>
      </c>
      <c r="D178" s="150" t="s">
        <v>1203</v>
      </c>
      <c r="E178" s="90" t="s">
        <v>505</v>
      </c>
      <c r="F178" s="91" t="s">
        <v>1196</v>
      </c>
      <c r="G178" s="90" t="s">
        <v>531</v>
      </c>
      <c r="H178" s="92" t="s">
        <v>1203</v>
      </c>
      <c r="I178" s="93" t="s">
        <v>1208</v>
      </c>
      <c r="J178" s="93">
        <v>91</v>
      </c>
      <c r="K178" s="90"/>
      <c r="L178" s="90" t="s">
        <v>32</v>
      </c>
      <c r="M178" s="90" t="s">
        <v>346</v>
      </c>
      <c r="N178" s="90" t="s">
        <v>563</v>
      </c>
      <c r="O178" s="95">
        <v>42739</v>
      </c>
      <c r="P178" s="90" t="s">
        <v>347</v>
      </c>
      <c r="Q178" s="90"/>
      <c r="R178" s="90" t="s">
        <v>387</v>
      </c>
      <c r="S178" s="90">
        <f t="shared" si="31"/>
        <v>2</v>
      </c>
      <c r="T178" s="90" t="s">
        <v>32</v>
      </c>
      <c r="U178" s="90" t="s">
        <v>36</v>
      </c>
      <c r="V178" s="90" t="s">
        <v>37</v>
      </c>
    </row>
    <row r="179" spans="1:22" ht="19" customHeight="1" x14ac:dyDescent="0.35">
      <c r="A179" s="149">
        <v>31729031420</v>
      </c>
      <c r="B179" s="150" t="str">
        <f t="shared" si="30"/>
        <v>317</v>
      </c>
      <c r="C179" s="151" t="e">
        <f>VLOOKUP(B179,#REF!,2,0)</f>
        <v>#REF!</v>
      </c>
      <c r="D179" s="150" t="s">
        <v>1203</v>
      </c>
      <c r="E179" s="90" t="s">
        <v>505</v>
      </c>
      <c r="F179" s="91" t="s">
        <v>1209</v>
      </c>
      <c r="G179" s="90" t="s">
        <v>557</v>
      </c>
      <c r="H179" s="92" t="s">
        <v>1203</v>
      </c>
      <c r="I179" s="93" t="s">
        <v>406</v>
      </c>
      <c r="J179" s="93">
        <v>71</v>
      </c>
      <c r="K179" s="90"/>
      <c r="L179" s="90" t="s">
        <v>32</v>
      </c>
      <c r="M179" s="90" t="s">
        <v>346</v>
      </c>
      <c r="N179" s="90" t="s">
        <v>465</v>
      </c>
      <c r="O179" s="95">
        <v>42741</v>
      </c>
      <c r="P179" s="90" t="s">
        <v>347</v>
      </c>
      <c r="Q179" s="90"/>
      <c r="R179" s="90" t="s">
        <v>457</v>
      </c>
      <c r="S179" s="90">
        <f t="shared" si="31"/>
        <v>2</v>
      </c>
      <c r="T179" s="90" t="s">
        <v>32</v>
      </c>
      <c r="U179" s="90" t="s">
        <v>36</v>
      </c>
      <c r="V179" s="90" t="s">
        <v>37</v>
      </c>
    </row>
    <row r="180" spans="1:22" s="12" customFormat="1" ht="15.75" customHeight="1" x14ac:dyDescent="0.35">
      <c r="A180" s="146"/>
      <c r="B180" s="147"/>
      <c r="C180" s="147"/>
      <c r="D180" s="148"/>
      <c r="E180" s="80"/>
      <c r="F180" s="81" t="s">
        <v>1210</v>
      </c>
      <c r="G180" s="23"/>
      <c r="H180" s="80"/>
      <c r="I180" s="80"/>
      <c r="J180" s="145"/>
      <c r="K180" s="23"/>
      <c r="L180" s="81"/>
      <c r="M180" s="23"/>
      <c r="N180" s="80"/>
      <c r="O180" s="86"/>
      <c r="P180" s="80"/>
      <c r="Q180" s="23"/>
      <c r="R180" s="80"/>
      <c r="S180" s="116"/>
      <c r="T180" s="23"/>
      <c r="U180" s="23"/>
      <c r="V180" s="85"/>
    </row>
    <row r="181" spans="1:22" ht="19" customHeight="1" x14ac:dyDescent="0.35">
      <c r="A181" s="149">
        <v>31704621421</v>
      </c>
      <c r="B181" s="150" t="str">
        <f t="shared" ref="B181:B190" si="32">LEFT(A181,3)</f>
        <v>317</v>
      </c>
      <c r="C181" s="151" t="e">
        <f>VLOOKUP(B181,#REF!,2,0)</f>
        <v>#REF!</v>
      </c>
      <c r="D181" s="150" t="s">
        <v>1211</v>
      </c>
      <c r="E181" s="90" t="s">
        <v>505</v>
      </c>
      <c r="F181" s="91" t="s">
        <v>860</v>
      </c>
      <c r="G181" s="90" t="s">
        <v>529</v>
      </c>
      <c r="H181" s="92" t="s">
        <v>1211</v>
      </c>
      <c r="I181" s="93">
        <v>25</v>
      </c>
      <c r="J181" s="93">
        <v>25</v>
      </c>
      <c r="K181" s="90"/>
      <c r="L181" s="90" t="s">
        <v>32</v>
      </c>
      <c r="M181" s="90" t="s">
        <v>346</v>
      </c>
      <c r="N181" s="90" t="s">
        <v>465</v>
      </c>
      <c r="O181" s="95">
        <v>42720</v>
      </c>
      <c r="P181" s="90" t="s">
        <v>386</v>
      </c>
      <c r="Q181" s="90"/>
      <c r="R181" s="90" t="s">
        <v>654</v>
      </c>
      <c r="S181" s="90">
        <f t="shared" ref="S181:S188" si="33">IF(J181&lt;65,1,IF(J181&lt;120,2,3))</f>
        <v>1</v>
      </c>
      <c r="T181" s="90" t="s">
        <v>32</v>
      </c>
      <c r="U181" s="90" t="s">
        <v>36</v>
      </c>
      <c r="V181" s="90" t="s">
        <v>37</v>
      </c>
    </row>
    <row r="182" spans="1:22" ht="19" customHeight="1" x14ac:dyDescent="0.35">
      <c r="A182" s="149">
        <v>31709221421</v>
      </c>
      <c r="B182" s="150" t="str">
        <f t="shared" si="32"/>
        <v>317</v>
      </c>
      <c r="C182" s="151" t="e">
        <f>VLOOKUP(B182,#REF!,2,0)</f>
        <v>#REF!</v>
      </c>
      <c r="D182" s="150" t="s">
        <v>1211</v>
      </c>
      <c r="E182" s="90" t="s">
        <v>505</v>
      </c>
      <c r="F182" s="91" t="s">
        <v>1205</v>
      </c>
      <c r="G182" s="90" t="s">
        <v>524</v>
      </c>
      <c r="H182" s="92" t="s">
        <v>1211</v>
      </c>
      <c r="I182" s="93">
        <v>25</v>
      </c>
      <c r="J182" s="93">
        <v>25</v>
      </c>
      <c r="K182" s="90"/>
      <c r="L182" s="90" t="s">
        <v>32</v>
      </c>
      <c r="M182" s="90" t="s">
        <v>346</v>
      </c>
      <c r="N182" s="90" t="s">
        <v>862</v>
      </c>
      <c r="O182" s="95">
        <v>42723</v>
      </c>
      <c r="P182" s="90" t="s">
        <v>386</v>
      </c>
      <c r="Q182" s="90"/>
      <c r="R182" s="90" t="s">
        <v>829</v>
      </c>
      <c r="S182" s="90">
        <f t="shared" si="33"/>
        <v>1</v>
      </c>
      <c r="T182" s="90" t="s">
        <v>32</v>
      </c>
      <c r="U182" s="90" t="s">
        <v>36</v>
      </c>
      <c r="V182" s="90" t="s">
        <v>37</v>
      </c>
    </row>
    <row r="183" spans="1:22" ht="19" customHeight="1" x14ac:dyDescent="0.35">
      <c r="A183" s="149">
        <v>31718721421</v>
      </c>
      <c r="B183" s="150" t="str">
        <f t="shared" si="32"/>
        <v>317</v>
      </c>
      <c r="C183" s="151" t="e">
        <f>VLOOKUP(B183,#REF!,2,0)</f>
        <v>#REF!</v>
      </c>
      <c r="D183" s="150" t="s">
        <v>1211</v>
      </c>
      <c r="E183" s="90" t="s">
        <v>505</v>
      </c>
      <c r="F183" s="91" t="s">
        <v>1212</v>
      </c>
      <c r="G183" s="90" t="s">
        <v>540</v>
      </c>
      <c r="H183" s="92" t="s">
        <v>1211</v>
      </c>
      <c r="I183" s="93">
        <v>21</v>
      </c>
      <c r="J183" s="93">
        <v>21</v>
      </c>
      <c r="K183" s="90"/>
      <c r="L183" s="90" t="s">
        <v>32</v>
      </c>
      <c r="M183" s="90" t="s">
        <v>346</v>
      </c>
      <c r="N183" s="90" t="s">
        <v>563</v>
      </c>
      <c r="O183" s="95">
        <v>42725</v>
      </c>
      <c r="P183" s="90" t="s">
        <v>386</v>
      </c>
      <c r="Q183" s="90"/>
      <c r="R183" s="90" t="s">
        <v>960</v>
      </c>
      <c r="S183" s="90">
        <f t="shared" si="33"/>
        <v>1</v>
      </c>
      <c r="T183" s="90" t="s">
        <v>32</v>
      </c>
      <c r="U183" s="90" t="s">
        <v>36</v>
      </c>
      <c r="V183" s="90" t="s">
        <v>37</v>
      </c>
    </row>
    <row r="184" spans="1:22" ht="19" customHeight="1" x14ac:dyDescent="0.35">
      <c r="A184" s="149">
        <v>31724521421</v>
      </c>
      <c r="B184" s="150" t="str">
        <f t="shared" si="32"/>
        <v>317</v>
      </c>
      <c r="C184" s="151" t="e">
        <f>VLOOKUP(B184,#REF!,2,0)</f>
        <v>#REF!</v>
      </c>
      <c r="D184" s="150" t="s">
        <v>1211</v>
      </c>
      <c r="E184" s="90" t="s">
        <v>505</v>
      </c>
      <c r="F184" s="91" t="s">
        <v>1213</v>
      </c>
      <c r="G184" s="90" t="s">
        <v>540</v>
      </c>
      <c r="H184" s="92" t="s">
        <v>1211</v>
      </c>
      <c r="I184" s="93">
        <v>24</v>
      </c>
      <c r="J184" s="93">
        <v>24</v>
      </c>
      <c r="K184" s="90"/>
      <c r="L184" s="90" t="s">
        <v>32</v>
      </c>
      <c r="M184" s="90" t="s">
        <v>346</v>
      </c>
      <c r="N184" s="90" t="s">
        <v>465</v>
      </c>
      <c r="O184" s="95">
        <v>42727</v>
      </c>
      <c r="P184" s="90" t="s">
        <v>386</v>
      </c>
      <c r="Q184" s="90"/>
      <c r="R184" s="90" t="s">
        <v>960</v>
      </c>
      <c r="S184" s="90">
        <f t="shared" si="33"/>
        <v>1</v>
      </c>
      <c r="T184" s="90" t="s">
        <v>32</v>
      </c>
      <c r="U184" s="90" t="s">
        <v>36</v>
      </c>
      <c r="V184" s="90" t="s">
        <v>37</v>
      </c>
    </row>
    <row r="185" spans="1:22" ht="19" customHeight="1" x14ac:dyDescent="0.35">
      <c r="A185" s="149">
        <v>31727821421</v>
      </c>
      <c r="B185" s="150" t="str">
        <f t="shared" si="32"/>
        <v>317</v>
      </c>
      <c r="C185" s="151" t="e">
        <f>VLOOKUP(B185,#REF!,2,0)</f>
        <v>#REF!</v>
      </c>
      <c r="D185" s="150" t="s">
        <v>1211</v>
      </c>
      <c r="E185" s="90" t="s">
        <v>505</v>
      </c>
      <c r="F185" s="91" t="s">
        <v>1214</v>
      </c>
      <c r="G185" s="90" t="s">
        <v>540</v>
      </c>
      <c r="H185" s="92" t="s">
        <v>1211</v>
      </c>
      <c r="I185" s="93">
        <v>28</v>
      </c>
      <c r="J185" s="93">
        <v>28</v>
      </c>
      <c r="K185" s="90"/>
      <c r="L185" s="90" t="s">
        <v>32</v>
      </c>
      <c r="M185" s="90" t="s">
        <v>346</v>
      </c>
      <c r="N185" s="90" t="s">
        <v>862</v>
      </c>
      <c r="O185" s="95">
        <v>42730</v>
      </c>
      <c r="P185" s="90" t="s">
        <v>386</v>
      </c>
      <c r="Q185" s="90"/>
      <c r="R185" s="90" t="s">
        <v>298</v>
      </c>
      <c r="S185" s="90">
        <f t="shared" si="33"/>
        <v>1</v>
      </c>
      <c r="T185" s="90" t="s">
        <v>32</v>
      </c>
      <c r="U185" s="90" t="s">
        <v>36</v>
      </c>
      <c r="V185" s="90" t="s">
        <v>37</v>
      </c>
    </row>
    <row r="186" spans="1:22" ht="19" customHeight="1" x14ac:dyDescent="0.35">
      <c r="A186" s="149">
        <v>31727931421</v>
      </c>
      <c r="B186" s="150" t="str">
        <f t="shared" si="32"/>
        <v>317</v>
      </c>
      <c r="C186" s="151" t="e">
        <f>VLOOKUP(B186,#REF!,2,0)</f>
        <v>#REF!</v>
      </c>
      <c r="D186" s="150" t="s">
        <v>1211</v>
      </c>
      <c r="E186" s="90" t="s">
        <v>505</v>
      </c>
      <c r="F186" s="91" t="s">
        <v>1215</v>
      </c>
      <c r="G186" s="90" t="s">
        <v>557</v>
      </c>
      <c r="H186" s="92" t="s">
        <v>1211</v>
      </c>
      <c r="I186" s="93">
        <v>26</v>
      </c>
      <c r="J186" s="93">
        <v>26</v>
      </c>
      <c r="K186" s="90"/>
      <c r="L186" s="90" t="s">
        <v>32</v>
      </c>
      <c r="M186" s="90" t="s">
        <v>346</v>
      </c>
      <c r="N186" s="90" t="s">
        <v>465</v>
      </c>
      <c r="O186" s="95">
        <v>42734</v>
      </c>
      <c r="P186" s="90" t="s">
        <v>386</v>
      </c>
      <c r="Q186" s="90"/>
      <c r="R186" s="90" t="s">
        <v>581</v>
      </c>
      <c r="S186" s="90">
        <f t="shared" si="33"/>
        <v>1</v>
      </c>
      <c r="T186" s="90" t="s">
        <v>32</v>
      </c>
      <c r="U186" s="90" t="s">
        <v>36</v>
      </c>
      <c r="V186" s="90" t="s">
        <v>37</v>
      </c>
    </row>
    <row r="187" spans="1:22" ht="19" customHeight="1" x14ac:dyDescent="0.35">
      <c r="A187" s="149">
        <v>31728921421</v>
      </c>
      <c r="B187" s="150" t="str">
        <f t="shared" si="32"/>
        <v>317</v>
      </c>
      <c r="C187" s="151" t="e">
        <f>VLOOKUP(B187,#REF!,2,0)</f>
        <v>#REF!</v>
      </c>
      <c r="D187" s="150" t="s">
        <v>1211</v>
      </c>
      <c r="E187" s="90" t="s">
        <v>505</v>
      </c>
      <c r="F187" s="91" t="s">
        <v>887</v>
      </c>
      <c r="G187" s="90" t="s">
        <v>538</v>
      </c>
      <c r="H187" s="92" t="s">
        <v>1211</v>
      </c>
      <c r="I187" s="93">
        <v>27</v>
      </c>
      <c r="J187" s="93">
        <v>27</v>
      </c>
      <c r="K187" s="90"/>
      <c r="L187" s="90" t="s">
        <v>425</v>
      </c>
      <c r="M187" s="90" t="s">
        <v>346</v>
      </c>
      <c r="N187" s="90" t="s">
        <v>563</v>
      </c>
      <c r="O187" s="95">
        <v>42739</v>
      </c>
      <c r="P187" s="90" t="s">
        <v>386</v>
      </c>
      <c r="Q187" s="90"/>
      <c r="R187" s="90" t="s">
        <v>376</v>
      </c>
      <c r="S187" s="90">
        <f t="shared" si="33"/>
        <v>1</v>
      </c>
      <c r="T187" s="90" t="s">
        <v>425</v>
      </c>
      <c r="U187" s="90" t="s">
        <v>36</v>
      </c>
      <c r="V187" s="90" t="s">
        <v>37</v>
      </c>
    </row>
    <row r="188" spans="1:22" ht="19" customHeight="1" x14ac:dyDescent="0.35">
      <c r="A188" s="149">
        <v>31812021421</v>
      </c>
      <c r="B188" s="150" t="str">
        <f t="shared" si="32"/>
        <v>318</v>
      </c>
      <c r="C188" s="151" t="e">
        <f>VLOOKUP(B188,#REF!,2,0)</f>
        <v>#REF!</v>
      </c>
      <c r="D188" s="150" t="s">
        <v>1211</v>
      </c>
      <c r="E188" s="90" t="s">
        <v>527</v>
      </c>
      <c r="F188" s="91" t="s">
        <v>1216</v>
      </c>
      <c r="G188" s="90" t="s">
        <v>565</v>
      </c>
      <c r="H188" s="92" t="s">
        <v>1211</v>
      </c>
      <c r="I188" s="93">
        <v>22</v>
      </c>
      <c r="J188" s="93">
        <v>22</v>
      </c>
      <c r="K188" s="90"/>
      <c r="L188" s="90" t="s">
        <v>32</v>
      </c>
      <c r="M188" s="90" t="s">
        <v>346</v>
      </c>
      <c r="N188" s="90" t="s">
        <v>465</v>
      </c>
      <c r="O188" s="95">
        <v>42741</v>
      </c>
      <c r="P188" s="90" t="s">
        <v>386</v>
      </c>
      <c r="Q188" s="90"/>
      <c r="R188" s="90" t="s">
        <v>829</v>
      </c>
      <c r="S188" s="90">
        <f t="shared" si="33"/>
        <v>1</v>
      </c>
      <c r="T188" s="90" t="s">
        <v>32</v>
      </c>
      <c r="U188" s="90" t="s">
        <v>36</v>
      </c>
      <c r="V188" s="90" t="s">
        <v>37</v>
      </c>
    </row>
    <row r="189" spans="1:22" ht="19" customHeight="1" x14ac:dyDescent="0.35">
      <c r="A189" s="149">
        <v>31701921421</v>
      </c>
      <c r="B189" s="150" t="str">
        <f t="shared" si="32"/>
        <v>317</v>
      </c>
      <c r="C189" s="151" t="e">
        <f>VLOOKUP(B189,#REF!,2,0)</f>
        <v>#REF!</v>
      </c>
      <c r="D189" s="151" t="s">
        <v>1211</v>
      </c>
      <c r="E189" s="90" t="s">
        <v>505</v>
      </c>
      <c r="F189" s="91" t="s">
        <v>1217</v>
      </c>
      <c r="G189" s="90" t="s">
        <v>849</v>
      </c>
      <c r="H189" s="90" t="s">
        <v>1211</v>
      </c>
      <c r="I189" s="93">
        <v>27</v>
      </c>
      <c r="J189" s="93">
        <v>27</v>
      </c>
      <c r="K189" s="90"/>
      <c r="L189" s="90" t="s">
        <v>511</v>
      </c>
      <c r="M189" s="90"/>
      <c r="N189" s="90"/>
      <c r="O189" s="90" t="s">
        <v>512</v>
      </c>
      <c r="P189" s="90"/>
      <c r="Q189" s="90"/>
      <c r="R189" s="90"/>
      <c r="S189" s="90"/>
      <c r="T189" s="90" t="s">
        <v>511</v>
      </c>
      <c r="U189" s="31"/>
      <c r="V189" s="90" t="s">
        <v>37</v>
      </c>
    </row>
    <row r="190" spans="1:22" ht="19" customHeight="1" x14ac:dyDescent="0.35">
      <c r="A190" s="149">
        <v>32209121421</v>
      </c>
      <c r="B190" s="150" t="str">
        <f t="shared" si="32"/>
        <v>322</v>
      </c>
      <c r="C190" s="151" t="e">
        <f>VLOOKUP(B190,#REF!,2,0)</f>
        <v>#REF!</v>
      </c>
      <c r="D190" s="151" t="s">
        <v>1211</v>
      </c>
      <c r="E190" s="90" t="s">
        <v>607</v>
      </c>
      <c r="F190" s="91" t="s">
        <v>1218</v>
      </c>
      <c r="G190" s="90" t="s">
        <v>981</v>
      </c>
      <c r="H190" s="90" t="s">
        <v>1211</v>
      </c>
      <c r="I190" s="93" t="s">
        <v>1219</v>
      </c>
      <c r="J190" s="93">
        <v>24</v>
      </c>
      <c r="K190" s="90"/>
      <c r="L190" s="90" t="s">
        <v>511</v>
      </c>
      <c r="M190" s="90"/>
      <c r="N190" s="90"/>
      <c r="O190" s="90" t="s">
        <v>512</v>
      </c>
      <c r="P190" s="90"/>
      <c r="Q190" s="90"/>
      <c r="R190" s="90"/>
      <c r="S190" s="90"/>
      <c r="T190" s="90" t="s">
        <v>511</v>
      </c>
      <c r="U190" s="31"/>
      <c r="V190" s="90" t="s">
        <v>37</v>
      </c>
    </row>
    <row r="191" spans="1:22" s="12" customFormat="1" ht="15.75" customHeight="1" x14ac:dyDescent="0.35">
      <c r="A191" s="146"/>
      <c r="B191" s="147"/>
      <c r="C191" s="147"/>
      <c r="D191" s="148"/>
      <c r="E191" s="80"/>
      <c r="F191" s="81" t="s">
        <v>1220</v>
      </c>
      <c r="G191" s="23"/>
      <c r="H191" s="80"/>
      <c r="I191" s="80"/>
      <c r="J191" s="145"/>
      <c r="K191" s="23"/>
      <c r="L191" s="81"/>
      <c r="M191" s="23"/>
      <c r="N191" s="80"/>
      <c r="O191" s="86"/>
      <c r="P191" s="80"/>
      <c r="Q191" s="23"/>
      <c r="R191" s="80"/>
      <c r="S191" s="116"/>
      <c r="T191" s="23"/>
      <c r="U191" s="23"/>
      <c r="V191" s="85"/>
    </row>
    <row r="192" spans="1:22" ht="19" customHeight="1" x14ac:dyDescent="0.35">
      <c r="A192" s="149">
        <v>31700231422</v>
      </c>
      <c r="B192" s="150" t="str">
        <f>LEFT(A192,3)</f>
        <v>317</v>
      </c>
      <c r="C192" s="151" t="e">
        <f>VLOOKUP(B192,#REF!,2,0)</f>
        <v>#REF!</v>
      </c>
      <c r="D192" s="150" t="s">
        <v>1221</v>
      </c>
      <c r="E192" s="90" t="s">
        <v>505</v>
      </c>
      <c r="F192" s="91" t="s">
        <v>1222</v>
      </c>
      <c r="G192" s="90" t="s">
        <v>1223</v>
      </c>
      <c r="H192" s="92" t="s">
        <v>1221</v>
      </c>
      <c r="I192" s="93" t="s">
        <v>1224</v>
      </c>
      <c r="J192" s="93">
        <v>101</v>
      </c>
      <c r="K192" s="90"/>
      <c r="L192" s="90" t="s">
        <v>32</v>
      </c>
      <c r="M192" s="90" t="s">
        <v>346</v>
      </c>
      <c r="N192" s="90" t="s">
        <v>563</v>
      </c>
      <c r="O192" s="95">
        <v>42718</v>
      </c>
      <c r="P192" s="90" t="s">
        <v>347</v>
      </c>
      <c r="Q192" s="90"/>
      <c r="R192" s="90" t="s">
        <v>751</v>
      </c>
      <c r="S192" s="90">
        <f>IF(J192&lt;65,1,IF(J192&lt;120,2,3))</f>
        <v>2</v>
      </c>
      <c r="T192" s="90" t="s">
        <v>32</v>
      </c>
      <c r="U192" s="90" t="s">
        <v>36</v>
      </c>
      <c r="V192" s="90" t="s">
        <v>37</v>
      </c>
    </row>
    <row r="193" spans="1:22" ht="19" customHeight="1" x14ac:dyDescent="0.35">
      <c r="A193" s="149">
        <v>31709021422</v>
      </c>
      <c r="B193" s="150" t="str">
        <f>LEFT(A193,3)</f>
        <v>317</v>
      </c>
      <c r="C193" s="151" t="e">
        <f>VLOOKUP(B193,#REF!,2,0)</f>
        <v>#REF!</v>
      </c>
      <c r="D193" s="150" t="s">
        <v>1221</v>
      </c>
      <c r="E193" s="90" t="s">
        <v>505</v>
      </c>
      <c r="F193" s="91" t="s">
        <v>1204</v>
      </c>
      <c r="G193" s="90" t="s">
        <v>526</v>
      </c>
      <c r="H193" s="92" t="s">
        <v>1221</v>
      </c>
      <c r="I193" s="93" t="s">
        <v>1225</v>
      </c>
      <c r="J193" s="93">
        <v>87</v>
      </c>
      <c r="K193" s="90"/>
      <c r="L193" s="90" t="s">
        <v>32</v>
      </c>
      <c r="M193" s="90" t="s">
        <v>346</v>
      </c>
      <c r="N193" s="90" t="s">
        <v>465</v>
      </c>
      <c r="O193" s="95">
        <v>42720</v>
      </c>
      <c r="P193" s="90" t="s">
        <v>347</v>
      </c>
      <c r="Q193" s="90"/>
      <c r="R193" s="90" t="s">
        <v>751</v>
      </c>
      <c r="S193" s="90">
        <f>IF(J193&lt;65,1,IF(J193&lt;120,2,3))</f>
        <v>2</v>
      </c>
      <c r="T193" s="90" t="s">
        <v>32</v>
      </c>
      <c r="U193" s="90" t="s">
        <v>36</v>
      </c>
      <c r="V193" s="90" t="s">
        <v>37</v>
      </c>
    </row>
    <row r="194" spans="1:22" ht="19" customHeight="1" x14ac:dyDescent="0.35">
      <c r="A194" s="149">
        <v>31710121422</v>
      </c>
      <c r="B194" s="150" t="str">
        <f>LEFT(A194,3)</f>
        <v>317</v>
      </c>
      <c r="C194" s="151" t="e">
        <f>VLOOKUP(B194,#REF!,2,0)</f>
        <v>#REF!</v>
      </c>
      <c r="D194" s="150" t="s">
        <v>1221</v>
      </c>
      <c r="E194" s="90" t="s">
        <v>505</v>
      </c>
      <c r="F194" s="91" t="s">
        <v>1193</v>
      </c>
      <c r="G194" s="90" t="s">
        <v>524</v>
      </c>
      <c r="H194" s="92" t="s">
        <v>1221</v>
      </c>
      <c r="I194" s="93">
        <v>38</v>
      </c>
      <c r="J194" s="93">
        <v>38</v>
      </c>
      <c r="K194" s="90"/>
      <c r="L194" s="90" t="s">
        <v>32</v>
      </c>
      <c r="M194" s="90" t="s">
        <v>346</v>
      </c>
      <c r="N194" s="90" t="s">
        <v>862</v>
      </c>
      <c r="O194" s="95">
        <v>42723</v>
      </c>
      <c r="P194" s="90" t="s">
        <v>347</v>
      </c>
      <c r="Q194" s="90"/>
      <c r="R194" s="90" t="s">
        <v>293</v>
      </c>
      <c r="S194" s="90">
        <f>IF(J194&lt;65,1,IF(J194&lt;120,2,3))</f>
        <v>1</v>
      </c>
      <c r="T194" s="90" t="s">
        <v>32</v>
      </c>
      <c r="U194" s="90" t="s">
        <v>36</v>
      </c>
      <c r="V194" s="90" t="s">
        <v>37</v>
      </c>
    </row>
    <row r="195" spans="1:22" ht="19" customHeight="1" x14ac:dyDescent="0.35">
      <c r="A195" s="149">
        <v>31724431422</v>
      </c>
      <c r="B195" s="150" t="str">
        <f>LEFT(A195,3)</f>
        <v>317</v>
      </c>
      <c r="C195" s="151" t="e">
        <f>VLOOKUP(B195,#REF!,2,0)</f>
        <v>#REF!</v>
      </c>
      <c r="D195" s="150" t="s">
        <v>1221</v>
      </c>
      <c r="E195" s="90" t="s">
        <v>505</v>
      </c>
      <c r="F195" s="91" t="s">
        <v>1226</v>
      </c>
      <c r="G195" s="90" t="s">
        <v>596</v>
      </c>
      <c r="H195" s="92" t="s">
        <v>1221</v>
      </c>
      <c r="I195" s="93" t="s">
        <v>1227</v>
      </c>
      <c r="J195" s="93">
        <v>89</v>
      </c>
      <c r="K195" s="90"/>
      <c r="L195" s="90" t="s">
        <v>32</v>
      </c>
      <c r="M195" s="90" t="s">
        <v>346</v>
      </c>
      <c r="N195" s="90" t="s">
        <v>563</v>
      </c>
      <c r="O195" s="95">
        <v>42725</v>
      </c>
      <c r="P195" s="90" t="s">
        <v>347</v>
      </c>
      <c r="Q195" s="90"/>
      <c r="R195" s="90" t="s">
        <v>108</v>
      </c>
      <c r="S195" s="90">
        <f>IF(J195&lt;65,1,IF(J195&lt;120,2,3))</f>
        <v>2</v>
      </c>
      <c r="T195" s="90" t="s">
        <v>32</v>
      </c>
      <c r="U195" s="90" t="s">
        <v>36</v>
      </c>
      <c r="V195" s="90" t="s">
        <v>37</v>
      </c>
    </row>
    <row r="196" spans="1:22" s="12" customFormat="1" ht="15.75" customHeight="1" x14ac:dyDescent="0.35">
      <c r="A196" s="146"/>
      <c r="B196" s="147"/>
      <c r="C196" s="147"/>
      <c r="D196" s="148"/>
      <c r="E196" s="80"/>
      <c r="F196" s="81" t="s">
        <v>1228</v>
      </c>
      <c r="G196" s="23"/>
      <c r="H196" s="80"/>
      <c r="I196" s="80"/>
      <c r="J196" s="145"/>
      <c r="K196" s="23"/>
      <c r="L196" s="81"/>
      <c r="M196" s="23"/>
      <c r="N196" s="80"/>
      <c r="O196" s="86"/>
      <c r="P196" s="80"/>
      <c r="Q196" s="23"/>
      <c r="R196" s="80"/>
      <c r="S196" s="116"/>
      <c r="T196" s="23"/>
      <c r="U196" s="23"/>
      <c r="V196" s="85"/>
    </row>
    <row r="197" spans="1:22" ht="19" customHeight="1" x14ac:dyDescent="0.35">
      <c r="A197" s="139" t="s">
        <v>1229</v>
      </c>
      <c r="B197" s="150" t="str">
        <f t="shared" ref="B197:B202" si="34">LEFT(A197,3)</f>
        <v>317</v>
      </c>
      <c r="C197" s="151" t="e">
        <f>VLOOKUP(B197,#REF!,2,0)</f>
        <v>#REF!</v>
      </c>
      <c r="D197" s="150" t="s">
        <v>1230</v>
      </c>
      <c r="E197" s="90" t="s">
        <v>505</v>
      </c>
      <c r="F197" s="91" t="s">
        <v>1231</v>
      </c>
      <c r="G197" s="90" t="s">
        <v>883</v>
      </c>
      <c r="H197" s="92" t="s">
        <v>1230</v>
      </c>
      <c r="I197" s="93" t="s">
        <v>243</v>
      </c>
      <c r="J197" s="93">
        <v>65</v>
      </c>
      <c r="K197" s="90"/>
      <c r="L197" s="90" t="s">
        <v>32</v>
      </c>
      <c r="M197" s="90" t="s">
        <v>346</v>
      </c>
      <c r="N197" s="90" t="s">
        <v>465</v>
      </c>
      <c r="O197" s="95">
        <v>42727</v>
      </c>
      <c r="P197" s="90" t="s">
        <v>386</v>
      </c>
      <c r="Q197" s="90"/>
      <c r="R197" s="90" t="s">
        <v>426</v>
      </c>
      <c r="S197" s="90">
        <f>IF(J197&lt;65,1,IF(J197&lt;120,2,3))</f>
        <v>2</v>
      </c>
      <c r="T197" s="90" t="s">
        <v>32</v>
      </c>
      <c r="U197" s="90" t="s">
        <v>36</v>
      </c>
      <c r="V197" s="90" t="s">
        <v>37</v>
      </c>
    </row>
    <row r="198" spans="1:22" ht="19" customHeight="1" x14ac:dyDescent="0.35">
      <c r="A198" s="139" t="s">
        <v>1232</v>
      </c>
      <c r="B198" s="150" t="str">
        <f t="shared" si="34"/>
        <v>317</v>
      </c>
      <c r="C198" s="151" t="e">
        <f>VLOOKUP(B198,#REF!,2,0)</f>
        <v>#REF!</v>
      </c>
      <c r="D198" s="150" t="s">
        <v>1230</v>
      </c>
      <c r="E198" s="90" t="s">
        <v>505</v>
      </c>
      <c r="F198" s="91" t="s">
        <v>1233</v>
      </c>
      <c r="G198" s="90" t="s">
        <v>534</v>
      </c>
      <c r="H198" s="92" t="s">
        <v>1230</v>
      </c>
      <c r="I198" s="93" t="s">
        <v>243</v>
      </c>
      <c r="J198" s="93">
        <v>65</v>
      </c>
      <c r="K198" s="90"/>
      <c r="L198" s="90" t="s">
        <v>32</v>
      </c>
      <c r="M198" s="90" t="s">
        <v>346</v>
      </c>
      <c r="N198" s="90" t="s">
        <v>862</v>
      </c>
      <c r="O198" s="95">
        <v>42730</v>
      </c>
      <c r="P198" s="90" t="s">
        <v>386</v>
      </c>
      <c r="Q198" s="90"/>
      <c r="R198" s="90" t="s">
        <v>457</v>
      </c>
      <c r="S198" s="90">
        <f>IF(J198&lt;65,1,IF(J198&lt;120,2,3))</f>
        <v>2</v>
      </c>
      <c r="T198" s="90" t="s">
        <v>32</v>
      </c>
      <c r="U198" s="90" t="s">
        <v>36</v>
      </c>
      <c r="V198" s="90" t="s">
        <v>37</v>
      </c>
    </row>
    <row r="199" spans="1:22" ht="19" customHeight="1" x14ac:dyDescent="0.35">
      <c r="A199" s="139" t="s">
        <v>1234</v>
      </c>
      <c r="B199" s="150" t="str">
        <f t="shared" si="34"/>
        <v>317</v>
      </c>
      <c r="C199" s="151" t="e">
        <f>VLOOKUP(B199,#REF!,2,0)</f>
        <v>#REF!</v>
      </c>
      <c r="D199" s="150" t="s">
        <v>1230</v>
      </c>
      <c r="E199" s="90" t="s">
        <v>505</v>
      </c>
      <c r="F199" s="91" t="s">
        <v>1235</v>
      </c>
      <c r="G199" s="90" t="s">
        <v>1236</v>
      </c>
      <c r="H199" s="92" t="s">
        <v>1230</v>
      </c>
      <c r="I199" s="93">
        <v>64</v>
      </c>
      <c r="J199" s="93">
        <v>64</v>
      </c>
      <c r="K199" s="90"/>
      <c r="L199" s="90" t="s">
        <v>32</v>
      </c>
      <c r="M199" s="90" t="s">
        <v>346</v>
      </c>
      <c r="N199" s="90" t="s">
        <v>465</v>
      </c>
      <c r="O199" s="95">
        <v>42734</v>
      </c>
      <c r="P199" s="90" t="s">
        <v>386</v>
      </c>
      <c r="Q199" s="90"/>
      <c r="R199" s="90" t="s">
        <v>171</v>
      </c>
      <c r="S199" s="90">
        <f>IF(J199&lt;65,1,IF(J199&lt;120,2,3))</f>
        <v>1</v>
      </c>
      <c r="T199" s="90" t="s">
        <v>32</v>
      </c>
      <c r="U199" s="90" t="s">
        <v>36</v>
      </c>
      <c r="V199" s="90" t="s">
        <v>37</v>
      </c>
    </row>
    <row r="200" spans="1:22" ht="19" customHeight="1" x14ac:dyDescent="0.35">
      <c r="A200" s="139" t="s">
        <v>1237</v>
      </c>
      <c r="B200" s="150" t="str">
        <f t="shared" si="34"/>
        <v>317</v>
      </c>
      <c r="C200" s="151" t="e">
        <f>VLOOKUP(B200,#REF!,2,0)</f>
        <v>#REF!</v>
      </c>
      <c r="D200" s="150" t="s">
        <v>1230</v>
      </c>
      <c r="E200" s="90" t="s">
        <v>505</v>
      </c>
      <c r="F200" s="91" t="s">
        <v>1238</v>
      </c>
      <c r="G200" s="90" t="s">
        <v>1236</v>
      </c>
      <c r="H200" s="92" t="s">
        <v>1230</v>
      </c>
      <c r="I200" s="93">
        <v>64</v>
      </c>
      <c r="J200" s="93">
        <v>64</v>
      </c>
      <c r="K200" s="90"/>
      <c r="L200" s="90" t="s">
        <v>32</v>
      </c>
      <c r="M200" s="90" t="s">
        <v>346</v>
      </c>
      <c r="N200" s="90" t="s">
        <v>563</v>
      </c>
      <c r="O200" s="95">
        <v>42739</v>
      </c>
      <c r="P200" s="90" t="s">
        <v>386</v>
      </c>
      <c r="Q200" s="90"/>
      <c r="R200" s="90" t="s">
        <v>171</v>
      </c>
      <c r="S200" s="90">
        <f>IF(J200&lt;65,1,IF(J200&lt;120,2,3))</f>
        <v>1</v>
      </c>
      <c r="T200" s="90" t="s">
        <v>32</v>
      </c>
      <c r="U200" s="90" t="s">
        <v>36</v>
      </c>
      <c r="V200" s="90" t="s">
        <v>37</v>
      </c>
    </row>
    <row r="201" spans="1:22" ht="19" customHeight="1" x14ac:dyDescent="0.35">
      <c r="A201" s="139" t="s">
        <v>1239</v>
      </c>
      <c r="B201" s="150" t="str">
        <f t="shared" si="34"/>
        <v>317</v>
      </c>
      <c r="C201" s="151" t="e">
        <f>VLOOKUP(B201,#REF!,2,0)</f>
        <v>#REF!</v>
      </c>
      <c r="D201" s="151" t="s">
        <v>1230</v>
      </c>
      <c r="E201" s="90" t="s">
        <v>505</v>
      </c>
      <c r="F201" s="91" t="s">
        <v>1240</v>
      </c>
      <c r="G201" s="90" t="s">
        <v>534</v>
      </c>
      <c r="H201" s="90" t="s">
        <v>1230</v>
      </c>
      <c r="I201" s="93" t="s">
        <v>1241</v>
      </c>
      <c r="J201" s="93">
        <v>65</v>
      </c>
      <c r="K201" s="90"/>
      <c r="L201" s="90" t="s">
        <v>1046</v>
      </c>
      <c r="M201" s="90"/>
      <c r="N201" s="90"/>
      <c r="O201" s="90" t="s">
        <v>512</v>
      </c>
      <c r="P201" s="90"/>
      <c r="Q201" s="90"/>
      <c r="R201" s="90"/>
      <c r="S201" s="90"/>
      <c r="T201" s="90" t="s">
        <v>1046</v>
      </c>
      <c r="U201" s="31"/>
      <c r="V201" s="90" t="s">
        <v>37</v>
      </c>
    </row>
    <row r="202" spans="1:22" ht="19" customHeight="1" x14ac:dyDescent="0.35">
      <c r="A202" s="149">
        <v>31724931422</v>
      </c>
      <c r="B202" s="150" t="str">
        <f t="shared" si="34"/>
        <v>317</v>
      </c>
      <c r="C202" s="151" t="e">
        <f>VLOOKUP(B202,#REF!,2,0)</f>
        <v>#REF!</v>
      </c>
      <c r="D202" s="151" t="s">
        <v>1230</v>
      </c>
      <c r="E202" s="90" t="s">
        <v>505</v>
      </c>
      <c r="F202" s="91" t="s">
        <v>1242</v>
      </c>
      <c r="G202" s="90" t="s">
        <v>546</v>
      </c>
      <c r="H202" s="90" t="s">
        <v>1230</v>
      </c>
      <c r="I202" s="93" t="s">
        <v>203</v>
      </c>
      <c r="J202" s="93">
        <v>100</v>
      </c>
      <c r="K202" s="90"/>
      <c r="L202" s="90" t="s">
        <v>1046</v>
      </c>
      <c r="M202" s="90"/>
      <c r="N202" s="90"/>
      <c r="O202" s="90" t="s">
        <v>512</v>
      </c>
      <c r="P202" s="90"/>
      <c r="Q202" s="90"/>
      <c r="R202" s="90"/>
      <c r="S202" s="90"/>
      <c r="T202" s="90" t="s">
        <v>1046</v>
      </c>
      <c r="U202" s="31"/>
      <c r="V202" s="90" t="s">
        <v>37</v>
      </c>
    </row>
    <row r="203" spans="1:22" s="12" customFormat="1" ht="15.75" customHeight="1" x14ac:dyDescent="0.35">
      <c r="A203" s="146"/>
      <c r="B203" s="147"/>
      <c r="C203" s="147"/>
      <c r="D203" s="148"/>
      <c r="E203" s="80"/>
      <c r="F203" s="81" t="s">
        <v>1243</v>
      </c>
      <c r="G203" s="23"/>
      <c r="H203" s="80"/>
      <c r="I203" s="80"/>
      <c r="J203" s="145"/>
      <c r="K203" s="23"/>
      <c r="L203" s="81"/>
      <c r="M203" s="23"/>
      <c r="N203" s="80"/>
      <c r="O203" s="86"/>
      <c r="P203" s="80"/>
      <c r="Q203" s="23"/>
      <c r="R203" s="80"/>
      <c r="S203" s="116"/>
      <c r="T203" s="23"/>
      <c r="U203" s="23"/>
      <c r="V203" s="85"/>
    </row>
    <row r="204" spans="1:22" ht="19" customHeight="1" x14ac:dyDescent="0.35">
      <c r="A204" s="139" t="s">
        <v>1244</v>
      </c>
      <c r="B204" s="150" t="str">
        <f t="shared" ref="B204:B209" si="35">LEFT(A204,3)</f>
        <v>317</v>
      </c>
      <c r="C204" s="151" t="e">
        <f>VLOOKUP(B204,#REF!,2,0)</f>
        <v>#REF!</v>
      </c>
      <c r="D204" s="150" t="s">
        <v>1245</v>
      </c>
      <c r="E204" s="90" t="s">
        <v>505</v>
      </c>
      <c r="F204" s="91" t="s">
        <v>1231</v>
      </c>
      <c r="G204" s="90" t="s">
        <v>883</v>
      </c>
      <c r="H204" s="92" t="s">
        <v>1245</v>
      </c>
      <c r="I204" s="93" t="s">
        <v>1246</v>
      </c>
      <c r="J204" s="93">
        <v>56</v>
      </c>
      <c r="K204" s="90"/>
      <c r="L204" s="90" t="s">
        <v>32</v>
      </c>
      <c r="M204" s="90" t="s">
        <v>346</v>
      </c>
      <c r="N204" s="90" t="s">
        <v>465</v>
      </c>
      <c r="O204" s="95">
        <v>42727</v>
      </c>
      <c r="P204" s="90" t="s">
        <v>347</v>
      </c>
      <c r="Q204" s="90"/>
      <c r="R204" s="90" t="s">
        <v>178</v>
      </c>
      <c r="S204" s="90">
        <f>IF(J204&lt;65,1,IF(J204&lt;120,2,3))</f>
        <v>1</v>
      </c>
      <c r="T204" s="90" t="s">
        <v>32</v>
      </c>
      <c r="U204" s="90" t="s">
        <v>36</v>
      </c>
      <c r="V204" s="90" t="s">
        <v>37</v>
      </c>
    </row>
    <row r="205" spans="1:22" ht="19" customHeight="1" x14ac:dyDescent="0.35">
      <c r="A205" s="139" t="s">
        <v>1247</v>
      </c>
      <c r="B205" s="150" t="str">
        <f t="shared" si="35"/>
        <v>317</v>
      </c>
      <c r="C205" s="151" t="e">
        <f>VLOOKUP(B205,#REF!,2,0)</f>
        <v>#REF!</v>
      </c>
      <c r="D205" s="150" t="s">
        <v>1245</v>
      </c>
      <c r="E205" s="90" t="s">
        <v>505</v>
      </c>
      <c r="F205" s="91" t="s">
        <v>1233</v>
      </c>
      <c r="G205" s="90" t="s">
        <v>534</v>
      </c>
      <c r="H205" s="92" t="s">
        <v>1245</v>
      </c>
      <c r="I205" s="93">
        <v>59</v>
      </c>
      <c r="J205" s="93">
        <v>59</v>
      </c>
      <c r="K205" s="90"/>
      <c r="L205" s="90" t="s">
        <v>32</v>
      </c>
      <c r="M205" s="90" t="s">
        <v>346</v>
      </c>
      <c r="N205" s="90" t="s">
        <v>862</v>
      </c>
      <c r="O205" s="95">
        <v>42730</v>
      </c>
      <c r="P205" s="90" t="s">
        <v>347</v>
      </c>
      <c r="Q205" s="90"/>
      <c r="R205" s="90" t="s">
        <v>291</v>
      </c>
      <c r="S205" s="90">
        <f>IF(J205&lt;65,1,IF(J205&lt;120,2,3))</f>
        <v>1</v>
      </c>
      <c r="T205" s="90" t="s">
        <v>32</v>
      </c>
      <c r="U205" s="90" t="s">
        <v>36</v>
      </c>
      <c r="V205" s="90" t="s">
        <v>37</v>
      </c>
    </row>
    <row r="206" spans="1:22" ht="19" customHeight="1" x14ac:dyDescent="0.35">
      <c r="A206" s="139" t="s">
        <v>1248</v>
      </c>
      <c r="B206" s="150" t="str">
        <f t="shared" si="35"/>
        <v>317</v>
      </c>
      <c r="C206" s="151" t="e">
        <f>VLOOKUP(B206,#REF!,2,0)</f>
        <v>#REF!</v>
      </c>
      <c r="D206" s="150" t="s">
        <v>1245</v>
      </c>
      <c r="E206" s="90" t="s">
        <v>505</v>
      </c>
      <c r="F206" s="91" t="s">
        <v>1235</v>
      </c>
      <c r="G206" s="90" t="s">
        <v>1236</v>
      </c>
      <c r="H206" s="92" t="s">
        <v>1245</v>
      </c>
      <c r="I206" s="93">
        <v>57</v>
      </c>
      <c r="J206" s="93">
        <v>57</v>
      </c>
      <c r="K206" s="90"/>
      <c r="L206" s="90" t="s">
        <v>32</v>
      </c>
      <c r="M206" s="90" t="s">
        <v>346</v>
      </c>
      <c r="N206" s="90" t="s">
        <v>465</v>
      </c>
      <c r="O206" s="95">
        <v>42734</v>
      </c>
      <c r="P206" s="90" t="s">
        <v>347</v>
      </c>
      <c r="Q206" s="90"/>
      <c r="R206" s="90" t="s">
        <v>178</v>
      </c>
      <c r="S206" s="90">
        <f>IF(J206&lt;65,1,IF(J206&lt;120,2,3))</f>
        <v>1</v>
      </c>
      <c r="T206" s="90" t="s">
        <v>32</v>
      </c>
      <c r="U206" s="90" t="s">
        <v>36</v>
      </c>
      <c r="V206" s="90" t="s">
        <v>337</v>
      </c>
    </row>
    <row r="207" spans="1:22" ht="19" customHeight="1" x14ac:dyDescent="0.35">
      <c r="A207" s="139" t="s">
        <v>1249</v>
      </c>
      <c r="B207" s="150" t="str">
        <f t="shared" si="35"/>
        <v>317</v>
      </c>
      <c r="C207" s="151" t="e">
        <f>VLOOKUP(B207,#REF!,2,0)</f>
        <v>#REF!</v>
      </c>
      <c r="D207" s="150" t="s">
        <v>1245</v>
      </c>
      <c r="E207" s="90" t="s">
        <v>505</v>
      </c>
      <c r="F207" s="91" t="s">
        <v>1238</v>
      </c>
      <c r="G207" s="90" t="s">
        <v>1236</v>
      </c>
      <c r="H207" s="92" t="s">
        <v>1245</v>
      </c>
      <c r="I207" s="93">
        <v>57</v>
      </c>
      <c r="J207" s="93">
        <v>57</v>
      </c>
      <c r="K207" s="90"/>
      <c r="L207" s="90" t="s">
        <v>32</v>
      </c>
      <c r="M207" s="90" t="s">
        <v>346</v>
      </c>
      <c r="N207" s="90" t="s">
        <v>563</v>
      </c>
      <c r="O207" s="95">
        <v>42739</v>
      </c>
      <c r="P207" s="90" t="s">
        <v>347</v>
      </c>
      <c r="Q207" s="90"/>
      <c r="R207" s="90" t="s">
        <v>178</v>
      </c>
      <c r="S207" s="90">
        <f>IF(J207&lt;65,1,IF(J207&lt;120,2,3))</f>
        <v>1</v>
      </c>
      <c r="T207" s="90" t="s">
        <v>32</v>
      </c>
      <c r="U207" s="90" t="s">
        <v>36</v>
      </c>
      <c r="V207" s="90" t="s">
        <v>37</v>
      </c>
    </row>
    <row r="208" spans="1:22" ht="19" customHeight="1" x14ac:dyDescent="0.35">
      <c r="A208" s="139" t="s">
        <v>1250</v>
      </c>
      <c r="B208" s="150" t="str">
        <f t="shared" si="35"/>
        <v>317</v>
      </c>
      <c r="C208" s="151" t="e">
        <f>VLOOKUP(B208,#REF!,2,0)</f>
        <v>#REF!</v>
      </c>
      <c r="D208" s="151" t="s">
        <v>1245</v>
      </c>
      <c r="E208" s="90" t="s">
        <v>505</v>
      </c>
      <c r="F208" s="91" t="s">
        <v>1240</v>
      </c>
      <c r="G208" s="90" t="s">
        <v>534</v>
      </c>
      <c r="H208" s="90" t="s">
        <v>1245</v>
      </c>
      <c r="I208" s="93">
        <v>57</v>
      </c>
      <c r="J208" s="93">
        <v>57</v>
      </c>
      <c r="K208" s="90"/>
      <c r="L208" s="90" t="s">
        <v>1046</v>
      </c>
      <c r="M208" s="90"/>
      <c r="N208" s="90"/>
      <c r="O208" s="90" t="s">
        <v>512</v>
      </c>
      <c r="P208" s="90"/>
      <c r="Q208" s="90"/>
      <c r="R208" s="90"/>
      <c r="S208" s="90"/>
      <c r="T208" s="90" t="s">
        <v>1046</v>
      </c>
      <c r="U208" s="31"/>
      <c r="V208" s="90" t="s">
        <v>37</v>
      </c>
    </row>
    <row r="209" spans="1:22" ht="19" customHeight="1" x14ac:dyDescent="0.35">
      <c r="A209" s="139" t="s">
        <v>1251</v>
      </c>
      <c r="B209" s="150" t="str">
        <f t="shared" si="35"/>
        <v>317</v>
      </c>
      <c r="C209" s="151" t="e">
        <f>VLOOKUP(B209,#REF!,2,0)</f>
        <v>#REF!</v>
      </c>
      <c r="D209" s="151" t="s">
        <v>1245</v>
      </c>
      <c r="E209" s="90" t="s">
        <v>505</v>
      </c>
      <c r="F209" s="91" t="s">
        <v>1242</v>
      </c>
      <c r="G209" s="90" t="s">
        <v>546</v>
      </c>
      <c r="H209" s="90" t="s">
        <v>1245</v>
      </c>
      <c r="I209" s="93" t="s">
        <v>203</v>
      </c>
      <c r="J209" s="93">
        <v>100</v>
      </c>
      <c r="K209" s="90"/>
      <c r="L209" s="90" t="s">
        <v>1046</v>
      </c>
      <c r="M209" s="90"/>
      <c r="N209" s="90"/>
      <c r="O209" s="90" t="s">
        <v>512</v>
      </c>
      <c r="P209" s="90"/>
      <c r="Q209" s="90"/>
      <c r="R209" s="90"/>
      <c r="S209" s="90"/>
      <c r="T209" s="90" t="s">
        <v>1046</v>
      </c>
      <c r="U209" s="31"/>
      <c r="V209" s="90" t="s">
        <v>337</v>
      </c>
    </row>
    <row r="210" spans="1:22" s="12" customFormat="1" ht="15.75" customHeight="1" x14ac:dyDescent="0.35">
      <c r="A210" s="146"/>
      <c r="B210" s="147"/>
      <c r="C210" s="147"/>
      <c r="D210" s="148"/>
      <c r="E210" s="80"/>
      <c r="F210" s="81" t="s">
        <v>1252</v>
      </c>
      <c r="G210" s="23"/>
      <c r="H210" s="80"/>
      <c r="I210" s="80"/>
      <c r="J210" s="145"/>
      <c r="K210" s="23"/>
      <c r="L210" s="81"/>
      <c r="M210" s="23"/>
      <c r="N210" s="80"/>
      <c r="O210" s="86"/>
      <c r="P210" s="80"/>
      <c r="Q210" s="23"/>
      <c r="R210" s="80"/>
      <c r="S210" s="116"/>
      <c r="T210" s="23"/>
      <c r="U210" s="23"/>
      <c r="V210" s="85"/>
    </row>
    <row r="211" spans="1:22" ht="19" customHeight="1" x14ac:dyDescent="0.35">
      <c r="A211" s="149">
        <v>31802831423</v>
      </c>
      <c r="B211" s="150" t="str">
        <f t="shared" ref="B211:B220" si="36">LEFT(A211,3)</f>
        <v>318</v>
      </c>
      <c r="C211" s="151" t="e">
        <f>VLOOKUP(B211,#REF!,2,0)</f>
        <v>#REF!</v>
      </c>
      <c r="D211" s="150" t="s">
        <v>1253</v>
      </c>
      <c r="E211" s="90" t="s">
        <v>527</v>
      </c>
      <c r="F211" s="91" t="s">
        <v>1254</v>
      </c>
      <c r="G211" s="90" t="s">
        <v>896</v>
      </c>
      <c r="H211" s="92" t="s">
        <v>1253</v>
      </c>
      <c r="I211" s="93">
        <v>60</v>
      </c>
      <c r="J211" s="93">
        <v>60</v>
      </c>
      <c r="K211" s="90"/>
      <c r="L211" s="90" t="s">
        <v>32</v>
      </c>
      <c r="M211" s="90" t="s">
        <v>346</v>
      </c>
      <c r="N211" s="90" t="s">
        <v>563</v>
      </c>
      <c r="O211" s="95">
        <v>42718</v>
      </c>
      <c r="P211" s="90" t="s">
        <v>386</v>
      </c>
      <c r="Q211" s="90"/>
      <c r="R211" s="90" t="s">
        <v>483</v>
      </c>
      <c r="S211" s="90">
        <f t="shared" ref="S211:S218" si="37">IF(J211&lt;65,1,IF(J211&lt;120,2,3))</f>
        <v>1</v>
      </c>
      <c r="T211" s="90" t="s">
        <v>32</v>
      </c>
      <c r="U211" s="90" t="s">
        <v>36</v>
      </c>
      <c r="V211" s="90" t="s">
        <v>37</v>
      </c>
    </row>
    <row r="212" spans="1:22" ht="19" customHeight="1" x14ac:dyDescent="0.35">
      <c r="A212" s="149">
        <v>31803131423</v>
      </c>
      <c r="B212" s="150" t="str">
        <f t="shared" si="36"/>
        <v>318</v>
      </c>
      <c r="C212" s="151" t="e">
        <f>VLOOKUP(B212,#REF!,2,0)</f>
        <v>#REF!</v>
      </c>
      <c r="D212" s="150" t="s">
        <v>1253</v>
      </c>
      <c r="E212" s="90" t="s">
        <v>527</v>
      </c>
      <c r="F212" s="91" t="s">
        <v>1255</v>
      </c>
      <c r="G212" s="90" t="s">
        <v>552</v>
      </c>
      <c r="H212" s="92" t="s">
        <v>1253</v>
      </c>
      <c r="I212" s="93">
        <v>59</v>
      </c>
      <c r="J212" s="93">
        <v>59</v>
      </c>
      <c r="K212" s="90"/>
      <c r="L212" s="90" t="s">
        <v>32</v>
      </c>
      <c r="M212" s="90" t="s">
        <v>346</v>
      </c>
      <c r="N212" s="90" t="s">
        <v>465</v>
      </c>
      <c r="O212" s="95">
        <v>42720</v>
      </c>
      <c r="P212" s="90" t="s">
        <v>386</v>
      </c>
      <c r="Q212" s="90"/>
      <c r="R212" s="90" t="s">
        <v>475</v>
      </c>
      <c r="S212" s="90">
        <f t="shared" si="37"/>
        <v>1</v>
      </c>
      <c r="T212" s="90" t="s">
        <v>32</v>
      </c>
      <c r="U212" s="90" t="s">
        <v>36</v>
      </c>
      <c r="V212" s="90" t="s">
        <v>37</v>
      </c>
    </row>
    <row r="213" spans="1:22" ht="19" customHeight="1" x14ac:dyDescent="0.35">
      <c r="A213" s="149">
        <v>31803421423</v>
      </c>
      <c r="B213" s="150" t="str">
        <f t="shared" si="36"/>
        <v>318</v>
      </c>
      <c r="C213" s="151" t="e">
        <f>VLOOKUP(B213,#REF!,2,0)</f>
        <v>#REF!</v>
      </c>
      <c r="D213" s="150" t="s">
        <v>1253</v>
      </c>
      <c r="E213" s="90" t="s">
        <v>527</v>
      </c>
      <c r="F213" s="91" t="s">
        <v>1256</v>
      </c>
      <c r="G213" s="90" t="s">
        <v>959</v>
      </c>
      <c r="H213" s="92" t="s">
        <v>1253</v>
      </c>
      <c r="I213" s="93">
        <v>61</v>
      </c>
      <c r="J213" s="93">
        <v>61</v>
      </c>
      <c r="K213" s="90"/>
      <c r="L213" s="90" t="s">
        <v>32</v>
      </c>
      <c r="M213" s="90" t="s">
        <v>346</v>
      </c>
      <c r="N213" s="90" t="s">
        <v>862</v>
      </c>
      <c r="O213" s="95">
        <v>42723</v>
      </c>
      <c r="P213" s="90" t="s">
        <v>386</v>
      </c>
      <c r="Q213" s="90"/>
      <c r="R213" s="90" t="s">
        <v>171</v>
      </c>
      <c r="S213" s="90">
        <f t="shared" si="37"/>
        <v>1</v>
      </c>
      <c r="T213" s="90" t="s">
        <v>32</v>
      </c>
      <c r="U213" s="90" t="s">
        <v>36</v>
      </c>
      <c r="V213" s="90" t="s">
        <v>37</v>
      </c>
    </row>
    <row r="214" spans="1:22" ht="19" customHeight="1" x14ac:dyDescent="0.35">
      <c r="A214" s="149">
        <v>31808121423</v>
      </c>
      <c r="B214" s="150" t="str">
        <f t="shared" si="36"/>
        <v>318</v>
      </c>
      <c r="C214" s="151" t="e">
        <f>VLOOKUP(B214,#REF!,2,0)</f>
        <v>#REF!</v>
      </c>
      <c r="D214" s="150" t="s">
        <v>1253</v>
      </c>
      <c r="E214" s="90" t="s">
        <v>527</v>
      </c>
      <c r="F214" s="91" t="s">
        <v>1257</v>
      </c>
      <c r="G214" s="90" t="s">
        <v>896</v>
      </c>
      <c r="H214" s="92" t="s">
        <v>1253</v>
      </c>
      <c r="I214" s="93" t="s">
        <v>1258</v>
      </c>
      <c r="J214" s="93">
        <v>53</v>
      </c>
      <c r="K214" s="90"/>
      <c r="L214" s="90" t="s">
        <v>32</v>
      </c>
      <c r="M214" s="90" t="s">
        <v>346</v>
      </c>
      <c r="N214" s="90" t="s">
        <v>563</v>
      </c>
      <c r="O214" s="95">
        <v>42725</v>
      </c>
      <c r="P214" s="90" t="s">
        <v>386</v>
      </c>
      <c r="Q214" s="90"/>
      <c r="R214" s="90" t="s">
        <v>171</v>
      </c>
      <c r="S214" s="90">
        <f t="shared" si="37"/>
        <v>1</v>
      </c>
      <c r="T214" s="90" t="s">
        <v>32</v>
      </c>
      <c r="U214" s="90" t="s">
        <v>36</v>
      </c>
      <c r="V214" s="90" t="s">
        <v>37</v>
      </c>
    </row>
    <row r="215" spans="1:22" ht="19" customHeight="1" x14ac:dyDescent="0.35">
      <c r="A215" s="149">
        <v>31809531423</v>
      </c>
      <c r="B215" s="150" t="str">
        <f t="shared" si="36"/>
        <v>318</v>
      </c>
      <c r="C215" s="151" t="e">
        <f>VLOOKUP(B215,#REF!,2,0)</f>
        <v>#REF!</v>
      </c>
      <c r="D215" s="150" t="s">
        <v>1253</v>
      </c>
      <c r="E215" s="90" t="s">
        <v>527</v>
      </c>
      <c r="F215" s="91" t="s">
        <v>1259</v>
      </c>
      <c r="G215" s="90" t="s">
        <v>559</v>
      </c>
      <c r="H215" s="92" t="s">
        <v>1253</v>
      </c>
      <c r="I215" s="93">
        <v>59</v>
      </c>
      <c r="J215" s="93">
        <v>59</v>
      </c>
      <c r="K215" s="90"/>
      <c r="L215" s="90" t="s">
        <v>32</v>
      </c>
      <c r="M215" s="90" t="s">
        <v>346</v>
      </c>
      <c r="N215" s="90" t="s">
        <v>465</v>
      </c>
      <c r="O215" s="95">
        <v>42727</v>
      </c>
      <c r="P215" s="90" t="s">
        <v>386</v>
      </c>
      <c r="Q215" s="90"/>
      <c r="R215" s="90" t="s">
        <v>171</v>
      </c>
      <c r="S215" s="90">
        <f t="shared" si="37"/>
        <v>1</v>
      </c>
      <c r="T215" s="90" t="s">
        <v>32</v>
      </c>
      <c r="U215" s="90" t="s">
        <v>36</v>
      </c>
      <c r="V215" s="90" t="s">
        <v>37</v>
      </c>
    </row>
    <row r="216" spans="1:22" ht="19" customHeight="1" x14ac:dyDescent="0.35">
      <c r="A216" s="149">
        <v>31810031423</v>
      </c>
      <c r="B216" s="150" t="str">
        <f t="shared" si="36"/>
        <v>318</v>
      </c>
      <c r="C216" s="151" t="e">
        <f>VLOOKUP(B216,#REF!,2,0)</f>
        <v>#REF!</v>
      </c>
      <c r="D216" s="150" t="s">
        <v>1253</v>
      </c>
      <c r="E216" s="90" t="s">
        <v>527</v>
      </c>
      <c r="F216" s="91" t="s">
        <v>1260</v>
      </c>
      <c r="G216" s="90" t="s">
        <v>896</v>
      </c>
      <c r="H216" s="92" t="s">
        <v>1253</v>
      </c>
      <c r="I216" s="93">
        <v>58</v>
      </c>
      <c r="J216" s="93">
        <v>58</v>
      </c>
      <c r="K216" s="90"/>
      <c r="L216" s="90" t="s">
        <v>32</v>
      </c>
      <c r="M216" s="90" t="s">
        <v>346</v>
      </c>
      <c r="N216" s="90" t="s">
        <v>862</v>
      </c>
      <c r="O216" s="95">
        <v>42730</v>
      </c>
      <c r="P216" s="90" t="s">
        <v>386</v>
      </c>
      <c r="Q216" s="90"/>
      <c r="R216" s="90" t="s">
        <v>291</v>
      </c>
      <c r="S216" s="90">
        <f t="shared" si="37"/>
        <v>1</v>
      </c>
      <c r="T216" s="90" t="s">
        <v>32</v>
      </c>
      <c r="U216" s="90" t="s">
        <v>36</v>
      </c>
      <c r="V216" s="90" t="s">
        <v>37</v>
      </c>
    </row>
    <row r="217" spans="1:22" ht="19" customHeight="1" x14ac:dyDescent="0.35">
      <c r="A217" s="149">
        <v>32013021426</v>
      </c>
      <c r="B217" s="150" t="str">
        <f t="shared" si="36"/>
        <v>320</v>
      </c>
      <c r="C217" s="151" t="e">
        <f>VLOOKUP(B217,#REF!,2,0)</f>
        <v>#REF!</v>
      </c>
      <c r="D217" s="150" t="s">
        <v>1253</v>
      </c>
      <c r="E217" s="90" t="s">
        <v>592</v>
      </c>
      <c r="F217" s="91" t="s">
        <v>1014</v>
      </c>
      <c r="G217" s="90" t="s">
        <v>831</v>
      </c>
      <c r="H217" s="92" t="s">
        <v>1253</v>
      </c>
      <c r="I217" s="93" t="s">
        <v>254</v>
      </c>
      <c r="J217" s="93">
        <v>103</v>
      </c>
      <c r="K217" s="90"/>
      <c r="L217" s="90" t="s">
        <v>32</v>
      </c>
      <c r="M217" s="90" t="s">
        <v>346</v>
      </c>
      <c r="N217" s="90" t="s">
        <v>465</v>
      </c>
      <c r="O217" s="95">
        <v>42734</v>
      </c>
      <c r="P217" s="90" t="s">
        <v>386</v>
      </c>
      <c r="Q217" s="90"/>
      <c r="R217" s="90" t="s">
        <v>108</v>
      </c>
      <c r="S217" s="90">
        <f t="shared" si="37"/>
        <v>2</v>
      </c>
      <c r="T217" s="90" t="s">
        <v>32</v>
      </c>
      <c r="U217" s="90" t="s">
        <v>36</v>
      </c>
      <c r="V217" s="90" t="s">
        <v>1261</v>
      </c>
    </row>
    <row r="218" spans="1:22" ht="19" customHeight="1" x14ac:dyDescent="0.35">
      <c r="A218" s="149">
        <v>32013421426</v>
      </c>
      <c r="B218" s="150" t="str">
        <f t="shared" si="36"/>
        <v>320</v>
      </c>
      <c r="C218" s="151" t="e">
        <f>VLOOKUP(B218,#REF!,2,0)</f>
        <v>#REF!</v>
      </c>
      <c r="D218" s="150" t="s">
        <v>1253</v>
      </c>
      <c r="E218" s="90" t="s">
        <v>592</v>
      </c>
      <c r="F218" s="91" t="s">
        <v>1020</v>
      </c>
      <c r="G218" s="90" t="s">
        <v>1083</v>
      </c>
      <c r="H218" s="92" t="s">
        <v>1253</v>
      </c>
      <c r="I218" s="93">
        <v>33</v>
      </c>
      <c r="J218" s="93">
        <v>33</v>
      </c>
      <c r="K218" s="90"/>
      <c r="L218" s="90" t="s">
        <v>32</v>
      </c>
      <c r="M218" s="90" t="s">
        <v>346</v>
      </c>
      <c r="N218" s="90" t="s">
        <v>563</v>
      </c>
      <c r="O218" s="95">
        <v>42739</v>
      </c>
      <c r="P218" s="90" t="s">
        <v>386</v>
      </c>
      <c r="Q218" s="90"/>
      <c r="R218" s="90" t="s">
        <v>829</v>
      </c>
      <c r="S218" s="90">
        <f t="shared" si="37"/>
        <v>1</v>
      </c>
      <c r="T218" s="90" t="s">
        <v>32</v>
      </c>
      <c r="U218" s="90" t="s">
        <v>36</v>
      </c>
      <c r="V218" s="90" t="s">
        <v>1261</v>
      </c>
    </row>
    <row r="219" spans="1:22" ht="19" customHeight="1" x14ac:dyDescent="0.35">
      <c r="A219" s="149">
        <v>32002111426</v>
      </c>
      <c r="B219" s="150" t="str">
        <f t="shared" si="36"/>
        <v>320</v>
      </c>
      <c r="C219" s="151" t="e">
        <f>VLOOKUP(B219,#REF!,2,0)</f>
        <v>#REF!</v>
      </c>
      <c r="D219" s="151" t="s">
        <v>1253</v>
      </c>
      <c r="E219" s="90" t="s">
        <v>592</v>
      </c>
      <c r="F219" s="91" t="s">
        <v>931</v>
      </c>
      <c r="G219" s="90" t="s">
        <v>567</v>
      </c>
      <c r="H219" s="90" t="s">
        <v>1253</v>
      </c>
      <c r="I219" s="93">
        <v>52</v>
      </c>
      <c r="J219" s="93">
        <v>52</v>
      </c>
      <c r="K219" s="90"/>
      <c r="L219" s="90" t="s">
        <v>511</v>
      </c>
      <c r="M219" s="90"/>
      <c r="N219" s="90"/>
      <c r="O219" s="90" t="s">
        <v>512</v>
      </c>
      <c r="P219" s="90"/>
      <c r="Q219" s="90"/>
      <c r="R219" s="90"/>
      <c r="S219" s="90"/>
      <c r="T219" s="90" t="s">
        <v>511</v>
      </c>
      <c r="U219" s="31"/>
      <c r="V219" s="90" t="s">
        <v>1262</v>
      </c>
    </row>
    <row r="220" spans="1:22" ht="19" customHeight="1" x14ac:dyDescent="0.35">
      <c r="A220" s="149">
        <v>32109021423</v>
      </c>
      <c r="B220" s="150" t="str">
        <f t="shared" si="36"/>
        <v>321</v>
      </c>
      <c r="C220" s="151" t="e">
        <f>VLOOKUP(B220,#REF!,2,0)</f>
        <v>#REF!</v>
      </c>
      <c r="D220" s="151" t="s">
        <v>1253</v>
      </c>
      <c r="E220" s="90" t="s">
        <v>1263</v>
      </c>
      <c r="F220" s="91" t="s">
        <v>1264</v>
      </c>
      <c r="G220" s="90" t="s">
        <v>981</v>
      </c>
      <c r="H220" s="90" t="s">
        <v>1253</v>
      </c>
      <c r="I220" s="93">
        <v>40</v>
      </c>
      <c r="J220" s="93">
        <v>40</v>
      </c>
      <c r="K220" s="90"/>
      <c r="L220" s="90" t="s">
        <v>511</v>
      </c>
      <c r="M220" s="90"/>
      <c r="N220" s="90"/>
      <c r="O220" s="90" t="s">
        <v>512</v>
      </c>
      <c r="P220" s="90"/>
      <c r="Q220" s="90"/>
      <c r="R220" s="90"/>
      <c r="S220" s="90"/>
      <c r="T220" s="90" t="s">
        <v>511</v>
      </c>
      <c r="U220" s="31"/>
      <c r="V220" s="90" t="s">
        <v>37</v>
      </c>
    </row>
    <row r="221" spans="1:22" s="12" customFormat="1" ht="15.75" customHeight="1" x14ac:dyDescent="0.35">
      <c r="A221" s="146"/>
      <c r="B221" s="147"/>
      <c r="C221" s="147"/>
      <c r="D221" s="148"/>
      <c r="E221" s="80"/>
      <c r="F221" s="81" t="s">
        <v>1265</v>
      </c>
      <c r="G221" s="23"/>
      <c r="H221" s="80"/>
      <c r="I221" s="80"/>
      <c r="J221" s="145"/>
      <c r="K221" s="23"/>
      <c r="L221" s="81"/>
      <c r="M221" s="23"/>
      <c r="N221" s="80"/>
      <c r="O221" s="86"/>
      <c r="P221" s="80"/>
      <c r="Q221" s="23"/>
      <c r="R221" s="80"/>
      <c r="S221" s="116"/>
      <c r="T221" s="23"/>
      <c r="U221" s="23"/>
      <c r="V221" s="85"/>
    </row>
    <row r="222" spans="1:22" ht="19" customHeight="1" x14ac:dyDescent="0.35">
      <c r="A222" s="149">
        <v>31702321424</v>
      </c>
      <c r="B222" s="150" t="str">
        <f t="shared" ref="B222:B229" si="38">LEFT(A222,3)</f>
        <v>317</v>
      </c>
      <c r="C222" s="151" t="e">
        <f>VLOOKUP(B222,#REF!,2,0)</f>
        <v>#REF!</v>
      </c>
      <c r="D222" s="150" t="s">
        <v>1266</v>
      </c>
      <c r="E222" s="90" t="s">
        <v>505</v>
      </c>
      <c r="F222" s="91" t="s">
        <v>1267</v>
      </c>
      <c r="G222" s="90" t="s">
        <v>538</v>
      </c>
      <c r="H222" s="92" t="s">
        <v>1266</v>
      </c>
      <c r="I222" s="93" t="s">
        <v>1268</v>
      </c>
      <c r="J222" s="93">
        <v>79</v>
      </c>
      <c r="K222" s="90"/>
      <c r="L222" s="90" t="s">
        <v>32</v>
      </c>
      <c r="M222" s="90" t="s">
        <v>346</v>
      </c>
      <c r="N222" s="90" t="s">
        <v>563</v>
      </c>
      <c r="O222" s="95">
        <v>42718</v>
      </c>
      <c r="P222" s="90" t="s">
        <v>347</v>
      </c>
      <c r="Q222" s="90"/>
      <c r="R222" s="90" t="s">
        <v>876</v>
      </c>
      <c r="S222" s="90">
        <f t="shared" ref="S222:S229" si="39">IF(J222&lt;65,1,IF(J222&lt;120,2,3))</f>
        <v>2</v>
      </c>
      <c r="T222" s="90" t="s">
        <v>32</v>
      </c>
      <c r="U222" s="90" t="s">
        <v>36</v>
      </c>
      <c r="V222" s="90" t="s">
        <v>37</v>
      </c>
    </row>
    <row r="223" spans="1:22" ht="19" customHeight="1" x14ac:dyDescent="0.35">
      <c r="A223" s="149">
        <v>31703021424</v>
      </c>
      <c r="B223" s="150" t="str">
        <f t="shared" si="38"/>
        <v>317</v>
      </c>
      <c r="C223" s="151" t="e">
        <f>VLOOKUP(B223,#REF!,2,0)</f>
        <v>#REF!</v>
      </c>
      <c r="D223" s="150" t="s">
        <v>1266</v>
      </c>
      <c r="E223" s="90" t="s">
        <v>505</v>
      </c>
      <c r="F223" s="91" t="s">
        <v>506</v>
      </c>
      <c r="G223" s="90" t="s">
        <v>531</v>
      </c>
      <c r="H223" s="92" t="s">
        <v>1266</v>
      </c>
      <c r="I223" s="93">
        <v>64</v>
      </c>
      <c r="J223" s="93">
        <v>64</v>
      </c>
      <c r="K223" s="90"/>
      <c r="L223" s="90" t="s">
        <v>32</v>
      </c>
      <c r="M223" s="90" t="s">
        <v>346</v>
      </c>
      <c r="N223" s="90" t="s">
        <v>465</v>
      </c>
      <c r="O223" s="95">
        <v>42720</v>
      </c>
      <c r="P223" s="90" t="s">
        <v>347</v>
      </c>
      <c r="Q223" s="90"/>
      <c r="R223" s="90" t="s">
        <v>554</v>
      </c>
      <c r="S223" s="90">
        <f t="shared" si="39"/>
        <v>1</v>
      </c>
      <c r="T223" s="90" t="s">
        <v>32</v>
      </c>
      <c r="U223" s="90" t="s">
        <v>36</v>
      </c>
      <c r="V223" s="90" t="s">
        <v>37</v>
      </c>
    </row>
    <row r="224" spans="1:22" ht="19" customHeight="1" x14ac:dyDescent="0.35">
      <c r="A224" s="149">
        <v>31703521424</v>
      </c>
      <c r="B224" s="150" t="str">
        <f t="shared" si="38"/>
        <v>317</v>
      </c>
      <c r="C224" s="151" t="e">
        <f>VLOOKUP(B224,#REF!,2,0)</f>
        <v>#REF!</v>
      </c>
      <c r="D224" s="150" t="s">
        <v>1266</v>
      </c>
      <c r="E224" s="90" t="s">
        <v>505</v>
      </c>
      <c r="F224" s="91" t="s">
        <v>516</v>
      </c>
      <c r="G224" s="90" t="s">
        <v>542</v>
      </c>
      <c r="H224" s="92" t="s">
        <v>1266</v>
      </c>
      <c r="I224" s="93">
        <v>50</v>
      </c>
      <c r="J224" s="93">
        <v>50</v>
      </c>
      <c r="K224" s="90"/>
      <c r="L224" s="90" t="s">
        <v>32</v>
      </c>
      <c r="M224" s="90" t="s">
        <v>346</v>
      </c>
      <c r="N224" s="90" t="s">
        <v>862</v>
      </c>
      <c r="O224" s="95">
        <v>42723</v>
      </c>
      <c r="P224" s="90" t="s">
        <v>347</v>
      </c>
      <c r="Q224" s="90"/>
      <c r="R224" s="90" t="s">
        <v>285</v>
      </c>
      <c r="S224" s="90">
        <f t="shared" si="39"/>
        <v>1</v>
      </c>
      <c r="T224" s="90" t="s">
        <v>32</v>
      </c>
      <c r="U224" s="90" t="s">
        <v>36</v>
      </c>
      <c r="V224" s="90" t="s">
        <v>37</v>
      </c>
    </row>
    <row r="225" spans="1:22" ht="19" customHeight="1" x14ac:dyDescent="0.35">
      <c r="A225" s="149">
        <v>31803421424</v>
      </c>
      <c r="B225" s="150" t="str">
        <f t="shared" si="38"/>
        <v>318</v>
      </c>
      <c r="C225" s="151" t="e">
        <f>VLOOKUP(B225,#REF!,2,0)</f>
        <v>#REF!</v>
      </c>
      <c r="D225" s="150" t="s">
        <v>1266</v>
      </c>
      <c r="E225" s="90" t="s">
        <v>527</v>
      </c>
      <c r="F225" s="91" t="s">
        <v>1256</v>
      </c>
      <c r="G225" s="90" t="s">
        <v>959</v>
      </c>
      <c r="H225" s="92" t="s">
        <v>1266</v>
      </c>
      <c r="I225" s="93">
        <v>58</v>
      </c>
      <c r="J225" s="93">
        <v>58</v>
      </c>
      <c r="K225" s="90"/>
      <c r="L225" s="90" t="s">
        <v>32</v>
      </c>
      <c r="M225" s="90" t="s">
        <v>346</v>
      </c>
      <c r="N225" s="90" t="s">
        <v>563</v>
      </c>
      <c r="O225" s="95">
        <v>42725</v>
      </c>
      <c r="P225" s="90" t="s">
        <v>347</v>
      </c>
      <c r="Q225" s="90"/>
      <c r="R225" s="90" t="s">
        <v>348</v>
      </c>
      <c r="S225" s="90">
        <f t="shared" si="39"/>
        <v>1</v>
      </c>
      <c r="T225" s="90" t="s">
        <v>32</v>
      </c>
      <c r="U225" s="90" t="s">
        <v>36</v>
      </c>
      <c r="V225" s="90" t="s">
        <v>37</v>
      </c>
    </row>
    <row r="226" spans="1:22" ht="19" customHeight="1" x14ac:dyDescent="0.35">
      <c r="A226" s="149">
        <v>31806421424</v>
      </c>
      <c r="B226" s="150" t="str">
        <f t="shared" si="38"/>
        <v>318</v>
      </c>
      <c r="C226" s="151" t="e">
        <f>VLOOKUP(B226,#REF!,2,0)</f>
        <v>#REF!</v>
      </c>
      <c r="D226" s="150" t="s">
        <v>1266</v>
      </c>
      <c r="E226" s="90" t="s">
        <v>527</v>
      </c>
      <c r="F226" s="91" t="s">
        <v>1269</v>
      </c>
      <c r="G226" s="90" t="s">
        <v>1270</v>
      </c>
      <c r="H226" s="92" t="s">
        <v>1266</v>
      </c>
      <c r="I226" s="93">
        <v>59</v>
      </c>
      <c r="J226" s="93">
        <v>59</v>
      </c>
      <c r="K226" s="90"/>
      <c r="L226" s="90" t="s">
        <v>32</v>
      </c>
      <c r="M226" s="90" t="s">
        <v>346</v>
      </c>
      <c r="N226" s="90" t="s">
        <v>465</v>
      </c>
      <c r="O226" s="95">
        <v>42727</v>
      </c>
      <c r="P226" s="90" t="s">
        <v>347</v>
      </c>
      <c r="Q226" s="90"/>
      <c r="R226" s="90" t="s">
        <v>508</v>
      </c>
      <c r="S226" s="90">
        <f t="shared" si="39"/>
        <v>1</v>
      </c>
      <c r="T226" s="90" t="s">
        <v>32</v>
      </c>
      <c r="U226" s="90" t="s">
        <v>36</v>
      </c>
      <c r="V226" s="90" t="s">
        <v>37</v>
      </c>
    </row>
    <row r="227" spans="1:22" ht="19" customHeight="1" x14ac:dyDescent="0.35">
      <c r="A227" s="149">
        <v>31806821424</v>
      </c>
      <c r="B227" s="150" t="str">
        <f t="shared" si="38"/>
        <v>318</v>
      </c>
      <c r="C227" s="151" t="e">
        <f>VLOOKUP(B227,#REF!,2,0)</f>
        <v>#REF!</v>
      </c>
      <c r="D227" s="150" t="s">
        <v>1266</v>
      </c>
      <c r="E227" s="90" t="s">
        <v>527</v>
      </c>
      <c r="F227" s="91" t="s">
        <v>1271</v>
      </c>
      <c r="G227" s="90" t="s">
        <v>1272</v>
      </c>
      <c r="H227" s="92" t="s">
        <v>1266</v>
      </c>
      <c r="I227" s="93">
        <v>59</v>
      </c>
      <c r="J227" s="93">
        <v>59</v>
      </c>
      <c r="K227" s="90"/>
      <c r="L227" s="90" t="s">
        <v>32</v>
      </c>
      <c r="M227" s="90" t="s">
        <v>346</v>
      </c>
      <c r="N227" s="90" t="s">
        <v>862</v>
      </c>
      <c r="O227" s="95">
        <v>42730</v>
      </c>
      <c r="P227" s="90" t="s">
        <v>347</v>
      </c>
      <c r="Q227" s="90"/>
      <c r="R227" s="90" t="s">
        <v>178</v>
      </c>
      <c r="S227" s="90">
        <f t="shared" si="39"/>
        <v>1</v>
      </c>
      <c r="T227" s="90" t="s">
        <v>32</v>
      </c>
      <c r="U227" s="90" t="s">
        <v>36</v>
      </c>
      <c r="V227" s="90" t="s">
        <v>37</v>
      </c>
    </row>
    <row r="228" spans="1:22" ht="19" customHeight="1" x14ac:dyDescent="0.35">
      <c r="A228" s="149">
        <v>31810821424</v>
      </c>
      <c r="B228" s="150" t="str">
        <f t="shared" si="38"/>
        <v>318</v>
      </c>
      <c r="C228" s="151" t="e">
        <f>VLOOKUP(B228,#REF!,2,0)</f>
        <v>#REF!</v>
      </c>
      <c r="D228" s="150" t="s">
        <v>1266</v>
      </c>
      <c r="E228" s="90" t="s">
        <v>527</v>
      </c>
      <c r="F228" s="91" t="s">
        <v>1273</v>
      </c>
      <c r="G228" s="90" t="s">
        <v>1272</v>
      </c>
      <c r="H228" s="92" t="s">
        <v>1266</v>
      </c>
      <c r="I228" s="93" t="s">
        <v>977</v>
      </c>
      <c r="J228" s="93">
        <v>58</v>
      </c>
      <c r="K228" s="90"/>
      <c r="L228" s="90" t="s">
        <v>32</v>
      </c>
      <c r="M228" s="90" t="s">
        <v>346</v>
      </c>
      <c r="N228" s="90" t="s">
        <v>465</v>
      </c>
      <c r="O228" s="95">
        <v>42734</v>
      </c>
      <c r="P228" s="90" t="s">
        <v>347</v>
      </c>
      <c r="Q228" s="90"/>
      <c r="R228" s="90" t="s">
        <v>291</v>
      </c>
      <c r="S228" s="90">
        <f t="shared" si="39"/>
        <v>1</v>
      </c>
      <c r="T228" s="90" t="s">
        <v>32</v>
      </c>
      <c r="U228" s="90" t="s">
        <v>36</v>
      </c>
      <c r="V228" s="90" t="s">
        <v>37</v>
      </c>
    </row>
    <row r="229" spans="1:22" ht="19" customHeight="1" x14ac:dyDescent="0.35">
      <c r="A229" s="149">
        <v>31900721424</v>
      </c>
      <c r="B229" s="150" t="str">
        <f t="shared" si="38"/>
        <v>319</v>
      </c>
      <c r="C229" s="151" t="e">
        <f>VLOOKUP(B229,#REF!,2,0)</f>
        <v>#REF!</v>
      </c>
      <c r="D229" s="150" t="s">
        <v>1266</v>
      </c>
      <c r="E229" s="90" t="s">
        <v>461</v>
      </c>
      <c r="F229" s="91" t="s">
        <v>1274</v>
      </c>
      <c r="G229" s="90" t="s">
        <v>569</v>
      </c>
      <c r="H229" s="92" t="s">
        <v>1266</v>
      </c>
      <c r="I229" s="93" t="s">
        <v>408</v>
      </c>
      <c r="J229" s="93">
        <v>88</v>
      </c>
      <c r="K229" s="90"/>
      <c r="L229" s="90" t="s">
        <v>32</v>
      </c>
      <c r="M229" s="90" t="s">
        <v>346</v>
      </c>
      <c r="N229" s="90" t="s">
        <v>563</v>
      </c>
      <c r="O229" s="95">
        <v>42739</v>
      </c>
      <c r="P229" s="90" t="s">
        <v>347</v>
      </c>
      <c r="Q229" s="90"/>
      <c r="R229" s="90" t="s">
        <v>121</v>
      </c>
      <c r="S229" s="90">
        <f t="shared" si="39"/>
        <v>2</v>
      </c>
      <c r="T229" s="90" t="s">
        <v>32</v>
      </c>
      <c r="U229" s="90" t="s">
        <v>36</v>
      </c>
      <c r="V229" s="90" t="s">
        <v>37</v>
      </c>
    </row>
    <row r="230" spans="1:22" s="12" customFormat="1" ht="15.75" customHeight="1" x14ac:dyDescent="0.35">
      <c r="A230" s="146"/>
      <c r="B230" s="147"/>
      <c r="C230" s="147"/>
      <c r="D230" s="148"/>
      <c r="E230" s="80"/>
      <c r="F230" s="81" t="s">
        <v>1275</v>
      </c>
      <c r="G230" s="23"/>
      <c r="H230" s="80"/>
      <c r="I230" s="80"/>
      <c r="J230" s="145"/>
      <c r="K230" s="23"/>
      <c r="L230" s="81"/>
      <c r="M230" s="23"/>
      <c r="N230" s="80"/>
      <c r="O230" s="86"/>
      <c r="P230" s="80"/>
      <c r="Q230" s="23"/>
      <c r="R230" s="80"/>
      <c r="S230" s="116"/>
      <c r="T230" s="23"/>
      <c r="U230" s="23"/>
      <c r="V230" s="85"/>
    </row>
    <row r="231" spans="1:22" ht="19" customHeight="1" x14ac:dyDescent="0.35">
      <c r="A231" s="149">
        <v>31912221426</v>
      </c>
      <c r="B231" s="150" t="str">
        <f t="shared" ref="B231:B240" si="40">LEFT(A231,3)</f>
        <v>319</v>
      </c>
      <c r="C231" s="151" t="e">
        <f>VLOOKUP(B231,#REF!,2,0)</f>
        <v>#REF!</v>
      </c>
      <c r="D231" s="150" t="s">
        <v>1276</v>
      </c>
      <c r="E231" s="90" t="s">
        <v>461</v>
      </c>
      <c r="F231" s="91" t="s">
        <v>1277</v>
      </c>
      <c r="G231" s="90" t="s">
        <v>1278</v>
      </c>
      <c r="H231" s="92" t="s">
        <v>1276</v>
      </c>
      <c r="I231" s="93">
        <v>46</v>
      </c>
      <c r="J231" s="93">
        <v>46</v>
      </c>
      <c r="K231" s="90"/>
      <c r="L231" s="90" t="s">
        <v>713</v>
      </c>
      <c r="M231" s="90" t="s">
        <v>346</v>
      </c>
      <c r="N231" s="90" t="s">
        <v>563</v>
      </c>
      <c r="O231" s="95">
        <v>42718</v>
      </c>
      <c r="P231" s="90" t="s">
        <v>386</v>
      </c>
      <c r="Q231" s="90"/>
      <c r="R231" s="90" t="s">
        <v>41</v>
      </c>
      <c r="S231" s="90">
        <f t="shared" ref="S231:S239" si="41">IF(J231&lt;65,1,IF(J231&lt;120,2,3))</f>
        <v>1</v>
      </c>
      <c r="T231" s="90" t="s">
        <v>713</v>
      </c>
      <c r="U231" s="90" t="s">
        <v>36</v>
      </c>
      <c r="V231" s="90" t="s">
        <v>37</v>
      </c>
    </row>
    <row r="232" spans="1:22" ht="19" customHeight="1" x14ac:dyDescent="0.35">
      <c r="A232" s="149">
        <v>31917231426</v>
      </c>
      <c r="B232" s="150" t="str">
        <f t="shared" si="40"/>
        <v>319</v>
      </c>
      <c r="C232" s="151" t="e">
        <f>VLOOKUP(B232,#REF!,2,0)</f>
        <v>#REF!</v>
      </c>
      <c r="D232" s="150" t="s">
        <v>1276</v>
      </c>
      <c r="E232" s="90" t="s">
        <v>461</v>
      </c>
      <c r="F232" s="91" t="s">
        <v>1279</v>
      </c>
      <c r="G232" s="90" t="s">
        <v>1278</v>
      </c>
      <c r="H232" s="92" t="s">
        <v>1276</v>
      </c>
      <c r="I232" s="93" t="s">
        <v>1280</v>
      </c>
      <c r="J232" s="93">
        <v>46</v>
      </c>
      <c r="K232" s="90"/>
      <c r="L232" s="90" t="s">
        <v>32</v>
      </c>
      <c r="M232" s="90" t="s">
        <v>346</v>
      </c>
      <c r="N232" s="90" t="s">
        <v>465</v>
      </c>
      <c r="O232" s="95">
        <v>42720</v>
      </c>
      <c r="P232" s="90" t="s">
        <v>386</v>
      </c>
      <c r="Q232" s="90"/>
      <c r="R232" s="90" t="s">
        <v>35</v>
      </c>
      <c r="S232" s="90">
        <f t="shared" si="41"/>
        <v>1</v>
      </c>
      <c r="T232" s="90" t="s">
        <v>32</v>
      </c>
      <c r="U232" s="90" t="s">
        <v>36</v>
      </c>
      <c r="V232" s="90" t="s">
        <v>37</v>
      </c>
    </row>
    <row r="233" spans="1:22" ht="19" customHeight="1" x14ac:dyDescent="0.35">
      <c r="A233" s="149">
        <v>31903321426</v>
      </c>
      <c r="B233" s="150" t="str">
        <f t="shared" si="40"/>
        <v>319</v>
      </c>
      <c r="C233" s="151" t="e">
        <f>VLOOKUP(B233,#REF!,2,0)</f>
        <v>#REF!</v>
      </c>
      <c r="D233" s="150" t="s">
        <v>1276</v>
      </c>
      <c r="E233" s="90" t="s">
        <v>461</v>
      </c>
      <c r="F233" s="91" t="s">
        <v>1281</v>
      </c>
      <c r="G233" s="90" t="s">
        <v>915</v>
      </c>
      <c r="H233" s="92" t="s">
        <v>1276</v>
      </c>
      <c r="I233" s="93">
        <v>45</v>
      </c>
      <c r="J233" s="93">
        <v>45</v>
      </c>
      <c r="K233" s="90"/>
      <c r="L233" s="90" t="s">
        <v>32</v>
      </c>
      <c r="M233" s="90" t="s">
        <v>346</v>
      </c>
      <c r="N233" s="90" t="s">
        <v>862</v>
      </c>
      <c r="O233" s="95">
        <v>42723</v>
      </c>
      <c r="P233" s="90" t="s">
        <v>386</v>
      </c>
      <c r="Q233" s="90"/>
      <c r="R233" s="90" t="s">
        <v>287</v>
      </c>
      <c r="S233" s="90">
        <f t="shared" si="41"/>
        <v>1</v>
      </c>
      <c r="T233" s="90" t="s">
        <v>32</v>
      </c>
      <c r="U233" s="90" t="s">
        <v>36</v>
      </c>
      <c r="V233" s="90" t="s">
        <v>37</v>
      </c>
    </row>
    <row r="234" spans="1:22" ht="19" customHeight="1" x14ac:dyDescent="0.35">
      <c r="A234" s="149">
        <v>31903821426</v>
      </c>
      <c r="B234" s="150" t="str">
        <f t="shared" si="40"/>
        <v>319</v>
      </c>
      <c r="C234" s="151" t="e">
        <f>VLOOKUP(B234,#REF!,2,0)</f>
        <v>#REF!</v>
      </c>
      <c r="D234" s="150" t="s">
        <v>1276</v>
      </c>
      <c r="E234" s="90" t="s">
        <v>461</v>
      </c>
      <c r="F234" s="91" t="s">
        <v>1282</v>
      </c>
      <c r="G234" s="90" t="s">
        <v>569</v>
      </c>
      <c r="H234" s="92" t="s">
        <v>1276</v>
      </c>
      <c r="I234" s="93">
        <v>46</v>
      </c>
      <c r="J234" s="93">
        <v>46</v>
      </c>
      <c r="K234" s="90"/>
      <c r="L234" s="90" t="s">
        <v>32</v>
      </c>
      <c r="M234" s="90" t="s">
        <v>346</v>
      </c>
      <c r="N234" s="90" t="s">
        <v>563</v>
      </c>
      <c r="O234" s="95">
        <v>42725</v>
      </c>
      <c r="P234" s="90" t="s">
        <v>386</v>
      </c>
      <c r="Q234" s="90"/>
      <c r="R234" s="90" t="s">
        <v>178</v>
      </c>
      <c r="S234" s="90">
        <f t="shared" si="41"/>
        <v>1</v>
      </c>
      <c r="T234" s="90" t="s">
        <v>32</v>
      </c>
      <c r="U234" s="90" t="s">
        <v>36</v>
      </c>
      <c r="V234" s="90" t="s">
        <v>37</v>
      </c>
    </row>
    <row r="235" spans="1:22" ht="19" customHeight="1" x14ac:dyDescent="0.35">
      <c r="A235" s="149">
        <v>31904321426</v>
      </c>
      <c r="B235" s="150" t="str">
        <f t="shared" si="40"/>
        <v>319</v>
      </c>
      <c r="C235" s="151" t="e">
        <f>VLOOKUP(B235,#REF!,2,0)</f>
        <v>#REF!</v>
      </c>
      <c r="D235" s="150" t="s">
        <v>1276</v>
      </c>
      <c r="E235" s="90" t="s">
        <v>461</v>
      </c>
      <c r="F235" s="91" t="s">
        <v>1283</v>
      </c>
      <c r="G235" s="90" t="s">
        <v>906</v>
      </c>
      <c r="H235" s="92" t="s">
        <v>1276</v>
      </c>
      <c r="I235" s="93">
        <v>47</v>
      </c>
      <c r="J235" s="93">
        <v>47</v>
      </c>
      <c r="K235" s="90"/>
      <c r="L235" s="90" t="s">
        <v>425</v>
      </c>
      <c r="M235" s="90" t="s">
        <v>346</v>
      </c>
      <c r="N235" s="90" t="s">
        <v>465</v>
      </c>
      <c r="O235" s="95">
        <v>42727</v>
      </c>
      <c r="P235" s="90" t="s">
        <v>386</v>
      </c>
      <c r="Q235" s="90"/>
      <c r="R235" s="90" t="s">
        <v>285</v>
      </c>
      <c r="S235" s="90">
        <f t="shared" si="41"/>
        <v>1</v>
      </c>
      <c r="T235" s="90" t="s">
        <v>425</v>
      </c>
      <c r="U235" s="90" t="s">
        <v>36</v>
      </c>
      <c r="V235" s="90" t="s">
        <v>37</v>
      </c>
    </row>
    <row r="236" spans="1:22" ht="19" customHeight="1" x14ac:dyDescent="0.35">
      <c r="A236" s="149">
        <v>31905621426</v>
      </c>
      <c r="B236" s="150" t="str">
        <f t="shared" si="40"/>
        <v>319</v>
      </c>
      <c r="C236" s="151" t="e">
        <f>VLOOKUP(B236,#REF!,2,0)</f>
        <v>#REF!</v>
      </c>
      <c r="D236" s="150" t="s">
        <v>1276</v>
      </c>
      <c r="E236" s="90" t="s">
        <v>461</v>
      </c>
      <c r="F236" s="91" t="s">
        <v>1284</v>
      </c>
      <c r="G236" s="90" t="s">
        <v>567</v>
      </c>
      <c r="H236" s="92" t="s">
        <v>1276</v>
      </c>
      <c r="I236" s="93">
        <v>46</v>
      </c>
      <c r="J236" s="93">
        <v>46</v>
      </c>
      <c r="K236" s="90"/>
      <c r="L236" s="90" t="s">
        <v>32</v>
      </c>
      <c r="M236" s="90" t="s">
        <v>346</v>
      </c>
      <c r="N236" s="90" t="s">
        <v>862</v>
      </c>
      <c r="O236" s="95">
        <v>42730</v>
      </c>
      <c r="P236" s="90" t="s">
        <v>386</v>
      </c>
      <c r="Q236" s="90"/>
      <c r="R236" s="90" t="s">
        <v>283</v>
      </c>
      <c r="S236" s="90">
        <f t="shared" si="41"/>
        <v>1</v>
      </c>
      <c r="T236" s="90" t="s">
        <v>32</v>
      </c>
      <c r="U236" s="90" t="s">
        <v>36</v>
      </c>
      <c r="V236" s="90" t="s">
        <v>37</v>
      </c>
    </row>
    <row r="237" spans="1:22" ht="19" customHeight="1" x14ac:dyDescent="0.35">
      <c r="A237" s="149">
        <v>32013021426</v>
      </c>
      <c r="B237" s="150" t="str">
        <f t="shared" si="40"/>
        <v>320</v>
      </c>
      <c r="C237" s="151" t="e">
        <f>VLOOKUP(B237,#REF!,2,0)</f>
        <v>#REF!</v>
      </c>
      <c r="D237" s="150" t="s">
        <v>1276</v>
      </c>
      <c r="E237" s="90" t="s">
        <v>592</v>
      </c>
      <c r="F237" s="91" t="s">
        <v>1014</v>
      </c>
      <c r="G237" s="90" t="s">
        <v>831</v>
      </c>
      <c r="H237" s="92" t="s">
        <v>1276</v>
      </c>
      <c r="I237" s="93" t="s">
        <v>254</v>
      </c>
      <c r="J237" s="93">
        <v>103</v>
      </c>
      <c r="K237" s="90"/>
      <c r="L237" s="90" t="s">
        <v>32</v>
      </c>
      <c r="M237" s="90" t="s">
        <v>346</v>
      </c>
      <c r="N237" s="90" t="s">
        <v>465</v>
      </c>
      <c r="O237" s="95">
        <v>42734</v>
      </c>
      <c r="P237" s="90" t="s">
        <v>386</v>
      </c>
      <c r="Q237" s="90"/>
      <c r="R237" s="90" t="s">
        <v>108</v>
      </c>
      <c r="S237" s="90">
        <f t="shared" si="41"/>
        <v>2</v>
      </c>
      <c r="T237" s="90" t="s">
        <v>32</v>
      </c>
      <c r="U237" s="90" t="s">
        <v>36</v>
      </c>
      <c r="V237" s="90" t="s">
        <v>1285</v>
      </c>
    </row>
    <row r="238" spans="1:22" ht="19" customHeight="1" x14ac:dyDescent="0.35">
      <c r="A238" s="149">
        <v>32013421426</v>
      </c>
      <c r="B238" s="150" t="str">
        <f t="shared" si="40"/>
        <v>320</v>
      </c>
      <c r="C238" s="151" t="e">
        <f>VLOOKUP(B238,#REF!,2,0)</f>
        <v>#REF!</v>
      </c>
      <c r="D238" s="150" t="s">
        <v>1276</v>
      </c>
      <c r="E238" s="90" t="s">
        <v>592</v>
      </c>
      <c r="F238" s="91" t="s">
        <v>1020</v>
      </c>
      <c r="G238" s="90" t="s">
        <v>1083</v>
      </c>
      <c r="H238" s="92" t="s">
        <v>1276</v>
      </c>
      <c r="I238" s="93">
        <v>33</v>
      </c>
      <c r="J238" s="93">
        <v>33</v>
      </c>
      <c r="K238" s="90"/>
      <c r="L238" s="90" t="s">
        <v>32</v>
      </c>
      <c r="M238" s="90" t="s">
        <v>346</v>
      </c>
      <c r="N238" s="90" t="s">
        <v>563</v>
      </c>
      <c r="O238" s="95">
        <v>42739</v>
      </c>
      <c r="P238" s="90" t="s">
        <v>386</v>
      </c>
      <c r="Q238" s="90"/>
      <c r="R238" s="90" t="s">
        <v>829</v>
      </c>
      <c r="S238" s="90">
        <f t="shared" si="41"/>
        <v>1</v>
      </c>
      <c r="T238" s="90" t="s">
        <v>32</v>
      </c>
      <c r="U238" s="90" t="s">
        <v>36</v>
      </c>
      <c r="V238" s="90" t="s">
        <v>1285</v>
      </c>
    </row>
    <row r="239" spans="1:22" ht="19" customHeight="1" x14ac:dyDescent="0.35">
      <c r="A239" s="149">
        <v>31917531426</v>
      </c>
      <c r="B239" s="150" t="str">
        <f t="shared" si="40"/>
        <v>319</v>
      </c>
      <c r="C239" s="151" t="e">
        <f>VLOOKUP(B239,#REF!,2,0)</f>
        <v>#REF!</v>
      </c>
      <c r="D239" s="150" t="s">
        <v>1276</v>
      </c>
      <c r="E239" s="90" t="s">
        <v>461</v>
      </c>
      <c r="F239" s="91" t="s">
        <v>1286</v>
      </c>
      <c r="G239" s="90" t="s">
        <v>567</v>
      </c>
      <c r="H239" s="92" t="s">
        <v>1276</v>
      </c>
      <c r="I239" s="93" t="s">
        <v>1280</v>
      </c>
      <c r="J239" s="93">
        <v>46</v>
      </c>
      <c r="K239" s="90"/>
      <c r="L239" s="90" t="s">
        <v>32</v>
      </c>
      <c r="M239" s="90" t="s">
        <v>346</v>
      </c>
      <c r="N239" s="90" t="s">
        <v>465</v>
      </c>
      <c r="O239" s="95">
        <v>42741</v>
      </c>
      <c r="P239" s="90" t="s">
        <v>386</v>
      </c>
      <c r="Q239" s="90"/>
      <c r="R239" s="90" t="s">
        <v>283</v>
      </c>
      <c r="S239" s="90">
        <f t="shared" si="41"/>
        <v>1</v>
      </c>
      <c r="T239" s="90" t="s">
        <v>32</v>
      </c>
      <c r="U239" s="90" t="s">
        <v>36</v>
      </c>
      <c r="V239" s="90" t="s">
        <v>37</v>
      </c>
    </row>
    <row r="240" spans="1:22" ht="19" customHeight="1" x14ac:dyDescent="0.35">
      <c r="A240" s="149">
        <v>31908221426</v>
      </c>
      <c r="B240" s="150" t="str">
        <f t="shared" si="40"/>
        <v>319</v>
      </c>
      <c r="C240" s="151" t="e">
        <f>VLOOKUP(B240,#REF!,2,0)</f>
        <v>#REF!</v>
      </c>
      <c r="D240" s="151" t="s">
        <v>1276</v>
      </c>
      <c r="E240" s="90" t="s">
        <v>461</v>
      </c>
      <c r="F240" s="91" t="s">
        <v>928</v>
      </c>
      <c r="G240" s="90" t="s">
        <v>463</v>
      </c>
      <c r="H240" s="90" t="s">
        <v>1276</v>
      </c>
      <c r="I240" s="93">
        <v>37</v>
      </c>
      <c r="J240" s="93">
        <v>37</v>
      </c>
      <c r="K240" s="90"/>
      <c r="L240" s="90" t="s">
        <v>511</v>
      </c>
      <c r="M240" s="90"/>
      <c r="N240" s="90"/>
      <c r="O240" s="90" t="s">
        <v>512</v>
      </c>
      <c r="P240" s="90"/>
      <c r="Q240" s="90"/>
      <c r="R240" s="90"/>
      <c r="S240" s="90"/>
      <c r="T240" s="90" t="s">
        <v>511</v>
      </c>
      <c r="U240" s="31"/>
      <c r="V240" s="90" t="s">
        <v>37</v>
      </c>
    </row>
    <row r="241" spans="1:22" s="12" customFormat="1" ht="15.75" customHeight="1" x14ac:dyDescent="0.35">
      <c r="A241" s="146"/>
      <c r="B241" s="147"/>
      <c r="C241" s="147"/>
      <c r="D241" s="148"/>
      <c r="E241" s="80"/>
      <c r="F241" s="81" t="s">
        <v>1287</v>
      </c>
      <c r="G241" s="23"/>
      <c r="H241" s="80"/>
      <c r="I241" s="80"/>
      <c r="J241" s="145"/>
      <c r="K241" s="23"/>
      <c r="L241" s="81"/>
      <c r="M241" s="23"/>
      <c r="N241" s="80"/>
      <c r="O241" s="86"/>
      <c r="P241" s="80"/>
      <c r="Q241" s="23"/>
      <c r="R241" s="80"/>
      <c r="S241" s="116"/>
      <c r="T241" s="23"/>
      <c r="U241" s="23"/>
      <c r="V241" s="85"/>
    </row>
    <row r="242" spans="1:22" ht="19" customHeight="1" x14ac:dyDescent="0.35">
      <c r="A242" s="149">
        <v>31415531428</v>
      </c>
      <c r="B242" s="150" t="str">
        <f t="shared" ref="B242:B249" si="42">LEFT(A242,3)</f>
        <v>314</v>
      </c>
      <c r="C242" s="151" t="e">
        <f>VLOOKUP(B242,#REF!,2,0)</f>
        <v>#REF!</v>
      </c>
      <c r="D242" s="150" t="s">
        <v>1288</v>
      </c>
      <c r="E242" s="90" t="s">
        <v>418</v>
      </c>
      <c r="F242" s="91" t="s">
        <v>1289</v>
      </c>
      <c r="G242" s="90" t="s">
        <v>584</v>
      </c>
      <c r="H242" s="92" t="s">
        <v>1288</v>
      </c>
      <c r="I242" s="93" t="s">
        <v>580</v>
      </c>
      <c r="J242" s="93">
        <v>31</v>
      </c>
      <c r="K242" s="90"/>
      <c r="L242" s="90" t="s">
        <v>32</v>
      </c>
      <c r="M242" s="90" t="s">
        <v>346</v>
      </c>
      <c r="N242" s="90" t="s">
        <v>563</v>
      </c>
      <c r="O242" s="95">
        <v>42718</v>
      </c>
      <c r="P242" s="90" t="s">
        <v>347</v>
      </c>
      <c r="Q242" s="90"/>
      <c r="R242" s="90" t="s">
        <v>654</v>
      </c>
      <c r="S242" s="90">
        <f t="shared" ref="S242:S249" si="43">IF(J242&lt;65,1,IF(J242&lt;120,2,3))</f>
        <v>1</v>
      </c>
      <c r="T242" s="90" t="s">
        <v>32</v>
      </c>
      <c r="U242" s="90" t="s">
        <v>36</v>
      </c>
      <c r="V242" s="90" t="s">
        <v>37</v>
      </c>
    </row>
    <row r="243" spans="1:22" ht="19" customHeight="1" x14ac:dyDescent="0.35">
      <c r="A243" s="149">
        <v>31415631428</v>
      </c>
      <c r="B243" s="150" t="str">
        <f t="shared" si="42"/>
        <v>314</v>
      </c>
      <c r="C243" s="151" t="e">
        <f>VLOOKUP(B243,#REF!,2,0)</f>
        <v>#REF!</v>
      </c>
      <c r="D243" s="150" t="s">
        <v>1288</v>
      </c>
      <c r="E243" s="90" t="s">
        <v>418</v>
      </c>
      <c r="F243" s="91" t="s">
        <v>1290</v>
      </c>
      <c r="G243" s="90" t="s">
        <v>753</v>
      </c>
      <c r="H243" s="92" t="s">
        <v>1288</v>
      </c>
      <c r="I243" s="93" t="s">
        <v>1026</v>
      </c>
      <c r="J243" s="93">
        <v>42</v>
      </c>
      <c r="K243" s="90"/>
      <c r="L243" s="90" t="s">
        <v>32</v>
      </c>
      <c r="M243" s="90" t="s">
        <v>346</v>
      </c>
      <c r="N243" s="90" t="s">
        <v>465</v>
      </c>
      <c r="O243" s="95">
        <v>42720</v>
      </c>
      <c r="P243" s="90" t="s">
        <v>347</v>
      </c>
      <c r="Q243" s="90"/>
      <c r="R243" s="90" t="s">
        <v>353</v>
      </c>
      <c r="S243" s="90">
        <f t="shared" si="43"/>
        <v>1</v>
      </c>
      <c r="T243" s="90" t="s">
        <v>32</v>
      </c>
      <c r="U243" s="90" t="s">
        <v>36</v>
      </c>
      <c r="V243" s="90" t="s">
        <v>37</v>
      </c>
    </row>
    <row r="244" spans="1:22" ht="19" customHeight="1" x14ac:dyDescent="0.35">
      <c r="A244" s="149">
        <v>31900831428</v>
      </c>
      <c r="B244" s="150" t="str">
        <f t="shared" si="42"/>
        <v>319</v>
      </c>
      <c r="C244" s="151" t="e">
        <f>VLOOKUP(B244,#REF!,2,0)</f>
        <v>#REF!</v>
      </c>
      <c r="D244" s="150" t="s">
        <v>1288</v>
      </c>
      <c r="E244" s="90" t="s">
        <v>461</v>
      </c>
      <c r="F244" s="91" t="s">
        <v>1291</v>
      </c>
      <c r="G244" s="90" t="s">
        <v>584</v>
      </c>
      <c r="H244" s="92" t="s">
        <v>1288</v>
      </c>
      <c r="I244" s="93">
        <v>32</v>
      </c>
      <c r="J244" s="93">
        <v>32</v>
      </c>
      <c r="K244" s="90"/>
      <c r="L244" s="90" t="s">
        <v>32</v>
      </c>
      <c r="M244" s="90" t="s">
        <v>346</v>
      </c>
      <c r="N244" s="90" t="s">
        <v>862</v>
      </c>
      <c r="O244" s="95">
        <v>42723</v>
      </c>
      <c r="P244" s="90" t="s">
        <v>347</v>
      </c>
      <c r="Q244" s="90"/>
      <c r="R244" s="90" t="s">
        <v>298</v>
      </c>
      <c r="S244" s="90">
        <f t="shared" si="43"/>
        <v>1</v>
      </c>
      <c r="T244" s="90" t="s">
        <v>32</v>
      </c>
      <c r="U244" s="90" t="s">
        <v>36</v>
      </c>
      <c r="V244" s="90" t="s">
        <v>37</v>
      </c>
    </row>
    <row r="245" spans="1:22" ht="19" customHeight="1" x14ac:dyDescent="0.35">
      <c r="A245" s="149">
        <v>31901421428</v>
      </c>
      <c r="B245" s="150" t="str">
        <f t="shared" si="42"/>
        <v>319</v>
      </c>
      <c r="C245" s="151" t="e">
        <f>VLOOKUP(B245,#REF!,2,0)</f>
        <v>#REF!</v>
      </c>
      <c r="D245" s="150" t="s">
        <v>1288</v>
      </c>
      <c r="E245" s="90" t="s">
        <v>461</v>
      </c>
      <c r="F245" s="91" t="s">
        <v>912</v>
      </c>
      <c r="G245" s="90" t="s">
        <v>913</v>
      </c>
      <c r="H245" s="92" t="s">
        <v>1288</v>
      </c>
      <c r="I245" s="93" t="s">
        <v>580</v>
      </c>
      <c r="J245" s="93">
        <v>31</v>
      </c>
      <c r="K245" s="90"/>
      <c r="L245" s="90" t="s">
        <v>32</v>
      </c>
      <c r="M245" s="90" t="s">
        <v>346</v>
      </c>
      <c r="N245" s="90" t="s">
        <v>563</v>
      </c>
      <c r="O245" s="95">
        <v>42725</v>
      </c>
      <c r="P245" s="90" t="s">
        <v>347</v>
      </c>
      <c r="Q245" s="90"/>
      <c r="R245" s="90" t="s">
        <v>372</v>
      </c>
      <c r="S245" s="90">
        <f t="shared" si="43"/>
        <v>1</v>
      </c>
      <c r="T245" s="90" t="s">
        <v>32</v>
      </c>
      <c r="U245" s="90" t="s">
        <v>36</v>
      </c>
      <c r="V245" s="90" t="s">
        <v>37</v>
      </c>
    </row>
    <row r="246" spans="1:22" ht="19" customHeight="1" x14ac:dyDescent="0.35">
      <c r="A246" s="149">
        <v>31902021428</v>
      </c>
      <c r="B246" s="150" t="str">
        <f t="shared" si="42"/>
        <v>319</v>
      </c>
      <c r="C246" s="151" t="e">
        <f>VLOOKUP(B246,#REF!,2,0)</f>
        <v>#REF!</v>
      </c>
      <c r="D246" s="150" t="s">
        <v>1288</v>
      </c>
      <c r="E246" s="90" t="s">
        <v>461</v>
      </c>
      <c r="F246" s="91" t="s">
        <v>1292</v>
      </c>
      <c r="G246" s="90" t="s">
        <v>913</v>
      </c>
      <c r="H246" s="92" t="s">
        <v>1288</v>
      </c>
      <c r="I246" s="93">
        <v>32</v>
      </c>
      <c r="J246" s="93">
        <v>32</v>
      </c>
      <c r="K246" s="90"/>
      <c r="L246" s="90" t="s">
        <v>32</v>
      </c>
      <c r="M246" s="90" t="s">
        <v>346</v>
      </c>
      <c r="N246" s="90" t="s">
        <v>465</v>
      </c>
      <c r="O246" s="95">
        <v>42727</v>
      </c>
      <c r="P246" s="90" t="s">
        <v>347</v>
      </c>
      <c r="Q246" s="90"/>
      <c r="R246" s="90" t="s">
        <v>278</v>
      </c>
      <c r="S246" s="90">
        <f t="shared" si="43"/>
        <v>1</v>
      </c>
      <c r="T246" s="90" t="s">
        <v>32</v>
      </c>
      <c r="U246" s="90" t="s">
        <v>36</v>
      </c>
      <c r="V246" s="90" t="s">
        <v>37</v>
      </c>
    </row>
    <row r="247" spans="1:22" ht="19" customHeight="1" x14ac:dyDescent="0.35">
      <c r="A247" s="149">
        <v>31911131428</v>
      </c>
      <c r="B247" s="150" t="str">
        <f t="shared" si="42"/>
        <v>319</v>
      </c>
      <c r="C247" s="151" t="e">
        <f>VLOOKUP(B247,#REF!,2,0)</f>
        <v>#REF!</v>
      </c>
      <c r="D247" s="150" t="s">
        <v>1288</v>
      </c>
      <c r="E247" s="90" t="s">
        <v>461</v>
      </c>
      <c r="F247" s="91" t="s">
        <v>1293</v>
      </c>
      <c r="G247" s="90" t="s">
        <v>584</v>
      </c>
      <c r="H247" s="92" t="s">
        <v>1288</v>
      </c>
      <c r="I247" s="93">
        <v>20</v>
      </c>
      <c r="J247" s="93">
        <v>20</v>
      </c>
      <c r="K247" s="90" t="s">
        <v>650</v>
      </c>
      <c r="L247" s="90" t="s">
        <v>47</v>
      </c>
      <c r="M247" s="90" t="s">
        <v>352</v>
      </c>
      <c r="N247" s="90" t="s">
        <v>862</v>
      </c>
      <c r="O247" s="95">
        <v>42730</v>
      </c>
      <c r="P247" s="90" t="s">
        <v>34</v>
      </c>
      <c r="Q247" s="90"/>
      <c r="R247" s="90" t="s">
        <v>955</v>
      </c>
      <c r="S247" s="90">
        <f t="shared" si="43"/>
        <v>1</v>
      </c>
      <c r="T247" s="90" t="s">
        <v>47</v>
      </c>
      <c r="U247" s="90" t="s">
        <v>36</v>
      </c>
      <c r="V247" s="90" t="s">
        <v>37</v>
      </c>
    </row>
    <row r="248" spans="1:22" ht="19" customHeight="1" x14ac:dyDescent="0.35">
      <c r="A248" s="149">
        <v>31911731428</v>
      </c>
      <c r="B248" s="150" t="str">
        <f t="shared" si="42"/>
        <v>319</v>
      </c>
      <c r="C248" s="151" t="e">
        <f>VLOOKUP(B248,#REF!,2,0)</f>
        <v>#REF!</v>
      </c>
      <c r="D248" s="150" t="s">
        <v>1288</v>
      </c>
      <c r="E248" s="90" t="s">
        <v>461</v>
      </c>
      <c r="F248" s="91" t="s">
        <v>1294</v>
      </c>
      <c r="G248" s="90" t="s">
        <v>915</v>
      </c>
      <c r="H248" s="92" t="s">
        <v>1288</v>
      </c>
      <c r="I248" s="93">
        <v>31</v>
      </c>
      <c r="J248" s="93">
        <v>31</v>
      </c>
      <c r="K248" s="90"/>
      <c r="L248" s="90" t="s">
        <v>32</v>
      </c>
      <c r="M248" s="90" t="s">
        <v>346</v>
      </c>
      <c r="N248" s="90" t="s">
        <v>465</v>
      </c>
      <c r="O248" s="95">
        <v>42734</v>
      </c>
      <c r="P248" s="90" t="s">
        <v>347</v>
      </c>
      <c r="Q248" s="90"/>
      <c r="R248" s="90" t="s">
        <v>298</v>
      </c>
      <c r="S248" s="90">
        <f t="shared" si="43"/>
        <v>1</v>
      </c>
      <c r="T248" s="90" t="s">
        <v>32</v>
      </c>
      <c r="U248" s="90" t="s">
        <v>36</v>
      </c>
      <c r="V248" s="90" t="s">
        <v>37</v>
      </c>
    </row>
    <row r="249" spans="1:22" ht="19" customHeight="1" x14ac:dyDescent="0.35">
      <c r="A249" s="149">
        <v>31912631428</v>
      </c>
      <c r="B249" s="150" t="str">
        <f t="shared" si="42"/>
        <v>319</v>
      </c>
      <c r="C249" s="151" t="e">
        <f>VLOOKUP(B249,#REF!,2,0)</f>
        <v>#REF!</v>
      </c>
      <c r="D249" s="150" t="s">
        <v>1288</v>
      </c>
      <c r="E249" s="90" t="s">
        <v>461</v>
      </c>
      <c r="F249" s="91" t="s">
        <v>1295</v>
      </c>
      <c r="G249" s="90" t="s">
        <v>1278</v>
      </c>
      <c r="H249" s="92" t="s">
        <v>1288</v>
      </c>
      <c r="I249" s="93">
        <v>34</v>
      </c>
      <c r="J249" s="93">
        <v>34</v>
      </c>
      <c r="K249" s="90"/>
      <c r="L249" s="90" t="s">
        <v>32</v>
      </c>
      <c r="M249" s="90" t="s">
        <v>346</v>
      </c>
      <c r="N249" s="90" t="s">
        <v>563</v>
      </c>
      <c r="O249" s="95">
        <v>42739</v>
      </c>
      <c r="P249" s="90" t="s">
        <v>347</v>
      </c>
      <c r="Q249" s="90"/>
      <c r="R249" s="90" t="s">
        <v>1002</v>
      </c>
      <c r="S249" s="90">
        <f t="shared" si="43"/>
        <v>1</v>
      </c>
      <c r="T249" s="90" t="s">
        <v>32</v>
      </c>
      <c r="U249" s="90" t="s">
        <v>36</v>
      </c>
      <c r="V249" s="90" t="s">
        <v>37</v>
      </c>
    </row>
    <row r="250" spans="1:22" s="12" customFormat="1" ht="15.75" customHeight="1" x14ac:dyDescent="0.35">
      <c r="A250" s="146"/>
      <c r="B250" s="147"/>
      <c r="C250" s="147"/>
      <c r="D250" s="148"/>
      <c r="E250" s="80"/>
      <c r="F250" s="81" t="s">
        <v>1296</v>
      </c>
      <c r="G250" s="23"/>
      <c r="H250" s="80"/>
      <c r="I250" s="80"/>
      <c r="J250" s="145"/>
      <c r="K250" s="23"/>
      <c r="L250" s="81"/>
      <c r="M250" s="23"/>
      <c r="N250" s="80"/>
      <c r="O250" s="86"/>
      <c r="P250" s="80"/>
      <c r="Q250" s="23"/>
      <c r="R250" s="80"/>
      <c r="S250" s="116"/>
      <c r="T250" s="23"/>
      <c r="U250" s="23"/>
      <c r="V250" s="85"/>
    </row>
    <row r="251" spans="1:22" ht="19" customHeight="1" x14ac:dyDescent="0.35">
      <c r="A251" s="149">
        <v>31806421429</v>
      </c>
      <c r="B251" s="150" t="str">
        <f t="shared" ref="B251:B259" si="44">LEFT(A251,3)</f>
        <v>318</v>
      </c>
      <c r="C251" s="151" t="e">
        <f>VLOOKUP(B251,#REF!,2,0)</f>
        <v>#REF!</v>
      </c>
      <c r="D251" s="150" t="s">
        <v>1297</v>
      </c>
      <c r="E251" s="90" t="s">
        <v>527</v>
      </c>
      <c r="F251" s="91" t="s">
        <v>1269</v>
      </c>
      <c r="G251" s="90" t="s">
        <v>1270</v>
      </c>
      <c r="H251" s="92" t="s">
        <v>1297</v>
      </c>
      <c r="I251" s="93">
        <v>24</v>
      </c>
      <c r="J251" s="93">
        <v>24</v>
      </c>
      <c r="K251" s="90"/>
      <c r="L251" s="90" t="s">
        <v>32</v>
      </c>
      <c r="M251" s="90" t="s">
        <v>346</v>
      </c>
      <c r="N251" s="90" t="s">
        <v>563</v>
      </c>
      <c r="O251" s="95">
        <v>42718</v>
      </c>
      <c r="P251" s="90" t="s">
        <v>386</v>
      </c>
      <c r="Q251" s="90"/>
      <c r="R251" s="90" t="s">
        <v>353</v>
      </c>
      <c r="S251" s="90">
        <f t="shared" ref="S251:S258" si="45">IF(J251&lt;65,1,IF(J251&lt;120,2,3))</f>
        <v>1</v>
      </c>
      <c r="T251" s="90" t="s">
        <v>32</v>
      </c>
      <c r="U251" s="90" t="s">
        <v>36</v>
      </c>
      <c r="V251" s="90" t="s">
        <v>37</v>
      </c>
    </row>
    <row r="252" spans="1:22" ht="19" customHeight="1" x14ac:dyDescent="0.35">
      <c r="A252" s="149">
        <v>31811521429</v>
      </c>
      <c r="B252" s="150" t="str">
        <f t="shared" si="44"/>
        <v>318</v>
      </c>
      <c r="C252" s="151" t="e">
        <f>VLOOKUP(B252,#REF!,2,0)</f>
        <v>#REF!</v>
      </c>
      <c r="D252" s="150" t="s">
        <v>1297</v>
      </c>
      <c r="E252" s="90" t="s">
        <v>527</v>
      </c>
      <c r="F252" s="91" t="s">
        <v>1298</v>
      </c>
      <c r="G252" s="90" t="s">
        <v>1272</v>
      </c>
      <c r="H252" s="92" t="s">
        <v>1297</v>
      </c>
      <c r="I252" s="93">
        <v>25</v>
      </c>
      <c r="J252" s="93">
        <v>25</v>
      </c>
      <c r="K252" s="90"/>
      <c r="L252" s="90" t="s">
        <v>32</v>
      </c>
      <c r="M252" s="90" t="s">
        <v>346</v>
      </c>
      <c r="N252" s="90" t="s">
        <v>465</v>
      </c>
      <c r="O252" s="95">
        <v>42720</v>
      </c>
      <c r="P252" s="90" t="s">
        <v>386</v>
      </c>
      <c r="Q252" s="90"/>
      <c r="R252" s="90" t="s">
        <v>955</v>
      </c>
      <c r="S252" s="90">
        <f t="shared" si="45"/>
        <v>1</v>
      </c>
      <c r="T252" s="90" t="s">
        <v>32</v>
      </c>
      <c r="U252" s="90" t="s">
        <v>36</v>
      </c>
      <c r="V252" s="90" t="s">
        <v>37</v>
      </c>
    </row>
    <row r="253" spans="1:22" ht="19" customHeight="1" x14ac:dyDescent="0.35">
      <c r="A253" s="149">
        <v>31817531429</v>
      </c>
      <c r="B253" s="150" t="str">
        <f t="shared" si="44"/>
        <v>318</v>
      </c>
      <c r="C253" s="151" t="e">
        <f>VLOOKUP(B253,#REF!,2,0)</f>
        <v>#REF!</v>
      </c>
      <c r="D253" s="150" t="s">
        <v>1297</v>
      </c>
      <c r="E253" s="90" t="s">
        <v>527</v>
      </c>
      <c r="F253" s="91" t="s">
        <v>1273</v>
      </c>
      <c r="G253" s="90" t="s">
        <v>1272</v>
      </c>
      <c r="H253" s="92" t="s">
        <v>1297</v>
      </c>
      <c r="I253" s="93">
        <v>24</v>
      </c>
      <c r="J253" s="93">
        <v>24</v>
      </c>
      <c r="K253" s="90"/>
      <c r="L253" s="90" t="s">
        <v>32</v>
      </c>
      <c r="M253" s="90" t="s">
        <v>346</v>
      </c>
      <c r="N253" s="90" t="s">
        <v>862</v>
      </c>
      <c r="O253" s="95">
        <v>42723</v>
      </c>
      <c r="P253" s="90" t="s">
        <v>386</v>
      </c>
      <c r="Q253" s="90"/>
      <c r="R253" s="90" t="s">
        <v>960</v>
      </c>
      <c r="S253" s="90">
        <f t="shared" si="45"/>
        <v>1</v>
      </c>
      <c r="T253" s="90" t="s">
        <v>32</v>
      </c>
      <c r="U253" s="90" t="s">
        <v>36</v>
      </c>
      <c r="V253" s="90" t="s">
        <v>37</v>
      </c>
    </row>
    <row r="254" spans="1:22" ht="19" customHeight="1" x14ac:dyDescent="0.35">
      <c r="A254" s="149">
        <v>31903821429</v>
      </c>
      <c r="B254" s="150" t="str">
        <f t="shared" si="44"/>
        <v>319</v>
      </c>
      <c r="C254" s="151" t="e">
        <f>VLOOKUP(B254,#REF!,2,0)</f>
        <v>#REF!</v>
      </c>
      <c r="D254" s="150" t="s">
        <v>1297</v>
      </c>
      <c r="E254" s="90" t="s">
        <v>461</v>
      </c>
      <c r="F254" s="91" t="s">
        <v>1282</v>
      </c>
      <c r="G254" s="90" t="s">
        <v>569</v>
      </c>
      <c r="H254" s="92" t="s">
        <v>1297</v>
      </c>
      <c r="I254" s="93">
        <v>24</v>
      </c>
      <c r="J254" s="93">
        <v>24</v>
      </c>
      <c r="K254" s="90"/>
      <c r="L254" s="90" t="s">
        <v>32</v>
      </c>
      <c r="M254" s="90" t="s">
        <v>346</v>
      </c>
      <c r="N254" s="90" t="s">
        <v>563</v>
      </c>
      <c r="O254" s="95">
        <v>42725</v>
      </c>
      <c r="P254" s="90" t="s">
        <v>386</v>
      </c>
      <c r="Q254" s="90"/>
      <c r="R254" s="90" t="s">
        <v>1002</v>
      </c>
      <c r="S254" s="90">
        <f t="shared" si="45"/>
        <v>1</v>
      </c>
      <c r="T254" s="90" t="s">
        <v>32</v>
      </c>
      <c r="U254" s="90" t="s">
        <v>36</v>
      </c>
      <c r="V254" s="90" t="s">
        <v>37</v>
      </c>
    </row>
    <row r="255" spans="1:22" ht="19" customHeight="1" x14ac:dyDescent="0.35">
      <c r="A255" s="149">
        <v>31904321429</v>
      </c>
      <c r="B255" s="150" t="str">
        <f t="shared" si="44"/>
        <v>319</v>
      </c>
      <c r="C255" s="151" t="e">
        <f>VLOOKUP(B255,#REF!,2,0)</f>
        <v>#REF!</v>
      </c>
      <c r="D255" s="150" t="s">
        <v>1297</v>
      </c>
      <c r="E255" s="90" t="s">
        <v>461</v>
      </c>
      <c r="F255" s="91" t="s">
        <v>1283</v>
      </c>
      <c r="G255" s="90" t="s">
        <v>906</v>
      </c>
      <c r="H255" s="92" t="s">
        <v>1297</v>
      </c>
      <c r="I255" s="93">
        <v>24</v>
      </c>
      <c r="J255" s="93">
        <v>24</v>
      </c>
      <c r="K255" s="90"/>
      <c r="L255" s="90" t="s">
        <v>425</v>
      </c>
      <c r="M255" s="90" t="s">
        <v>346</v>
      </c>
      <c r="N255" s="90" t="s">
        <v>465</v>
      </c>
      <c r="O255" s="95">
        <v>42727</v>
      </c>
      <c r="P255" s="90" t="s">
        <v>386</v>
      </c>
      <c r="Q255" s="90"/>
      <c r="R255" s="90" t="s">
        <v>298</v>
      </c>
      <c r="S255" s="90">
        <f t="shared" si="45"/>
        <v>1</v>
      </c>
      <c r="T255" s="90" t="s">
        <v>425</v>
      </c>
      <c r="U255" s="90" t="s">
        <v>36</v>
      </c>
      <c r="V255" s="90" t="s">
        <v>37</v>
      </c>
    </row>
    <row r="256" spans="1:22" ht="19" customHeight="1" x14ac:dyDescent="0.35">
      <c r="A256" s="149">
        <v>31913031429</v>
      </c>
      <c r="B256" s="150" t="str">
        <f t="shared" si="44"/>
        <v>319</v>
      </c>
      <c r="C256" s="151" t="e">
        <f>VLOOKUP(B256,#REF!,2,0)</f>
        <v>#REF!</v>
      </c>
      <c r="D256" s="150" t="s">
        <v>1297</v>
      </c>
      <c r="E256" s="90" t="s">
        <v>461</v>
      </c>
      <c r="F256" s="91" t="s">
        <v>1284</v>
      </c>
      <c r="G256" s="90" t="s">
        <v>567</v>
      </c>
      <c r="H256" s="92" t="s">
        <v>1297</v>
      </c>
      <c r="I256" s="93">
        <v>25</v>
      </c>
      <c r="J256" s="93">
        <v>25</v>
      </c>
      <c r="K256" s="90"/>
      <c r="L256" s="90" t="s">
        <v>32</v>
      </c>
      <c r="M256" s="90" t="s">
        <v>346</v>
      </c>
      <c r="N256" s="90" t="s">
        <v>862</v>
      </c>
      <c r="O256" s="95">
        <v>42730</v>
      </c>
      <c r="P256" s="90" t="s">
        <v>386</v>
      </c>
      <c r="Q256" s="90"/>
      <c r="R256" s="90" t="s">
        <v>962</v>
      </c>
      <c r="S256" s="90">
        <f t="shared" si="45"/>
        <v>1</v>
      </c>
      <c r="T256" s="90" t="s">
        <v>32</v>
      </c>
      <c r="U256" s="90" t="s">
        <v>36</v>
      </c>
      <c r="V256" s="90" t="s">
        <v>37</v>
      </c>
    </row>
    <row r="257" spans="1:22" ht="19" customHeight="1" x14ac:dyDescent="0.35">
      <c r="A257" s="149">
        <v>31915221429</v>
      </c>
      <c r="B257" s="150" t="str">
        <f t="shared" si="44"/>
        <v>319</v>
      </c>
      <c r="C257" s="151" t="e">
        <f>VLOOKUP(B257,#REF!,2,0)</f>
        <v>#REF!</v>
      </c>
      <c r="D257" s="150" t="s">
        <v>1297</v>
      </c>
      <c r="E257" s="90" t="s">
        <v>461</v>
      </c>
      <c r="F257" s="91" t="s">
        <v>1299</v>
      </c>
      <c r="G257" s="90" t="s">
        <v>1300</v>
      </c>
      <c r="H257" s="92" t="s">
        <v>1297</v>
      </c>
      <c r="I257" s="93">
        <v>24</v>
      </c>
      <c r="J257" s="93">
        <v>24</v>
      </c>
      <c r="K257" s="90"/>
      <c r="L257" s="90" t="s">
        <v>32</v>
      </c>
      <c r="M257" s="90" t="s">
        <v>346</v>
      </c>
      <c r="N257" s="90" t="s">
        <v>465</v>
      </c>
      <c r="O257" s="95">
        <v>42734</v>
      </c>
      <c r="P257" s="90" t="s">
        <v>386</v>
      </c>
      <c r="Q257" s="90"/>
      <c r="R257" s="90" t="s">
        <v>376</v>
      </c>
      <c r="S257" s="90">
        <f t="shared" si="45"/>
        <v>1</v>
      </c>
      <c r="T257" s="90" t="s">
        <v>32</v>
      </c>
      <c r="U257" s="90" t="s">
        <v>36</v>
      </c>
      <c r="V257" s="90" t="s">
        <v>37</v>
      </c>
    </row>
    <row r="258" spans="1:22" ht="19" customHeight="1" x14ac:dyDescent="0.35">
      <c r="A258" s="149">
        <v>31922021429</v>
      </c>
      <c r="B258" s="150" t="str">
        <f t="shared" si="44"/>
        <v>319</v>
      </c>
      <c r="C258" s="151" t="e">
        <f>VLOOKUP(B258,#REF!,2,0)</f>
        <v>#REF!</v>
      </c>
      <c r="D258" s="150" t="s">
        <v>1297</v>
      </c>
      <c r="E258" s="90" t="s">
        <v>461</v>
      </c>
      <c r="F258" s="91" t="s">
        <v>1301</v>
      </c>
      <c r="G258" s="90" t="s">
        <v>1278</v>
      </c>
      <c r="H258" s="92" t="s">
        <v>1297</v>
      </c>
      <c r="I258" s="93">
        <v>24</v>
      </c>
      <c r="J258" s="93">
        <v>24</v>
      </c>
      <c r="K258" s="90"/>
      <c r="L258" s="90" t="s">
        <v>32</v>
      </c>
      <c r="M258" s="90" t="s">
        <v>346</v>
      </c>
      <c r="N258" s="90" t="s">
        <v>563</v>
      </c>
      <c r="O258" s="95">
        <v>42739</v>
      </c>
      <c r="P258" s="90" t="s">
        <v>386</v>
      </c>
      <c r="Q258" s="90"/>
      <c r="R258" s="90" t="s">
        <v>962</v>
      </c>
      <c r="S258" s="90">
        <f t="shared" si="45"/>
        <v>1</v>
      </c>
      <c r="T258" s="90" t="s">
        <v>32</v>
      </c>
      <c r="U258" s="90" t="s">
        <v>36</v>
      </c>
      <c r="V258" s="90" t="s">
        <v>37</v>
      </c>
    </row>
    <row r="259" spans="1:22" ht="19" customHeight="1" x14ac:dyDescent="0.35">
      <c r="A259" s="149">
        <v>31916431429</v>
      </c>
      <c r="B259" s="150" t="str">
        <f t="shared" si="44"/>
        <v>319</v>
      </c>
      <c r="C259" s="151" t="e">
        <f>VLOOKUP(B259,#REF!,2,0)</f>
        <v>#REF!</v>
      </c>
      <c r="D259" s="151" t="s">
        <v>1297</v>
      </c>
      <c r="E259" s="90" t="s">
        <v>461</v>
      </c>
      <c r="F259" s="91" t="s">
        <v>1302</v>
      </c>
      <c r="G259" s="90" t="s">
        <v>463</v>
      </c>
      <c r="H259" s="90" t="s">
        <v>1297</v>
      </c>
      <c r="I259" s="93">
        <v>26</v>
      </c>
      <c r="J259" s="93">
        <v>26</v>
      </c>
      <c r="K259" s="90"/>
      <c r="L259" s="90" t="s">
        <v>511</v>
      </c>
      <c r="M259" s="90"/>
      <c r="N259" s="90"/>
      <c r="O259" s="90" t="s">
        <v>512</v>
      </c>
      <c r="P259" s="90"/>
      <c r="Q259" s="90"/>
      <c r="R259" s="90"/>
      <c r="S259" s="90"/>
      <c r="T259" s="90" t="s">
        <v>511</v>
      </c>
      <c r="U259" s="31"/>
      <c r="V259" s="90" t="s">
        <v>37</v>
      </c>
    </row>
    <row r="260" spans="1:22" s="12" customFormat="1" ht="15.75" customHeight="1" x14ac:dyDescent="0.35">
      <c r="A260" s="146"/>
      <c r="B260" s="147"/>
      <c r="C260" s="147"/>
      <c r="D260" s="148"/>
      <c r="E260" s="80"/>
      <c r="F260" s="81" t="s">
        <v>1303</v>
      </c>
      <c r="G260" s="23"/>
      <c r="H260" s="80"/>
      <c r="I260" s="80"/>
      <c r="J260" s="145"/>
      <c r="K260" s="23"/>
      <c r="L260" s="81"/>
      <c r="M260" s="23"/>
      <c r="N260" s="80"/>
      <c r="O260" s="86"/>
      <c r="P260" s="80"/>
      <c r="Q260" s="23"/>
      <c r="R260" s="80"/>
      <c r="S260" s="116"/>
      <c r="T260" s="23"/>
      <c r="U260" s="23"/>
      <c r="V260" s="85"/>
    </row>
    <row r="261" spans="1:22" ht="19" customHeight="1" x14ac:dyDescent="0.35">
      <c r="A261" s="149">
        <v>32003131431</v>
      </c>
      <c r="B261" s="150" t="str">
        <f t="shared" ref="B261:B267" si="46">LEFT(A261,3)</f>
        <v>320</v>
      </c>
      <c r="C261" s="151" t="e">
        <f>VLOOKUP(B261,#REF!,2,0)</f>
        <v>#REF!</v>
      </c>
      <c r="D261" s="150" t="s">
        <v>1304</v>
      </c>
      <c r="E261" s="90" t="s">
        <v>592</v>
      </c>
      <c r="F261" s="91" t="s">
        <v>1305</v>
      </c>
      <c r="G261" s="90" t="s">
        <v>1306</v>
      </c>
      <c r="H261" s="92" t="s">
        <v>1304</v>
      </c>
      <c r="I261" s="93">
        <v>41</v>
      </c>
      <c r="J261" s="93">
        <v>41</v>
      </c>
      <c r="K261" s="90"/>
      <c r="L261" s="90" t="s">
        <v>32</v>
      </c>
      <c r="M261" s="90" t="s">
        <v>346</v>
      </c>
      <c r="N261" s="90" t="s">
        <v>862</v>
      </c>
      <c r="O261" s="95">
        <v>42723</v>
      </c>
      <c r="P261" s="90" t="s">
        <v>347</v>
      </c>
      <c r="Q261" s="90"/>
      <c r="R261" s="90" t="s">
        <v>287</v>
      </c>
      <c r="S261" s="90">
        <f>IF(J261&lt;65,1,IF(J261&lt;120,2,3))</f>
        <v>1</v>
      </c>
      <c r="T261" s="90" t="s">
        <v>32</v>
      </c>
      <c r="U261" s="90" t="s">
        <v>36</v>
      </c>
      <c r="V261" s="90" t="s">
        <v>37</v>
      </c>
    </row>
    <row r="262" spans="1:22" ht="19" customHeight="1" x14ac:dyDescent="0.35">
      <c r="A262" s="149">
        <v>32005031431</v>
      </c>
      <c r="B262" s="150" t="str">
        <f t="shared" si="46"/>
        <v>320</v>
      </c>
      <c r="C262" s="151" t="e">
        <f>VLOOKUP(B262,#REF!,2,0)</f>
        <v>#REF!</v>
      </c>
      <c r="D262" s="150" t="s">
        <v>1304</v>
      </c>
      <c r="E262" s="90" t="s">
        <v>592</v>
      </c>
      <c r="F262" s="91" t="s">
        <v>1307</v>
      </c>
      <c r="G262" s="90" t="s">
        <v>755</v>
      </c>
      <c r="H262" s="92" t="s">
        <v>1304</v>
      </c>
      <c r="I262" s="93">
        <v>40</v>
      </c>
      <c r="J262" s="93">
        <v>40</v>
      </c>
      <c r="K262" s="90"/>
      <c r="L262" s="90" t="s">
        <v>32</v>
      </c>
      <c r="M262" s="90" t="s">
        <v>346</v>
      </c>
      <c r="N262" s="90" t="s">
        <v>563</v>
      </c>
      <c r="O262" s="95">
        <v>42725</v>
      </c>
      <c r="P262" s="90" t="s">
        <v>347</v>
      </c>
      <c r="Q262" s="90"/>
      <c r="R262" s="90" t="s">
        <v>35</v>
      </c>
      <c r="S262" s="90">
        <f>IF(J262&lt;65,1,IF(J262&lt;120,2,3))</f>
        <v>1</v>
      </c>
      <c r="T262" s="90" t="s">
        <v>32</v>
      </c>
      <c r="U262" s="90" t="s">
        <v>36</v>
      </c>
      <c r="V262" s="90" t="s">
        <v>37</v>
      </c>
    </row>
    <row r="263" spans="1:22" ht="19" customHeight="1" x14ac:dyDescent="0.35">
      <c r="A263" s="149">
        <v>32006031431</v>
      </c>
      <c r="B263" s="150" t="str">
        <f t="shared" si="46"/>
        <v>320</v>
      </c>
      <c r="C263" s="151" t="e">
        <f>VLOOKUP(B263,#REF!,2,0)</f>
        <v>#REF!</v>
      </c>
      <c r="D263" s="150" t="s">
        <v>1304</v>
      </c>
      <c r="E263" s="90" t="s">
        <v>592</v>
      </c>
      <c r="F263" s="91" t="s">
        <v>1308</v>
      </c>
      <c r="G263" s="90" t="s">
        <v>598</v>
      </c>
      <c r="H263" s="92" t="s">
        <v>1304</v>
      </c>
      <c r="I263" s="93">
        <v>44</v>
      </c>
      <c r="J263" s="93">
        <v>44</v>
      </c>
      <c r="K263" s="90"/>
      <c r="L263" s="90" t="s">
        <v>32</v>
      </c>
      <c r="M263" s="90" t="s">
        <v>346</v>
      </c>
      <c r="N263" s="90" t="s">
        <v>465</v>
      </c>
      <c r="O263" s="95">
        <v>42727</v>
      </c>
      <c r="P263" s="90" t="s">
        <v>347</v>
      </c>
      <c r="Q263" s="90"/>
      <c r="R263" s="90" t="s">
        <v>287</v>
      </c>
      <c r="S263" s="90">
        <f>IF(J263&lt;65,1,IF(J263&lt;120,2,3))</f>
        <v>1</v>
      </c>
      <c r="T263" s="90" t="s">
        <v>32</v>
      </c>
      <c r="U263" s="90" t="s">
        <v>36</v>
      </c>
      <c r="V263" s="90" t="s">
        <v>37</v>
      </c>
    </row>
    <row r="264" spans="1:22" ht="19" customHeight="1" x14ac:dyDescent="0.35">
      <c r="A264" s="149">
        <v>32016331431</v>
      </c>
      <c r="B264" s="150" t="str">
        <f t="shared" si="46"/>
        <v>320</v>
      </c>
      <c r="C264" s="151" t="e">
        <f>VLOOKUP(B264,#REF!,2,0)</f>
        <v>#REF!</v>
      </c>
      <c r="D264" s="151" t="s">
        <v>1304</v>
      </c>
      <c r="E264" s="90" t="s">
        <v>592</v>
      </c>
      <c r="F264" s="91" t="s">
        <v>1309</v>
      </c>
      <c r="G264" s="90" t="s">
        <v>942</v>
      </c>
      <c r="H264" s="90" t="s">
        <v>1304</v>
      </c>
      <c r="I264" s="93">
        <v>42</v>
      </c>
      <c r="J264" s="93">
        <v>42</v>
      </c>
      <c r="K264" s="90"/>
      <c r="L264" s="90" t="s">
        <v>47</v>
      </c>
      <c r="M264" s="90"/>
      <c r="N264" s="90"/>
      <c r="O264" s="90" t="s">
        <v>65</v>
      </c>
      <c r="P264" s="90"/>
      <c r="Q264" s="90"/>
      <c r="R264" s="90"/>
      <c r="S264" s="90"/>
      <c r="T264" s="90" t="s">
        <v>47</v>
      </c>
      <c r="U264" s="31"/>
      <c r="V264" s="90" t="s">
        <v>37</v>
      </c>
    </row>
    <row r="265" spans="1:22" ht="19" customHeight="1" x14ac:dyDescent="0.35">
      <c r="A265" s="149">
        <v>32002111431</v>
      </c>
      <c r="B265" s="150" t="str">
        <f t="shared" si="46"/>
        <v>320</v>
      </c>
      <c r="C265" s="151" t="e">
        <f>VLOOKUP(B265,#REF!,2,0)</f>
        <v>#REF!</v>
      </c>
      <c r="D265" s="151" t="s">
        <v>1304</v>
      </c>
      <c r="E265" s="90" t="s">
        <v>592</v>
      </c>
      <c r="F265" s="91" t="s">
        <v>931</v>
      </c>
      <c r="G265" s="90" t="s">
        <v>594</v>
      </c>
      <c r="H265" s="90" t="s">
        <v>1304</v>
      </c>
      <c r="I265" s="93">
        <v>51</v>
      </c>
      <c r="J265" s="93">
        <v>51</v>
      </c>
      <c r="K265" s="90"/>
      <c r="L265" s="90" t="s">
        <v>511</v>
      </c>
      <c r="M265" s="90"/>
      <c r="N265" s="90"/>
      <c r="O265" s="90" t="s">
        <v>512</v>
      </c>
      <c r="P265" s="90"/>
      <c r="Q265" s="90"/>
      <c r="R265" s="90"/>
      <c r="S265" s="90"/>
      <c r="T265" s="90" t="s">
        <v>511</v>
      </c>
      <c r="U265" s="31"/>
      <c r="V265" s="90" t="s">
        <v>1310</v>
      </c>
    </row>
    <row r="266" spans="1:22" ht="19" customHeight="1" x14ac:dyDescent="0.35">
      <c r="A266" s="149">
        <v>32012731431</v>
      </c>
      <c r="B266" s="150" t="str">
        <f t="shared" si="46"/>
        <v>320</v>
      </c>
      <c r="C266" s="151" t="e">
        <f>VLOOKUP(B266,#REF!,2,0)</f>
        <v>#REF!</v>
      </c>
      <c r="D266" s="151" t="s">
        <v>1304</v>
      </c>
      <c r="E266" s="90" t="s">
        <v>592</v>
      </c>
      <c r="F266" s="91" t="s">
        <v>1311</v>
      </c>
      <c r="G266" s="90" t="s">
        <v>773</v>
      </c>
      <c r="H266" s="90" t="s">
        <v>1304</v>
      </c>
      <c r="I266" s="93">
        <v>48</v>
      </c>
      <c r="J266" s="93">
        <v>48</v>
      </c>
      <c r="K266" s="90"/>
      <c r="L266" s="90" t="s">
        <v>511</v>
      </c>
      <c r="M266" s="90"/>
      <c r="N266" s="90"/>
      <c r="O266" s="90" t="s">
        <v>512</v>
      </c>
      <c r="P266" s="90"/>
      <c r="Q266" s="90"/>
      <c r="R266" s="90"/>
      <c r="S266" s="90"/>
      <c r="T266" s="90" t="s">
        <v>511</v>
      </c>
      <c r="U266" s="31"/>
      <c r="V266" s="90" t="s">
        <v>37</v>
      </c>
    </row>
    <row r="267" spans="1:22" ht="19" customHeight="1" x14ac:dyDescent="0.35">
      <c r="A267" s="149">
        <v>32014031431</v>
      </c>
      <c r="B267" s="150" t="str">
        <f t="shared" si="46"/>
        <v>320</v>
      </c>
      <c r="C267" s="151" t="e">
        <f>VLOOKUP(B267,#REF!,2,0)</f>
        <v>#REF!</v>
      </c>
      <c r="D267" s="151" t="s">
        <v>1304</v>
      </c>
      <c r="E267" s="90" t="s">
        <v>592</v>
      </c>
      <c r="F267" s="91" t="s">
        <v>1312</v>
      </c>
      <c r="G267" s="90" t="s">
        <v>594</v>
      </c>
      <c r="H267" s="90" t="s">
        <v>1304</v>
      </c>
      <c r="I267" s="93">
        <v>56</v>
      </c>
      <c r="J267" s="93">
        <v>56</v>
      </c>
      <c r="K267" s="90"/>
      <c r="L267" s="90" t="s">
        <v>511</v>
      </c>
      <c r="M267" s="90"/>
      <c r="N267" s="90"/>
      <c r="O267" s="90" t="s">
        <v>512</v>
      </c>
      <c r="P267" s="90"/>
      <c r="Q267" s="90"/>
      <c r="R267" s="90"/>
      <c r="S267" s="90"/>
      <c r="T267" s="90" t="s">
        <v>511</v>
      </c>
      <c r="U267" s="31"/>
      <c r="V267" s="90" t="s">
        <v>37</v>
      </c>
    </row>
    <row r="268" spans="1:22" s="12" customFormat="1" ht="15.75" customHeight="1" x14ac:dyDescent="0.35">
      <c r="A268" s="146"/>
      <c r="B268" s="147"/>
      <c r="C268" s="147"/>
      <c r="D268" s="148"/>
      <c r="E268" s="80"/>
      <c r="F268" s="81" t="s">
        <v>1313</v>
      </c>
      <c r="G268" s="23"/>
      <c r="H268" s="80"/>
      <c r="I268" s="80"/>
      <c r="J268" s="145"/>
      <c r="K268" s="23"/>
      <c r="L268" s="81"/>
      <c r="M268" s="23"/>
      <c r="N268" s="80"/>
      <c r="O268" s="86"/>
      <c r="P268" s="80"/>
      <c r="Q268" s="23"/>
      <c r="R268" s="80"/>
      <c r="S268" s="116"/>
      <c r="T268" s="23"/>
      <c r="U268" s="23"/>
      <c r="V268" s="85"/>
    </row>
    <row r="269" spans="1:22" ht="19" customHeight="1" x14ac:dyDescent="0.35">
      <c r="A269" s="149">
        <v>32016931432</v>
      </c>
      <c r="B269" s="150" t="str">
        <f t="shared" ref="B269:B276" si="47">LEFT(A269,3)</f>
        <v>320</v>
      </c>
      <c r="C269" s="151" t="e">
        <f>VLOOKUP(B269,#REF!,2,0)</f>
        <v>#REF!</v>
      </c>
      <c r="D269" s="150" t="s">
        <v>1314</v>
      </c>
      <c r="E269" s="90" t="s">
        <v>592</v>
      </c>
      <c r="F269" s="91" t="s">
        <v>1315</v>
      </c>
      <c r="G269" s="90" t="s">
        <v>686</v>
      </c>
      <c r="H269" s="92" t="s">
        <v>1314</v>
      </c>
      <c r="I269" s="93" t="s">
        <v>406</v>
      </c>
      <c r="J269" s="93">
        <v>71</v>
      </c>
      <c r="K269" s="90"/>
      <c r="L269" s="90" t="s">
        <v>32</v>
      </c>
      <c r="M269" s="90" t="s">
        <v>346</v>
      </c>
      <c r="N269" s="90" t="s">
        <v>862</v>
      </c>
      <c r="O269" s="95">
        <v>42723</v>
      </c>
      <c r="P269" s="90" t="s">
        <v>386</v>
      </c>
      <c r="Q269" s="90"/>
      <c r="R269" s="90" t="s">
        <v>121</v>
      </c>
      <c r="S269" s="90">
        <f>IF(J269&lt;65,1,IF(J269&lt;120,2,3))</f>
        <v>2</v>
      </c>
      <c r="T269" s="90" t="s">
        <v>32</v>
      </c>
      <c r="U269" s="90" t="s">
        <v>36</v>
      </c>
      <c r="V269" s="90" t="s">
        <v>37</v>
      </c>
    </row>
    <row r="270" spans="1:22" ht="19" customHeight="1" x14ac:dyDescent="0.35">
      <c r="A270" s="149">
        <v>32017531432</v>
      </c>
      <c r="B270" s="150" t="str">
        <f t="shared" si="47"/>
        <v>320</v>
      </c>
      <c r="C270" s="151" t="e">
        <f>VLOOKUP(B270,#REF!,2,0)</f>
        <v>#REF!</v>
      </c>
      <c r="D270" s="150" t="s">
        <v>1314</v>
      </c>
      <c r="E270" s="90" t="s">
        <v>592</v>
      </c>
      <c r="F270" s="91" t="s">
        <v>1316</v>
      </c>
      <c r="G270" s="90" t="s">
        <v>686</v>
      </c>
      <c r="H270" s="92" t="s">
        <v>1314</v>
      </c>
      <c r="I270" s="93" t="s">
        <v>619</v>
      </c>
      <c r="J270" s="93">
        <v>72</v>
      </c>
      <c r="K270" s="90"/>
      <c r="L270" s="90" t="s">
        <v>32</v>
      </c>
      <c r="M270" s="90" t="s">
        <v>346</v>
      </c>
      <c r="N270" s="90" t="s">
        <v>563</v>
      </c>
      <c r="O270" s="95">
        <v>42725</v>
      </c>
      <c r="P270" s="90" t="s">
        <v>386</v>
      </c>
      <c r="Q270" s="90"/>
      <c r="R270" s="90" t="s">
        <v>126</v>
      </c>
      <c r="S270" s="90">
        <f>IF(J270&lt;65,1,IF(J270&lt;120,2,3))</f>
        <v>2</v>
      </c>
      <c r="T270" s="90" t="s">
        <v>32</v>
      </c>
      <c r="U270" s="90" t="s">
        <v>36</v>
      </c>
      <c r="V270" s="90" t="s">
        <v>37</v>
      </c>
    </row>
    <row r="271" spans="1:22" ht="19" customHeight="1" x14ac:dyDescent="0.35">
      <c r="A271" s="149">
        <v>32005421432</v>
      </c>
      <c r="B271" s="150" t="str">
        <f t="shared" si="47"/>
        <v>320</v>
      </c>
      <c r="C271" s="151" t="e">
        <f>VLOOKUP(B271,#REF!,2,0)</f>
        <v>#REF!</v>
      </c>
      <c r="D271" s="151" t="s">
        <v>1314</v>
      </c>
      <c r="E271" s="90" t="s">
        <v>592</v>
      </c>
      <c r="F271" s="91" t="s">
        <v>1317</v>
      </c>
      <c r="G271" s="90" t="s">
        <v>997</v>
      </c>
      <c r="H271" s="90" t="s">
        <v>1314</v>
      </c>
      <c r="I271" s="93" t="s">
        <v>157</v>
      </c>
      <c r="J271" s="93">
        <v>73</v>
      </c>
      <c r="K271" s="90"/>
      <c r="L271" s="90" t="s">
        <v>511</v>
      </c>
      <c r="M271" s="90"/>
      <c r="N271" s="90"/>
      <c r="O271" s="90" t="s">
        <v>512</v>
      </c>
      <c r="P271" s="90"/>
      <c r="Q271" s="90"/>
      <c r="R271" s="90"/>
      <c r="S271" s="90"/>
      <c r="T271" s="90" t="s">
        <v>511</v>
      </c>
      <c r="U271" s="31"/>
      <c r="V271" s="90" t="s">
        <v>37</v>
      </c>
    </row>
    <row r="272" spans="1:22" ht="19" customHeight="1" x14ac:dyDescent="0.35">
      <c r="A272" s="149">
        <v>32008431432</v>
      </c>
      <c r="B272" s="150" t="str">
        <f t="shared" si="47"/>
        <v>320</v>
      </c>
      <c r="C272" s="151" t="e">
        <f>VLOOKUP(B272,#REF!,2,0)</f>
        <v>#REF!</v>
      </c>
      <c r="D272" s="151" t="s">
        <v>1314</v>
      </c>
      <c r="E272" s="90" t="s">
        <v>592</v>
      </c>
      <c r="F272" s="91" t="s">
        <v>1318</v>
      </c>
      <c r="G272" s="90" t="s">
        <v>987</v>
      </c>
      <c r="H272" s="90" t="s">
        <v>1314</v>
      </c>
      <c r="I272" s="93" t="s">
        <v>307</v>
      </c>
      <c r="J272" s="93">
        <v>68</v>
      </c>
      <c r="K272" s="90"/>
      <c r="L272" s="90" t="s">
        <v>511</v>
      </c>
      <c r="M272" s="90"/>
      <c r="N272" s="90"/>
      <c r="O272" s="90" t="s">
        <v>512</v>
      </c>
      <c r="P272" s="90"/>
      <c r="Q272" s="90"/>
      <c r="R272" s="90"/>
      <c r="S272" s="90"/>
      <c r="T272" s="90" t="s">
        <v>511</v>
      </c>
      <c r="U272" s="31"/>
      <c r="V272" s="90" t="s">
        <v>37</v>
      </c>
    </row>
    <row r="273" spans="1:22" ht="19" customHeight="1" x14ac:dyDescent="0.35">
      <c r="A273" s="149">
        <v>32011431432</v>
      </c>
      <c r="B273" s="150" t="str">
        <f t="shared" si="47"/>
        <v>320</v>
      </c>
      <c r="C273" s="151" t="e">
        <f>VLOOKUP(B273,#REF!,2,0)</f>
        <v>#REF!</v>
      </c>
      <c r="D273" s="151" t="s">
        <v>1314</v>
      </c>
      <c r="E273" s="90" t="s">
        <v>592</v>
      </c>
      <c r="F273" s="91" t="s">
        <v>1319</v>
      </c>
      <c r="G273" s="90" t="s">
        <v>686</v>
      </c>
      <c r="H273" s="90" t="s">
        <v>1314</v>
      </c>
      <c r="I273" s="93" t="s">
        <v>406</v>
      </c>
      <c r="J273" s="93">
        <v>71</v>
      </c>
      <c r="K273" s="90"/>
      <c r="L273" s="90" t="s">
        <v>511</v>
      </c>
      <c r="M273" s="90"/>
      <c r="N273" s="90"/>
      <c r="O273" s="90" t="s">
        <v>512</v>
      </c>
      <c r="P273" s="90"/>
      <c r="Q273" s="90"/>
      <c r="R273" s="90"/>
      <c r="S273" s="90"/>
      <c r="T273" s="90" t="s">
        <v>511</v>
      </c>
      <c r="U273" s="31"/>
      <c r="V273" s="90" t="s">
        <v>37</v>
      </c>
    </row>
    <row r="274" spans="1:22" ht="19" customHeight="1" x14ac:dyDescent="0.35">
      <c r="A274" s="149">
        <v>32012321432</v>
      </c>
      <c r="B274" s="150" t="str">
        <f t="shared" si="47"/>
        <v>320</v>
      </c>
      <c r="C274" s="151" t="e">
        <f>VLOOKUP(B274,#REF!,2,0)</f>
        <v>#REF!</v>
      </c>
      <c r="D274" s="151" t="s">
        <v>1314</v>
      </c>
      <c r="E274" s="90" t="s">
        <v>592</v>
      </c>
      <c r="F274" s="91" t="s">
        <v>1320</v>
      </c>
      <c r="G274" s="90" t="s">
        <v>831</v>
      </c>
      <c r="H274" s="90" t="s">
        <v>1314</v>
      </c>
      <c r="I274" s="93" t="s">
        <v>587</v>
      </c>
      <c r="J274" s="93">
        <v>69</v>
      </c>
      <c r="K274" s="90"/>
      <c r="L274" s="90" t="s">
        <v>511</v>
      </c>
      <c r="M274" s="90"/>
      <c r="N274" s="90"/>
      <c r="O274" s="90" t="s">
        <v>512</v>
      </c>
      <c r="P274" s="90"/>
      <c r="Q274" s="90"/>
      <c r="R274" s="90"/>
      <c r="S274" s="90"/>
      <c r="T274" s="90" t="s">
        <v>511</v>
      </c>
      <c r="U274" s="31"/>
      <c r="V274" s="90" t="s">
        <v>37</v>
      </c>
    </row>
    <row r="275" spans="1:22" ht="19" customHeight="1" x14ac:dyDescent="0.35">
      <c r="A275" s="149">
        <v>32014131432</v>
      </c>
      <c r="B275" s="150" t="str">
        <f t="shared" si="47"/>
        <v>320</v>
      </c>
      <c r="C275" s="151" t="e">
        <f>VLOOKUP(B275,#REF!,2,0)</f>
        <v>#REF!</v>
      </c>
      <c r="D275" s="151" t="s">
        <v>1314</v>
      </c>
      <c r="E275" s="90" t="s">
        <v>592</v>
      </c>
      <c r="F275" s="91" t="s">
        <v>1321</v>
      </c>
      <c r="G275" s="90" t="s">
        <v>1083</v>
      </c>
      <c r="H275" s="90" t="s">
        <v>1314</v>
      </c>
      <c r="I275" s="93" t="s">
        <v>239</v>
      </c>
      <c r="J275" s="93">
        <v>72</v>
      </c>
      <c r="K275" s="90"/>
      <c r="L275" s="90" t="s">
        <v>511</v>
      </c>
      <c r="M275" s="90"/>
      <c r="N275" s="90"/>
      <c r="O275" s="90" t="s">
        <v>512</v>
      </c>
      <c r="P275" s="90"/>
      <c r="Q275" s="90"/>
      <c r="R275" s="90"/>
      <c r="S275" s="90"/>
      <c r="T275" s="90" t="s">
        <v>511</v>
      </c>
      <c r="U275" s="31"/>
      <c r="V275" s="90" t="s">
        <v>37</v>
      </c>
    </row>
    <row r="276" spans="1:22" ht="19" customHeight="1" x14ac:dyDescent="0.35">
      <c r="A276" s="149">
        <v>32017931432</v>
      </c>
      <c r="B276" s="150" t="str">
        <f t="shared" si="47"/>
        <v>320</v>
      </c>
      <c r="C276" s="151" t="e">
        <f>VLOOKUP(B276,#REF!,2,0)</f>
        <v>#REF!</v>
      </c>
      <c r="D276" s="151" t="s">
        <v>1314</v>
      </c>
      <c r="E276" s="90" t="s">
        <v>592</v>
      </c>
      <c r="F276" s="91" t="s">
        <v>1322</v>
      </c>
      <c r="G276" s="90" t="s">
        <v>948</v>
      </c>
      <c r="H276" s="90" t="s">
        <v>1314</v>
      </c>
      <c r="I276" s="93" t="s">
        <v>239</v>
      </c>
      <c r="J276" s="93">
        <v>72</v>
      </c>
      <c r="K276" s="90"/>
      <c r="L276" s="90" t="s">
        <v>511</v>
      </c>
      <c r="M276" s="90"/>
      <c r="N276" s="90"/>
      <c r="O276" s="90" t="s">
        <v>512</v>
      </c>
      <c r="P276" s="90"/>
      <c r="Q276" s="90"/>
      <c r="R276" s="90"/>
      <c r="S276" s="90"/>
      <c r="T276" s="90" t="s">
        <v>511</v>
      </c>
      <c r="U276" s="31"/>
      <c r="V276" s="90" t="s">
        <v>37</v>
      </c>
    </row>
    <row r="277" spans="1:22" s="12" customFormat="1" ht="15.75" customHeight="1" x14ac:dyDescent="0.35">
      <c r="A277" s="146"/>
      <c r="B277" s="147"/>
      <c r="C277" s="147"/>
      <c r="D277" s="148"/>
      <c r="E277" s="80"/>
      <c r="F277" s="81" t="s">
        <v>1323</v>
      </c>
      <c r="G277" s="23"/>
      <c r="H277" s="80"/>
      <c r="I277" s="80"/>
      <c r="J277" s="145"/>
      <c r="K277" s="23"/>
      <c r="L277" s="81"/>
      <c r="M277" s="23"/>
      <c r="N277" s="80"/>
      <c r="O277" s="86"/>
      <c r="P277" s="80"/>
      <c r="Q277" s="23"/>
      <c r="R277" s="80"/>
      <c r="S277" s="116"/>
      <c r="T277" s="23"/>
      <c r="U277" s="23"/>
      <c r="V277" s="85"/>
    </row>
    <row r="278" spans="1:22" ht="19" customHeight="1" x14ac:dyDescent="0.35">
      <c r="A278" s="149">
        <v>31204431433</v>
      </c>
      <c r="B278" s="150" t="str">
        <f t="shared" ref="B278:B286" si="48">LEFT(A278,3)</f>
        <v>312</v>
      </c>
      <c r="C278" s="151" t="e">
        <f>VLOOKUP(B278,#REF!,2,0)</f>
        <v>#REF!</v>
      </c>
      <c r="D278" s="150" t="s">
        <v>1324</v>
      </c>
      <c r="E278" s="90" t="s">
        <v>361</v>
      </c>
      <c r="F278" s="91" t="s">
        <v>1325</v>
      </c>
      <c r="G278" s="90" t="s">
        <v>63</v>
      </c>
      <c r="H278" s="92" t="s">
        <v>1324</v>
      </c>
      <c r="I278" s="93">
        <v>68</v>
      </c>
      <c r="J278" s="93">
        <v>68</v>
      </c>
      <c r="K278" s="90" t="s">
        <v>650</v>
      </c>
      <c r="L278" s="90" t="s">
        <v>653</v>
      </c>
      <c r="M278" s="90" t="s">
        <v>352</v>
      </c>
      <c r="N278" s="90" t="s">
        <v>862</v>
      </c>
      <c r="O278" s="95">
        <v>42723</v>
      </c>
      <c r="P278" s="90" t="s">
        <v>34</v>
      </c>
      <c r="Q278" s="90"/>
      <c r="R278" s="90" t="s">
        <v>745</v>
      </c>
      <c r="S278" s="90">
        <v>1</v>
      </c>
      <c r="T278" s="90" t="s">
        <v>653</v>
      </c>
      <c r="U278" s="90" t="s">
        <v>36</v>
      </c>
      <c r="V278" s="90" t="s">
        <v>37</v>
      </c>
    </row>
    <row r="279" spans="1:22" ht="19" customHeight="1" x14ac:dyDescent="0.35">
      <c r="A279" s="149">
        <v>32013421433</v>
      </c>
      <c r="B279" s="150" t="str">
        <f t="shared" si="48"/>
        <v>320</v>
      </c>
      <c r="C279" s="151" t="e">
        <f>VLOOKUP(B279,#REF!,2,0)</f>
        <v>#REF!</v>
      </c>
      <c r="D279" s="150" t="s">
        <v>1324</v>
      </c>
      <c r="E279" s="90" t="s">
        <v>592</v>
      </c>
      <c r="F279" s="91" t="s">
        <v>1020</v>
      </c>
      <c r="G279" s="90" t="s">
        <v>1083</v>
      </c>
      <c r="H279" s="92" t="s">
        <v>1324</v>
      </c>
      <c r="I279" s="93" t="s">
        <v>464</v>
      </c>
      <c r="J279" s="93">
        <v>74</v>
      </c>
      <c r="K279" s="90"/>
      <c r="L279" s="90" t="s">
        <v>32</v>
      </c>
      <c r="M279" s="90" t="s">
        <v>346</v>
      </c>
      <c r="N279" s="90" t="s">
        <v>563</v>
      </c>
      <c r="O279" s="95">
        <v>42725</v>
      </c>
      <c r="P279" s="90" t="s">
        <v>347</v>
      </c>
      <c r="Q279" s="90"/>
      <c r="R279" s="90" t="s">
        <v>126</v>
      </c>
      <c r="S279" s="90">
        <f>IF(J279&lt;65,1,IF(J279&lt;120,2,3))</f>
        <v>2</v>
      </c>
      <c r="T279" s="90" t="s">
        <v>32</v>
      </c>
      <c r="U279" s="90" t="s">
        <v>36</v>
      </c>
      <c r="V279" s="90" t="s">
        <v>37</v>
      </c>
    </row>
    <row r="280" spans="1:22" ht="19" customHeight="1" x14ac:dyDescent="0.35">
      <c r="A280" s="149">
        <v>32201831433</v>
      </c>
      <c r="B280" s="150" t="str">
        <f t="shared" si="48"/>
        <v>322</v>
      </c>
      <c r="C280" s="151" t="e">
        <f>VLOOKUP(B280,#REF!,2,0)</f>
        <v>#REF!</v>
      </c>
      <c r="D280" s="150" t="s">
        <v>1324</v>
      </c>
      <c r="E280" s="90" t="s">
        <v>607</v>
      </c>
      <c r="F280" s="91" t="s">
        <v>1326</v>
      </c>
      <c r="G280" s="90" t="s">
        <v>1327</v>
      </c>
      <c r="H280" s="92" t="s">
        <v>1324</v>
      </c>
      <c r="I280" s="93" t="s">
        <v>1328</v>
      </c>
      <c r="J280" s="93">
        <v>68</v>
      </c>
      <c r="K280" s="90"/>
      <c r="L280" s="90" t="s">
        <v>32</v>
      </c>
      <c r="M280" s="90" t="s">
        <v>346</v>
      </c>
      <c r="N280" s="90" t="s">
        <v>465</v>
      </c>
      <c r="O280" s="95">
        <v>42727</v>
      </c>
      <c r="P280" s="90" t="s">
        <v>347</v>
      </c>
      <c r="Q280" s="90"/>
      <c r="R280" s="90" t="s">
        <v>426</v>
      </c>
      <c r="S280" s="90">
        <f>IF(J280&lt;65,1,IF(J280&lt;120,2,3))</f>
        <v>2</v>
      </c>
      <c r="T280" s="90" t="s">
        <v>32</v>
      </c>
      <c r="U280" s="90" t="s">
        <v>36</v>
      </c>
      <c r="V280" s="90" t="s">
        <v>37</v>
      </c>
    </row>
    <row r="281" spans="1:22" ht="19" customHeight="1" x14ac:dyDescent="0.35">
      <c r="A281" s="149">
        <v>32205431433</v>
      </c>
      <c r="B281" s="150" t="str">
        <f t="shared" si="48"/>
        <v>322</v>
      </c>
      <c r="C281" s="151" t="e">
        <f>VLOOKUP(B281,#REF!,2,0)</f>
        <v>#REF!</v>
      </c>
      <c r="D281" s="150" t="s">
        <v>1324</v>
      </c>
      <c r="E281" s="90" t="s">
        <v>607</v>
      </c>
      <c r="F281" s="91" t="s">
        <v>1329</v>
      </c>
      <c r="G281" s="90" t="s">
        <v>1330</v>
      </c>
      <c r="H281" s="92" t="s">
        <v>1324</v>
      </c>
      <c r="I281" s="93" t="s">
        <v>1328</v>
      </c>
      <c r="J281" s="93">
        <v>68</v>
      </c>
      <c r="K281" s="90"/>
      <c r="L281" s="90" t="s">
        <v>32</v>
      </c>
      <c r="M281" s="90" t="s">
        <v>346</v>
      </c>
      <c r="N281" s="90" t="s">
        <v>862</v>
      </c>
      <c r="O281" s="95">
        <v>42730</v>
      </c>
      <c r="P281" s="90" t="s">
        <v>347</v>
      </c>
      <c r="Q281" s="90"/>
      <c r="R281" s="90" t="s">
        <v>426</v>
      </c>
      <c r="S281" s="90">
        <f>IF(J281&lt;65,1,IF(J281&lt;120,2,3))</f>
        <v>2</v>
      </c>
      <c r="T281" s="90" t="s">
        <v>32</v>
      </c>
      <c r="U281" s="90" t="s">
        <v>36</v>
      </c>
      <c r="V281" s="90" t="s">
        <v>37</v>
      </c>
    </row>
    <row r="282" spans="1:22" ht="19" customHeight="1" x14ac:dyDescent="0.35">
      <c r="A282" s="149">
        <v>32207731433</v>
      </c>
      <c r="B282" s="150" t="str">
        <f t="shared" si="48"/>
        <v>322</v>
      </c>
      <c r="C282" s="151" t="e">
        <f>VLOOKUP(B282,#REF!,2,0)</f>
        <v>#REF!</v>
      </c>
      <c r="D282" s="150" t="s">
        <v>1324</v>
      </c>
      <c r="E282" s="90" t="s">
        <v>607</v>
      </c>
      <c r="F282" s="91" t="s">
        <v>1331</v>
      </c>
      <c r="G282" s="90" t="s">
        <v>1332</v>
      </c>
      <c r="H282" s="92" t="s">
        <v>1324</v>
      </c>
      <c r="I282" s="93" t="s">
        <v>307</v>
      </c>
      <c r="J282" s="93">
        <v>68</v>
      </c>
      <c r="K282" s="90"/>
      <c r="L282" s="90" t="s">
        <v>32</v>
      </c>
      <c r="M282" s="90" t="s">
        <v>346</v>
      </c>
      <c r="N282" s="90" t="s">
        <v>465</v>
      </c>
      <c r="O282" s="95">
        <v>42734</v>
      </c>
      <c r="P282" s="90" t="s">
        <v>347</v>
      </c>
      <c r="Q282" s="90"/>
      <c r="R282" s="90" t="s">
        <v>426</v>
      </c>
      <c r="S282" s="90">
        <f>IF(J282&lt;65,1,IF(J282&lt;120,2,3))</f>
        <v>2</v>
      </c>
      <c r="T282" s="90" t="s">
        <v>32</v>
      </c>
      <c r="U282" s="90" t="s">
        <v>36</v>
      </c>
      <c r="V282" s="90" t="s">
        <v>37</v>
      </c>
    </row>
    <row r="283" spans="1:22" ht="19" customHeight="1" x14ac:dyDescent="0.35">
      <c r="A283" s="149">
        <v>32208331433</v>
      </c>
      <c r="B283" s="150" t="str">
        <f t="shared" si="48"/>
        <v>322</v>
      </c>
      <c r="C283" s="151" t="e">
        <f>VLOOKUP(B283,#REF!,2,0)</f>
        <v>#REF!</v>
      </c>
      <c r="D283" s="150" t="s">
        <v>1324</v>
      </c>
      <c r="E283" s="90" t="s">
        <v>607</v>
      </c>
      <c r="F283" s="91" t="s">
        <v>1333</v>
      </c>
      <c r="G283" s="90" t="s">
        <v>1334</v>
      </c>
      <c r="H283" s="92" t="s">
        <v>1324</v>
      </c>
      <c r="I283" s="93" t="s">
        <v>307</v>
      </c>
      <c r="J283" s="93">
        <v>68</v>
      </c>
      <c r="K283" s="90"/>
      <c r="L283" s="90" t="s">
        <v>32</v>
      </c>
      <c r="M283" s="90" t="s">
        <v>346</v>
      </c>
      <c r="N283" s="90" t="s">
        <v>563</v>
      </c>
      <c r="O283" s="95">
        <v>42739</v>
      </c>
      <c r="P283" s="90" t="s">
        <v>347</v>
      </c>
      <c r="Q283" s="90"/>
      <c r="R283" s="90" t="s">
        <v>892</v>
      </c>
      <c r="S283" s="90">
        <f>IF(J283&lt;65,1,IF(J283&lt;120,2,3))</f>
        <v>2</v>
      </c>
      <c r="T283" s="90" t="s">
        <v>32</v>
      </c>
      <c r="U283" s="90" t="s">
        <v>36</v>
      </c>
      <c r="V283" s="90" t="s">
        <v>37</v>
      </c>
    </row>
    <row r="284" spans="1:22" ht="19" customHeight="1" x14ac:dyDescent="0.35">
      <c r="A284" s="149">
        <v>32002111433</v>
      </c>
      <c r="B284" s="150" t="str">
        <f t="shared" si="48"/>
        <v>320</v>
      </c>
      <c r="C284" s="151" t="e">
        <f>VLOOKUP(B284,#REF!,2,0)</f>
        <v>#REF!</v>
      </c>
      <c r="D284" s="151" t="s">
        <v>1324</v>
      </c>
      <c r="E284" s="90" t="s">
        <v>592</v>
      </c>
      <c r="F284" s="91" t="s">
        <v>931</v>
      </c>
      <c r="G284" s="90" t="s">
        <v>987</v>
      </c>
      <c r="H284" s="90" t="s">
        <v>1324</v>
      </c>
      <c r="I284" s="93">
        <v>62</v>
      </c>
      <c r="J284" s="93">
        <v>62</v>
      </c>
      <c r="K284" s="90"/>
      <c r="L284" s="90" t="s">
        <v>511</v>
      </c>
      <c r="M284" s="90"/>
      <c r="N284" s="90"/>
      <c r="O284" s="90" t="s">
        <v>512</v>
      </c>
      <c r="P284" s="90"/>
      <c r="Q284" s="90"/>
      <c r="R284" s="90"/>
      <c r="S284" s="90"/>
      <c r="T284" s="90" t="s">
        <v>511</v>
      </c>
      <c r="U284" s="31"/>
      <c r="V284" s="90" t="s">
        <v>37</v>
      </c>
    </row>
    <row r="285" spans="1:22" ht="19" customHeight="1" x14ac:dyDescent="0.35">
      <c r="A285" s="149">
        <v>32007131433</v>
      </c>
      <c r="B285" s="150" t="str">
        <f t="shared" si="48"/>
        <v>320</v>
      </c>
      <c r="C285" s="151" t="e">
        <f>VLOOKUP(B285,#REF!,2,0)</f>
        <v>#REF!</v>
      </c>
      <c r="D285" s="151" t="s">
        <v>1324</v>
      </c>
      <c r="E285" s="90" t="s">
        <v>592</v>
      </c>
      <c r="F285" s="91" t="s">
        <v>1335</v>
      </c>
      <c r="G285" s="90" t="s">
        <v>987</v>
      </c>
      <c r="H285" s="90" t="s">
        <v>1324</v>
      </c>
      <c r="I285" s="93" t="s">
        <v>1328</v>
      </c>
      <c r="J285" s="93">
        <v>68</v>
      </c>
      <c r="K285" s="90"/>
      <c r="L285" s="90" t="s">
        <v>511</v>
      </c>
      <c r="M285" s="90"/>
      <c r="N285" s="90"/>
      <c r="O285" s="90" t="s">
        <v>512</v>
      </c>
      <c r="P285" s="90"/>
      <c r="Q285" s="90"/>
      <c r="R285" s="90"/>
      <c r="S285" s="90"/>
      <c r="T285" s="90" t="s">
        <v>511</v>
      </c>
      <c r="U285" s="31"/>
      <c r="V285" s="90" t="s">
        <v>37</v>
      </c>
    </row>
    <row r="286" spans="1:22" ht="19" customHeight="1" x14ac:dyDescent="0.35">
      <c r="A286" s="149">
        <v>32209831433</v>
      </c>
      <c r="B286" s="150" t="str">
        <f t="shared" si="48"/>
        <v>322</v>
      </c>
      <c r="C286" s="151" t="e">
        <f>VLOOKUP(B286,#REF!,2,0)</f>
        <v>#REF!</v>
      </c>
      <c r="D286" s="151" t="s">
        <v>1324</v>
      </c>
      <c r="E286" s="90" t="s">
        <v>607</v>
      </c>
      <c r="F286" s="91" t="s">
        <v>1336</v>
      </c>
      <c r="G286" s="90" t="s">
        <v>1334</v>
      </c>
      <c r="H286" s="90" t="s">
        <v>1324</v>
      </c>
      <c r="I286" s="93" t="s">
        <v>307</v>
      </c>
      <c r="J286" s="93">
        <v>68</v>
      </c>
      <c r="K286" s="90"/>
      <c r="L286" s="90" t="s">
        <v>511</v>
      </c>
      <c r="M286" s="90"/>
      <c r="N286" s="90"/>
      <c r="O286" s="90" t="s">
        <v>512</v>
      </c>
      <c r="P286" s="90"/>
      <c r="Q286" s="90"/>
      <c r="R286" s="90"/>
      <c r="S286" s="90"/>
      <c r="T286" s="90" t="s">
        <v>511</v>
      </c>
      <c r="U286" s="31"/>
      <c r="V286" s="90" t="s">
        <v>37</v>
      </c>
    </row>
    <row r="287" spans="1:22" s="12" customFormat="1" ht="15.75" customHeight="1" x14ac:dyDescent="0.35">
      <c r="A287" s="146"/>
      <c r="B287" s="147"/>
      <c r="C287" s="147"/>
      <c r="D287" s="148"/>
      <c r="E287" s="80"/>
      <c r="F287" s="81" t="s">
        <v>1337</v>
      </c>
      <c r="G287" s="23"/>
      <c r="H287" s="80"/>
      <c r="I287" s="80"/>
      <c r="J287" s="145"/>
      <c r="K287" s="23"/>
      <c r="L287" s="81"/>
      <c r="M287" s="23"/>
      <c r="N287" s="80"/>
      <c r="O287" s="86"/>
      <c r="P287" s="80"/>
      <c r="Q287" s="23"/>
      <c r="R287" s="80"/>
      <c r="S287" s="116"/>
      <c r="T287" s="23"/>
      <c r="U287" s="23"/>
      <c r="V287" s="85"/>
    </row>
    <row r="288" spans="1:22" ht="19" customHeight="1" x14ac:dyDescent="0.35">
      <c r="A288" s="149">
        <v>32000731434</v>
      </c>
      <c r="B288" s="150" t="str">
        <f t="shared" ref="B288:B299" si="49">LEFT(A288,3)</f>
        <v>320</v>
      </c>
      <c r="C288" s="151" t="e">
        <f>VLOOKUP(B288,#REF!,2,0)</f>
        <v>#REF!</v>
      </c>
      <c r="D288" s="150" t="s">
        <v>1338</v>
      </c>
      <c r="E288" s="90" t="s">
        <v>592</v>
      </c>
      <c r="F288" s="91" t="s">
        <v>1339</v>
      </c>
      <c r="G288" s="90" t="s">
        <v>987</v>
      </c>
      <c r="H288" s="92" t="s">
        <v>1338</v>
      </c>
      <c r="I288" s="93" t="s">
        <v>1340</v>
      </c>
      <c r="J288" s="93">
        <v>111</v>
      </c>
      <c r="K288" s="90"/>
      <c r="L288" s="90" t="s">
        <v>32</v>
      </c>
      <c r="M288" s="90" t="s">
        <v>346</v>
      </c>
      <c r="N288" s="90" t="s">
        <v>563</v>
      </c>
      <c r="O288" s="95">
        <v>42718</v>
      </c>
      <c r="P288" s="90" t="s">
        <v>386</v>
      </c>
      <c r="Q288" s="90"/>
      <c r="R288" s="90" t="s">
        <v>751</v>
      </c>
      <c r="S288" s="90">
        <f t="shared" ref="S288:S295" si="50">IF(J288&lt;65,1,IF(J288&lt;120,2,3))</f>
        <v>2</v>
      </c>
      <c r="T288" s="90" t="s">
        <v>32</v>
      </c>
      <c r="U288" s="90" t="s">
        <v>36</v>
      </c>
      <c r="V288" s="90" t="s">
        <v>37</v>
      </c>
    </row>
    <row r="289" spans="1:32" ht="19" customHeight="1" x14ac:dyDescent="0.35">
      <c r="A289" s="149">
        <v>32000831434</v>
      </c>
      <c r="B289" s="150" t="str">
        <f t="shared" si="49"/>
        <v>320</v>
      </c>
      <c r="C289" s="151" t="e">
        <f>VLOOKUP(B289,#REF!,2,0)</f>
        <v>#REF!</v>
      </c>
      <c r="D289" s="150" t="s">
        <v>1338</v>
      </c>
      <c r="E289" s="90" t="s">
        <v>592</v>
      </c>
      <c r="F289" s="91" t="s">
        <v>1341</v>
      </c>
      <c r="G289" s="90" t="s">
        <v>942</v>
      </c>
      <c r="H289" s="92" t="s">
        <v>1338</v>
      </c>
      <c r="I289" s="93">
        <v>45</v>
      </c>
      <c r="J289" s="93">
        <v>45</v>
      </c>
      <c r="K289" s="90"/>
      <c r="L289" s="90" t="s">
        <v>32</v>
      </c>
      <c r="M289" s="90" t="s">
        <v>346</v>
      </c>
      <c r="N289" s="90" t="s">
        <v>465</v>
      </c>
      <c r="O289" s="95">
        <v>42720</v>
      </c>
      <c r="P289" s="90" t="s">
        <v>386</v>
      </c>
      <c r="Q289" s="90"/>
      <c r="R289" s="90" t="s">
        <v>745</v>
      </c>
      <c r="S289" s="90">
        <f t="shared" si="50"/>
        <v>1</v>
      </c>
      <c r="T289" s="90" t="s">
        <v>32</v>
      </c>
      <c r="U289" s="90" t="s">
        <v>36</v>
      </c>
      <c r="V289" s="90" t="s">
        <v>37</v>
      </c>
    </row>
    <row r="290" spans="1:32" ht="19" customHeight="1" x14ac:dyDescent="0.35">
      <c r="A290" s="149">
        <v>32018231434</v>
      </c>
      <c r="B290" s="150" t="str">
        <f t="shared" si="49"/>
        <v>320</v>
      </c>
      <c r="C290" s="151" t="e">
        <f>VLOOKUP(B290,#REF!,2,0)</f>
        <v>#REF!</v>
      </c>
      <c r="D290" s="150" t="s">
        <v>1338</v>
      </c>
      <c r="E290" s="90" t="s">
        <v>592</v>
      </c>
      <c r="F290" s="91" t="s">
        <v>1342</v>
      </c>
      <c r="G290" s="90" t="s">
        <v>782</v>
      </c>
      <c r="H290" s="92" t="s">
        <v>1338</v>
      </c>
      <c r="I290" s="93">
        <v>26</v>
      </c>
      <c r="J290" s="93">
        <v>26</v>
      </c>
      <c r="K290" s="90"/>
      <c r="L290" s="90" t="s">
        <v>32</v>
      </c>
      <c r="M290" s="90" t="s">
        <v>346</v>
      </c>
      <c r="N290" s="90" t="s">
        <v>862</v>
      </c>
      <c r="O290" s="95">
        <v>42723</v>
      </c>
      <c r="P290" s="90" t="s">
        <v>347</v>
      </c>
      <c r="Q290" s="90"/>
      <c r="R290" s="90" t="s">
        <v>278</v>
      </c>
      <c r="S290" s="90">
        <f t="shared" si="50"/>
        <v>1</v>
      </c>
      <c r="T290" s="90" t="s">
        <v>32</v>
      </c>
      <c r="U290" s="90" t="s">
        <v>36</v>
      </c>
      <c r="V290" s="90" t="s">
        <v>37</v>
      </c>
    </row>
    <row r="291" spans="1:32" ht="19" customHeight="1" x14ac:dyDescent="0.35">
      <c r="A291" s="149">
        <v>32013421434</v>
      </c>
      <c r="B291" s="150" t="str">
        <f t="shared" si="49"/>
        <v>320</v>
      </c>
      <c r="C291" s="151" t="e">
        <f>VLOOKUP(B291,#REF!,2,0)</f>
        <v>#REF!</v>
      </c>
      <c r="D291" s="150" t="s">
        <v>1338</v>
      </c>
      <c r="E291" s="90" t="s">
        <v>592</v>
      </c>
      <c r="F291" s="91" t="s">
        <v>1020</v>
      </c>
      <c r="G291" s="90" t="s">
        <v>773</v>
      </c>
      <c r="H291" s="92" t="s">
        <v>1338</v>
      </c>
      <c r="I291" s="93" t="s">
        <v>225</v>
      </c>
      <c r="J291" s="93">
        <v>104</v>
      </c>
      <c r="K291" s="90"/>
      <c r="L291" s="90" t="s">
        <v>32</v>
      </c>
      <c r="M291" s="90" t="s">
        <v>346</v>
      </c>
      <c r="N291" s="90" t="s">
        <v>563</v>
      </c>
      <c r="O291" s="95">
        <v>42725</v>
      </c>
      <c r="P291" s="90" t="s">
        <v>386</v>
      </c>
      <c r="Q291" s="90"/>
      <c r="R291" s="90" t="s">
        <v>387</v>
      </c>
      <c r="S291" s="90">
        <f t="shared" si="50"/>
        <v>2</v>
      </c>
      <c r="T291" s="90" t="s">
        <v>32</v>
      </c>
      <c r="U291" s="90" t="s">
        <v>36</v>
      </c>
      <c r="V291" s="90" t="s">
        <v>37</v>
      </c>
    </row>
    <row r="292" spans="1:32" ht="19" customHeight="1" x14ac:dyDescent="0.35">
      <c r="A292" s="149">
        <v>32104231434</v>
      </c>
      <c r="B292" s="150" t="str">
        <f t="shared" si="49"/>
        <v>321</v>
      </c>
      <c r="C292" s="151" t="e">
        <f>VLOOKUP(B292,#REF!,2,0)</f>
        <v>#REF!</v>
      </c>
      <c r="D292" s="150" t="s">
        <v>1338</v>
      </c>
      <c r="E292" s="90" t="s">
        <v>1263</v>
      </c>
      <c r="F292" s="91" t="s">
        <v>1343</v>
      </c>
      <c r="G292" s="90" t="s">
        <v>1344</v>
      </c>
      <c r="H292" s="92" t="s">
        <v>1338</v>
      </c>
      <c r="I292" s="93" t="s">
        <v>1340</v>
      </c>
      <c r="J292" s="93">
        <v>111</v>
      </c>
      <c r="K292" s="90"/>
      <c r="L292" s="90" t="s">
        <v>32</v>
      </c>
      <c r="M292" s="90" t="s">
        <v>346</v>
      </c>
      <c r="N292" s="90" t="s">
        <v>465</v>
      </c>
      <c r="O292" s="95">
        <v>42727</v>
      </c>
      <c r="P292" s="90" t="s">
        <v>386</v>
      </c>
      <c r="Q292" s="90"/>
      <c r="R292" s="90" t="s">
        <v>859</v>
      </c>
      <c r="S292" s="90">
        <f t="shared" si="50"/>
        <v>2</v>
      </c>
      <c r="T292" s="90" t="s">
        <v>32</v>
      </c>
      <c r="U292" s="90" t="s">
        <v>36</v>
      </c>
      <c r="V292" s="90" t="s">
        <v>37</v>
      </c>
    </row>
    <row r="293" spans="1:32" ht="19" customHeight="1" x14ac:dyDescent="0.35">
      <c r="A293" s="149">
        <v>32106331434</v>
      </c>
      <c r="B293" s="150" t="str">
        <f t="shared" si="49"/>
        <v>321</v>
      </c>
      <c r="C293" s="151" t="e">
        <f>VLOOKUP(B293,#REF!,2,0)</f>
        <v>#REF!</v>
      </c>
      <c r="D293" s="150" t="s">
        <v>1338</v>
      </c>
      <c r="E293" s="90" t="s">
        <v>1263</v>
      </c>
      <c r="F293" s="91" t="s">
        <v>1345</v>
      </c>
      <c r="G293" s="90" t="s">
        <v>1346</v>
      </c>
      <c r="H293" s="92" t="s">
        <v>1338</v>
      </c>
      <c r="I293" s="93" t="s">
        <v>1340</v>
      </c>
      <c r="J293" s="93">
        <v>111</v>
      </c>
      <c r="K293" s="90"/>
      <c r="L293" s="90" t="s">
        <v>32</v>
      </c>
      <c r="M293" s="90" t="s">
        <v>346</v>
      </c>
      <c r="N293" s="90" t="s">
        <v>862</v>
      </c>
      <c r="O293" s="95">
        <v>42730</v>
      </c>
      <c r="P293" s="90" t="s">
        <v>386</v>
      </c>
      <c r="Q293" s="90"/>
      <c r="R293" s="90" t="s">
        <v>876</v>
      </c>
      <c r="S293" s="90">
        <f t="shared" si="50"/>
        <v>2</v>
      </c>
      <c r="T293" s="90" t="s">
        <v>32</v>
      </c>
      <c r="U293" s="90" t="s">
        <v>36</v>
      </c>
      <c r="V293" s="90" t="s">
        <v>37</v>
      </c>
    </row>
    <row r="294" spans="1:32" ht="19" customHeight="1" x14ac:dyDescent="0.35">
      <c r="A294" s="149">
        <v>32106431434</v>
      </c>
      <c r="B294" s="150" t="str">
        <f t="shared" si="49"/>
        <v>321</v>
      </c>
      <c r="C294" s="151" t="e">
        <f>VLOOKUP(B294,#REF!,2,0)</f>
        <v>#REF!</v>
      </c>
      <c r="D294" s="150" t="s">
        <v>1338</v>
      </c>
      <c r="E294" s="90" t="s">
        <v>1263</v>
      </c>
      <c r="F294" s="91" t="s">
        <v>988</v>
      </c>
      <c r="G294" s="90" t="s">
        <v>1344</v>
      </c>
      <c r="H294" s="92" t="s">
        <v>1338</v>
      </c>
      <c r="I294" s="93" t="s">
        <v>1340</v>
      </c>
      <c r="J294" s="93">
        <v>111</v>
      </c>
      <c r="K294" s="90"/>
      <c r="L294" s="90" t="s">
        <v>32</v>
      </c>
      <c r="M294" s="90" t="s">
        <v>346</v>
      </c>
      <c r="N294" s="90" t="s">
        <v>465</v>
      </c>
      <c r="O294" s="95">
        <v>42734</v>
      </c>
      <c r="P294" s="90" t="s">
        <v>386</v>
      </c>
      <c r="Q294" s="90"/>
      <c r="R294" s="90" t="s">
        <v>387</v>
      </c>
      <c r="S294" s="90">
        <f t="shared" si="50"/>
        <v>2</v>
      </c>
      <c r="T294" s="90" t="s">
        <v>32</v>
      </c>
      <c r="U294" s="90" t="s">
        <v>36</v>
      </c>
      <c r="V294" s="90" t="s">
        <v>37</v>
      </c>
    </row>
    <row r="295" spans="1:32" ht="19" customHeight="1" x14ac:dyDescent="0.35">
      <c r="A295" s="149">
        <v>32109231434</v>
      </c>
      <c r="B295" s="150" t="str">
        <f t="shared" si="49"/>
        <v>321</v>
      </c>
      <c r="C295" s="151" t="e">
        <f>VLOOKUP(B295,#REF!,2,0)</f>
        <v>#REF!</v>
      </c>
      <c r="D295" s="150" t="s">
        <v>1338</v>
      </c>
      <c r="E295" s="90" t="s">
        <v>1263</v>
      </c>
      <c r="F295" s="91" t="s">
        <v>1347</v>
      </c>
      <c r="G295" s="90" t="s">
        <v>1346</v>
      </c>
      <c r="H295" s="92" t="s">
        <v>1338</v>
      </c>
      <c r="I295" s="93" t="s">
        <v>1348</v>
      </c>
      <c r="J295" s="93">
        <v>114</v>
      </c>
      <c r="K295" s="90"/>
      <c r="L295" s="90" t="s">
        <v>32</v>
      </c>
      <c r="M295" s="90" t="s">
        <v>346</v>
      </c>
      <c r="N295" s="90" t="s">
        <v>563</v>
      </c>
      <c r="O295" s="95">
        <v>42739</v>
      </c>
      <c r="P295" s="90" t="s">
        <v>386</v>
      </c>
      <c r="Q295" s="90"/>
      <c r="R295" s="90" t="s">
        <v>876</v>
      </c>
      <c r="S295" s="90">
        <f t="shared" si="50"/>
        <v>2</v>
      </c>
      <c r="T295" s="90" t="s">
        <v>32</v>
      </c>
      <c r="U295" s="90" t="s">
        <v>36</v>
      </c>
      <c r="V295" s="90" t="s">
        <v>37</v>
      </c>
    </row>
    <row r="296" spans="1:32" ht="19" customHeight="1" x14ac:dyDescent="0.35">
      <c r="A296" s="149">
        <v>32102331434</v>
      </c>
      <c r="B296" s="150" t="str">
        <f t="shared" si="49"/>
        <v>321</v>
      </c>
      <c r="C296" s="151" t="e">
        <f>VLOOKUP(B296,#REF!,2,0)</f>
        <v>#REF!</v>
      </c>
      <c r="D296" s="151" t="s">
        <v>1338</v>
      </c>
      <c r="E296" s="90" t="s">
        <v>1263</v>
      </c>
      <c r="F296" s="91" t="s">
        <v>1349</v>
      </c>
      <c r="G296" s="90" t="s">
        <v>624</v>
      </c>
      <c r="H296" s="90" t="s">
        <v>1338</v>
      </c>
      <c r="I296" s="93" t="s">
        <v>1340</v>
      </c>
      <c r="J296" s="93">
        <v>111</v>
      </c>
      <c r="K296" s="90"/>
      <c r="L296" s="90" t="s">
        <v>47</v>
      </c>
      <c r="M296" s="90"/>
      <c r="N296" s="90"/>
      <c r="O296" s="90" t="s">
        <v>65</v>
      </c>
      <c r="P296" s="90"/>
      <c r="Q296" s="90"/>
      <c r="R296" s="90"/>
      <c r="S296" s="90"/>
      <c r="T296" s="90" t="s">
        <v>47</v>
      </c>
      <c r="U296" s="31"/>
      <c r="V296" s="90" t="s">
        <v>37</v>
      </c>
    </row>
    <row r="297" spans="1:32" ht="19" customHeight="1" x14ac:dyDescent="0.35">
      <c r="A297" s="149">
        <v>32109631434</v>
      </c>
      <c r="B297" s="150" t="str">
        <f t="shared" si="49"/>
        <v>321</v>
      </c>
      <c r="C297" s="151" t="e">
        <f>VLOOKUP(B297,#REF!,2,0)</f>
        <v>#REF!</v>
      </c>
      <c r="D297" s="151" t="s">
        <v>1338</v>
      </c>
      <c r="E297" s="90" t="s">
        <v>1263</v>
      </c>
      <c r="F297" s="91" t="s">
        <v>1350</v>
      </c>
      <c r="G297" s="90" t="s">
        <v>1351</v>
      </c>
      <c r="H297" s="90" t="s">
        <v>1338</v>
      </c>
      <c r="I297" s="93" t="s">
        <v>1340</v>
      </c>
      <c r="J297" s="93">
        <v>111</v>
      </c>
      <c r="K297" s="90"/>
      <c r="L297" s="90" t="s">
        <v>47</v>
      </c>
      <c r="M297" s="90"/>
      <c r="N297" s="90"/>
      <c r="O297" s="90" t="s">
        <v>65</v>
      </c>
      <c r="P297" s="90"/>
      <c r="Q297" s="90"/>
      <c r="R297" s="90"/>
      <c r="S297" s="90"/>
      <c r="T297" s="90" t="s">
        <v>47</v>
      </c>
      <c r="U297" s="31"/>
      <c r="V297" s="90" t="s">
        <v>37</v>
      </c>
    </row>
    <row r="298" spans="1:32" ht="19" customHeight="1" x14ac:dyDescent="0.35">
      <c r="A298" s="149">
        <v>32002111434</v>
      </c>
      <c r="B298" s="150" t="str">
        <f t="shared" si="49"/>
        <v>320</v>
      </c>
      <c r="C298" s="151" t="e">
        <f>VLOOKUP(B298,#REF!,2,0)</f>
        <v>#REF!</v>
      </c>
      <c r="D298" s="151" t="s">
        <v>1338</v>
      </c>
      <c r="E298" s="90" t="s">
        <v>592</v>
      </c>
      <c r="F298" s="91" t="s">
        <v>931</v>
      </c>
      <c r="G298" s="90" t="s">
        <v>951</v>
      </c>
      <c r="H298" s="90" t="s">
        <v>1338</v>
      </c>
      <c r="I298" s="93" t="s">
        <v>1340</v>
      </c>
      <c r="J298" s="93">
        <v>111</v>
      </c>
      <c r="K298" s="90"/>
      <c r="L298" s="90" t="s">
        <v>511</v>
      </c>
      <c r="M298" s="90"/>
      <c r="N298" s="90"/>
      <c r="O298" s="90" t="s">
        <v>512</v>
      </c>
      <c r="P298" s="90"/>
      <c r="Q298" s="90"/>
      <c r="R298" s="90"/>
      <c r="S298" s="90"/>
      <c r="T298" s="90" t="s">
        <v>511</v>
      </c>
      <c r="U298" s="31"/>
      <c r="V298" s="90" t="s">
        <v>37</v>
      </c>
    </row>
    <row r="299" spans="1:32" ht="19" customHeight="1" x14ac:dyDescent="0.35">
      <c r="A299" s="149">
        <v>32016831434</v>
      </c>
      <c r="B299" s="150" t="str">
        <f t="shared" si="49"/>
        <v>320</v>
      </c>
      <c r="C299" s="151" t="e">
        <f>VLOOKUP(B299,#REF!,2,0)</f>
        <v>#REF!</v>
      </c>
      <c r="D299" s="151" t="s">
        <v>1338</v>
      </c>
      <c r="E299" s="90" t="s">
        <v>592</v>
      </c>
      <c r="F299" s="91" t="s">
        <v>1352</v>
      </c>
      <c r="G299" s="90" t="s">
        <v>987</v>
      </c>
      <c r="H299" s="90" t="s">
        <v>1338</v>
      </c>
      <c r="I299" s="93" t="s">
        <v>1353</v>
      </c>
      <c r="J299" s="93">
        <v>67</v>
      </c>
      <c r="K299" s="90"/>
      <c r="L299" s="90" t="s">
        <v>511</v>
      </c>
      <c r="M299" s="90"/>
      <c r="N299" s="90"/>
      <c r="O299" s="90" t="s">
        <v>512</v>
      </c>
      <c r="P299" s="90"/>
      <c r="Q299" s="90"/>
      <c r="R299" s="90"/>
      <c r="S299" s="90"/>
      <c r="T299" s="90" t="s">
        <v>511</v>
      </c>
      <c r="U299" s="31"/>
      <c r="V299" s="90" t="s">
        <v>37</v>
      </c>
    </row>
    <row r="300" spans="1:32" s="5" customFormat="1" ht="157.5" customHeight="1" x14ac:dyDescent="0.35">
      <c r="B300" s="137" t="s">
        <v>49</v>
      </c>
      <c r="C300" s="137"/>
      <c r="D300" s="137"/>
      <c r="E300" s="38" t="s">
        <v>49</v>
      </c>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row>
    <row r="301" spans="1:32" s="5" customFormat="1" ht="15" customHeight="1" x14ac:dyDescent="0.35">
      <c r="K301" s="39" t="s">
        <v>187</v>
      </c>
      <c r="L301" s="39"/>
      <c r="M301" s="39"/>
      <c r="N301" s="39"/>
      <c r="O301" s="39"/>
      <c r="P301" s="39"/>
      <c r="Q301" s="39"/>
      <c r="R301" s="39"/>
      <c r="S301" s="39"/>
      <c r="T301" s="39"/>
      <c r="U301" s="39"/>
      <c r="V301" s="39"/>
      <c r="W301" s="39"/>
      <c r="X301" s="39"/>
      <c r="Y301" s="39"/>
    </row>
    <row r="302" spans="1:32" s="5" customFormat="1" ht="15" customHeight="1" x14ac:dyDescent="0.35">
      <c r="K302" s="10" t="s">
        <v>1354</v>
      </c>
      <c r="L302" s="10"/>
      <c r="M302" s="10"/>
      <c r="N302" s="10"/>
      <c r="O302" s="10"/>
      <c r="P302" s="10"/>
      <c r="Q302" s="10"/>
      <c r="R302" s="10"/>
      <c r="S302" s="10"/>
      <c r="T302" s="10"/>
      <c r="U302" s="10"/>
      <c r="V302" s="10"/>
      <c r="W302" s="10"/>
      <c r="X302" s="10"/>
      <c r="Y302" s="10"/>
      <c r="Z302" s="10"/>
    </row>
    <row r="303" spans="1:32" s="5" customFormat="1" ht="15" customHeight="1" x14ac:dyDescent="0.35">
      <c r="K303" s="40" t="s">
        <v>52</v>
      </c>
      <c r="L303" s="40"/>
      <c r="M303" s="40"/>
      <c r="N303" s="40"/>
      <c r="O303" s="40"/>
      <c r="P303" s="40"/>
      <c r="Q303" s="40"/>
      <c r="R303" s="40"/>
      <c r="S303" s="40"/>
      <c r="T303" s="40"/>
      <c r="U303" s="40"/>
      <c r="V303" s="40"/>
      <c r="W303" s="40"/>
      <c r="X303" s="40"/>
      <c r="Y303" s="40"/>
    </row>
    <row r="304" spans="1:32" s="5" customFormat="1" ht="15" customHeight="1" x14ac:dyDescent="0.35">
      <c r="K304" s="40" t="s">
        <v>53</v>
      </c>
      <c r="L304" s="40"/>
      <c r="M304" s="40"/>
      <c r="N304" s="40"/>
      <c r="O304" s="40"/>
      <c r="P304" s="40"/>
      <c r="Q304" s="40"/>
      <c r="R304" s="40"/>
      <c r="S304" s="40"/>
      <c r="T304" s="40"/>
      <c r="U304" s="40"/>
      <c r="V304" s="40"/>
      <c r="W304" s="40"/>
      <c r="X304" s="40"/>
      <c r="Y304" s="40"/>
    </row>
    <row r="305" spans="11:25" s="5" customFormat="1" ht="15" customHeight="1" x14ac:dyDescent="0.35"/>
    <row r="306" spans="11:25" s="5" customFormat="1" ht="15" customHeight="1" x14ac:dyDescent="0.35"/>
    <row r="307" spans="11:25" s="5" customFormat="1" ht="15" customHeight="1" x14ac:dyDescent="0.35"/>
    <row r="308" spans="11:25" s="5" customFormat="1" ht="15" customHeight="1" x14ac:dyDescent="0.35"/>
    <row r="309" spans="11:25" s="5" customFormat="1" ht="15" customHeight="1" x14ac:dyDescent="0.35"/>
    <row r="310" spans="11:25" s="5" customFormat="1" ht="15.75" customHeight="1" x14ac:dyDescent="0.35">
      <c r="K310" s="41" t="s">
        <v>54</v>
      </c>
      <c r="L310" s="41"/>
      <c r="M310" s="41"/>
      <c r="N310" s="41"/>
      <c r="O310" s="41"/>
      <c r="P310" s="41"/>
      <c r="Q310" s="41"/>
      <c r="R310" s="41"/>
      <c r="S310" s="41"/>
      <c r="T310" s="41"/>
      <c r="U310" s="41"/>
      <c r="V310" s="41"/>
      <c r="W310" s="41"/>
      <c r="X310" s="41"/>
      <c r="Y310" s="41"/>
    </row>
  </sheetData>
  <mergeCells count="9">
    <mergeCell ref="K303:Y303"/>
    <mergeCell ref="K304:Y304"/>
    <mergeCell ref="K310:Y310"/>
    <mergeCell ref="I2:AA2"/>
    <mergeCell ref="B4:AC4"/>
    <mergeCell ref="B5:AC5"/>
    <mergeCell ref="E300:AF300"/>
    <mergeCell ref="K301:Y301"/>
    <mergeCell ref="K302:Z302"/>
  </mergeCells>
  <pageMargins left="0.5" right="0.25" top="0.75" bottom="0.5" header="0.5" footer="0"/>
  <pageSetup paperSize="9" orientation="portrait"/>
  <headerFooter>
    <oddFooter>&amp;C&amp;P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6"/>
  <sheetViews>
    <sheetView topLeftCell="E34" zoomScale="115" workbookViewId="0">
      <selection activeCell="AG38" sqref="AG38"/>
    </sheetView>
  </sheetViews>
  <sheetFormatPr defaultColWidth="9" defaultRowHeight="15.75" customHeight="1" x14ac:dyDescent="0.35"/>
  <cols>
    <col min="1" max="1" width="13" style="97" hidden="1" customWidth="1"/>
    <col min="2" max="2" width="12.1640625" style="98" hidden="1" customWidth="1"/>
    <col min="3" max="3" width="19.1640625" style="98" hidden="1" customWidth="1"/>
    <col min="4" max="4" width="11" style="153" hidden="1" customWidth="1"/>
    <col min="5" max="5" width="6.9140625" style="98" customWidth="1"/>
    <col min="6" max="6" width="22.4140625" style="99" customWidth="1"/>
    <col min="7" max="7" width="5.5" style="153" customWidth="1"/>
    <col min="8" max="8" width="19.75" style="98" hidden="1" customWidth="1"/>
    <col min="9" max="9" width="8.25" style="98" customWidth="1"/>
    <col min="10" max="10" width="14.25" style="98" hidden="1" customWidth="1"/>
    <col min="11" max="11" width="10.4140625" style="98" hidden="1" customWidth="1"/>
    <col min="12" max="12" width="10.1640625" style="98" customWidth="1"/>
    <col min="13" max="13" width="9" style="98" hidden="1" customWidth="1"/>
    <col min="14" max="14" width="4" style="98" customWidth="1"/>
    <col min="15" max="15" width="8" style="98" customWidth="1"/>
    <col min="16" max="16" width="4.1640625" style="98" customWidth="1"/>
    <col min="17" max="17" width="9" style="98" hidden="1" customWidth="1"/>
    <col min="18" max="18" width="9.25" style="98" customWidth="1"/>
    <col min="19" max="19" width="4.9140625" style="98" customWidth="1"/>
    <col min="20" max="20" width="12.9140625" style="98" hidden="1" customWidth="1"/>
    <col min="21" max="21" width="15.1640625" style="98" hidden="1" customWidth="1"/>
    <col min="22" max="22" width="6" style="98" customWidth="1"/>
    <col min="23" max="32" width="9" hidden="1" customWidth="1"/>
  </cols>
  <sheetData>
    <row r="1" spans="1:29" s="5" customFormat="1" ht="18" customHeight="1" x14ac:dyDescent="0.35">
      <c r="B1" s="6" t="s">
        <v>0</v>
      </c>
      <c r="C1" s="7" t="s">
        <v>55</v>
      </c>
      <c r="D1" s="7"/>
      <c r="E1" s="7" t="s">
        <v>55</v>
      </c>
      <c r="F1" s="7"/>
      <c r="G1" s="6"/>
      <c r="H1" s="6"/>
      <c r="I1" s="6" t="s">
        <v>1</v>
      </c>
      <c r="J1" s="6"/>
      <c r="K1" s="6"/>
      <c r="L1" s="6"/>
      <c r="M1" s="6"/>
      <c r="N1" s="6"/>
      <c r="O1" s="6"/>
      <c r="P1" s="6"/>
      <c r="Q1" s="6"/>
      <c r="R1" s="6"/>
      <c r="S1" s="6"/>
      <c r="T1" s="6"/>
      <c r="AA1" s="8"/>
    </row>
    <row r="2" spans="1:29" s="5" customFormat="1" ht="15" customHeight="1" x14ac:dyDescent="0.35">
      <c r="B2" s="6" t="s">
        <v>3</v>
      </c>
      <c r="C2" s="6" t="s">
        <v>3</v>
      </c>
      <c r="D2" s="6"/>
      <c r="E2" s="6" t="s">
        <v>3</v>
      </c>
      <c r="F2" s="6"/>
      <c r="G2" s="46"/>
      <c r="H2" s="46"/>
      <c r="I2" s="10" t="s">
        <v>189</v>
      </c>
      <c r="J2" s="10"/>
      <c r="K2" s="10"/>
      <c r="L2" s="10"/>
      <c r="M2" s="10"/>
      <c r="N2" s="10"/>
      <c r="O2" s="10"/>
      <c r="P2" s="10"/>
      <c r="Q2" s="10"/>
      <c r="R2" s="10"/>
      <c r="S2" s="10"/>
      <c r="T2" s="10"/>
      <c r="U2" s="10"/>
      <c r="V2" s="10"/>
      <c r="W2" s="10"/>
      <c r="X2" s="10"/>
      <c r="Y2" s="10"/>
      <c r="Z2" s="10"/>
      <c r="AA2" s="10"/>
    </row>
    <row r="3" spans="1:29" s="12" customFormat="1" ht="11.25" customHeight="1" x14ac:dyDescent="0.35">
      <c r="A3" s="11"/>
      <c r="D3" s="11"/>
      <c r="G3" s="11"/>
      <c r="H3" s="13"/>
      <c r="I3" s="13"/>
      <c r="J3" s="14"/>
      <c r="K3" s="14"/>
      <c r="L3" s="14"/>
      <c r="M3" s="14"/>
      <c r="N3" s="14"/>
      <c r="O3" s="14"/>
      <c r="P3" s="14"/>
      <c r="Q3" s="14"/>
      <c r="R3" s="14"/>
      <c r="S3" s="14"/>
      <c r="T3" s="14"/>
      <c r="U3" s="14"/>
    </row>
    <row r="4" spans="1:29" s="5" customFormat="1" ht="18.75" customHeight="1" x14ac:dyDescent="0.35">
      <c r="B4" s="75" t="s">
        <v>640</v>
      </c>
      <c r="C4" s="75"/>
      <c r="D4" s="75"/>
      <c r="E4" s="75"/>
      <c r="F4" s="75"/>
      <c r="G4" s="75"/>
      <c r="H4" s="75"/>
      <c r="I4" s="75"/>
      <c r="J4" s="75"/>
      <c r="K4" s="75"/>
      <c r="L4" s="75"/>
      <c r="M4" s="75"/>
      <c r="N4" s="75"/>
      <c r="O4" s="75"/>
      <c r="P4" s="75"/>
      <c r="Q4" s="75"/>
      <c r="R4" s="75"/>
      <c r="S4" s="75"/>
      <c r="T4" s="75"/>
      <c r="U4" s="75"/>
      <c r="V4" s="75"/>
      <c r="W4" s="75"/>
      <c r="X4" s="75"/>
      <c r="Y4" s="75"/>
      <c r="Z4" s="75"/>
      <c r="AA4" s="75"/>
      <c r="AB4" s="75"/>
      <c r="AC4" s="75"/>
    </row>
    <row r="5" spans="1:29" s="5" customFormat="1" ht="18.75" customHeight="1" x14ac:dyDescent="0.35">
      <c r="B5" s="75" t="s">
        <v>1355</v>
      </c>
      <c r="C5" s="75"/>
      <c r="D5" s="75"/>
      <c r="E5" s="75"/>
      <c r="F5" s="75"/>
      <c r="G5" s="75"/>
      <c r="H5" s="75"/>
      <c r="I5" s="75"/>
      <c r="J5" s="75"/>
      <c r="K5" s="75"/>
      <c r="L5" s="75"/>
      <c r="M5" s="75"/>
      <c r="N5" s="75"/>
      <c r="O5" s="75"/>
      <c r="P5" s="75"/>
      <c r="Q5" s="75"/>
      <c r="R5" s="75"/>
      <c r="S5" s="75"/>
      <c r="T5" s="75"/>
      <c r="U5" s="75"/>
      <c r="V5" s="75"/>
      <c r="W5" s="75"/>
      <c r="X5" s="75"/>
      <c r="Y5" s="75"/>
      <c r="Z5" s="75"/>
      <c r="AA5" s="75"/>
      <c r="AB5" s="75"/>
      <c r="AC5" s="75"/>
    </row>
    <row r="6" spans="1:29" s="5" customFormat="1" ht="13.5" customHeight="1" x14ac:dyDescent="0.35"/>
    <row r="7" spans="1:29" s="101" customFormat="1" ht="37.5" customHeight="1" x14ac:dyDescent="0.35">
      <c r="A7" s="102" t="s">
        <v>7</v>
      </c>
      <c r="B7" s="103" t="s">
        <v>8</v>
      </c>
      <c r="C7" s="103" t="s">
        <v>339</v>
      </c>
      <c r="D7" s="154" t="s">
        <v>340</v>
      </c>
      <c r="E7" s="80" t="s">
        <v>60</v>
      </c>
      <c r="F7" s="81" t="s">
        <v>10</v>
      </c>
      <c r="G7" s="80" t="s">
        <v>12</v>
      </c>
      <c r="H7" s="103" t="s">
        <v>11</v>
      </c>
      <c r="I7" s="80" t="s">
        <v>13</v>
      </c>
      <c r="J7" s="155"/>
      <c r="K7" s="103" t="s">
        <v>20</v>
      </c>
      <c r="L7" s="81" t="s">
        <v>19</v>
      </c>
      <c r="M7" s="103" t="s">
        <v>21</v>
      </c>
      <c r="N7" s="80" t="s">
        <v>22</v>
      </c>
      <c r="O7" s="86" t="s">
        <v>17</v>
      </c>
      <c r="P7" s="80" t="s">
        <v>18</v>
      </c>
      <c r="Q7" s="103" t="s">
        <v>23</v>
      </c>
      <c r="R7" s="80" t="s">
        <v>24</v>
      </c>
      <c r="S7" s="116" t="s">
        <v>25</v>
      </c>
      <c r="T7" s="103" t="s">
        <v>19</v>
      </c>
      <c r="U7" s="103" t="s">
        <v>26</v>
      </c>
      <c r="V7" s="85" t="s">
        <v>27</v>
      </c>
    </row>
    <row r="8" spans="1:29" s="101" customFormat="1" ht="19" customHeight="1" x14ac:dyDescent="0.35">
      <c r="A8" s="156"/>
      <c r="B8" s="157"/>
      <c r="C8" s="157"/>
      <c r="D8" s="158"/>
      <c r="E8" s="80"/>
      <c r="F8" s="81" t="s">
        <v>1356</v>
      </c>
      <c r="G8" s="80"/>
      <c r="H8" s="103"/>
      <c r="I8" s="80"/>
      <c r="J8" s="155"/>
      <c r="K8" s="103"/>
      <c r="L8" s="81"/>
      <c r="M8" s="103"/>
      <c r="N8" s="80"/>
      <c r="O8" s="86"/>
      <c r="P8" s="80"/>
      <c r="Q8" s="103"/>
      <c r="R8" s="80"/>
      <c r="S8" s="116"/>
      <c r="T8" s="103"/>
      <c r="U8" s="103"/>
      <c r="V8" s="85"/>
    </row>
    <row r="9" spans="1:29" s="160" customFormat="1" ht="19" customHeight="1" x14ac:dyDescent="0.3">
      <c r="A9" s="161">
        <v>31103321301</v>
      </c>
      <c r="B9" s="162" t="str">
        <f t="shared" ref="B9:B15" si="0">LEFT(A9,3)</f>
        <v>311</v>
      </c>
      <c r="C9" s="163" t="e">
        <f>VLOOKUP(B9,#REF!,2,0)</f>
        <v>#REF!</v>
      </c>
      <c r="D9" s="162" t="s">
        <v>1357</v>
      </c>
      <c r="E9" s="58" t="s">
        <v>342</v>
      </c>
      <c r="F9" s="59" t="s">
        <v>1358</v>
      </c>
      <c r="G9" s="132" t="s">
        <v>1357</v>
      </c>
      <c r="H9" s="58" t="s">
        <v>627</v>
      </c>
      <c r="I9" s="133" t="s">
        <v>1359</v>
      </c>
      <c r="J9" s="133">
        <v>43</v>
      </c>
      <c r="K9" s="58" t="s">
        <v>1176</v>
      </c>
      <c r="L9" s="58" t="s">
        <v>32</v>
      </c>
      <c r="M9" s="58" t="s">
        <v>352</v>
      </c>
      <c r="N9" s="58" t="s">
        <v>862</v>
      </c>
      <c r="O9" s="65">
        <v>42730</v>
      </c>
      <c r="P9" s="58" t="s">
        <v>34</v>
      </c>
      <c r="Q9" s="58"/>
      <c r="R9" s="58" t="s">
        <v>287</v>
      </c>
      <c r="S9" s="58">
        <f t="shared" ref="S9:S14" si="1">IF(J9&lt;65,1,IF(J9&lt;120,2,3))</f>
        <v>1</v>
      </c>
      <c r="T9" s="58" t="s">
        <v>32</v>
      </c>
      <c r="U9" s="58" t="s">
        <v>36</v>
      </c>
      <c r="V9" s="58"/>
    </row>
    <row r="10" spans="1:29" s="160" customFormat="1" ht="19" customHeight="1" x14ac:dyDescent="0.3">
      <c r="A10" s="161">
        <v>31103631301</v>
      </c>
      <c r="B10" s="164" t="str">
        <f t="shared" si="0"/>
        <v>311</v>
      </c>
      <c r="C10" s="165" t="e">
        <f>VLOOKUP(B10,#REF!,2,0)</f>
        <v>#REF!</v>
      </c>
      <c r="D10" s="164" t="s">
        <v>1357</v>
      </c>
      <c r="E10" s="58" t="s">
        <v>342</v>
      </c>
      <c r="F10" s="59" t="s">
        <v>1360</v>
      </c>
      <c r="G10" s="132" t="s">
        <v>1357</v>
      </c>
      <c r="H10" s="58" t="s">
        <v>1361</v>
      </c>
      <c r="I10" s="133">
        <v>45</v>
      </c>
      <c r="J10" s="133">
        <v>45</v>
      </c>
      <c r="K10" s="58" t="s">
        <v>1176</v>
      </c>
      <c r="L10" s="58" t="s">
        <v>32</v>
      </c>
      <c r="M10" s="58" t="s">
        <v>352</v>
      </c>
      <c r="N10" s="58" t="s">
        <v>465</v>
      </c>
      <c r="O10" s="65">
        <v>42734</v>
      </c>
      <c r="P10" s="58" t="s">
        <v>34</v>
      </c>
      <c r="Q10" s="58"/>
      <c r="R10" s="58" t="s">
        <v>175</v>
      </c>
      <c r="S10" s="58">
        <f t="shared" si="1"/>
        <v>1</v>
      </c>
      <c r="T10" s="58" t="s">
        <v>32</v>
      </c>
      <c r="U10" s="58" t="s">
        <v>36</v>
      </c>
      <c r="V10" s="58" t="s">
        <v>37</v>
      </c>
    </row>
    <row r="11" spans="1:29" s="160" customFormat="1" ht="19" customHeight="1" x14ac:dyDescent="0.3">
      <c r="A11" s="161">
        <v>31103821301</v>
      </c>
      <c r="B11" s="164" t="str">
        <f t="shared" si="0"/>
        <v>311</v>
      </c>
      <c r="C11" s="165" t="e">
        <f>VLOOKUP(B11,#REF!,2,0)</f>
        <v>#REF!</v>
      </c>
      <c r="D11" s="164" t="s">
        <v>1357</v>
      </c>
      <c r="E11" s="58" t="s">
        <v>342</v>
      </c>
      <c r="F11" s="59" t="s">
        <v>1362</v>
      </c>
      <c r="G11" s="132" t="s">
        <v>1357</v>
      </c>
      <c r="H11" s="58" t="s">
        <v>1363</v>
      </c>
      <c r="I11" s="133">
        <v>43</v>
      </c>
      <c r="J11" s="133">
        <v>43</v>
      </c>
      <c r="K11" s="58" t="s">
        <v>1176</v>
      </c>
      <c r="L11" s="58" t="s">
        <v>32</v>
      </c>
      <c r="M11" s="58" t="s">
        <v>352</v>
      </c>
      <c r="N11" s="58" t="s">
        <v>563</v>
      </c>
      <c r="O11" s="65">
        <v>42739</v>
      </c>
      <c r="P11" s="58" t="s">
        <v>34</v>
      </c>
      <c r="Q11" s="58"/>
      <c r="R11" s="58" t="s">
        <v>285</v>
      </c>
      <c r="S11" s="58">
        <f t="shared" si="1"/>
        <v>1</v>
      </c>
      <c r="T11" s="58" t="s">
        <v>32</v>
      </c>
      <c r="U11" s="58" t="s">
        <v>36</v>
      </c>
      <c r="V11" s="58" t="s">
        <v>37</v>
      </c>
    </row>
    <row r="12" spans="1:29" s="160" customFormat="1" ht="19" customHeight="1" x14ac:dyDescent="0.3">
      <c r="A12" s="161">
        <v>31105431301</v>
      </c>
      <c r="B12" s="164" t="str">
        <f t="shared" si="0"/>
        <v>311</v>
      </c>
      <c r="C12" s="165" t="e">
        <f>VLOOKUP(B12,#REF!,2,0)</f>
        <v>#REF!</v>
      </c>
      <c r="D12" s="164" t="s">
        <v>1357</v>
      </c>
      <c r="E12" s="58" t="s">
        <v>342</v>
      </c>
      <c r="F12" s="59" t="s">
        <v>1364</v>
      </c>
      <c r="G12" s="132" t="s">
        <v>1357</v>
      </c>
      <c r="H12" s="58" t="s">
        <v>656</v>
      </c>
      <c r="I12" s="133">
        <v>27</v>
      </c>
      <c r="J12" s="133">
        <v>27</v>
      </c>
      <c r="K12" s="58" t="s">
        <v>1176</v>
      </c>
      <c r="L12" s="58" t="s">
        <v>32</v>
      </c>
      <c r="M12" s="58" t="s">
        <v>352</v>
      </c>
      <c r="N12" s="58" t="s">
        <v>465</v>
      </c>
      <c r="O12" s="65">
        <v>42741</v>
      </c>
      <c r="P12" s="58" t="s">
        <v>34</v>
      </c>
      <c r="Q12" s="58"/>
      <c r="R12" s="58" t="s">
        <v>372</v>
      </c>
      <c r="S12" s="58">
        <f t="shared" si="1"/>
        <v>1</v>
      </c>
      <c r="T12" s="58" t="s">
        <v>32</v>
      </c>
      <c r="U12" s="58" t="s">
        <v>36</v>
      </c>
      <c r="V12" s="58" t="s">
        <v>37</v>
      </c>
    </row>
    <row r="13" spans="1:29" s="160" customFormat="1" ht="19" customHeight="1" x14ac:dyDescent="0.3">
      <c r="A13" s="161">
        <v>32013221316</v>
      </c>
      <c r="B13" s="164" t="str">
        <f t="shared" si="0"/>
        <v>320</v>
      </c>
      <c r="C13" s="165" t="e">
        <f>VLOOKUP(B13,#REF!,2,0)</f>
        <v>#REF!</v>
      </c>
      <c r="D13" s="164" t="s">
        <v>1357</v>
      </c>
      <c r="E13" s="58" t="s">
        <v>592</v>
      </c>
      <c r="F13" s="59" t="s">
        <v>1365</v>
      </c>
      <c r="G13" s="132" t="s">
        <v>1357</v>
      </c>
      <c r="H13" s="58" t="s">
        <v>661</v>
      </c>
      <c r="I13" s="133">
        <v>32</v>
      </c>
      <c r="J13" s="133">
        <v>32</v>
      </c>
      <c r="K13" s="58" t="s">
        <v>1176</v>
      </c>
      <c r="L13" s="58" t="s">
        <v>32</v>
      </c>
      <c r="M13" s="58" t="s">
        <v>352</v>
      </c>
      <c r="N13" s="58" t="s">
        <v>1366</v>
      </c>
      <c r="O13" s="65">
        <v>42744</v>
      </c>
      <c r="P13" s="58" t="s">
        <v>34</v>
      </c>
      <c r="Q13" s="58"/>
      <c r="R13" s="58" t="s">
        <v>35</v>
      </c>
      <c r="S13" s="58">
        <f t="shared" si="1"/>
        <v>1</v>
      </c>
      <c r="T13" s="58" t="s">
        <v>32</v>
      </c>
      <c r="U13" s="58" t="s">
        <v>36</v>
      </c>
      <c r="V13" s="58" t="s">
        <v>1367</v>
      </c>
    </row>
    <row r="14" spans="1:29" s="160" customFormat="1" ht="19" customHeight="1" x14ac:dyDescent="0.3">
      <c r="A14" s="161">
        <v>32014421304</v>
      </c>
      <c r="B14" s="164" t="str">
        <f t="shared" si="0"/>
        <v>320</v>
      </c>
      <c r="C14" s="165" t="e">
        <f>VLOOKUP(B14,#REF!,2,0)</f>
        <v>#REF!</v>
      </c>
      <c r="D14" s="164" t="s">
        <v>1357</v>
      </c>
      <c r="E14" s="58" t="s">
        <v>592</v>
      </c>
      <c r="F14" s="59" t="s">
        <v>1180</v>
      </c>
      <c r="G14" s="132" t="s">
        <v>1357</v>
      </c>
      <c r="H14" s="58" t="s">
        <v>1368</v>
      </c>
      <c r="I14" s="133" t="s">
        <v>1369</v>
      </c>
      <c r="J14" s="133">
        <v>93</v>
      </c>
      <c r="K14" s="58" t="s">
        <v>1176</v>
      </c>
      <c r="L14" s="58" t="s">
        <v>32</v>
      </c>
      <c r="M14" s="58" t="s">
        <v>352</v>
      </c>
      <c r="N14" s="58" t="s">
        <v>563</v>
      </c>
      <c r="O14" s="65">
        <v>42746</v>
      </c>
      <c r="P14" s="58" t="s">
        <v>34</v>
      </c>
      <c r="Q14" s="58"/>
      <c r="R14" s="58" t="s">
        <v>132</v>
      </c>
      <c r="S14" s="58">
        <f t="shared" si="1"/>
        <v>2</v>
      </c>
      <c r="T14" s="58" t="s">
        <v>32</v>
      </c>
      <c r="U14" s="58" t="s">
        <v>36</v>
      </c>
      <c r="V14" s="58" t="s">
        <v>1370</v>
      </c>
    </row>
    <row r="15" spans="1:29" s="160" customFormat="1" ht="19" customHeight="1" x14ac:dyDescent="0.3">
      <c r="A15" s="161">
        <v>31114531301</v>
      </c>
      <c r="B15" s="164" t="str">
        <f t="shared" si="0"/>
        <v>311</v>
      </c>
      <c r="C15" s="165" t="e">
        <f>VLOOKUP(B15,#REF!,2,0)</f>
        <v>#REF!</v>
      </c>
      <c r="D15" s="165" t="s">
        <v>1357</v>
      </c>
      <c r="E15" s="58" t="s">
        <v>342</v>
      </c>
      <c r="F15" s="59" t="s">
        <v>1371</v>
      </c>
      <c r="G15" s="58" t="s">
        <v>1357</v>
      </c>
      <c r="H15" s="58" t="s">
        <v>432</v>
      </c>
      <c r="I15" s="133">
        <v>45</v>
      </c>
      <c r="J15" s="133">
        <v>45</v>
      </c>
      <c r="K15" s="58"/>
      <c r="L15" s="58" t="s">
        <v>511</v>
      </c>
      <c r="M15" s="58"/>
      <c r="N15" s="58"/>
      <c r="O15" s="58" t="s">
        <v>512</v>
      </c>
      <c r="P15" s="58"/>
      <c r="Q15" s="58"/>
      <c r="R15" s="58"/>
      <c r="S15" s="58"/>
      <c r="T15" s="58" t="s">
        <v>511</v>
      </c>
      <c r="U15" s="58"/>
      <c r="V15" s="58" t="s">
        <v>37</v>
      </c>
    </row>
    <row r="16" spans="1:29" s="101" customFormat="1" ht="19" customHeight="1" x14ac:dyDescent="0.35">
      <c r="A16" s="156"/>
      <c r="B16" s="157"/>
      <c r="C16" s="157"/>
      <c r="D16" s="158"/>
      <c r="E16" s="80"/>
      <c r="F16" s="81" t="s">
        <v>1372</v>
      </c>
      <c r="G16" s="80"/>
      <c r="H16" s="103"/>
      <c r="I16" s="80"/>
      <c r="J16" s="155"/>
      <c r="K16" s="103"/>
      <c r="L16" s="81"/>
      <c r="M16" s="103"/>
      <c r="N16" s="80"/>
      <c r="O16" s="86"/>
      <c r="P16" s="80"/>
      <c r="Q16" s="103"/>
      <c r="R16" s="80"/>
      <c r="S16" s="116"/>
      <c r="T16" s="103"/>
      <c r="U16" s="103"/>
      <c r="V16" s="85"/>
    </row>
    <row r="17" spans="1:22" s="160" customFormat="1" ht="19" customHeight="1" x14ac:dyDescent="0.3">
      <c r="A17" s="161">
        <v>31103321303</v>
      </c>
      <c r="B17" s="164" t="str">
        <f t="shared" ref="B17:B23" si="2">LEFT(A17,3)</f>
        <v>311</v>
      </c>
      <c r="C17" s="165" t="e">
        <f>VLOOKUP(B17,#REF!,2,0)</f>
        <v>#REF!</v>
      </c>
      <c r="D17" s="164" t="s">
        <v>1373</v>
      </c>
      <c r="E17" s="58" t="s">
        <v>342</v>
      </c>
      <c r="F17" s="59" t="s">
        <v>1358</v>
      </c>
      <c r="G17" s="132" t="s">
        <v>1373</v>
      </c>
      <c r="H17" s="58" t="s">
        <v>627</v>
      </c>
      <c r="I17" s="133" t="s">
        <v>173</v>
      </c>
      <c r="J17" s="133">
        <v>66</v>
      </c>
      <c r="K17" s="58"/>
      <c r="L17" s="58" t="s">
        <v>32</v>
      </c>
      <c r="M17" s="58" t="s">
        <v>352</v>
      </c>
      <c r="N17" s="58" t="s">
        <v>563</v>
      </c>
      <c r="O17" s="65">
        <v>42718</v>
      </c>
      <c r="P17" s="58" t="s">
        <v>666</v>
      </c>
      <c r="Q17" s="58"/>
      <c r="R17" s="58" t="s">
        <v>1374</v>
      </c>
      <c r="S17" s="58">
        <f>IF(J17&lt;65,1,IF(J17&lt;120,2,3))</f>
        <v>2</v>
      </c>
      <c r="T17" s="58" t="s">
        <v>32</v>
      </c>
      <c r="U17" s="58" t="s">
        <v>36</v>
      </c>
      <c r="V17" s="58" t="s">
        <v>37</v>
      </c>
    </row>
    <row r="18" spans="1:22" s="160" customFormat="1" ht="19" customHeight="1" x14ac:dyDescent="0.3">
      <c r="A18" s="161">
        <v>31114631303</v>
      </c>
      <c r="B18" s="164" t="str">
        <f t="shared" si="2"/>
        <v>311</v>
      </c>
      <c r="C18" s="165" t="e">
        <f>VLOOKUP(B18,#REF!,2,0)</f>
        <v>#REF!</v>
      </c>
      <c r="D18" s="164" t="s">
        <v>1373</v>
      </c>
      <c r="E18" s="58" t="s">
        <v>342</v>
      </c>
      <c r="F18" s="59" t="s">
        <v>1375</v>
      </c>
      <c r="G18" s="132" t="s">
        <v>1373</v>
      </c>
      <c r="H18" s="58" t="s">
        <v>350</v>
      </c>
      <c r="I18" s="133" t="s">
        <v>1376</v>
      </c>
      <c r="J18" s="133">
        <v>62</v>
      </c>
      <c r="K18" s="58"/>
      <c r="L18" s="58" t="s">
        <v>32</v>
      </c>
      <c r="M18" s="58" t="s">
        <v>352</v>
      </c>
      <c r="N18" s="58" t="s">
        <v>465</v>
      </c>
      <c r="O18" s="65">
        <v>42720</v>
      </c>
      <c r="P18" s="58" t="s">
        <v>666</v>
      </c>
      <c r="Q18" s="58"/>
      <c r="R18" s="58" t="s">
        <v>348</v>
      </c>
      <c r="S18" s="58">
        <f>IF(J18&lt;65,1,IF(J18&lt;120,2,3))</f>
        <v>1</v>
      </c>
      <c r="T18" s="58" t="s">
        <v>32</v>
      </c>
      <c r="U18" s="58" t="s">
        <v>36</v>
      </c>
      <c r="V18" s="58" t="s">
        <v>37</v>
      </c>
    </row>
    <row r="19" spans="1:22" s="160" customFormat="1" ht="19" customHeight="1" x14ac:dyDescent="0.3">
      <c r="A19" s="161">
        <v>31115031303</v>
      </c>
      <c r="B19" s="164" t="str">
        <f t="shared" si="2"/>
        <v>311</v>
      </c>
      <c r="C19" s="165" t="e">
        <f>VLOOKUP(B19,#REF!,2,0)</f>
        <v>#REF!</v>
      </c>
      <c r="D19" s="164" t="s">
        <v>1373</v>
      </c>
      <c r="E19" s="58" t="s">
        <v>342</v>
      </c>
      <c r="F19" s="59" t="s">
        <v>1377</v>
      </c>
      <c r="G19" s="132" t="s">
        <v>1373</v>
      </c>
      <c r="H19" s="58" t="s">
        <v>648</v>
      </c>
      <c r="I19" s="133" t="s">
        <v>1378</v>
      </c>
      <c r="J19" s="133">
        <v>65</v>
      </c>
      <c r="K19" s="58"/>
      <c r="L19" s="58" t="s">
        <v>32</v>
      </c>
      <c r="M19" s="58" t="s">
        <v>352</v>
      </c>
      <c r="N19" s="58" t="s">
        <v>862</v>
      </c>
      <c r="O19" s="65">
        <v>42723</v>
      </c>
      <c r="P19" s="58" t="s">
        <v>666</v>
      </c>
      <c r="Q19" s="58"/>
      <c r="R19" s="58" t="s">
        <v>387</v>
      </c>
      <c r="S19" s="58">
        <f>IF(J19&lt;65,1,IF(J19&lt;120,2,3))</f>
        <v>2</v>
      </c>
      <c r="T19" s="58" t="s">
        <v>32</v>
      </c>
      <c r="U19" s="58" t="s">
        <v>36</v>
      </c>
      <c r="V19" s="58" t="s">
        <v>37</v>
      </c>
    </row>
    <row r="20" spans="1:22" s="160" customFormat="1" ht="19" customHeight="1" x14ac:dyDescent="0.3">
      <c r="A20" s="161">
        <v>31201421303</v>
      </c>
      <c r="B20" s="164" t="str">
        <f t="shared" si="2"/>
        <v>312</v>
      </c>
      <c r="C20" s="165" t="e">
        <f>VLOOKUP(B20,#REF!,2,0)</f>
        <v>#REF!</v>
      </c>
      <c r="D20" s="164" t="s">
        <v>1373</v>
      </c>
      <c r="E20" s="58" t="s">
        <v>361</v>
      </c>
      <c r="F20" s="59" t="s">
        <v>1379</v>
      </c>
      <c r="G20" s="132" t="s">
        <v>1373</v>
      </c>
      <c r="H20" s="58" t="s">
        <v>379</v>
      </c>
      <c r="I20" s="133">
        <v>65</v>
      </c>
      <c r="J20" s="133">
        <v>65</v>
      </c>
      <c r="K20" s="58" t="s">
        <v>650</v>
      </c>
      <c r="L20" s="58" t="s">
        <v>47</v>
      </c>
      <c r="M20" s="58" t="s">
        <v>352</v>
      </c>
      <c r="N20" s="58" t="s">
        <v>563</v>
      </c>
      <c r="O20" s="65">
        <v>42725</v>
      </c>
      <c r="P20" s="58" t="s">
        <v>34</v>
      </c>
      <c r="Q20" s="58"/>
      <c r="R20" s="58" t="s">
        <v>745</v>
      </c>
      <c r="S20" s="58">
        <v>1</v>
      </c>
      <c r="T20" s="58" t="s">
        <v>47</v>
      </c>
      <c r="U20" s="58" t="s">
        <v>36</v>
      </c>
      <c r="V20" s="58" t="s">
        <v>37</v>
      </c>
    </row>
    <row r="21" spans="1:22" s="160" customFormat="1" ht="19" customHeight="1" x14ac:dyDescent="0.3">
      <c r="A21" s="161">
        <v>31206421303</v>
      </c>
      <c r="B21" s="164" t="str">
        <f t="shared" si="2"/>
        <v>312</v>
      </c>
      <c r="C21" s="165" t="e">
        <f>VLOOKUP(B21,#REF!,2,0)</f>
        <v>#REF!</v>
      </c>
      <c r="D21" s="164" t="s">
        <v>1373</v>
      </c>
      <c r="E21" s="58" t="s">
        <v>361</v>
      </c>
      <c r="F21" s="59" t="s">
        <v>1380</v>
      </c>
      <c r="G21" s="132" t="s">
        <v>1373</v>
      </c>
      <c r="H21" s="58" t="s">
        <v>1381</v>
      </c>
      <c r="I21" s="133">
        <v>63</v>
      </c>
      <c r="J21" s="133">
        <v>63</v>
      </c>
      <c r="K21" s="58" t="s">
        <v>650</v>
      </c>
      <c r="L21" s="58" t="s">
        <v>653</v>
      </c>
      <c r="M21" s="58" t="s">
        <v>352</v>
      </c>
      <c r="N21" s="58" t="s">
        <v>465</v>
      </c>
      <c r="O21" s="65">
        <v>42727</v>
      </c>
      <c r="P21" s="58" t="s">
        <v>34</v>
      </c>
      <c r="Q21" s="58"/>
      <c r="R21" s="58" t="s">
        <v>483</v>
      </c>
      <c r="S21" s="58">
        <f>IF(J21&lt;65,1,IF(J21&lt;120,2,3))</f>
        <v>1</v>
      </c>
      <c r="T21" s="58" t="s">
        <v>653</v>
      </c>
      <c r="U21" s="58" t="s">
        <v>36</v>
      </c>
      <c r="V21" s="58" t="s">
        <v>37</v>
      </c>
    </row>
    <row r="22" spans="1:22" s="160" customFormat="1" ht="19" customHeight="1" x14ac:dyDescent="0.3">
      <c r="A22" s="161">
        <v>31204721303</v>
      </c>
      <c r="B22" s="164" t="str">
        <f t="shared" si="2"/>
        <v>312</v>
      </c>
      <c r="C22" s="165" t="e">
        <f>VLOOKUP(B22,#REF!,2,0)</f>
        <v>#REF!</v>
      </c>
      <c r="D22" s="165" t="s">
        <v>1373</v>
      </c>
      <c r="E22" s="58" t="s">
        <v>361</v>
      </c>
      <c r="F22" s="59" t="s">
        <v>1049</v>
      </c>
      <c r="G22" s="58" t="s">
        <v>1373</v>
      </c>
      <c r="H22" s="58" t="s">
        <v>382</v>
      </c>
      <c r="I22" s="133">
        <v>59</v>
      </c>
      <c r="J22" s="133">
        <v>59</v>
      </c>
      <c r="K22" s="58"/>
      <c r="L22" s="58" t="s">
        <v>47</v>
      </c>
      <c r="M22" s="58"/>
      <c r="N22" s="58"/>
      <c r="O22" s="58" t="s">
        <v>65</v>
      </c>
      <c r="P22" s="58"/>
      <c r="Q22" s="58"/>
      <c r="R22" s="58"/>
      <c r="S22" s="58"/>
      <c r="T22" s="58" t="s">
        <v>47</v>
      </c>
      <c r="U22" s="58"/>
      <c r="V22" s="58" t="s">
        <v>37</v>
      </c>
    </row>
    <row r="23" spans="1:22" s="160" customFormat="1" ht="19" customHeight="1" x14ac:dyDescent="0.3">
      <c r="A23" s="161">
        <v>31113831303</v>
      </c>
      <c r="B23" s="164" t="str">
        <f t="shared" si="2"/>
        <v>311</v>
      </c>
      <c r="C23" s="165" t="e">
        <f>VLOOKUP(B23,#REF!,2,0)</f>
        <v>#REF!</v>
      </c>
      <c r="D23" s="165" t="s">
        <v>1373</v>
      </c>
      <c r="E23" s="58" t="s">
        <v>342</v>
      </c>
      <c r="F23" s="59" t="s">
        <v>1382</v>
      </c>
      <c r="G23" s="58" t="s">
        <v>1373</v>
      </c>
      <c r="H23" s="58" t="s">
        <v>648</v>
      </c>
      <c r="I23" s="133" t="s">
        <v>982</v>
      </c>
      <c r="J23" s="133">
        <v>58</v>
      </c>
      <c r="K23" s="58"/>
      <c r="L23" s="58" t="s">
        <v>511</v>
      </c>
      <c r="M23" s="58"/>
      <c r="N23" s="58"/>
      <c r="O23" s="58" t="s">
        <v>512</v>
      </c>
      <c r="P23" s="58"/>
      <c r="Q23" s="58"/>
      <c r="R23" s="58"/>
      <c r="S23" s="58"/>
      <c r="T23" s="58" t="s">
        <v>511</v>
      </c>
      <c r="U23" s="58"/>
      <c r="V23" s="58" t="s">
        <v>37</v>
      </c>
    </row>
    <row r="24" spans="1:22" s="101" customFormat="1" ht="19" customHeight="1" x14ac:dyDescent="0.35">
      <c r="A24" s="156"/>
      <c r="B24" s="157"/>
      <c r="C24" s="157"/>
      <c r="D24" s="158"/>
      <c r="E24" s="80"/>
      <c r="F24" s="81" t="s">
        <v>1383</v>
      </c>
      <c r="G24" s="80"/>
      <c r="H24" s="103"/>
      <c r="I24" s="80"/>
      <c r="J24" s="155"/>
      <c r="K24" s="103"/>
      <c r="L24" s="81"/>
      <c r="M24" s="103"/>
      <c r="N24" s="80"/>
      <c r="O24" s="86"/>
      <c r="P24" s="80"/>
      <c r="Q24" s="103"/>
      <c r="R24" s="80"/>
      <c r="S24" s="116"/>
      <c r="T24" s="103"/>
      <c r="U24" s="103"/>
      <c r="V24" s="85"/>
    </row>
    <row r="25" spans="1:22" s="160" customFormat="1" ht="19" customHeight="1" x14ac:dyDescent="0.3">
      <c r="A25" s="161">
        <v>31205621304</v>
      </c>
      <c r="B25" s="164" t="str">
        <f t="shared" ref="B25:B30" si="3">LEFT(A25,3)</f>
        <v>312</v>
      </c>
      <c r="C25" s="165" t="e">
        <f>VLOOKUP(B25,#REF!,2,0)</f>
        <v>#REF!</v>
      </c>
      <c r="D25" s="164" t="s">
        <v>1384</v>
      </c>
      <c r="E25" s="58" t="s">
        <v>361</v>
      </c>
      <c r="F25" s="59" t="s">
        <v>1045</v>
      </c>
      <c r="G25" s="132" t="s">
        <v>1384</v>
      </c>
      <c r="H25" s="58" t="s">
        <v>90</v>
      </c>
      <c r="I25" s="133">
        <v>48</v>
      </c>
      <c r="J25" s="133">
        <v>48</v>
      </c>
      <c r="K25" s="58" t="s">
        <v>1176</v>
      </c>
      <c r="L25" s="58" t="s">
        <v>1046</v>
      </c>
      <c r="M25" s="58" t="s">
        <v>352</v>
      </c>
      <c r="N25" s="58" t="s">
        <v>563</v>
      </c>
      <c r="O25" s="65">
        <v>42739</v>
      </c>
      <c r="P25" s="58" t="s">
        <v>34</v>
      </c>
      <c r="Q25" s="58"/>
      <c r="R25" s="58" t="s">
        <v>353</v>
      </c>
      <c r="S25" s="58">
        <f>IF(J25&lt;65,1,IF(J25&lt;120,2,3))</f>
        <v>1</v>
      </c>
      <c r="T25" s="58" t="s">
        <v>1046</v>
      </c>
      <c r="U25" s="58" t="s">
        <v>36</v>
      </c>
      <c r="V25" s="58" t="s">
        <v>37</v>
      </c>
    </row>
    <row r="26" spans="1:22" s="160" customFormat="1" ht="19" customHeight="1" x14ac:dyDescent="0.3">
      <c r="A26" s="161">
        <v>31205721304</v>
      </c>
      <c r="B26" s="164" t="str">
        <f t="shared" si="3"/>
        <v>312</v>
      </c>
      <c r="C26" s="165" t="e">
        <f>VLOOKUP(B26,#REF!,2,0)</f>
        <v>#REF!</v>
      </c>
      <c r="D26" s="164" t="s">
        <v>1384</v>
      </c>
      <c r="E26" s="58" t="s">
        <v>361</v>
      </c>
      <c r="F26" s="59" t="s">
        <v>1047</v>
      </c>
      <c r="G26" s="132" t="s">
        <v>1384</v>
      </c>
      <c r="H26" s="58" t="s">
        <v>96</v>
      </c>
      <c r="I26" s="133">
        <v>49</v>
      </c>
      <c r="J26" s="133">
        <v>49</v>
      </c>
      <c r="K26" s="58" t="s">
        <v>1176</v>
      </c>
      <c r="L26" s="58" t="s">
        <v>32</v>
      </c>
      <c r="M26" s="58" t="s">
        <v>352</v>
      </c>
      <c r="N26" s="58" t="s">
        <v>465</v>
      </c>
      <c r="O26" s="65">
        <v>42741</v>
      </c>
      <c r="P26" s="58" t="s">
        <v>34</v>
      </c>
      <c r="Q26" s="58"/>
      <c r="R26" s="58" t="s">
        <v>175</v>
      </c>
      <c r="S26" s="58">
        <f>IF(J26&lt;65,1,IF(J26&lt;120,2,3))</f>
        <v>1</v>
      </c>
      <c r="T26" s="58" t="s">
        <v>32</v>
      </c>
      <c r="U26" s="58" t="s">
        <v>36</v>
      </c>
      <c r="V26" s="58" t="s">
        <v>37</v>
      </c>
    </row>
    <row r="27" spans="1:22" s="160" customFormat="1" ht="19" customHeight="1" x14ac:dyDescent="0.3">
      <c r="A27" s="161">
        <v>31206421304</v>
      </c>
      <c r="B27" s="164" t="str">
        <f t="shared" si="3"/>
        <v>312</v>
      </c>
      <c r="C27" s="165" t="e">
        <f>VLOOKUP(B27,#REF!,2,0)</f>
        <v>#REF!</v>
      </c>
      <c r="D27" s="164" t="s">
        <v>1384</v>
      </c>
      <c r="E27" s="58" t="s">
        <v>361</v>
      </c>
      <c r="F27" s="59" t="s">
        <v>1380</v>
      </c>
      <c r="G27" s="132" t="s">
        <v>1384</v>
      </c>
      <c r="H27" s="58" t="s">
        <v>1381</v>
      </c>
      <c r="I27" s="133" t="s">
        <v>1385</v>
      </c>
      <c r="J27" s="133">
        <v>39</v>
      </c>
      <c r="K27" s="58" t="s">
        <v>1176</v>
      </c>
      <c r="L27" s="58" t="s">
        <v>653</v>
      </c>
      <c r="M27" s="58" t="s">
        <v>352</v>
      </c>
      <c r="N27" s="58" t="s">
        <v>862</v>
      </c>
      <c r="O27" s="65">
        <v>42744</v>
      </c>
      <c r="P27" s="58" t="s">
        <v>34</v>
      </c>
      <c r="Q27" s="58"/>
      <c r="R27" s="58" t="s">
        <v>483</v>
      </c>
      <c r="S27" s="58">
        <f>IF(J27&lt;65,1,IF(J27&lt;120,2,3))</f>
        <v>1</v>
      </c>
      <c r="T27" s="58" t="s">
        <v>653</v>
      </c>
      <c r="U27" s="58" t="s">
        <v>36</v>
      </c>
      <c r="V27" s="58" t="s">
        <v>37</v>
      </c>
    </row>
    <row r="28" spans="1:22" s="160" customFormat="1" ht="19" customHeight="1" x14ac:dyDescent="0.3">
      <c r="A28" s="161">
        <v>32014421304</v>
      </c>
      <c r="B28" s="164" t="str">
        <f t="shared" si="3"/>
        <v>320</v>
      </c>
      <c r="C28" s="165" t="e">
        <f>VLOOKUP(B28,#REF!,2,0)</f>
        <v>#REF!</v>
      </c>
      <c r="D28" s="164" t="s">
        <v>1384</v>
      </c>
      <c r="E28" s="58" t="s">
        <v>592</v>
      </c>
      <c r="F28" s="59" t="s">
        <v>1180</v>
      </c>
      <c r="G28" s="132" t="s">
        <v>1384</v>
      </c>
      <c r="H28" s="58" t="s">
        <v>1368</v>
      </c>
      <c r="I28" s="133" t="s">
        <v>1369</v>
      </c>
      <c r="J28" s="133">
        <v>93</v>
      </c>
      <c r="K28" s="58" t="s">
        <v>1176</v>
      </c>
      <c r="L28" s="58" t="s">
        <v>32</v>
      </c>
      <c r="M28" s="58" t="s">
        <v>352</v>
      </c>
      <c r="N28" s="58" t="s">
        <v>563</v>
      </c>
      <c r="O28" s="65">
        <v>42746</v>
      </c>
      <c r="P28" s="58" t="s">
        <v>34</v>
      </c>
      <c r="Q28" s="58"/>
      <c r="R28" s="58" t="s">
        <v>132</v>
      </c>
      <c r="S28" s="58">
        <f>IF(J28&lt;65,1,IF(J28&lt;120,2,3))</f>
        <v>2</v>
      </c>
      <c r="T28" s="58" t="s">
        <v>32</v>
      </c>
      <c r="U28" s="58" t="s">
        <v>36</v>
      </c>
      <c r="V28" s="58" t="s">
        <v>1386</v>
      </c>
    </row>
    <row r="29" spans="1:22" s="160" customFormat="1" ht="19" customHeight="1" x14ac:dyDescent="0.3">
      <c r="A29" s="161">
        <v>31207031304</v>
      </c>
      <c r="B29" s="164" t="str">
        <f t="shared" si="3"/>
        <v>312</v>
      </c>
      <c r="C29" s="165" t="e">
        <f>VLOOKUP(B29,#REF!,2,0)</f>
        <v>#REF!</v>
      </c>
      <c r="D29" s="164" t="s">
        <v>1384</v>
      </c>
      <c r="E29" s="58" t="s">
        <v>361</v>
      </c>
      <c r="F29" s="59" t="s">
        <v>1365</v>
      </c>
      <c r="G29" s="132" t="s">
        <v>1384</v>
      </c>
      <c r="H29" s="58" t="s">
        <v>678</v>
      </c>
      <c r="I29" s="133">
        <v>45</v>
      </c>
      <c r="J29" s="133">
        <v>45</v>
      </c>
      <c r="K29" s="58" t="s">
        <v>1176</v>
      </c>
      <c r="L29" s="58" t="s">
        <v>653</v>
      </c>
      <c r="M29" s="58" t="s">
        <v>352</v>
      </c>
      <c r="N29" s="58" t="s">
        <v>465</v>
      </c>
      <c r="O29" s="65">
        <v>42748</v>
      </c>
      <c r="P29" s="58" t="s">
        <v>34</v>
      </c>
      <c r="Q29" s="58"/>
      <c r="R29" s="58" t="s">
        <v>483</v>
      </c>
      <c r="S29" s="58">
        <f>IF(J29&lt;65,1,IF(J29&lt;120,2,3))</f>
        <v>1</v>
      </c>
      <c r="T29" s="58" t="s">
        <v>653</v>
      </c>
      <c r="U29" s="58" t="s">
        <v>36</v>
      </c>
      <c r="V29" s="58" t="s">
        <v>37</v>
      </c>
    </row>
    <row r="30" spans="1:22" s="160" customFormat="1" ht="19" customHeight="1" x14ac:dyDescent="0.3">
      <c r="A30" s="161">
        <v>31201921304</v>
      </c>
      <c r="B30" s="164" t="str">
        <f t="shared" si="3"/>
        <v>312</v>
      </c>
      <c r="C30" s="165" t="e">
        <f>VLOOKUP(B30,#REF!,2,0)</f>
        <v>#REF!</v>
      </c>
      <c r="D30" s="165" t="s">
        <v>1384</v>
      </c>
      <c r="E30" s="58" t="s">
        <v>361</v>
      </c>
      <c r="F30" s="59" t="s">
        <v>1387</v>
      </c>
      <c r="G30" s="58" t="s">
        <v>1384</v>
      </c>
      <c r="H30" s="58" t="s">
        <v>63</v>
      </c>
      <c r="I30" s="133">
        <v>45</v>
      </c>
      <c r="J30" s="133">
        <v>45</v>
      </c>
      <c r="K30" s="58"/>
      <c r="L30" s="58" t="s">
        <v>47</v>
      </c>
      <c r="M30" s="58"/>
      <c r="N30" s="58"/>
      <c r="O30" s="58" t="s">
        <v>65</v>
      </c>
      <c r="P30" s="58"/>
      <c r="Q30" s="58"/>
      <c r="R30" s="58"/>
      <c r="S30" s="58"/>
      <c r="T30" s="58" t="s">
        <v>47</v>
      </c>
      <c r="U30" s="166"/>
      <c r="V30" s="58" t="s">
        <v>37</v>
      </c>
    </row>
    <row r="31" spans="1:22" s="101" customFormat="1" ht="19" customHeight="1" x14ac:dyDescent="0.35">
      <c r="A31" s="156"/>
      <c r="B31" s="157"/>
      <c r="C31" s="157"/>
      <c r="D31" s="158"/>
      <c r="E31" s="80"/>
      <c r="F31" s="81" t="s">
        <v>1388</v>
      </c>
      <c r="G31" s="80"/>
      <c r="H31" s="103"/>
      <c r="I31" s="80"/>
      <c r="J31" s="155"/>
      <c r="K31" s="103"/>
      <c r="L31" s="81"/>
      <c r="M31" s="103"/>
      <c r="N31" s="80"/>
      <c r="O31" s="86"/>
      <c r="P31" s="80"/>
      <c r="Q31" s="103"/>
      <c r="R31" s="80"/>
      <c r="S31" s="116"/>
      <c r="T31" s="103"/>
      <c r="U31" s="103"/>
      <c r="V31" s="85"/>
    </row>
    <row r="32" spans="1:22" s="160" customFormat="1" ht="19" customHeight="1" x14ac:dyDescent="0.3">
      <c r="A32" s="161">
        <v>31206421305</v>
      </c>
      <c r="B32" s="164" t="str">
        <f t="shared" ref="B32:B37" si="4">LEFT(A32,3)</f>
        <v>312</v>
      </c>
      <c r="C32" s="165" t="e">
        <f>VLOOKUP(B32,#REF!,2,0)</f>
        <v>#REF!</v>
      </c>
      <c r="D32" s="164" t="s">
        <v>1389</v>
      </c>
      <c r="E32" s="58" t="s">
        <v>361</v>
      </c>
      <c r="F32" s="59" t="s">
        <v>1380</v>
      </c>
      <c r="G32" s="132" t="s">
        <v>1389</v>
      </c>
      <c r="H32" s="58" t="s">
        <v>1381</v>
      </c>
      <c r="I32" s="133" t="s">
        <v>790</v>
      </c>
      <c r="J32" s="133">
        <v>35</v>
      </c>
      <c r="K32" s="58" t="s">
        <v>650</v>
      </c>
      <c r="L32" s="58" t="s">
        <v>653</v>
      </c>
      <c r="M32" s="58" t="s">
        <v>352</v>
      </c>
      <c r="N32" s="58" t="s">
        <v>563</v>
      </c>
      <c r="O32" s="65">
        <v>42718</v>
      </c>
      <c r="P32" s="58" t="s">
        <v>34</v>
      </c>
      <c r="Q32" s="58"/>
      <c r="R32" s="58" t="s">
        <v>651</v>
      </c>
      <c r="S32" s="58">
        <f>IF(J32&lt;65,1,IF(J32&lt;120,2,3))</f>
        <v>1</v>
      </c>
      <c r="T32" s="58" t="s">
        <v>653</v>
      </c>
      <c r="U32" s="58" t="s">
        <v>36</v>
      </c>
      <c r="V32" s="58" t="s">
        <v>37</v>
      </c>
    </row>
    <row r="33" spans="1:22" s="160" customFormat="1" ht="19" customHeight="1" x14ac:dyDescent="0.3">
      <c r="A33" s="161">
        <v>31207721305</v>
      </c>
      <c r="B33" s="164" t="str">
        <f t="shared" si="4"/>
        <v>312</v>
      </c>
      <c r="C33" s="165" t="e">
        <f>VLOOKUP(B33,#REF!,2,0)</f>
        <v>#REF!</v>
      </c>
      <c r="D33" s="164" t="s">
        <v>1389</v>
      </c>
      <c r="E33" s="58" t="s">
        <v>361</v>
      </c>
      <c r="F33" s="59" t="s">
        <v>1390</v>
      </c>
      <c r="G33" s="132" t="s">
        <v>1389</v>
      </c>
      <c r="H33" s="58" t="s">
        <v>76</v>
      </c>
      <c r="I33" s="133" t="s">
        <v>1391</v>
      </c>
      <c r="J33" s="133">
        <v>47</v>
      </c>
      <c r="K33" s="58" t="s">
        <v>650</v>
      </c>
      <c r="L33" s="58" t="s">
        <v>653</v>
      </c>
      <c r="M33" s="58" t="s">
        <v>352</v>
      </c>
      <c r="N33" s="58" t="s">
        <v>465</v>
      </c>
      <c r="O33" s="65">
        <v>42720</v>
      </c>
      <c r="P33" s="58" t="s">
        <v>34</v>
      </c>
      <c r="Q33" s="58"/>
      <c r="R33" s="58" t="s">
        <v>483</v>
      </c>
      <c r="S33" s="58">
        <f>IF(J33&lt;65,1,IF(J33&lt;120,2,3))</f>
        <v>1</v>
      </c>
      <c r="T33" s="58" t="s">
        <v>653</v>
      </c>
      <c r="U33" s="58" t="s">
        <v>36</v>
      </c>
      <c r="V33" s="58" t="s">
        <v>37</v>
      </c>
    </row>
    <row r="34" spans="1:22" s="160" customFormat="1" ht="19" customHeight="1" x14ac:dyDescent="0.3">
      <c r="A34" s="161">
        <v>31201421305</v>
      </c>
      <c r="B34" s="164" t="str">
        <f t="shared" si="4"/>
        <v>312</v>
      </c>
      <c r="C34" s="165" t="e">
        <f>VLOOKUP(B34,#REF!,2,0)</f>
        <v>#REF!</v>
      </c>
      <c r="D34" s="165" t="s">
        <v>1389</v>
      </c>
      <c r="E34" s="58" t="s">
        <v>361</v>
      </c>
      <c r="F34" s="59" t="s">
        <v>1379</v>
      </c>
      <c r="G34" s="58" t="s">
        <v>1389</v>
      </c>
      <c r="H34" s="58" t="s">
        <v>379</v>
      </c>
      <c r="I34" s="133" t="s">
        <v>1392</v>
      </c>
      <c r="J34" s="133">
        <v>61</v>
      </c>
      <c r="K34" s="58"/>
      <c r="L34" s="58" t="s">
        <v>47</v>
      </c>
      <c r="M34" s="58"/>
      <c r="N34" s="58"/>
      <c r="O34" s="58" t="s">
        <v>65</v>
      </c>
      <c r="P34" s="58"/>
      <c r="Q34" s="58"/>
      <c r="R34" s="58"/>
      <c r="S34" s="58"/>
      <c r="T34" s="58" t="s">
        <v>47</v>
      </c>
      <c r="U34" s="58"/>
      <c r="V34" s="58" t="s">
        <v>37</v>
      </c>
    </row>
    <row r="35" spans="1:22" s="160" customFormat="1" ht="19" customHeight="1" x14ac:dyDescent="0.3">
      <c r="A35" s="161">
        <v>31204531305</v>
      </c>
      <c r="B35" s="164" t="str">
        <f t="shared" si="4"/>
        <v>312</v>
      </c>
      <c r="C35" s="165" t="e">
        <f>VLOOKUP(B35,#REF!,2,0)</f>
        <v>#REF!</v>
      </c>
      <c r="D35" s="165" t="s">
        <v>1389</v>
      </c>
      <c r="E35" s="58" t="s">
        <v>361</v>
      </c>
      <c r="F35" s="59" t="s">
        <v>1393</v>
      </c>
      <c r="G35" s="58" t="s">
        <v>1389</v>
      </c>
      <c r="H35" s="58" t="s">
        <v>379</v>
      </c>
      <c r="I35" s="133" t="s">
        <v>474</v>
      </c>
      <c r="J35" s="133">
        <v>41</v>
      </c>
      <c r="K35" s="58"/>
      <c r="L35" s="58" t="s">
        <v>47</v>
      </c>
      <c r="M35" s="58"/>
      <c r="N35" s="58"/>
      <c r="O35" s="58" t="s">
        <v>65</v>
      </c>
      <c r="P35" s="58"/>
      <c r="Q35" s="58"/>
      <c r="R35" s="58"/>
      <c r="S35" s="58"/>
      <c r="T35" s="58" t="s">
        <v>47</v>
      </c>
      <c r="U35" s="58"/>
      <c r="V35" s="58" t="s">
        <v>37</v>
      </c>
    </row>
    <row r="36" spans="1:22" s="160" customFormat="1" ht="19" customHeight="1" x14ac:dyDescent="0.3">
      <c r="A36" s="161">
        <v>31207621305</v>
      </c>
      <c r="B36" s="164" t="str">
        <f t="shared" si="4"/>
        <v>312</v>
      </c>
      <c r="C36" s="165" t="e">
        <f>VLOOKUP(B36,#REF!,2,0)</f>
        <v>#REF!</v>
      </c>
      <c r="D36" s="165" t="s">
        <v>1389</v>
      </c>
      <c r="E36" s="58" t="s">
        <v>361</v>
      </c>
      <c r="F36" s="59" t="s">
        <v>1394</v>
      </c>
      <c r="G36" s="58" t="s">
        <v>1389</v>
      </c>
      <c r="H36" s="58" t="s">
        <v>63</v>
      </c>
      <c r="I36" s="133" t="s">
        <v>1395</v>
      </c>
      <c r="J36" s="133">
        <v>66</v>
      </c>
      <c r="K36" s="58"/>
      <c r="L36" s="58" t="s">
        <v>47</v>
      </c>
      <c r="M36" s="58"/>
      <c r="N36" s="58"/>
      <c r="O36" s="58" t="s">
        <v>65</v>
      </c>
      <c r="P36" s="58"/>
      <c r="Q36" s="58"/>
      <c r="R36" s="58"/>
      <c r="S36" s="58"/>
      <c r="T36" s="58" t="s">
        <v>47</v>
      </c>
      <c r="U36" s="58"/>
      <c r="V36" s="58" t="s">
        <v>37</v>
      </c>
    </row>
    <row r="37" spans="1:22" s="160" customFormat="1" ht="19" customHeight="1" x14ac:dyDescent="0.3">
      <c r="A37" s="161">
        <v>31208421305</v>
      </c>
      <c r="B37" s="164" t="str">
        <f t="shared" si="4"/>
        <v>312</v>
      </c>
      <c r="C37" s="165" t="e">
        <f>VLOOKUP(B37,#REF!,2,0)</f>
        <v>#REF!</v>
      </c>
      <c r="D37" s="165" t="s">
        <v>1389</v>
      </c>
      <c r="E37" s="58" t="s">
        <v>361</v>
      </c>
      <c r="F37" s="59" t="s">
        <v>1396</v>
      </c>
      <c r="G37" s="58" t="s">
        <v>1389</v>
      </c>
      <c r="H37" s="58" t="s">
        <v>382</v>
      </c>
      <c r="I37" s="133" t="s">
        <v>1397</v>
      </c>
      <c r="J37" s="133">
        <v>64</v>
      </c>
      <c r="K37" s="58"/>
      <c r="L37" s="58" t="s">
        <v>47</v>
      </c>
      <c r="M37" s="58"/>
      <c r="N37" s="58"/>
      <c r="O37" s="58" t="s">
        <v>65</v>
      </c>
      <c r="P37" s="58"/>
      <c r="Q37" s="58"/>
      <c r="R37" s="58"/>
      <c r="S37" s="58"/>
      <c r="T37" s="58" t="s">
        <v>47</v>
      </c>
      <c r="U37" s="58"/>
      <c r="V37" s="58" t="s">
        <v>37</v>
      </c>
    </row>
    <row r="38" spans="1:22" s="101" customFormat="1" ht="19" customHeight="1" x14ac:dyDescent="0.35">
      <c r="A38" s="156"/>
      <c r="B38" s="157"/>
      <c r="C38" s="157"/>
      <c r="D38" s="158"/>
      <c r="E38" s="80"/>
      <c r="F38" s="81" t="s">
        <v>1398</v>
      </c>
      <c r="G38" s="80"/>
      <c r="H38" s="103"/>
      <c r="I38" s="80"/>
      <c r="J38" s="155"/>
      <c r="K38" s="103"/>
      <c r="L38" s="81"/>
      <c r="M38" s="103"/>
      <c r="N38" s="80"/>
      <c r="O38" s="86"/>
      <c r="P38" s="80"/>
      <c r="Q38" s="103"/>
      <c r="R38" s="80"/>
      <c r="S38" s="116"/>
      <c r="T38" s="103"/>
      <c r="U38" s="103"/>
      <c r="V38" s="85"/>
    </row>
    <row r="39" spans="1:22" s="160" customFormat="1" ht="19" customHeight="1" x14ac:dyDescent="0.3">
      <c r="A39" s="161">
        <v>31307431306</v>
      </c>
      <c r="B39" s="164" t="str">
        <f t="shared" ref="B39:B45" si="5">LEFT(A39,3)</f>
        <v>313</v>
      </c>
      <c r="C39" s="165" t="e">
        <f>VLOOKUP(B39,#REF!,2,0)</f>
        <v>#REF!</v>
      </c>
      <c r="D39" s="164" t="s">
        <v>1399</v>
      </c>
      <c r="E39" s="58" t="s">
        <v>390</v>
      </c>
      <c r="F39" s="59" t="s">
        <v>1400</v>
      </c>
      <c r="G39" s="132" t="s">
        <v>1399</v>
      </c>
      <c r="H39" s="58" t="s">
        <v>1401</v>
      </c>
      <c r="I39" s="133">
        <v>34</v>
      </c>
      <c r="J39" s="133">
        <v>34</v>
      </c>
      <c r="K39" s="58"/>
      <c r="L39" s="58" t="s">
        <v>32</v>
      </c>
      <c r="M39" s="58" t="s">
        <v>352</v>
      </c>
      <c r="N39" s="58" t="s">
        <v>862</v>
      </c>
      <c r="O39" s="65">
        <v>42723</v>
      </c>
      <c r="P39" s="58" t="s">
        <v>666</v>
      </c>
      <c r="Q39" s="58"/>
      <c r="R39" s="58" t="s">
        <v>278</v>
      </c>
      <c r="S39" s="58">
        <f>IF(J39&lt;65,1,IF(J39&lt;120,2,3))</f>
        <v>1</v>
      </c>
      <c r="T39" s="58" t="s">
        <v>32</v>
      </c>
      <c r="U39" s="58" t="s">
        <v>36</v>
      </c>
      <c r="V39" s="58" t="s">
        <v>37</v>
      </c>
    </row>
    <row r="40" spans="1:22" s="160" customFormat="1" ht="19" customHeight="1" x14ac:dyDescent="0.3">
      <c r="A40" s="161">
        <v>31307921306</v>
      </c>
      <c r="B40" s="164" t="str">
        <f t="shared" si="5"/>
        <v>313</v>
      </c>
      <c r="C40" s="165" t="e">
        <f>VLOOKUP(B40,#REF!,2,0)</f>
        <v>#REF!</v>
      </c>
      <c r="D40" s="164" t="s">
        <v>1399</v>
      </c>
      <c r="E40" s="58" t="s">
        <v>390</v>
      </c>
      <c r="F40" s="59" t="s">
        <v>1402</v>
      </c>
      <c r="G40" s="132" t="s">
        <v>1399</v>
      </c>
      <c r="H40" s="58" t="s">
        <v>1053</v>
      </c>
      <c r="I40" s="133">
        <v>32</v>
      </c>
      <c r="J40" s="133">
        <v>32</v>
      </c>
      <c r="K40" s="58"/>
      <c r="L40" s="58" t="s">
        <v>32</v>
      </c>
      <c r="M40" s="58" t="s">
        <v>352</v>
      </c>
      <c r="N40" s="58" t="s">
        <v>563</v>
      </c>
      <c r="O40" s="65">
        <v>42725</v>
      </c>
      <c r="P40" s="58" t="s">
        <v>666</v>
      </c>
      <c r="Q40" s="58"/>
      <c r="R40" s="58" t="s">
        <v>372</v>
      </c>
      <c r="S40" s="58">
        <f>IF(J40&lt;65,1,IF(J40&lt;120,2,3))</f>
        <v>1</v>
      </c>
      <c r="T40" s="58" t="s">
        <v>32</v>
      </c>
      <c r="U40" s="58" t="s">
        <v>36</v>
      </c>
      <c r="V40" s="58" t="s">
        <v>37</v>
      </c>
    </row>
    <row r="41" spans="1:22" s="160" customFormat="1" ht="19" customHeight="1" x14ac:dyDescent="0.3">
      <c r="A41" s="161">
        <v>32014421306</v>
      </c>
      <c r="B41" s="164" t="str">
        <f t="shared" si="5"/>
        <v>320</v>
      </c>
      <c r="C41" s="165" t="e">
        <f>VLOOKUP(B41,#REF!,2,0)</f>
        <v>#REF!</v>
      </c>
      <c r="D41" s="164" t="s">
        <v>1399</v>
      </c>
      <c r="E41" s="58" t="s">
        <v>592</v>
      </c>
      <c r="F41" s="59" t="s">
        <v>1180</v>
      </c>
      <c r="G41" s="132" t="s">
        <v>1399</v>
      </c>
      <c r="H41" s="58" t="s">
        <v>1368</v>
      </c>
      <c r="I41" s="133" t="s">
        <v>706</v>
      </c>
      <c r="J41" s="133">
        <v>60</v>
      </c>
      <c r="K41" s="58"/>
      <c r="L41" s="58" t="s">
        <v>32</v>
      </c>
      <c r="M41" s="58" t="s">
        <v>352</v>
      </c>
      <c r="N41" s="58" t="s">
        <v>465</v>
      </c>
      <c r="O41" s="65">
        <v>42727</v>
      </c>
      <c r="P41" s="58" t="s">
        <v>666</v>
      </c>
      <c r="Q41" s="58"/>
      <c r="R41" s="58" t="s">
        <v>171</v>
      </c>
      <c r="S41" s="58">
        <f>IF(J41&lt;65,1,IF(J41&lt;120,2,3))</f>
        <v>1</v>
      </c>
      <c r="T41" s="58" t="s">
        <v>32</v>
      </c>
      <c r="U41" s="58" t="s">
        <v>36</v>
      </c>
      <c r="V41" s="58" t="s">
        <v>37</v>
      </c>
    </row>
    <row r="42" spans="1:22" s="160" customFormat="1" ht="19" customHeight="1" x14ac:dyDescent="0.3">
      <c r="A42" s="161">
        <v>31303931306</v>
      </c>
      <c r="B42" s="164" t="str">
        <f t="shared" si="5"/>
        <v>313</v>
      </c>
      <c r="C42" s="165" t="e">
        <f>VLOOKUP(B42,#REF!,2,0)</f>
        <v>#REF!</v>
      </c>
      <c r="D42" s="165" t="s">
        <v>1399</v>
      </c>
      <c r="E42" s="58" t="s">
        <v>390</v>
      </c>
      <c r="F42" s="59" t="s">
        <v>1403</v>
      </c>
      <c r="G42" s="58" t="s">
        <v>1399</v>
      </c>
      <c r="H42" s="58" t="s">
        <v>719</v>
      </c>
      <c r="I42" s="133">
        <v>53</v>
      </c>
      <c r="J42" s="133">
        <v>53</v>
      </c>
      <c r="K42" s="58"/>
      <c r="L42" s="58" t="s">
        <v>47</v>
      </c>
      <c r="M42" s="58"/>
      <c r="N42" s="58"/>
      <c r="O42" s="58" t="s">
        <v>65</v>
      </c>
      <c r="P42" s="58"/>
      <c r="Q42" s="58"/>
      <c r="R42" s="58"/>
      <c r="S42" s="58"/>
      <c r="T42" s="58" t="s">
        <v>47</v>
      </c>
      <c r="U42" s="58"/>
      <c r="V42" s="58" t="s">
        <v>37</v>
      </c>
    </row>
    <row r="43" spans="1:22" s="160" customFormat="1" ht="19" customHeight="1" x14ac:dyDescent="0.3">
      <c r="A43" s="161">
        <v>31304031306</v>
      </c>
      <c r="B43" s="164" t="str">
        <f t="shared" si="5"/>
        <v>313</v>
      </c>
      <c r="C43" s="165" t="e">
        <f>VLOOKUP(B43,#REF!,2,0)</f>
        <v>#REF!</v>
      </c>
      <c r="D43" s="165" t="s">
        <v>1399</v>
      </c>
      <c r="E43" s="58" t="s">
        <v>390</v>
      </c>
      <c r="F43" s="59" t="s">
        <v>1404</v>
      </c>
      <c r="G43" s="58" t="s">
        <v>1399</v>
      </c>
      <c r="H43" s="58" t="s">
        <v>719</v>
      </c>
      <c r="I43" s="133">
        <v>25</v>
      </c>
      <c r="J43" s="133">
        <v>25</v>
      </c>
      <c r="K43" s="58"/>
      <c r="L43" s="58" t="s">
        <v>47</v>
      </c>
      <c r="M43" s="58"/>
      <c r="N43" s="58"/>
      <c r="O43" s="58" t="s">
        <v>65</v>
      </c>
      <c r="P43" s="58"/>
      <c r="Q43" s="58"/>
      <c r="R43" s="58"/>
      <c r="S43" s="58"/>
      <c r="T43" s="58" t="s">
        <v>47</v>
      </c>
      <c r="U43" s="58"/>
      <c r="V43" s="58" t="s">
        <v>37</v>
      </c>
    </row>
    <row r="44" spans="1:22" s="160" customFormat="1" ht="19" customHeight="1" x14ac:dyDescent="0.3">
      <c r="A44" s="161">
        <v>31303531306</v>
      </c>
      <c r="B44" s="164" t="str">
        <f t="shared" si="5"/>
        <v>313</v>
      </c>
      <c r="C44" s="165" t="e">
        <f>VLOOKUP(B44,#REF!,2,0)</f>
        <v>#REF!</v>
      </c>
      <c r="D44" s="165" t="s">
        <v>1399</v>
      </c>
      <c r="E44" s="58" t="s">
        <v>390</v>
      </c>
      <c r="F44" s="59" t="s">
        <v>1405</v>
      </c>
      <c r="G44" s="58" t="s">
        <v>1399</v>
      </c>
      <c r="H44" s="58" t="s">
        <v>1406</v>
      </c>
      <c r="I44" s="133">
        <v>54</v>
      </c>
      <c r="J44" s="133">
        <v>54</v>
      </c>
      <c r="K44" s="58"/>
      <c r="L44" s="58" t="s">
        <v>511</v>
      </c>
      <c r="M44" s="58"/>
      <c r="N44" s="58"/>
      <c r="O44" s="58" t="s">
        <v>512</v>
      </c>
      <c r="P44" s="58"/>
      <c r="Q44" s="58"/>
      <c r="R44" s="58"/>
      <c r="S44" s="58"/>
      <c r="T44" s="58" t="s">
        <v>511</v>
      </c>
      <c r="U44" s="58"/>
      <c r="V44" s="58" t="s">
        <v>37</v>
      </c>
    </row>
    <row r="45" spans="1:22" s="160" customFormat="1" ht="19" customHeight="1" x14ac:dyDescent="0.3">
      <c r="A45" s="161">
        <v>31308931306</v>
      </c>
      <c r="B45" s="164" t="str">
        <f t="shared" si="5"/>
        <v>313</v>
      </c>
      <c r="C45" s="165" t="e">
        <f>VLOOKUP(B45,#REF!,2,0)</f>
        <v>#REF!</v>
      </c>
      <c r="D45" s="165" t="s">
        <v>1399</v>
      </c>
      <c r="E45" s="58" t="s">
        <v>390</v>
      </c>
      <c r="F45" s="59" t="s">
        <v>1407</v>
      </c>
      <c r="G45" s="58" t="s">
        <v>1399</v>
      </c>
      <c r="H45" s="58" t="s">
        <v>1406</v>
      </c>
      <c r="I45" s="133" t="s">
        <v>1408</v>
      </c>
      <c r="J45" s="133">
        <v>43</v>
      </c>
      <c r="K45" s="58"/>
      <c r="L45" s="58" t="s">
        <v>511</v>
      </c>
      <c r="M45" s="58"/>
      <c r="N45" s="58"/>
      <c r="O45" s="58" t="s">
        <v>512</v>
      </c>
      <c r="P45" s="58"/>
      <c r="Q45" s="58"/>
      <c r="R45" s="58"/>
      <c r="S45" s="58"/>
      <c r="T45" s="58" t="s">
        <v>511</v>
      </c>
      <c r="U45" s="58"/>
      <c r="V45" s="58" t="s">
        <v>37</v>
      </c>
    </row>
    <row r="46" spans="1:22" s="101" customFormat="1" ht="19" customHeight="1" x14ac:dyDescent="0.35">
      <c r="A46" s="156"/>
      <c r="B46" s="157"/>
      <c r="C46" s="157"/>
      <c r="D46" s="158"/>
      <c r="E46" s="80"/>
      <c r="F46" s="81" t="s">
        <v>1409</v>
      </c>
      <c r="G46" s="80"/>
      <c r="H46" s="103"/>
      <c r="I46" s="80"/>
      <c r="J46" s="155"/>
      <c r="K46" s="103"/>
      <c r="L46" s="81"/>
      <c r="M46" s="103"/>
      <c r="N46" s="80"/>
      <c r="O46" s="86"/>
      <c r="P46" s="80"/>
      <c r="Q46" s="103"/>
      <c r="R46" s="80"/>
      <c r="S46" s="116"/>
      <c r="T46" s="103"/>
      <c r="U46" s="103"/>
      <c r="V46" s="85"/>
    </row>
    <row r="47" spans="1:22" s="160" customFormat="1" ht="19" customHeight="1" x14ac:dyDescent="0.3">
      <c r="A47" s="161">
        <v>31300321307</v>
      </c>
      <c r="B47" s="164" t="str">
        <f t="shared" ref="B47:B55" si="6">LEFT(A47,3)</f>
        <v>313</v>
      </c>
      <c r="C47" s="165" t="e">
        <f>VLOOKUP(B47,#REF!,2,0)</f>
        <v>#REF!</v>
      </c>
      <c r="D47" s="164" t="s">
        <v>1410</v>
      </c>
      <c r="E47" s="58" t="s">
        <v>390</v>
      </c>
      <c r="F47" s="59" t="s">
        <v>1411</v>
      </c>
      <c r="G47" s="132" t="s">
        <v>1410</v>
      </c>
      <c r="H47" s="58" t="s">
        <v>1071</v>
      </c>
      <c r="I47" s="133">
        <v>27</v>
      </c>
      <c r="J47" s="133">
        <v>27</v>
      </c>
      <c r="K47" s="58"/>
      <c r="L47" s="58" t="s">
        <v>32</v>
      </c>
      <c r="M47" s="58" t="s">
        <v>352</v>
      </c>
      <c r="N47" s="58" t="s">
        <v>465</v>
      </c>
      <c r="O47" s="65">
        <v>42720</v>
      </c>
      <c r="P47" s="58" t="s">
        <v>34</v>
      </c>
      <c r="Q47" s="58"/>
      <c r="R47" s="58" t="s">
        <v>955</v>
      </c>
      <c r="S47" s="58">
        <f t="shared" ref="S47:S52" si="7">IF(J47&lt;65,1,IF(J47&lt;120,2,3))</f>
        <v>1</v>
      </c>
      <c r="T47" s="58" t="s">
        <v>32</v>
      </c>
      <c r="U47" s="58" t="s">
        <v>36</v>
      </c>
      <c r="V47" s="58" t="s">
        <v>37</v>
      </c>
    </row>
    <row r="48" spans="1:22" s="160" customFormat="1" ht="19" customHeight="1" x14ac:dyDescent="0.3">
      <c r="A48" s="161">
        <v>31304121307</v>
      </c>
      <c r="B48" s="164" t="str">
        <f t="shared" si="6"/>
        <v>313</v>
      </c>
      <c r="C48" s="165" t="e">
        <f>VLOOKUP(B48,#REF!,2,0)</f>
        <v>#REF!</v>
      </c>
      <c r="D48" s="164" t="s">
        <v>1410</v>
      </c>
      <c r="E48" s="58" t="s">
        <v>390</v>
      </c>
      <c r="F48" s="59" t="s">
        <v>1412</v>
      </c>
      <c r="G48" s="132" t="s">
        <v>1410</v>
      </c>
      <c r="H48" s="58" t="s">
        <v>1053</v>
      </c>
      <c r="I48" s="133">
        <v>33</v>
      </c>
      <c r="J48" s="133">
        <v>33</v>
      </c>
      <c r="K48" s="58"/>
      <c r="L48" s="58" t="s">
        <v>32</v>
      </c>
      <c r="M48" s="58" t="s">
        <v>352</v>
      </c>
      <c r="N48" s="58" t="s">
        <v>862</v>
      </c>
      <c r="O48" s="65">
        <v>42723</v>
      </c>
      <c r="P48" s="58" t="s">
        <v>34</v>
      </c>
      <c r="Q48" s="58"/>
      <c r="R48" s="58" t="s">
        <v>829</v>
      </c>
      <c r="S48" s="58">
        <f t="shared" si="7"/>
        <v>1</v>
      </c>
      <c r="T48" s="58" t="s">
        <v>32</v>
      </c>
      <c r="U48" s="58" t="s">
        <v>36</v>
      </c>
      <c r="V48" s="58" t="s">
        <v>37</v>
      </c>
    </row>
    <row r="49" spans="1:22" s="160" customFormat="1" ht="19" customHeight="1" x14ac:dyDescent="0.3">
      <c r="A49" s="161">
        <v>31307531307</v>
      </c>
      <c r="B49" s="164" t="str">
        <f t="shared" si="6"/>
        <v>313</v>
      </c>
      <c r="C49" s="165" t="e">
        <f>VLOOKUP(B49,#REF!,2,0)</f>
        <v>#REF!</v>
      </c>
      <c r="D49" s="164" t="s">
        <v>1410</v>
      </c>
      <c r="E49" s="58" t="s">
        <v>390</v>
      </c>
      <c r="F49" s="59" t="s">
        <v>1413</v>
      </c>
      <c r="G49" s="132" t="s">
        <v>1410</v>
      </c>
      <c r="H49" s="58" t="s">
        <v>1401</v>
      </c>
      <c r="I49" s="133">
        <v>24</v>
      </c>
      <c r="J49" s="133">
        <v>24</v>
      </c>
      <c r="K49" s="58"/>
      <c r="L49" s="58" t="s">
        <v>32</v>
      </c>
      <c r="M49" s="58" t="s">
        <v>352</v>
      </c>
      <c r="N49" s="58" t="s">
        <v>563</v>
      </c>
      <c r="O49" s="65">
        <v>42725</v>
      </c>
      <c r="P49" s="58" t="s">
        <v>34</v>
      </c>
      <c r="Q49" s="58"/>
      <c r="R49" s="58" t="s">
        <v>372</v>
      </c>
      <c r="S49" s="58">
        <f t="shared" si="7"/>
        <v>1</v>
      </c>
      <c r="T49" s="58" t="s">
        <v>32</v>
      </c>
      <c r="U49" s="58" t="s">
        <v>36</v>
      </c>
      <c r="V49" s="58" t="s">
        <v>37</v>
      </c>
    </row>
    <row r="50" spans="1:22" s="160" customFormat="1" ht="19" customHeight="1" x14ac:dyDescent="0.3">
      <c r="A50" s="161">
        <v>31307621307</v>
      </c>
      <c r="B50" s="164" t="str">
        <f t="shared" si="6"/>
        <v>313</v>
      </c>
      <c r="C50" s="165" t="e">
        <f>VLOOKUP(B50,#REF!,2,0)</f>
        <v>#REF!</v>
      </c>
      <c r="D50" s="164" t="s">
        <v>1410</v>
      </c>
      <c r="E50" s="58" t="s">
        <v>390</v>
      </c>
      <c r="F50" s="59" t="s">
        <v>1414</v>
      </c>
      <c r="G50" s="132" t="s">
        <v>1410</v>
      </c>
      <c r="H50" s="58" t="s">
        <v>1415</v>
      </c>
      <c r="I50" s="133">
        <v>34</v>
      </c>
      <c r="J50" s="133">
        <v>34</v>
      </c>
      <c r="K50" s="58" t="s">
        <v>650</v>
      </c>
      <c r="L50" s="58" t="s">
        <v>351</v>
      </c>
      <c r="M50" s="58" t="s">
        <v>352</v>
      </c>
      <c r="N50" s="58" t="s">
        <v>465</v>
      </c>
      <c r="O50" s="65">
        <v>42727</v>
      </c>
      <c r="P50" s="58" t="s">
        <v>34</v>
      </c>
      <c r="Q50" s="58"/>
      <c r="R50" s="58" t="s">
        <v>745</v>
      </c>
      <c r="S50" s="58">
        <f t="shared" si="7"/>
        <v>1</v>
      </c>
      <c r="T50" s="58" t="s">
        <v>351</v>
      </c>
      <c r="U50" s="58" t="s">
        <v>36</v>
      </c>
      <c r="V50" s="58" t="s">
        <v>37</v>
      </c>
    </row>
    <row r="51" spans="1:22" s="160" customFormat="1" ht="19" customHeight="1" x14ac:dyDescent="0.3">
      <c r="A51" s="161">
        <v>31307921307</v>
      </c>
      <c r="B51" s="164" t="str">
        <f t="shared" si="6"/>
        <v>313</v>
      </c>
      <c r="C51" s="165" t="e">
        <f>VLOOKUP(B51,#REF!,2,0)</f>
        <v>#REF!</v>
      </c>
      <c r="D51" s="164" t="s">
        <v>1410</v>
      </c>
      <c r="E51" s="58" t="s">
        <v>390</v>
      </c>
      <c r="F51" s="59" t="s">
        <v>1402</v>
      </c>
      <c r="G51" s="132" t="s">
        <v>1410</v>
      </c>
      <c r="H51" s="58" t="s">
        <v>1053</v>
      </c>
      <c r="I51" s="133">
        <v>26</v>
      </c>
      <c r="J51" s="133">
        <v>26</v>
      </c>
      <c r="K51" s="58"/>
      <c r="L51" s="58" t="s">
        <v>32</v>
      </c>
      <c r="M51" s="58" t="s">
        <v>352</v>
      </c>
      <c r="N51" s="58" t="s">
        <v>862</v>
      </c>
      <c r="O51" s="65">
        <v>42730</v>
      </c>
      <c r="P51" s="58" t="s">
        <v>34</v>
      </c>
      <c r="Q51" s="58"/>
      <c r="R51" s="58" t="s">
        <v>372</v>
      </c>
      <c r="S51" s="58">
        <f t="shared" si="7"/>
        <v>1</v>
      </c>
      <c r="T51" s="58" t="s">
        <v>32</v>
      </c>
      <c r="U51" s="58" t="s">
        <v>36</v>
      </c>
      <c r="V51" s="58" t="s">
        <v>37</v>
      </c>
    </row>
    <row r="52" spans="1:22" s="160" customFormat="1" ht="19" customHeight="1" x14ac:dyDescent="0.3">
      <c r="A52" s="161">
        <v>31308231307</v>
      </c>
      <c r="B52" s="164" t="str">
        <f t="shared" si="6"/>
        <v>313</v>
      </c>
      <c r="C52" s="165" t="e">
        <f>VLOOKUP(B52,#REF!,2,0)</f>
        <v>#REF!</v>
      </c>
      <c r="D52" s="164" t="s">
        <v>1410</v>
      </c>
      <c r="E52" s="58" t="s">
        <v>390</v>
      </c>
      <c r="F52" s="59" t="s">
        <v>1416</v>
      </c>
      <c r="G52" s="132" t="s">
        <v>1410</v>
      </c>
      <c r="H52" s="58" t="s">
        <v>1401</v>
      </c>
      <c r="I52" s="133" t="s">
        <v>1417</v>
      </c>
      <c r="J52" s="133">
        <v>23</v>
      </c>
      <c r="K52" s="58"/>
      <c r="L52" s="58" t="s">
        <v>32</v>
      </c>
      <c r="M52" s="58" t="s">
        <v>352</v>
      </c>
      <c r="N52" s="58" t="s">
        <v>465</v>
      </c>
      <c r="O52" s="65">
        <v>42734</v>
      </c>
      <c r="P52" s="58" t="s">
        <v>34</v>
      </c>
      <c r="Q52" s="58"/>
      <c r="R52" s="58" t="s">
        <v>372</v>
      </c>
      <c r="S52" s="58">
        <f t="shared" si="7"/>
        <v>1</v>
      </c>
      <c r="T52" s="58" t="s">
        <v>32</v>
      </c>
      <c r="U52" s="58" t="s">
        <v>36</v>
      </c>
      <c r="V52" s="58" t="s">
        <v>37</v>
      </c>
    </row>
    <row r="53" spans="1:22" s="160" customFormat="1" ht="19" customHeight="1" x14ac:dyDescent="0.3">
      <c r="A53" s="161">
        <v>31304931307</v>
      </c>
      <c r="B53" s="164" t="str">
        <f t="shared" si="6"/>
        <v>313</v>
      </c>
      <c r="C53" s="165" t="e">
        <f>VLOOKUP(B53,#REF!,2,0)</f>
        <v>#REF!</v>
      </c>
      <c r="D53" s="165" t="s">
        <v>1410</v>
      </c>
      <c r="E53" s="58" t="s">
        <v>390</v>
      </c>
      <c r="F53" s="59" t="s">
        <v>1418</v>
      </c>
      <c r="G53" s="58" t="s">
        <v>1410</v>
      </c>
      <c r="H53" s="58" t="s">
        <v>1074</v>
      </c>
      <c r="I53" s="133">
        <v>29</v>
      </c>
      <c r="J53" s="133">
        <v>29</v>
      </c>
      <c r="K53" s="58"/>
      <c r="L53" s="58" t="s">
        <v>47</v>
      </c>
      <c r="M53" s="58"/>
      <c r="N53" s="58"/>
      <c r="O53" s="58" t="s">
        <v>65</v>
      </c>
      <c r="P53" s="58"/>
      <c r="Q53" s="58"/>
      <c r="R53" s="58"/>
      <c r="S53" s="58"/>
      <c r="T53" s="58" t="s">
        <v>47</v>
      </c>
      <c r="U53" s="58"/>
      <c r="V53" s="58" t="s">
        <v>37</v>
      </c>
    </row>
    <row r="54" spans="1:22" s="160" customFormat="1" ht="19" customHeight="1" x14ac:dyDescent="0.3">
      <c r="A54" s="161">
        <v>31305131307</v>
      </c>
      <c r="B54" s="164" t="str">
        <f t="shared" si="6"/>
        <v>313</v>
      </c>
      <c r="C54" s="165" t="e">
        <f>VLOOKUP(B54,#REF!,2,0)</f>
        <v>#REF!</v>
      </c>
      <c r="D54" s="165" t="s">
        <v>1410</v>
      </c>
      <c r="E54" s="58" t="s">
        <v>390</v>
      </c>
      <c r="F54" s="59" t="s">
        <v>1419</v>
      </c>
      <c r="G54" s="58" t="s">
        <v>1410</v>
      </c>
      <c r="H54" s="58" t="s">
        <v>1074</v>
      </c>
      <c r="I54" s="133">
        <v>31</v>
      </c>
      <c r="J54" s="133">
        <v>31</v>
      </c>
      <c r="K54" s="58"/>
      <c r="L54" s="58" t="s">
        <v>47</v>
      </c>
      <c r="M54" s="58"/>
      <c r="N54" s="58"/>
      <c r="O54" s="58" t="s">
        <v>65</v>
      </c>
      <c r="P54" s="58"/>
      <c r="Q54" s="58"/>
      <c r="R54" s="58"/>
      <c r="S54" s="58"/>
      <c r="T54" s="58" t="s">
        <v>47</v>
      </c>
      <c r="U54" s="58"/>
      <c r="V54" s="58" t="s">
        <v>37</v>
      </c>
    </row>
    <row r="55" spans="1:22" s="160" customFormat="1" ht="19" customHeight="1" x14ac:dyDescent="0.3">
      <c r="A55" s="161">
        <v>31308721307</v>
      </c>
      <c r="B55" s="164" t="str">
        <f t="shared" si="6"/>
        <v>313</v>
      </c>
      <c r="C55" s="165" t="e">
        <f>VLOOKUP(B55,#REF!,2,0)</f>
        <v>#REF!</v>
      </c>
      <c r="D55" s="165" t="s">
        <v>1410</v>
      </c>
      <c r="E55" s="58" t="s">
        <v>390</v>
      </c>
      <c r="F55" s="59" t="s">
        <v>1420</v>
      </c>
      <c r="G55" s="58" t="s">
        <v>1410</v>
      </c>
      <c r="H55" s="58" t="s">
        <v>719</v>
      </c>
      <c r="I55" s="133" t="s">
        <v>1421</v>
      </c>
      <c r="J55" s="133">
        <v>28</v>
      </c>
      <c r="K55" s="58"/>
      <c r="L55" s="58" t="s">
        <v>47</v>
      </c>
      <c r="M55" s="58"/>
      <c r="N55" s="58"/>
      <c r="O55" s="58" t="s">
        <v>65</v>
      </c>
      <c r="P55" s="58"/>
      <c r="Q55" s="58"/>
      <c r="R55" s="58"/>
      <c r="S55" s="58"/>
      <c r="T55" s="58" t="s">
        <v>47</v>
      </c>
      <c r="U55" s="58"/>
      <c r="V55" s="58" t="s">
        <v>37</v>
      </c>
    </row>
    <row r="56" spans="1:22" s="101" customFormat="1" ht="19" customHeight="1" x14ac:dyDescent="0.35">
      <c r="A56" s="156"/>
      <c r="B56" s="157"/>
      <c r="C56" s="157"/>
      <c r="D56" s="158"/>
      <c r="E56" s="80"/>
      <c r="F56" s="81" t="s">
        <v>1422</v>
      </c>
      <c r="G56" s="80"/>
      <c r="H56" s="103"/>
      <c r="I56" s="80"/>
      <c r="J56" s="155"/>
      <c r="K56" s="103"/>
      <c r="L56" s="81"/>
      <c r="M56" s="103"/>
      <c r="N56" s="80"/>
      <c r="O56" s="86"/>
      <c r="P56" s="80"/>
      <c r="Q56" s="103"/>
      <c r="R56" s="80"/>
      <c r="S56" s="116"/>
      <c r="T56" s="103"/>
      <c r="U56" s="103"/>
      <c r="V56" s="85"/>
    </row>
    <row r="57" spans="1:22" s="160" customFormat="1" ht="19" customHeight="1" x14ac:dyDescent="0.3">
      <c r="A57" s="161">
        <v>31404631308</v>
      </c>
      <c r="B57" s="164" t="str">
        <f t="shared" ref="B57:B65" si="8">LEFT(A57,3)</f>
        <v>314</v>
      </c>
      <c r="C57" s="165" t="e">
        <f>VLOOKUP(B57,#REF!,2,0)</f>
        <v>#REF!</v>
      </c>
      <c r="D57" s="164" t="s">
        <v>1423</v>
      </c>
      <c r="E57" s="58" t="s">
        <v>418</v>
      </c>
      <c r="F57" s="59" t="s">
        <v>1424</v>
      </c>
      <c r="G57" s="132" t="s">
        <v>1423</v>
      </c>
      <c r="H57" s="58" t="s">
        <v>1425</v>
      </c>
      <c r="I57" s="133">
        <v>29</v>
      </c>
      <c r="J57" s="133">
        <v>29</v>
      </c>
      <c r="K57" s="58" t="s">
        <v>1176</v>
      </c>
      <c r="L57" s="58" t="s">
        <v>32</v>
      </c>
      <c r="M57" s="58" t="s">
        <v>352</v>
      </c>
      <c r="N57" s="58" t="s">
        <v>563</v>
      </c>
      <c r="O57" s="65">
        <v>42732</v>
      </c>
      <c r="P57" s="58" t="s">
        <v>666</v>
      </c>
      <c r="Q57" s="58"/>
      <c r="R57" s="58" t="s">
        <v>372</v>
      </c>
      <c r="S57" s="58">
        <f t="shared" ref="S57:S63" si="9">IF(J57&lt;65,1,IF(J57&lt;120,2,3))</f>
        <v>1</v>
      </c>
      <c r="T57" s="58" t="s">
        <v>32</v>
      </c>
      <c r="U57" s="58" t="s">
        <v>36</v>
      </c>
      <c r="V57" s="58" t="s">
        <v>37</v>
      </c>
    </row>
    <row r="58" spans="1:22" s="160" customFormat="1" ht="19" customHeight="1" x14ac:dyDescent="0.3">
      <c r="A58" s="161">
        <v>31404721308</v>
      </c>
      <c r="B58" s="164" t="str">
        <f t="shared" si="8"/>
        <v>314</v>
      </c>
      <c r="C58" s="165" t="e">
        <f>VLOOKUP(B58,#REF!,2,0)</f>
        <v>#REF!</v>
      </c>
      <c r="D58" s="164" t="s">
        <v>1423</v>
      </c>
      <c r="E58" s="58" t="s">
        <v>418</v>
      </c>
      <c r="F58" s="59" t="s">
        <v>1426</v>
      </c>
      <c r="G58" s="132" t="s">
        <v>1423</v>
      </c>
      <c r="H58" s="58" t="s">
        <v>742</v>
      </c>
      <c r="I58" s="133">
        <v>59</v>
      </c>
      <c r="J58" s="133">
        <v>59</v>
      </c>
      <c r="K58" s="58" t="s">
        <v>1176</v>
      </c>
      <c r="L58" s="58" t="s">
        <v>32</v>
      </c>
      <c r="M58" s="58" t="s">
        <v>352</v>
      </c>
      <c r="N58" s="58" t="s">
        <v>465</v>
      </c>
      <c r="O58" s="65">
        <v>42734</v>
      </c>
      <c r="P58" s="58" t="s">
        <v>666</v>
      </c>
      <c r="Q58" s="58"/>
      <c r="R58" s="58" t="s">
        <v>171</v>
      </c>
      <c r="S58" s="58">
        <f t="shared" si="9"/>
        <v>1</v>
      </c>
      <c r="T58" s="58" t="s">
        <v>32</v>
      </c>
      <c r="U58" s="58" t="s">
        <v>36</v>
      </c>
      <c r="V58" s="58" t="s">
        <v>37</v>
      </c>
    </row>
    <row r="59" spans="1:22" s="160" customFormat="1" ht="19" customHeight="1" x14ac:dyDescent="0.3">
      <c r="A59" s="161">
        <v>31405531308</v>
      </c>
      <c r="B59" s="164" t="str">
        <f t="shared" si="8"/>
        <v>314</v>
      </c>
      <c r="C59" s="165" t="e">
        <f>VLOOKUP(B59,#REF!,2,0)</f>
        <v>#REF!</v>
      </c>
      <c r="D59" s="164" t="s">
        <v>1423</v>
      </c>
      <c r="E59" s="58" t="s">
        <v>418</v>
      </c>
      <c r="F59" s="59" t="s">
        <v>1427</v>
      </c>
      <c r="G59" s="132" t="s">
        <v>1423</v>
      </c>
      <c r="H59" s="58" t="s">
        <v>420</v>
      </c>
      <c r="I59" s="133">
        <v>50</v>
      </c>
      <c r="J59" s="133">
        <v>50</v>
      </c>
      <c r="K59" s="58" t="s">
        <v>1176</v>
      </c>
      <c r="L59" s="58" t="s">
        <v>32</v>
      </c>
      <c r="M59" s="58" t="s">
        <v>352</v>
      </c>
      <c r="N59" s="58" t="s">
        <v>563</v>
      </c>
      <c r="O59" s="65">
        <v>42739</v>
      </c>
      <c r="P59" s="58" t="s">
        <v>666</v>
      </c>
      <c r="Q59" s="58"/>
      <c r="R59" s="58" t="s">
        <v>293</v>
      </c>
      <c r="S59" s="58">
        <f t="shared" si="9"/>
        <v>1</v>
      </c>
      <c r="T59" s="58" t="s">
        <v>32</v>
      </c>
      <c r="U59" s="58" t="s">
        <v>36</v>
      </c>
      <c r="V59" s="58" t="s">
        <v>37</v>
      </c>
    </row>
    <row r="60" spans="1:22" s="160" customFormat="1" ht="19" customHeight="1" x14ac:dyDescent="0.3">
      <c r="A60" s="161">
        <v>31412921308</v>
      </c>
      <c r="B60" s="164" t="str">
        <f t="shared" si="8"/>
        <v>314</v>
      </c>
      <c r="C60" s="165" t="e">
        <f>VLOOKUP(B60,#REF!,2,0)</f>
        <v>#REF!</v>
      </c>
      <c r="D60" s="164" t="s">
        <v>1423</v>
      </c>
      <c r="E60" s="58" t="s">
        <v>418</v>
      </c>
      <c r="F60" s="59" t="s">
        <v>1428</v>
      </c>
      <c r="G60" s="132" t="s">
        <v>1423</v>
      </c>
      <c r="H60" s="58" t="s">
        <v>741</v>
      </c>
      <c r="I60" s="133">
        <v>42</v>
      </c>
      <c r="J60" s="133">
        <v>42</v>
      </c>
      <c r="K60" s="58" t="s">
        <v>1176</v>
      </c>
      <c r="L60" s="58" t="s">
        <v>32</v>
      </c>
      <c r="M60" s="58" t="s">
        <v>352</v>
      </c>
      <c r="N60" s="58" t="s">
        <v>465</v>
      </c>
      <c r="O60" s="65">
        <v>42741</v>
      </c>
      <c r="P60" s="58" t="s">
        <v>666</v>
      </c>
      <c r="Q60" s="58"/>
      <c r="R60" s="58" t="s">
        <v>296</v>
      </c>
      <c r="S60" s="58">
        <f t="shared" si="9"/>
        <v>1</v>
      </c>
      <c r="T60" s="58" t="s">
        <v>32</v>
      </c>
      <c r="U60" s="58" t="s">
        <v>36</v>
      </c>
      <c r="V60" s="58" t="s">
        <v>37</v>
      </c>
    </row>
    <row r="61" spans="1:22" s="160" customFormat="1" ht="19" customHeight="1" x14ac:dyDescent="0.3">
      <c r="A61" s="161">
        <v>31413021308</v>
      </c>
      <c r="B61" s="164" t="str">
        <f t="shared" si="8"/>
        <v>314</v>
      </c>
      <c r="C61" s="165" t="e">
        <f>VLOOKUP(B61,#REF!,2,0)</f>
        <v>#REF!</v>
      </c>
      <c r="D61" s="164" t="s">
        <v>1423</v>
      </c>
      <c r="E61" s="58" t="s">
        <v>418</v>
      </c>
      <c r="F61" s="59" t="s">
        <v>731</v>
      </c>
      <c r="G61" s="132" t="s">
        <v>1423</v>
      </c>
      <c r="H61" s="58" t="s">
        <v>471</v>
      </c>
      <c r="I61" s="133">
        <v>35</v>
      </c>
      <c r="J61" s="133">
        <v>35</v>
      </c>
      <c r="K61" s="58" t="s">
        <v>1176</v>
      </c>
      <c r="L61" s="58" t="s">
        <v>32</v>
      </c>
      <c r="M61" s="58" t="s">
        <v>352</v>
      </c>
      <c r="N61" s="58" t="s">
        <v>862</v>
      </c>
      <c r="O61" s="65">
        <v>42744</v>
      </c>
      <c r="P61" s="58" t="s">
        <v>666</v>
      </c>
      <c r="Q61" s="58"/>
      <c r="R61" s="58" t="s">
        <v>35</v>
      </c>
      <c r="S61" s="58">
        <f t="shared" si="9"/>
        <v>1</v>
      </c>
      <c r="T61" s="58" t="s">
        <v>32</v>
      </c>
      <c r="U61" s="58" t="s">
        <v>36</v>
      </c>
      <c r="V61" s="58" t="s">
        <v>37</v>
      </c>
    </row>
    <row r="62" spans="1:22" s="160" customFormat="1" ht="19" customHeight="1" x14ac:dyDescent="0.3">
      <c r="A62" s="161">
        <v>31415231308</v>
      </c>
      <c r="B62" s="164" t="str">
        <f t="shared" si="8"/>
        <v>314</v>
      </c>
      <c r="C62" s="165" t="e">
        <f>VLOOKUP(B62,#REF!,2,0)</f>
        <v>#REF!</v>
      </c>
      <c r="D62" s="164" t="s">
        <v>1423</v>
      </c>
      <c r="E62" s="58" t="s">
        <v>418</v>
      </c>
      <c r="F62" s="59" t="s">
        <v>1429</v>
      </c>
      <c r="G62" s="132" t="s">
        <v>1423</v>
      </c>
      <c r="H62" s="58" t="s">
        <v>471</v>
      </c>
      <c r="I62" s="133" t="s">
        <v>1430</v>
      </c>
      <c r="J62" s="133">
        <v>21</v>
      </c>
      <c r="K62" s="58" t="s">
        <v>1176</v>
      </c>
      <c r="L62" s="58" t="s">
        <v>32</v>
      </c>
      <c r="M62" s="58" t="s">
        <v>352</v>
      </c>
      <c r="N62" s="58" t="s">
        <v>563</v>
      </c>
      <c r="O62" s="65">
        <v>42746</v>
      </c>
      <c r="P62" s="58" t="s">
        <v>666</v>
      </c>
      <c r="Q62" s="58"/>
      <c r="R62" s="58" t="s">
        <v>1002</v>
      </c>
      <c r="S62" s="58">
        <f t="shared" si="9"/>
        <v>1</v>
      </c>
      <c r="T62" s="58" t="s">
        <v>32</v>
      </c>
      <c r="U62" s="58" t="s">
        <v>36</v>
      </c>
      <c r="V62" s="58" t="s">
        <v>37</v>
      </c>
    </row>
    <row r="63" spans="1:22" s="160" customFormat="1" ht="19" customHeight="1" x14ac:dyDescent="0.3">
      <c r="A63" s="161">
        <v>32014421323</v>
      </c>
      <c r="B63" s="164" t="str">
        <f t="shared" si="8"/>
        <v>320</v>
      </c>
      <c r="C63" s="165" t="e">
        <f>VLOOKUP(B63,#REF!,2,0)</f>
        <v>#REF!</v>
      </c>
      <c r="D63" s="164" t="s">
        <v>1423</v>
      </c>
      <c r="E63" s="58" t="s">
        <v>592</v>
      </c>
      <c r="F63" s="59" t="s">
        <v>1180</v>
      </c>
      <c r="G63" s="132" t="s">
        <v>1423</v>
      </c>
      <c r="H63" s="58" t="s">
        <v>1431</v>
      </c>
      <c r="I63" s="133" t="s">
        <v>1432</v>
      </c>
      <c r="J63" s="133">
        <v>94</v>
      </c>
      <c r="K63" s="58" t="s">
        <v>1176</v>
      </c>
      <c r="L63" s="58" t="s">
        <v>32</v>
      </c>
      <c r="M63" s="58" t="s">
        <v>352</v>
      </c>
      <c r="N63" s="58" t="s">
        <v>465</v>
      </c>
      <c r="O63" s="65">
        <v>42748</v>
      </c>
      <c r="P63" s="58" t="s">
        <v>666</v>
      </c>
      <c r="Q63" s="58"/>
      <c r="R63" s="58" t="s">
        <v>132</v>
      </c>
      <c r="S63" s="58">
        <f t="shared" si="9"/>
        <v>2</v>
      </c>
      <c r="T63" s="58" t="s">
        <v>32</v>
      </c>
      <c r="U63" s="58" t="s">
        <v>36</v>
      </c>
      <c r="V63" s="58" t="s">
        <v>1433</v>
      </c>
    </row>
    <row r="64" spans="1:22" s="160" customFormat="1" ht="19" customHeight="1" x14ac:dyDescent="0.3">
      <c r="A64" s="161">
        <v>31411821308</v>
      </c>
      <c r="B64" s="164" t="str">
        <f t="shared" si="8"/>
        <v>314</v>
      </c>
      <c r="C64" s="165" t="e">
        <f>VLOOKUP(B64,#REF!,2,0)</f>
        <v>#REF!</v>
      </c>
      <c r="D64" s="165" t="s">
        <v>1423</v>
      </c>
      <c r="E64" s="58" t="s">
        <v>418</v>
      </c>
      <c r="F64" s="59" t="s">
        <v>1106</v>
      </c>
      <c r="G64" s="58" t="s">
        <v>1423</v>
      </c>
      <c r="H64" s="58" t="s">
        <v>757</v>
      </c>
      <c r="I64" s="133">
        <v>52</v>
      </c>
      <c r="J64" s="133">
        <v>52</v>
      </c>
      <c r="K64" s="58"/>
      <c r="L64" s="58" t="s">
        <v>47</v>
      </c>
      <c r="M64" s="58"/>
      <c r="N64" s="58"/>
      <c r="O64" s="58" t="s">
        <v>65</v>
      </c>
      <c r="P64" s="58"/>
      <c r="Q64" s="58"/>
      <c r="R64" s="58"/>
      <c r="S64" s="58"/>
      <c r="T64" s="58" t="s">
        <v>47</v>
      </c>
      <c r="U64" s="166"/>
      <c r="V64" s="58" t="s">
        <v>37</v>
      </c>
    </row>
    <row r="65" spans="1:22" s="160" customFormat="1" ht="19" customHeight="1" x14ac:dyDescent="0.3">
      <c r="A65" s="161">
        <v>31417331308</v>
      </c>
      <c r="B65" s="164" t="str">
        <f t="shared" si="8"/>
        <v>314</v>
      </c>
      <c r="C65" s="165" t="e">
        <f>VLOOKUP(B65,#REF!,2,0)</f>
        <v>#REF!</v>
      </c>
      <c r="D65" s="165" t="s">
        <v>1423</v>
      </c>
      <c r="E65" s="58" t="s">
        <v>418</v>
      </c>
      <c r="F65" s="59" t="s">
        <v>1434</v>
      </c>
      <c r="G65" s="58" t="s">
        <v>1423</v>
      </c>
      <c r="H65" s="58" t="s">
        <v>910</v>
      </c>
      <c r="I65" s="133" t="s">
        <v>929</v>
      </c>
      <c r="J65" s="133">
        <v>52</v>
      </c>
      <c r="K65" s="58"/>
      <c r="L65" s="58" t="s">
        <v>47</v>
      </c>
      <c r="M65" s="58"/>
      <c r="N65" s="58"/>
      <c r="O65" s="58" t="s">
        <v>65</v>
      </c>
      <c r="P65" s="58"/>
      <c r="Q65" s="58"/>
      <c r="R65" s="58"/>
      <c r="S65" s="58"/>
      <c r="T65" s="58" t="s">
        <v>47</v>
      </c>
      <c r="U65" s="166"/>
      <c r="V65" s="58" t="s">
        <v>337</v>
      </c>
    </row>
    <row r="66" spans="1:22" s="101" customFormat="1" ht="19" customHeight="1" x14ac:dyDescent="0.35">
      <c r="A66" s="156"/>
      <c r="B66" s="157"/>
      <c r="C66" s="157"/>
      <c r="D66" s="158"/>
      <c r="E66" s="80"/>
      <c r="F66" s="81" t="s">
        <v>1435</v>
      </c>
      <c r="G66" s="80"/>
      <c r="H66" s="103"/>
      <c r="I66" s="80"/>
      <c r="J66" s="155"/>
      <c r="K66" s="103"/>
      <c r="L66" s="81"/>
      <c r="M66" s="103"/>
      <c r="N66" s="80"/>
      <c r="O66" s="86"/>
      <c r="P66" s="80"/>
      <c r="Q66" s="103"/>
      <c r="R66" s="80"/>
      <c r="S66" s="116"/>
      <c r="T66" s="103"/>
      <c r="U66" s="103"/>
      <c r="V66" s="85"/>
    </row>
    <row r="67" spans="1:22" s="160" customFormat="1" ht="19" customHeight="1" x14ac:dyDescent="0.3">
      <c r="A67" s="161">
        <v>31404721309</v>
      </c>
      <c r="B67" s="164" t="str">
        <f t="shared" ref="B67:B75" si="10">LEFT(A67,3)</f>
        <v>314</v>
      </c>
      <c r="C67" s="165" t="e">
        <f>VLOOKUP(B67,#REF!,2,0)</f>
        <v>#REF!</v>
      </c>
      <c r="D67" s="164" t="s">
        <v>1436</v>
      </c>
      <c r="E67" s="58" t="s">
        <v>418</v>
      </c>
      <c r="F67" s="59" t="s">
        <v>1426</v>
      </c>
      <c r="G67" s="132" t="s">
        <v>1436</v>
      </c>
      <c r="H67" s="58" t="s">
        <v>742</v>
      </c>
      <c r="I67" s="133">
        <v>25</v>
      </c>
      <c r="J67" s="133">
        <v>25</v>
      </c>
      <c r="K67" s="58"/>
      <c r="L67" s="58" t="s">
        <v>32</v>
      </c>
      <c r="M67" s="58" t="s">
        <v>352</v>
      </c>
      <c r="N67" s="58" t="s">
        <v>563</v>
      </c>
      <c r="O67" s="65">
        <v>42718</v>
      </c>
      <c r="P67" s="58" t="s">
        <v>34</v>
      </c>
      <c r="Q67" s="58"/>
      <c r="R67" s="58" t="s">
        <v>955</v>
      </c>
      <c r="S67" s="58">
        <f t="shared" ref="S67:S74" si="11">IF(J67&lt;65,1,IF(J67&lt;120,2,3))</f>
        <v>1</v>
      </c>
      <c r="T67" s="58" t="s">
        <v>32</v>
      </c>
      <c r="U67" s="58" t="s">
        <v>36</v>
      </c>
      <c r="V67" s="58" t="s">
        <v>37</v>
      </c>
    </row>
    <row r="68" spans="1:22" s="160" customFormat="1" ht="19" customHeight="1" x14ac:dyDescent="0.3">
      <c r="A68" s="161">
        <v>31406931309</v>
      </c>
      <c r="B68" s="164" t="str">
        <f t="shared" si="10"/>
        <v>314</v>
      </c>
      <c r="C68" s="165" t="e">
        <f>VLOOKUP(B68,#REF!,2,0)</f>
        <v>#REF!</v>
      </c>
      <c r="D68" s="164" t="s">
        <v>1436</v>
      </c>
      <c r="E68" s="58" t="s">
        <v>418</v>
      </c>
      <c r="F68" s="59" t="s">
        <v>1437</v>
      </c>
      <c r="G68" s="132" t="s">
        <v>1436</v>
      </c>
      <c r="H68" s="58" t="s">
        <v>1438</v>
      </c>
      <c r="I68" s="133">
        <v>40</v>
      </c>
      <c r="J68" s="133">
        <v>40</v>
      </c>
      <c r="K68" s="58"/>
      <c r="L68" s="58" t="s">
        <v>32</v>
      </c>
      <c r="M68" s="58" t="s">
        <v>352</v>
      </c>
      <c r="N68" s="58" t="s">
        <v>465</v>
      </c>
      <c r="O68" s="65">
        <v>42720</v>
      </c>
      <c r="P68" s="58" t="s">
        <v>34</v>
      </c>
      <c r="Q68" s="58"/>
      <c r="R68" s="58" t="s">
        <v>353</v>
      </c>
      <c r="S68" s="58">
        <f t="shared" si="11"/>
        <v>1</v>
      </c>
      <c r="T68" s="58" t="s">
        <v>32</v>
      </c>
      <c r="U68" s="58" t="s">
        <v>36</v>
      </c>
      <c r="V68" s="58" t="s">
        <v>37</v>
      </c>
    </row>
    <row r="69" spans="1:22" s="160" customFormat="1" ht="19" customHeight="1" x14ac:dyDescent="0.3">
      <c r="A69" s="161">
        <v>31408521309</v>
      </c>
      <c r="B69" s="164" t="str">
        <f t="shared" si="10"/>
        <v>314</v>
      </c>
      <c r="C69" s="165" t="e">
        <f>VLOOKUP(B69,#REF!,2,0)</f>
        <v>#REF!</v>
      </c>
      <c r="D69" s="164" t="s">
        <v>1436</v>
      </c>
      <c r="E69" s="58" t="s">
        <v>418</v>
      </c>
      <c r="F69" s="59" t="s">
        <v>1104</v>
      </c>
      <c r="G69" s="132" t="s">
        <v>1436</v>
      </c>
      <c r="H69" s="58" t="s">
        <v>1105</v>
      </c>
      <c r="I69" s="133">
        <v>25</v>
      </c>
      <c r="J69" s="133">
        <v>25</v>
      </c>
      <c r="K69" s="58"/>
      <c r="L69" s="58" t="s">
        <v>32</v>
      </c>
      <c r="M69" s="58" t="s">
        <v>352</v>
      </c>
      <c r="N69" s="58" t="s">
        <v>862</v>
      </c>
      <c r="O69" s="65">
        <v>42723</v>
      </c>
      <c r="P69" s="58" t="s">
        <v>34</v>
      </c>
      <c r="Q69" s="58"/>
      <c r="R69" s="58" t="s">
        <v>376</v>
      </c>
      <c r="S69" s="58">
        <f t="shared" si="11"/>
        <v>1</v>
      </c>
      <c r="T69" s="58" t="s">
        <v>32</v>
      </c>
      <c r="U69" s="58" t="s">
        <v>36</v>
      </c>
      <c r="V69" s="58" t="s">
        <v>37</v>
      </c>
    </row>
    <row r="70" spans="1:22" s="160" customFormat="1" ht="19" customHeight="1" x14ac:dyDescent="0.3">
      <c r="A70" s="161">
        <v>31408731309</v>
      </c>
      <c r="B70" s="164" t="str">
        <f t="shared" si="10"/>
        <v>314</v>
      </c>
      <c r="C70" s="165" t="e">
        <f>VLOOKUP(B70,#REF!,2,0)</f>
        <v>#REF!</v>
      </c>
      <c r="D70" s="164" t="s">
        <v>1436</v>
      </c>
      <c r="E70" s="58" t="s">
        <v>418</v>
      </c>
      <c r="F70" s="59" t="s">
        <v>1439</v>
      </c>
      <c r="G70" s="132" t="s">
        <v>1436</v>
      </c>
      <c r="H70" s="58" t="s">
        <v>742</v>
      </c>
      <c r="I70" s="133">
        <v>41</v>
      </c>
      <c r="J70" s="133">
        <v>41</v>
      </c>
      <c r="K70" s="58"/>
      <c r="L70" s="58" t="s">
        <v>32</v>
      </c>
      <c r="M70" s="58" t="s">
        <v>352</v>
      </c>
      <c r="N70" s="58" t="s">
        <v>563</v>
      </c>
      <c r="O70" s="65">
        <v>42725</v>
      </c>
      <c r="P70" s="58" t="s">
        <v>34</v>
      </c>
      <c r="Q70" s="58"/>
      <c r="R70" s="58" t="s">
        <v>178</v>
      </c>
      <c r="S70" s="58">
        <f t="shared" si="11"/>
        <v>1</v>
      </c>
      <c r="T70" s="58" t="s">
        <v>32</v>
      </c>
      <c r="U70" s="58" t="s">
        <v>36</v>
      </c>
      <c r="V70" s="58" t="s">
        <v>37</v>
      </c>
    </row>
    <row r="71" spans="1:22" s="160" customFormat="1" ht="19" customHeight="1" x14ac:dyDescent="0.3">
      <c r="A71" s="161">
        <v>31413531309</v>
      </c>
      <c r="B71" s="164" t="str">
        <f t="shared" si="10"/>
        <v>314</v>
      </c>
      <c r="C71" s="165" t="e">
        <f>VLOOKUP(B71,#REF!,2,0)</f>
        <v>#REF!</v>
      </c>
      <c r="D71" s="164" t="s">
        <v>1436</v>
      </c>
      <c r="E71" s="58" t="s">
        <v>418</v>
      </c>
      <c r="F71" s="59" t="s">
        <v>1440</v>
      </c>
      <c r="G71" s="132" t="s">
        <v>1436</v>
      </c>
      <c r="H71" s="58" t="s">
        <v>753</v>
      </c>
      <c r="I71" s="133">
        <v>39</v>
      </c>
      <c r="J71" s="133">
        <v>39</v>
      </c>
      <c r="K71" s="58"/>
      <c r="L71" s="58" t="s">
        <v>32</v>
      </c>
      <c r="M71" s="58" t="s">
        <v>352</v>
      </c>
      <c r="N71" s="58" t="s">
        <v>465</v>
      </c>
      <c r="O71" s="65">
        <v>42727</v>
      </c>
      <c r="P71" s="58" t="s">
        <v>34</v>
      </c>
      <c r="Q71" s="58"/>
      <c r="R71" s="58" t="s">
        <v>285</v>
      </c>
      <c r="S71" s="58">
        <f t="shared" si="11"/>
        <v>1</v>
      </c>
      <c r="T71" s="58" t="s">
        <v>32</v>
      </c>
      <c r="U71" s="58" t="s">
        <v>36</v>
      </c>
      <c r="V71" s="58" t="s">
        <v>37</v>
      </c>
    </row>
    <row r="72" spans="1:22" s="160" customFormat="1" ht="19" customHeight="1" x14ac:dyDescent="0.3">
      <c r="A72" s="161">
        <v>31415831309</v>
      </c>
      <c r="B72" s="164" t="str">
        <f t="shared" si="10"/>
        <v>314</v>
      </c>
      <c r="C72" s="165" t="e">
        <f>VLOOKUP(B72,#REF!,2,0)</f>
        <v>#REF!</v>
      </c>
      <c r="D72" s="164" t="s">
        <v>1436</v>
      </c>
      <c r="E72" s="58" t="s">
        <v>418</v>
      </c>
      <c r="F72" s="59" t="s">
        <v>1441</v>
      </c>
      <c r="G72" s="132" t="s">
        <v>1436</v>
      </c>
      <c r="H72" s="58" t="s">
        <v>746</v>
      </c>
      <c r="I72" s="133">
        <v>39</v>
      </c>
      <c r="J72" s="133">
        <v>39</v>
      </c>
      <c r="K72" s="58"/>
      <c r="L72" s="58" t="s">
        <v>32</v>
      </c>
      <c r="M72" s="58" t="s">
        <v>352</v>
      </c>
      <c r="N72" s="58" t="s">
        <v>862</v>
      </c>
      <c r="O72" s="65">
        <v>42730</v>
      </c>
      <c r="P72" s="58" t="s">
        <v>34</v>
      </c>
      <c r="Q72" s="58"/>
      <c r="R72" s="58" t="s">
        <v>293</v>
      </c>
      <c r="S72" s="58">
        <f t="shared" si="11"/>
        <v>1</v>
      </c>
      <c r="T72" s="58" t="s">
        <v>32</v>
      </c>
      <c r="U72" s="58" t="s">
        <v>36</v>
      </c>
      <c r="V72" s="58" t="s">
        <v>37</v>
      </c>
    </row>
    <row r="73" spans="1:22" s="160" customFormat="1" ht="19" customHeight="1" x14ac:dyDescent="0.3">
      <c r="A73" s="161">
        <v>31416721309</v>
      </c>
      <c r="B73" s="164" t="str">
        <f t="shared" si="10"/>
        <v>314</v>
      </c>
      <c r="C73" s="165" t="e">
        <f>VLOOKUP(B73,#REF!,2,0)</f>
        <v>#REF!</v>
      </c>
      <c r="D73" s="164" t="s">
        <v>1436</v>
      </c>
      <c r="E73" s="58" t="s">
        <v>418</v>
      </c>
      <c r="F73" s="59" t="s">
        <v>794</v>
      </c>
      <c r="G73" s="132" t="s">
        <v>1436</v>
      </c>
      <c r="H73" s="58" t="s">
        <v>795</v>
      </c>
      <c r="I73" s="133">
        <v>22</v>
      </c>
      <c r="J73" s="133">
        <v>22</v>
      </c>
      <c r="K73" s="58"/>
      <c r="L73" s="58" t="s">
        <v>32</v>
      </c>
      <c r="M73" s="58" t="s">
        <v>352</v>
      </c>
      <c r="N73" s="58" t="s">
        <v>563</v>
      </c>
      <c r="O73" s="65">
        <v>42732</v>
      </c>
      <c r="P73" s="58" t="s">
        <v>34</v>
      </c>
      <c r="Q73" s="58"/>
      <c r="R73" s="58" t="s">
        <v>372</v>
      </c>
      <c r="S73" s="58">
        <f t="shared" si="11"/>
        <v>1</v>
      </c>
      <c r="T73" s="58" t="s">
        <v>32</v>
      </c>
      <c r="U73" s="58" t="s">
        <v>36</v>
      </c>
      <c r="V73" s="58" t="s">
        <v>37</v>
      </c>
    </row>
    <row r="74" spans="1:22" s="160" customFormat="1" ht="19" customHeight="1" x14ac:dyDescent="0.3">
      <c r="A74" s="161">
        <v>31523321309</v>
      </c>
      <c r="B74" s="164" t="str">
        <f t="shared" si="10"/>
        <v>315</v>
      </c>
      <c r="C74" s="165" t="e">
        <f>VLOOKUP(B74,#REF!,2,0)</f>
        <v>#REF!</v>
      </c>
      <c r="D74" s="164" t="s">
        <v>1436</v>
      </c>
      <c r="E74" s="58" t="s">
        <v>421</v>
      </c>
      <c r="F74" s="59" t="s">
        <v>1442</v>
      </c>
      <c r="G74" s="132" t="s">
        <v>1436</v>
      </c>
      <c r="H74" s="58" t="s">
        <v>1443</v>
      </c>
      <c r="I74" s="133">
        <v>40</v>
      </c>
      <c r="J74" s="133">
        <v>40</v>
      </c>
      <c r="K74" s="58"/>
      <c r="L74" s="58" t="s">
        <v>32</v>
      </c>
      <c r="M74" s="58" t="s">
        <v>352</v>
      </c>
      <c r="N74" s="58" t="s">
        <v>465</v>
      </c>
      <c r="O74" s="65">
        <v>42734</v>
      </c>
      <c r="P74" s="58" t="s">
        <v>34</v>
      </c>
      <c r="Q74" s="58"/>
      <c r="R74" s="58" t="s">
        <v>283</v>
      </c>
      <c r="S74" s="58">
        <f t="shared" si="11"/>
        <v>1</v>
      </c>
      <c r="T74" s="58" t="s">
        <v>32</v>
      </c>
      <c r="U74" s="58" t="s">
        <v>36</v>
      </c>
      <c r="V74" s="58" t="s">
        <v>37</v>
      </c>
    </row>
    <row r="75" spans="1:22" s="160" customFormat="1" ht="19" customHeight="1" x14ac:dyDescent="0.3">
      <c r="A75" s="161">
        <v>31411921309</v>
      </c>
      <c r="B75" s="164" t="str">
        <f t="shared" si="10"/>
        <v>314</v>
      </c>
      <c r="C75" s="165" t="e">
        <f>VLOOKUP(B75,#REF!,2,0)</f>
        <v>#REF!</v>
      </c>
      <c r="D75" s="165" t="s">
        <v>1436</v>
      </c>
      <c r="E75" s="58" t="s">
        <v>418</v>
      </c>
      <c r="F75" s="59" t="s">
        <v>1444</v>
      </c>
      <c r="G75" s="58" t="s">
        <v>1436</v>
      </c>
      <c r="H75" s="58" t="s">
        <v>757</v>
      </c>
      <c r="I75" s="133" t="s">
        <v>1094</v>
      </c>
      <c r="J75" s="133">
        <v>40</v>
      </c>
      <c r="K75" s="58"/>
      <c r="L75" s="58" t="s">
        <v>47</v>
      </c>
      <c r="M75" s="58"/>
      <c r="N75" s="58"/>
      <c r="O75" s="58" t="s">
        <v>65</v>
      </c>
      <c r="P75" s="58"/>
      <c r="Q75" s="58"/>
      <c r="R75" s="58"/>
      <c r="S75" s="58"/>
      <c r="T75" s="58" t="s">
        <v>47</v>
      </c>
      <c r="U75" s="58"/>
      <c r="V75" s="58" t="s">
        <v>37</v>
      </c>
    </row>
    <row r="76" spans="1:22" s="101" customFormat="1" ht="19" customHeight="1" x14ac:dyDescent="0.35">
      <c r="A76" s="156"/>
      <c r="B76" s="157"/>
      <c r="C76" s="157"/>
      <c r="D76" s="158"/>
      <c r="E76" s="80"/>
      <c r="F76" s="81" t="s">
        <v>1445</v>
      </c>
      <c r="G76" s="80"/>
      <c r="H76" s="103"/>
      <c r="I76" s="80"/>
      <c r="J76" s="155"/>
      <c r="K76" s="103"/>
      <c r="L76" s="81"/>
      <c r="M76" s="103"/>
      <c r="N76" s="80"/>
      <c r="O76" s="86"/>
      <c r="P76" s="80"/>
      <c r="Q76" s="103"/>
      <c r="R76" s="80"/>
      <c r="S76" s="116"/>
      <c r="T76" s="103"/>
      <c r="U76" s="103"/>
      <c r="V76" s="85"/>
    </row>
    <row r="77" spans="1:22" s="160" customFormat="1" ht="19" customHeight="1" x14ac:dyDescent="0.3">
      <c r="A77" s="161">
        <v>31400821310</v>
      </c>
      <c r="B77" s="164" t="str">
        <f t="shared" ref="B77:B86" si="12">LEFT(A77,3)</f>
        <v>314</v>
      </c>
      <c r="C77" s="165" t="e">
        <f>VLOOKUP(B77,#REF!,2,0)</f>
        <v>#REF!</v>
      </c>
      <c r="D77" s="164" t="s">
        <v>1446</v>
      </c>
      <c r="E77" s="58" t="s">
        <v>418</v>
      </c>
      <c r="F77" s="59" t="s">
        <v>1447</v>
      </c>
      <c r="G77" s="132" t="s">
        <v>1446</v>
      </c>
      <c r="H77" s="58" t="s">
        <v>762</v>
      </c>
      <c r="I77" s="133">
        <v>43</v>
      </c>
      <c r="J77" s="133">
        <v>43</v>
      </c>
      <c r="K77" s="58"/>
      <c r="L77" s="58" t="s">
        <v>32</v>
      </c>
      <c r="M77" s="58" t="s">
        <v>352</v>
      </c>
      <c r="N77" s="58" t="s">
        <v>563</v>
      </c>
      <c r="O77" s="65">
        <v>42718</v>
      </c>
      <c r="P77" s="58" t="s">
        <v>666</v>
      </c>
      <c r="Q77" s="58"/>
      <c r="R77" s="58" t="s">
        <v>745</v>
      </c>
      <c r="S77" s="58">
        <f t="shared" ref="S77:S86" si="13">IF(J77&lt;65,1,IF(J77&lt;120,2,3))</f>
        <v>1</v>
      </c>
      <c r="T77" s="58" t="s">
        <v>32</v>
      </c>
      <c r="U77" s="58" t="s">
        <v>36</v>
      </c>
      <c r="V77" s="58" t="s">
        <v>37</v>
      </c>
    </row>
    <row r="78" spans="1:22" s="160" customFormat="1" ht="19" customHeight="1" x14ac:dyDescent="0.3">
      <c r="A78" s="161">
        <v>31401331310</v>
      </c>
      <c r="B78" s="164" t="str">
        <f t="shared" si="12"/>
        <v>314</v>
      </c>
      <c r="C78" s="165" t="e">
        <f>VLOOKUP(B78,#REF!,2,0)</f>
        <v>#REF!</v>
      </c>
      <c r="D78" s="164" t="s">
        <v>1446</v>
      </c>
      <c r="E78" s="58" t="s">
        <v>418</v>
      </c>
      <c r="F78" s="59" t="s">
        <v>1448</v>
      </c>
      <c r="G78" s="132" t="s">
        <v>1446</v>
      </c>
      <c r="H78" s="58" t="s">
        <v>1449</v>
      </c>
      <c r="I78" s="133">
        <v>55</v>
      </c>
      <c r="J78" s="133">
        <v>55</v>
      </c>
      <c r="K78" s="58"/>
      <c r="L78" s="58" t="s">
        <v>32</v>
      </c>
      <c r="M78" s="58" t="s">
        <v>352</v>
      </c>
      <c r="N78" s="58" t="s">
        <v>465</v>
      </c>
      <c r="O78" s="65">
        <v>42720</v>
      </c>
      <c r="P78" s="58" t="s">
        <v>666</v>
      </c>
      <c r="Q78" s="58"/>
      <c r="R78" s="58" t="s">
        <v>745</v>
      </c>
      <c r="S78" s="58">
        <f t="shared" si="13"/>
        <v>1</v>
      </c>
      <c r="T78" s="58" t="s">
        <v>32</v>
      </c>
      <c r="U78" s="58" t="s">
        <v>36</v>
      </c>
      <c r="V78" s="58" t="s">
        <v>37</v>
      </c>
    </row>
    <row r="79" spans="1:22" s="160" customFormat="1" ht="19" customHeight="1" x14ac:dyDescent="0.3">
      <c r="A79" s="161">
        <v>31403631310</v>
      </c>
      <c r="B79" s="164" t="str">
        <f t="shared" si="12"/>
        <v>314</v>
      </c>
      <c r="C79" s="165" t="e">
        <f>VLOOKUP(B79,#REF!,2,0)</f>
        <v>#REF!</v>
      </c>
      <c r="D79" s="164" t="s">
        <v>1446</v>
      </c>
      <c r="E79" s="58" t="s">
        <v>418</v>
      </c>
      <c r="F79" s="59" t="s">
        <v>1450</v>
      </c>
      <c r="G79" s="132" t="s">
        <v>1446</v>
      </c>
      <c r="H79" s="58" t="s">
        <v>741</v>
      </c>
      <c r="I79" s="133">
        <v>52</v>
      </c>
      <c r="J79" s="133">
        <v>52</v>
      </c>
      <c r="K79" s="58"/>
      <c r="L79" s="58" t="s">
        <v>32</v>
      </c>
      <c r="M79" s="58" t="s">
        <v>352</v>
      </c>
      <c r="N79" s="58" t="s">
        <v>862</v>
      </c>
      <c r="O79" s="65">
        <v>42723</v>
      </c>
      <c r="P79" s="58" t="s">
        <v>666</v>
      </c>
      <c r="Q79" s="58"/>
      <c r="R79" s="58" t="s">
        <v>285</v>
      </c>
      <c r="S79" s="58">
        <f t="shared" si="13"/>
        <v>1</v>
      </c>
      <c r="T79" s="58" t="s">
        <v>32</v>
      </c>
      <c r="U79" s="58" t="s">
        <v>36</v>
      </c>
      <c r="V79" s="58" t="s">
        <v>37</v>
      </c>
    </row>
    <row r="80" spans="1:22" s="160" customFormat="1" ht="19" customHeight="1" x14ac:dyDescent="0.3">
      <c r="A80" s="161">
        <v>31403821310</v>
      </c>
      <c r="B80" s="164" t="str">
        <f t="shared" si="12"/>
        <v>314</v>
      </c>
      <c r="C80" s="165" t="e">
        <f>VLOOKUP(B80,#REF!,2,0)</f>
        <v>#REF!</v>
      </c>
      <c r="D80" s="164" t="s">
        <v>1446</v>
      </c>
      <c r="E80" s="58" t="s">
        <v>418</v>
      </c>
      <c r="F80" s="59" t="s">
        <v>1451</v>
      </c>
      <c r="G80" s="132" t="s">
        <v>1446</v>
      </c>
      <c r="H80" s="58" t="s">
        <v>767</v>
      </c>
      <c r="I80" s="133">
        <v>31</v>
      </c>
      <c r="J80" s="133">
        <v>31</v>
      </c>
      <c r="K80" s="58"/>
      <c r="L80" s="58" t="s">
        <v>32</v>
      </c>
      <c r="M80" s="58" t="s">
        <v>352</v>
      </c>
      <c r="N80" s="58" t="s">
        <v>563</v>
      </c>
      <c r="O80" s="65">
        <v>42725</v>
      </c>
      <c r="P80" s="58" t="s">
        <v>666</v>
      </c>
      <c r="Q80" s="58"/>
      <c r="R80" s="58" t="s">
        <v>581</v>
      </c>
      <c r="S80" s="58">
        <f t="shared" si="13"/>
        <v>1</v>
      </c>
      <c r="T80" s="58" t="s">
        <v>32</v>
      </c>
      <c r="U80" s="58" t="s">
        <v>36</v>
      </c>
      <c r="V80" s="58" t="s">
        <v>37</v>
      </c>
    </row>
    <row r="81" spans="1:22" s="160" customFormat="1" ht="19" customHeight="1" x14ac:dyDescent="0.3">
      <c r="A81" s="161">
        <v>31404721310</v>
      </c>
      <c r="B81" s="164" t="str">
        <f t="shared" si="12"/>
        <v>314</v>
      </c>
      <c r="C81" s="165" t="e">
        <f>VLOOKUP(B81,#REF!,2,0)</f>
        <v>#REF!</v>
      </c>
      <c r="D81" s="164" t="s">
        <v>1446</v>
      </c>
      <c r="E81" s="58" t="s">
        <v>418</v>
      </c>
      <c r="F81" s="59" t="s">
        <v>1426</v>
      </c>
      <c r="G81" s="132" t="s">
        <v>1446</v>
      </c>
      <c r="H81" s="58" t="s">
        <v>742</v>
      </c>
      <c r="I81" s="133">
        <v>48</v>
      </c>
      <c r="J81" s="133">
        <v>48</v>
      </c>
      <c r="K81" s="58"/>
      <c r="L81" s="58" t="s">
        <v>32</v>
      </c>
      <c r="M81" s="58" t="s">
        <v>352</v>
      </c>
      <c r="N81" s="58" t="s">
        <v>465</v>
      </c>
      <c r="O81" s="65">
        <v>42727</v>
      </c>
      <c r="P81" s="58" t="s">
        <v>666</v>
      </c>
      <c r="Q81" s="58"/>
      <c r="R81" s="58" t="s">
        <v>283</v>
      </c>
      <c r="S81" s="58">
        <f t="shared" si="13"/>
        <v>1</v>
      </c>
      <c r="T81" s="58" t="s">
        <v>32</v>
      </c>
      <c r="U81" s="58" t="s">
        <v>36</v>
      </c>
      <c r="V81" s="58" t="s">
        <v>37</v>
      </c>
    </row>
    <row r="82" spans="1:22" s="160" customFormat="1" ht="19" customHeight="1" x14ac:dyDescent="0.3">
      <c r="A82" s="161">
        <v>31406231310</v>
      </c>
      <c r="B82" s="164" t="str">
        <f t="shared" si="12"/>
        <v>314</v>
      </c>
      <c r="C82" s="165" t="e">
        <f>VLOOKUP(B82,#REF!,2,0)</f>
        <v>#REF!</v>
      </c>
      <c r="D82" s="164" t="s">
        <v>1446</v>
      </c>
      <c r="E82" s="58" t="s">
        <v>418</v>
      </c>
      <c r="F82" s="59" t="s">
        <v>1452</v>
      </c>
      <c r="G82" s="132" t="s">
        <v>1446</v>
      </c>
      <c r="H82" s="58" t="s">
        <v>733</v>
      </c>
      <c r="I82" s="133">
        <v>47</v>
      </c>
      <c r="J82" s="133">
        <v>47</v>
      </c>
      <c r="K82" s="58"/>
      <c r="L82" s="58" t="s">
        <v>425</v>
      </c>
      <c r="M82" s="58" t="s">
        <v>352</v>
      </c>
      <c r="N82" s="58" t="s">
        <v>862</v>
      </c>
      <c r="O82" s="65">
        <v>42730</v>
      </c>
      <c r="P82" s="58" t="s">
        <v>666</v>
      </c>
      <c r="Q82" s="58"/>
      <c r="R82" s="58" t="s">
        <v>285</v>
      </c>
      <c r="S82" s="58">
        <f t="shared" si="13"/>
        <v>1</v>
      </c>
      <c r="T82" s="58" t="s">
        <v>425</v>
      </c>
      <c r="U82" s="58" t="s">
        <v>36</v>
      </c>
      <c r="V82" s="58" t="s">
        <v>37</v>
      </c>
    </row>
    <row r="83" spans="1:22" s="160" customFormat="1" ht="19" customHeight="1" x14ac:dyDescent="0.3">
      <c r="A83" s="161">
        <v>31407321310</v>
      </c>
      <c r="B83" s="164" t="str">
        <f t="shared" si="12"/>
        <v>314</v>
      </c>
      <c r="C83" s="165" t="e">
        <f>VLOOKUP(B83,#REF!,2,0)</f>
        <v>#REF!</v>
      </c>
      <c r="D83" s="164" t="s">
        <v>1446</v>
      </c>
      <c r="E83" s="58" t="s">
        <v>418</v>
      </c>
      <c r="F83" s="59" t="s">
        <v>1453</v>
      </c>
      <c r="G83" s="132" t="s">
        <v>1446</v>
      </c>
      <c r="H83" s="58" t="s">
        <v>1454</v>
      </c>
      <c r="I83" s="133">
        <v>54</v>
      </c>
      <c r="J83" s="133">
        <v>54</v>
      </c>
      <c r="K83" s="58"/>
      <c r="L83" s="58" t="s">
        <v>32</v>
      </c>
      <c r="M83" s="58" t="s">
        <v>352</v>
      </c>
      <c r="N83" s="58" t="s">
        <v>563</v>
      </c>
      <c r="O83" s="65">
        <v>42732</v>
      </c>
      <c r="P83" s="58" t="s">
        <v>666</v>
      </c>
      <c r="Q83" s="58"/>
      <c r="R83" s="58" t="s">
        <v>291</v>
      </c>
      <c r="S83" s="58">
        <f t="shared" si="13"/>
        <v>1</v>
      </c>
      <c r="T83" s="58" t="s">
        <v>32</v>
      </c>
      <c r="U83" s="58" t="s">
        <v>36</v>
      </c>
      <c r="V83" s="58" t="s">
        <v>37</v>
      </c>
    </row>
    <row r="84" spans="1:22" s="160" customFormat="1" ht="19" customHeight="1" x14ac:dyDescent="0.3">
      <c r="A84" s="161">
        <v>31410831310</v>
      </c>
      <c r="B84" s="164" t="str">
        <f t="shared" si="12"/>
        <v>314</v>
      </c>
      <c r="C84" s="165" t="e">
        <f>VLOOKUP(B84,#REF!,2,0)</f>
        <v>#REF!</v>
      </c>
      <c r="D84" s="164" t="s">
        <v>1446</v>
      </c>
      <c r="E84" s="58" t="s">
        <v>418</v>
      </c>
      <c r="F84" s="59" t="s">
        <v>1455</v>
      </c>
      <c r="G84" s="132" t="s">
        <v>1446</v>
      </c>
      <c r="H84" s="58" t="s">
        <v>1109</v>
      </c>
      <c r="I84" s="133">
        <v>55</v>
      </c>
      <c r="J84" s="133">
        <v>55</v>
      </c>
      <c r="K84" s="58"/>
      <c r="L84" s="58" t="s">
        <v>32</v>
      </c>
      <c r="M84" s="58" t="s">
        <v>352</v>
      </c>
      <c r="N84" s="58" t="s">
        <v>465</v>
      </c>
      <c r="O84" s="65">
        <v>42734</v>
      </c>
      <c r="P84" s="58" t="s">
        <v>666</v>
      </c>
      <c r="Q84" s="58"/>
      <c r="R84" s="58" t="s">
        <v>291</v>
      </c>
      <c r="S84" s="58">
        <f t="shared" si="13"/>
        <v>1</v>
      </c>
      <c r="T84" s="58" t="s">
        <v>32</v>
      </c>
      <c r="U84" s="58" t="s">
        <v>36</v>
      </c>
      <c r="V84" s="58" t="s">
        <v>37</v>
      </c>
    </row>
    <row r="85" spans="1:22" s="160" customFormat="1" ht="19" customHeight="1" x14ac:dyDescent="0.3">
      <c r="A85" s="161">
        <v>31414931310</v>
      </c>
      <c r="B85" s="164" t="str">
        <f t="shared" si="12"/>
        <v>314</v>
      </c>
      <c r="C85" s="165" t="e">
        <f>VLOOKUP(B85,#REF!,2,0)</f>
        <v>#REF!</v>
      </c>
      <c r="D85" s="164" t="s">
        <v>1446</v>
      </c>
      <c r="E85" s="58" t="s">
        <v>418</v>
      </c>
      <c r="F85" s="59" t="s">
        <v>1456</v>
      </c>
      <c r="G85" s="132" t="s">
        <v>1446</v>
      </c>
      <c r="H85" s="58" t="s">
        <v>741</v>
      </c>
      <c r="I85" s="133" t="s">
        <v>818</v>
      </c>
      <c r="J85" s="133">
        <v>54</v>
      </c>
      <c r="K85" s="58"/>
      <c r="L85" s="58" t="s">
        <v>32</v>
      </c>
      <c r="M85" s="58" t="s">
        <v>352</v>
      </c>
      <c r="N85" s="58" t="s">
        <v>563</v>
      </c>
      <c r="O85" s="65">
        <v>42739</v>
      </c>
      <c r="P85" s="58" t="s">
        <v>666</v>
      </c>
      <c r="Q85" s="58"/>
      <c r="R85" s="58" t="s">
        <v>291</v>
      </c>
      <c r="S85" s="58">
        <f t="shared" si="13"/>
        <v>1</v>
      </c>
      <c r="T85" s="58" t="s">
        <v>32</v>
      </c>
      <c r="U85" s="58" t="s">
        <v>36</v>
      </c>
      <c r="V85" s="58" t="s">
        <v>37</v>
      </c>
    </row>
    <row r="86" spans="1:22" s="160" customFormat="1" ht="19" customHeight="1" x14ac:dyDescent="0.3">
      <c r="A86" s="161">
        <v>31417031310</v>
      </c>
      <c r="B86" s="164" t="str">
        <f t="shared" si="12"/>
        <v>314</v>
      </c>
      <c r="C86" s="165" t="e">
        <f>VLOOKUP(B86,#REF!,2,0)</f>
        <v>#REF!</v>
      </c>
      <c r="D86" s="164" t="s">
        <v>1446</v>
      </c>
      <c r="E86" s="58" t="s">
        <v>418</v>
      </c>
      <c r="F86" s="59" t="s">
        <v>1457</v>
      </c>
      <c r="G86" s="132" t="s">
        <v>1446</v>
      </c>
      <c r="H86" s="58" t="s">
        <v>730</v>
      </c>
      <c r="I86" s="133">
        <v>54</v>
      </c>
      <c r="J86" s="133">
        <v>54</v>
      </c>
      <c r="K86" s="58"/>
      <c r="L86" s="58" t="s">
        <v>32</v>
      </c>
      <c r="M86" s="58" t="s">
        <v>352</v>
      </c>
      <c r="N86" s="58" t="s">
        <v>465</v>
      </c>
      <c r="O86" s="65">
        <v>42741</v>
      </c>
      <c r="P86" s="58" t="s">
        <v>666</v>
      </c>
      <c r="Q86" s="58"/>
      <c r="R86" s="58" t="s">
        <v>178</v>
      </c>
      <c r="S86" s="58">
        <f t="shared" si="13"/>
        <v>1</v>
      </c>
      <c r="T86" s="58" t="s">
        <v>32</v>
      </c>
      <c r="U86" s="58" t="s">
        <v>36</v>
      </c>
      <c r="V86" s="58" t="s">
        <v>37</v>
      </c>
    </row>
    <row r="87" spans="1:22" s="101" customFormat="1" ht="19" customHeight="1" x14ac:dyDescent="0.35">
      <c r="A87" s="156"/>
      <c r="B87" s="157"/>
      <c r="C87" s="157"/>
      <c r="D87" s="158"/>
      <c r="E87" s="80"/>
      <c r="F87" s="81" t="s">
        <v>1458</v>
      </c>
      <c r="G87" s="80"/>
      <c r="H87" s="103"/>
      <c r="I87" s="80"/>
      <c r="J87" s="155"/>
      <c r="K87" s="103"/>
      <c r="L87" s="81"/>
      <c r="M87" s="103"/>
      <c r="N87" s="80"/>
      <c r="O87" s="86"/>
      <c r="P87" s="80"/>
      <c r="Q87" s="103"/>
      <c r="R87" s="80"/>
      <c r="S87" s="116"/>
      <c r="T87" s="103"/>
      <c r="U87" s="103"/>
      <c r="V87" s="85"/>
    </row>
    <row r="88" spans="1:22" s="160" customFormat="1" ht="19" customHeight="1" x14ac:dyDescent="0.3">
      <c r="A88" s="161">
        <v>31401131311</v>
      </c>
      <c r="B88" s="164" t="str">
        <f t="shared" ref="B88:B98" si="14">LEFT(A88,3)</f>
        <v>314</v>
      </c>
      <c r="C88" s="165" t="e">
        <f>VLOOKUP(B88,#REF!,2,0)</f>
        <v>#REF!</v>
      </c>
      <c r="D88" s="164" t="s">
        <v>1459</v>
      </c>
      <c r="E88" s="58" t="s">
        <v>418</v>
      </c>
      <c r="F88" s="59" t="s">
        <v>1460</v>
      </c>
      <c r="G88" s="132" t="s">
        <v>1459</v>
      </c>
      <c r="H88" s="58" t="s">
        <v>471</v>
      </c>
      <c r="I88" s="133">
        <v>60</v>
      </c>
      <c r="J88" s="133">
        <v>60</v>
      </c>
      <c r="K88" s="58" t="s">
        <v>650</v>
      </c>
      <c r="L88" s="58" t="s">
        <v>653</v>
      </c>
      <c r="M88" s="58" t="s">
        <v>352</v>
      </c>
      <c r="N88" s="58" t="s">
        <v>862</v>
      </c>
      <c r="O88" s="65">
        <v>42716</v>
      </c>
      <c r="P88" s="58" t="s">
        <v>34</v>
      </c>
      <c r="Q88" s="58"/>
      <c r="R88" s="58" t="s">
        <v>651</v>
      </c>
      <c r="S88" s="58"/>
      <c r="T88" s="58" t="s">
        <v>653</v>
      </c>
      <c r="U88" s="58" t="s">
        <v>36</v>
      </c>
      <c r="V88" s="58" t="s">
        <v>37</v>
      </c>
    </row>
    <row r="89" spans="1:22" s="160" customFormat="1" ht="19" customHeight="1" x14ac:dyDescent="0.3">
      <c r="A89" s="161">
        <v>31404721311</v>
      </c>
      <c r="B89" s="164" t="str">
        <f t="shared" si="14"/>
        <v>314</v>
      </c>
      <c r="C89" s="165" t="e">
        <f>VLOOKUP(B89,#REF!,2,0)</f>
        <v>#REF!</v>
      </c>
      <c r="D89" s="164" t="s">
        <v>1459</v>
      </c>
      <c r="E89" s="58" t="s">
        <v>418</v>
      </c>
      <c r="F89" s="59" t="s">
        <v>1426</v>
      </c>
      <c r="G89" s="132" t="s">
        <v>1459</v>
      </c>
      <c r="H89" s="58" t="s">
        <v>742</v>
      </c>
      <c r="I89" s="133">
        <v>57</v>
      </c>
      <c r="J89" s="133">
        <v>57</v>
      </c>
      <c r="K89" s="58"/>
      <c r="L89" s="58" t="s">
        <v>32</v>
      </c>
      <c r="M89" s="58" t="s">
        <v>352</v>
      </c>
      <c r="N89" s="58" t="s">
        <v>563</v>
      </c>
      <c r="O89" s="65">
        <v>42718</v>
      </c>
      <c r="P89" s="58" t="s">
        <v>34</v>
      </c>
      <c r="Q89" s="58"/>
      <c r="R89" s="58" t="s">
        <v>483</v>
      </c>
      <c r="S89" s="58">
        <f t="shared" ref="S89:S96" si="15">IF(J89&lt;65,1,IF(J89&lt;120,2,3))</f>
        <v>1</v>
      </c>
      <c r="T89" s="58" t="s">
        <v>32</v>
      </c>
      <c r="U89" s="58" t="s">
        <v>36</v>
      </c>
      <c r="V89" s="58" t="s">
        <v>37</v>
      </c>
    </row>
    <row r="90" spans="1:22" s="160" customFormat="1" ht="19" customHeight="1" x14ac:dyDescent="0.3">
      <c r="A90" s="161">
        <v>31408031311</v>
      </c>
      <c r="B90" s="164" t="str">
        <f t="shared" si="14"/>
        <v>314</v>
      </c>
      <c r="C90" s="165" t="e">
        <f>VLOOKUP(B90,#REF!,2,0)</f>
        <v>#REF!</v>
      </c>
      <c r="D90" s="164" t="s">
        <v>1459</v>
      </c>
      <c r="E90" s="58" t="s">
        <v>418</v>
      </c>
      <c r="F90" s="59" t="s">
        <v>1461</v>
      </c>
      <c r="G90" s="132" t="s">
        <v>1459</v>
      </c>
      <c r="H90" s="58" t="s">
        <v>753</v>
      </c>
      <c r="I90" s="133" t="s">
        <v>406</v>
      </c>
      <c r="J90" s="133">
        <v>71</v>
      </c>
      <c r="K90" s="58"/>
      <c r="L90" s="58" t="s">
        <v>32</v>
      </c>
      <c r="M90" s="58" t="s">
        <v>352</v>
      </c>
      <c r="N90" s="58" t="s">
        <v>465</v>
      </c>
      <c r="O90" s="65">
        <v>42720</v>
      </c>
      <c r="P90" s="58" t="s">
        <v>34</v>
      </c>
      <c r="Q90" s="58"/>
      <c r="R90" s="58" t="s">
        <v>1374</v>
      </c>
      <c r="S90" s="58">
        <f t="shared" si="15"/>
        <v>2</v>
      </c>
      <c r="T90" s="58" t="s">
        <v>32</v>
      </c>
      <c r="U90" s="58" t="s">
        <v>36</v>
      </c>
      <c r="V90" s="58" t="s">
        <v>37</v>
      </c>
    </row>
    <row r="91" spans="1:22" s="160" customFormat="1" ht="19" customHeight="1" x14ac:dyDescent="0.3">
      <c r="A91" s="161">
        <v>31409931311</v>
      </c>
      <c r="B91" s="164" t="str">
        <f t="shared" si="14"/>
        <v>314</v>
      </c>
      <c r="C91" s="165" t="e">
        <f>VLOOKUP(B91,#REF!,2,0)</f>
        <v>#REF!</v>
      </c>
      <c r="D91" s="164" t="s">
        <v>1459</v>
      </c>
      <c r="E91" s="58" t="s">
        <v>418</v>
      </c>
      <c r="F91" s="59" t="s">
        <v>1462</v>
      </c>
      <c r="G91" s="132" t="s">
        <v>1459</v>
      </c>
      <c r="H91" s="58" t="s">
        <v>1115</v>
      </c>
      <c r="I91" s="133">
        <v>33</v>
      </c>
      <c r="J91" s="133">
        <v>33</v>
      </c>
      <c r="K91" s="58"/>
      <c r="L91" s="58" t="s">
        <v>32</v>
      </c>
      <c r="M91" s="58" t="s">
        <v>352</v>
      </c>
      <c r="N91" s="58" t="s">
        <v>862</v>
      </c>
      <c r="O91" s="65">
        <v>42723</v>
      </c>
      <c r="P91" s="58" t="s">
        <v>34</v>
      </c>
      <c r="Q91" s="58"/>
      <c r="R91" s="58" t="s">
        <v>296</v>
      </c>
      <c r="S91" s="58">
        <f t="shared" si="15"/>
        <v>1</v>
      </c>
      <c r="T91" s="58" t="s">
        <v>32</v>
      </c>
      <c r="U91" s="58" t="s">
        <v>36</v>
      </c>
      <c r="V91" s="58" t="s">
        <v>37</v>
      </c>
    </row>
    <row r="92" spans="1:22" s="160" customFormat="1" ht="19" customHeight="1" x14ac:dyDescent="0.3">
      <c r="A92" s="161">
        <v>31410731311</v>
      </c>
      <c r="B92" s="164" t="str">
        <f t="shared" si="14"/>
        <v>314</v>
      </c>
      <c r="C92" s="165" t="e">
        <f>VLOOKUP(B92,#REF!,2,0)</f>
        <v>#REF!</v>
      </c>
      <c r="D92" s="164" t="s">
        <v>1459</v>
      </c>
      <c r="E92" s="58" t="s">
        <v>418</v>
      </c>
      <c r="F92" s="59" t="s">
        <v>1463</v>
      </c>
      <c r="G92" s="132" t="s">
        <v>1459</v>
      </c>
      <c r="H92" s="58" t="s">
        <v>742</v>
      </c>
      <c r="I92" s="133" t="s">
        <v>406</v>
      </c>
      <c r="J92" s="133">
        <v>71</v>
      </c>
      <c r="K92" s="58"/>
      <c r="L92" s="58" t="s">
        <v>32</v>
      </c>
      <c r="M92" s="58" t="s">
        <v>352</v>
      </c>
      <c r="N92" s="58" t="s">
        <v>563</v>
      </c>
      <c r="O92" s="65">
        <v>42725</v>
      </c>
      <c r="P92" s="58" t="s">
        <v>34</v>
      </c>
      <c r="Q92" s="58"/>
      <c r="R92" s="58" t="s">
        <v>387</v>
      </c>
      <c r="S92" s="58">
        <f t="shared" si="15"/>
        <v>2</v>
      </c>
      <c r="T92" s="58" t="s">
        <v>32</v>
      </c>
      <c r="U92" s="58" t="s">
        <v>36</v>
      </c>
      <c r="V92" s="58" t="s">
        <v>37</v>
      </c>
    </row>
    <row r="93" spans="1:22" s="160" customFormat="1" ht="19" customHeight="1" x14ac:dyDescent="0.3">
      <c r="A93" s="161">
        <v>31413731311</v>
      </c>
      <c r="B93" s="164" t="str">
        <f t="shared" si="14"/>
        <v>314</v>
      </c>
      <c r="C93" s="165" t="e">
        <f>VLOOKUP(B93,#REF!,2,0)</f>
        <v>#REF!</v>
      </c>
      <c r="D93" s="164" t="s">
        <v>1459</v>
      </c>
      <c r="E93" s="58" t="s">
        <v>418</v>
      </c>
      <c r="F93" s="59" t="s">
        <v>1464</v>
      </c>
      <c r="G93" s="132" t="s">
        <v>1459</v>
      </c>
      <c r="H93" s="58" t="s">
        <v>1465</v>
      </c>
      <c r="I93" s="133" t="s">
        <v>307</v>
      </c>
      <c r="J93" s="133">
        <v>68</v>
      </c>
      <c r="K93" s="58"/>
      <c r="L93" s="58" t="s">
        <v>32</v>
      </c>
      <c r="M93" s="58" t="s">
        <v>352</v>
      </c>
      <c r="N93" s="58" t="s">
        <v>465</v>
      </c>
      <c r="O93" s="65">
        <v>42727</v>
      </c>
      <c r="P93" s="58" t="s">
        <v>34</v>
      </c>
      <c r="Q93" s="58"/>
      <c r="R93" s="58" t="s">
        <v>387</v>
      </c>
      <c r="S93" s="58">
        <f t="shared" si="15"/>
        <v>2</v>
      </c>
      <c r="T93" s="58" t="s">
        <v>32</v>
      </c>
      <c r="U93" s="58" t="s">
        <v>36</v>
      </c>
      <c r="V93" s="58" t="s">
        <v>37</v>
      </c>
    </row>
    <row r="94" spans="1:22" s="160" customFormat="1" ht="19" customHeight="1" x14ac:dyDescent="0.3">
      <c r="A94" s="161">
        <v>31416531311</v>
      </c>
      <c r="B94" s="164" t="str">
        <f t="shared" si="14"/>
        <v>314</v>
      </c>
      <c r="C94" s="165" t="e">
        <f>VLOOKUP(B94,#REF!,2,0)</f>
        <v>#REF!</v>
      </c>
      <c r="D94" s="164" t="s">
        <v>1459</v>
      </c>
      <c r="E94" s="58" t="s">
        <v>418</v>
      </c>
      <c r="F94" s="59" t="s">
        <v>1466</v>
      </c>
      <c r="G94" s="132" t="s">
        <v>1459</v>
      </c>
      <c r="H94" s="58" t="s">
        <v>915</v>
      </c>
      <c r="I94" s="133">
        <v>22</v>
      </c>
      <c r="J94" s="133">
        <v>22</v>
      </c>
      <c r="K94" s="58"/>
      <c r="L94" s="58" t="s">
        <v>32</v>
      </c>
      <c r="M94" s="58" t="s">
        <v>352</v>
      </c>
      <c r="N94" s="58" t="s">
        <v>862</v>
      </c>
      <c r="O94" s="65">
        <v>42730</v>
      </c>
      <c r="P94" s="58" t="s">
        <v>34</v>
      </c>
      <c r="Q94" s="58"/>
      <c r="R94" s="58" t="s">
        <v>581</v>
      </c>
      <c r="S94" s="58">
        <f t="shared" si="15"/>
        <v>1</v>
      </c>
      <c r="T94" s="58" t="s">
        <v>32</v>
      </c>
      <c r="U94" s="58" t="s">
        <v>36</v>
      </c>
      <c r="V94" s="58" t="s">
        <v>37</v>
      </c>
    </row>
    <row r="95" spans="1:22" s="160" customFormat="1" ht="19" customHeight="1" x14ac:dyDescent="0.3">
      <c r="A95" s="161">
        <v>31416621311</v>
      </c>
      <c r="B95" s="164" t="str">
        <f t="shared" si="14"/>
        <v>314</v>
      </c>
      <c r="C95" s="165" t="e">
        <f>VLOOKUP(B95,#REF!,2,0)</f>
        <v>#REF!</v>
      </c>
      <c r="D95" s="164" t="s">
        <v>1459</v>
      </c>
      <c r="E95" s="58" t="s">
        <v>418</v>
      </c>
      <c r="F95" s="59" t="s">
        <v>1467</v>
      </c>
      <c r="G95" s="132" t="s">
        <v>1459</v>
      </c>
      <c r="H95" s="58" t="s">
        <v>1443</v>
      </c>
      <c r="I95" s="133" t="s">
        <v>406</v>
      </c>
      <c r="J95" s="133">
        <v>71</v>
      </c>
      <c r="K95" s="58"/>
      <c r="L95" s="58" t="s">
        <v>32</v>
      </c>
      <c r="M95" s="58" t="s">
        <v>352</v>
      </c>
      <c r="N95" s="58" t="s">
        <v>563</v>
      </c>
      <c r="O95" s="65">
        <v>42732</v>
      </c>
      <c r="P95" s="58" t="s">
        <v>34</v>
      </c>
      <c r="Q95" s="58"/>
      <c r="R95" s="58" t="s">
        <v>108</v>
      </c>
      <c r="S95" s="58">
        <f t="shared" si="15"/>
        <v>2</v>
      </c>
      <c r="T95" s="58" t="s">
        <v>32</v>
      </c>
      <c r="U95" s="58" t="s">
        <v>36</v>
      </c>
      <c r="V95" s="58" t="s">
        <v>37</v>
      </c>
    </row>
    <row r="96" spans="1:22" s="160" customFormat="1" ht="19" customHeight="1" x14ac:dyDescent="0.3">
      <c r="A96" s="161">
        <v>31525021311</v>
      </c>
      <c r="B96" s="164" t="str">
        <f t="shared" si="14"/>
        <v>315</v>
      </c>
      <c r="C96" s="165" t="e">
        <f>VLOOKUP(B96,#REF!,2,0)</f>
        <v>#REF!</v>
      </c>
      <c r="D96" s="164" t="s">
        <v>1459</v>
      </c>
      <c r="E96" s="58" t="s">
        <v>421</v>
      </c>
      <c r="F96" s="59" t="s">
        <v>1139</v>
      </c>
      <c r="G96" s="132" t="s">
        <v>1459</v>
      </c>
      <c r="H96" s="58" t="s">
        <v>1140</v>
      </c>
      <c r="I96" s="133" t="s">
        <v>406</v>
      </c>
      <c r="J96" s="133">
        <v>71</v>
      </c>
      <c r="K96" s="58"/>
      <c r="L96" s="58" t="s">
        <v>32</v>
      </c>
      <c r="M96" s="58" t="s">
        <v>352</v>
      </c>
      <c r="N96" s="58" t="s">
        <v>465</v>
      </c>
      <c r="O96" s="65">
        <v>42734</v>
      </c>
      <c r="P96" s="58" t="s">
        <v>34</v>
      </c>
      <c r="Q96" s="58"/>
      <c r="R96" s="58" t="s">
        <v>108</v>
      </c>
      <c r="S96" s="58">
        <f t="shared" si="15"/>
        <v>2</v>
      </c>
      <c r="T96" s="58" t="s">
        <v>32</v>
      </c>
      <c r="U96" s="58" t="s">
        <v>36</v>
      </c>
      <c r="V96" s="58" t="s">
        <v>37</v>
      </c>
    </row>
    <row r="97" spans="1:22" s="160" customFormat="1" ht="19" customHeight="1" x14ac:dyDescent="0.3">
      <c r="A97" s="161">
        <v>31526221311</v>
      </c>
      <c r="B97" s="164" t="str">
        <f t="shared" si="14"/>
        <v>315</v>
      </c>
      <c r="C97" s="165" t="e">
        <f>VLOOKUP(B97,#REF!,2,0)</f>
        <v>#REF!</v>
      </c>
      <c r="D97" s="164" t="s">
        <v>1459</v>
      </c>
      <c r="E97" s="58" t="s">
        <v>421</v>
      </c>
      <c r="F97" s="59" t="s">
        <v>1468</v>
      </c>
      <c r="G97" s="132" t="s">
        <v>1459</v>
      </c>
      <c r="H97" s="58" t="s">
        <v>809</v>
      </c>
      <c r="I97" s="133">
        <v>71</v>
      </c>
      <c r="J97" s="133">
        <v>71</v>
      </c>
      <c r="K97" s="58"/>
      <c r="L97" s="58" t="s">
        <v>351</v>
      </c>
      <c r="M97" s="58" t="s">
        <v>352</v>
      </c>
      <c r="N97" s="58" t="s">
        <v>563</v>
      </c>
      <c r="O97" s="65">
        <v>42739</v>
      </c>
      <c r="P97" s="58" t="s">
        <v>34</v>
      </c>
      <c r="Q97" s="58"/>
      <c r="R97" s="58" t="s">
        <v>483</v>
      </c>
      <c r="S97" s="58">
        <v>1</v>
      </c>
      <c r="T97" s="58" t="s">
        <v>351</v>
      </c>
      <c r="U97" s="58" t="s">
        <v>36</v>
      </c>
      <c r="V97" s="58" t="s">
        <v>37</v>
      </c>
    </row>
    <row r="98" spans="1:22" s="160" customFormat="1" ht="19" customHeight="1" x14ac:dyDescent="0.3">
      <c r="A98" s="161">
        <v>31918821311</v>
      </c>
      <c r="B98" s="164" t="str">
        <f t="shared" si="14"/>
        <v>319</v>
      </c>
      <c r="C98" s="165" t="e">
        <f>VLOOKUP(B98,#REF!,2,0)</f>
        <v>#REF!</v>
      </c>
      <c r="D98" s="164" t="s">
        <v>1459</v>
      </c>
      <c r="E98" s="58" t="s">
        <v>461</v>
      </c>
      <c r="F98" s="59" t="s">
        <v>1469</v>
      </c>
      <c r="G98" s="132" t="s">
        <v>1459</v>
      </c>
      <c r="H98" s="58" t="s">
        <v>1443</v>
      </c>
      <c r="I98" s="133">
        <v>20</v>
      </c>
      <c r="J98" s="133">
        <v>20</v>
      </c>
      <c r="K98" s="58"/>
      <c r="L98" s="58" t="s">
        <v>32</v>
      </c>
      <c r="M98" s="58" t="s">
        <v>352</v>
      </c>
      <c r="N98" s="58" t="s">
        <v>465</v>
      </c>
      <c r="O98" s="65">
        <v>42741</v>
      </c>
      <c r="P98" s="58" t="s">
        <v>34</v>
      </c>
      <c r="Q98" s="58"/>
      <c r="R98" s="58" t="s">
        <v>581</v>
      </c>
      <c r="S98" s="58">
        <f>IF(J98&lt;65,1,IF(J98&lt;120,2,3))</f>
        <v>1</v>
      </c>
      <c r="T98" s="58" t="s">
        <v>32</v>
      </c>
      <c r="U98" s="58" t="s">
        <v>36</v>
      </c>
      <c r="V98" s="58" t="s">
        <v>37</v>
      </c>
    </row>
    <row r="99" spans="1:22" s="101" customFormat="1" ht="19" customHeight="1" x14ac:dyDescent="0.35">
      <c r="A99" s="156"/>
      <c r="B99" s="157"/>
      <c r="C99" s="157"/>
      <c r="D99" s="158"/>
      <c r="E99" s="80"/>
      <c r="F99" s="81" t="s">
        <v>1470</v>
      </c>
      <c r="G99" s="80"/>
      <c r="H99" s="103"/>
      <c r="I99" s="80"/>
      <c r="J99" s="155"/>
      <c r="K99" s="103"/>
      <c r="L99" s="81"/>
      <c r="M99" s="103"/>
      <c r="N99" s="80"/>
      <c r="O99" s="86"/>
      <c r="P99" s="80"/>
      <c r="Q99" s="103"/>
      <c r="R99" s="80"/>
      <c r="S99" s="116"/>
      <c r="T99" s="103"/>
      <c r="U99" s="103"/>
      <c r="V99" s="85"/>
    </row>
    <row r="100" spans="1:22" s="160" customFormat="1" ht="19" customHeight="1" x14ac:dyDescent="0.3">
      <c r="A100" s="161">
        <v>31512731312</v>
      </c>
      <c r="B100" s="164" t="str">
        <f t="shared" ref="B100:B108" si="16">LEFT(A100,3)</f>
        <v>315</v>
      </c>
      <c r="C100" s="165" t="e">
        <f>VLOOKUP(B100,#REF!,2,0)</f>
        <v>#REF!</v>
      </c>
      <c r="D100" s="164" t="s">
        <v>1471</v>
      </c>
      <c r="E100" s="58" t="s">
        <v>421</v>
      </c>
      <c r="F100" s="59" t="s">
        <v>1472</v>
      </c>
      <c r="G100" s="132" t="s">
        <v>1471</v>
      </c>
      <c r="H100" s="58" t="s">
        <v>776</v>
      </c>
      <c r="I100" s="133">
        <v>33</v>
      </c>
      <c r="J100" s="133">
        <v>33</v>
      </c>
      <c r="K100" s="58" t="s">
        <v>1176</v>
      </c>
      <c r="L100" s="58" t="s">
        <v>351</v>
      </c>
      <c r="M100" s="58" t="s">
        <v>352</v>
      </c>
      <c r="N100" s="58" t="s">
        <v>862</v>
      </c>
      <c r="O100" s="65">
        <v>42730</v>
      </c>
      <c r="P100" s="58" t="s">
        <v>34</v>
      </c>
      <c r="Q100" s="58"/>
      <c r="R100" s="58" t="s">
        <v>1002</v>
      </c>
      <c r="S100" s="58">
        <f>IF(J100&lt;65,1,IF(J100&lt;120,2,3))</f>
        <v>1</v>
      </c>
      <c r="T100" s="58" t="s">
        <v>351</v>
      </c>
      <c r="U100" s="58" t="s">
        <v>36</v>
      </c>
      <c r="V100" s="58" t="s">
        <v>37</v>
      </c>
    </row>
    <row r="101" spans="1:22" s="160" customFormat="1" ht="19" customHeight="1" x14ac:dyDescent="0.3">
      <c r="A101" s="161">
        <v>31503621312</v>
      </c>
      <c r="B101" s="164" t="str">
        <f t="shared" si="16"/>
        <v>315</v>
      </c>
      <c r="C101" s="165" t="e">
        <f>VLOOKUP(B101,#REF!,2,0)</f>
        <v>#REF!</v>
      </c>
      <c r="D101" s="164" t="s">
        <v>1471</v>
      </c>
      <c r="E101" s="58" t="s">
        <v>421</v>
      </c>
      <c r="F101" s="59" t="s">
        <v>1473</v>
      </c>
      <c r="G101" s="132" t="s">
        <v>1471</v>
      </c>
      <c r="H101" s="58" t="s">
        <v>482</v>
      </c>
      <c r="I101" s="133" t="s">
        <v>1474</v>
      </c>
      <c r="J101" s="133">
        <v>56</v>
      </c>
      <c r="K101" s="58" t="s">
        <v>1176</v>
      </c>
      <c r="L101" s="58" t="s">
        <v>351</v>
      </c>
      <c r="M101" s="58" t="s">
        <v>352</v>
      </c>
      <c r="N101" s="58" t="s">
        <v>563</v>
      </c>
      <c r="O101" s="65">
        <v>42732</v>
      </c>
      <c r="P101" s="58" t="s">
        <v>34</v>
      </c>
      <c r="Q101" s="58"/>
      <c r="R101" s="58" t="s">
        <v>483</v>
      </c>
      <c r="S101" s="58">
        <f>IF(J101&lt;65,1,IF(J101&lt;120,2,3))</f>
        <v>1</v>
      </c>
      <c r="T101" s="58" t="s">
        <v>351</v>
      </c>
      <c r="U101" s="58" t="s">
        <v>36</v>
      </c>
      <c r="V101" s="58" t="s">
        <v>37</v>
      </c>
    </row>
    <row r="102" spans="1:22" s="160" customFormat="1" ht="19" customHeight="1" x14ac:dyDescent="0.3">
      <c r="A102" s="161">
        <v>31523031312</v>
      </c>
      <c r="B102" s="164" t="str">
        <f t="shared" si="16"/>
        <v>315</v>
      </c>
      <c r="C102" s="165" t="e">
        <f>VLOOKUP(B102,#REF!,2,0)</f>
        <v>#REF!</v>
      </c>
      <c r="D102" s="164" t="s">
        <v>1471</v>
      </c>
      <c r="E102" s="58" t="s">
        <v>421</v>
      </c>
      <c r="F102" s="59" t="s">
        <v>1475</v>
      </c>
      <c r="G102" s="132" t="s">
        <v>1471</v>
      </c>
      <c r="H102" s="58" t="s">
        <v>1150</v>
      </c>
      <c r="I102" s="133" t="s">
        <v>1476</v>
      </c>
      <c r="J102" s="133">
        <v>23</v>
      </c>
      <c r="K102" s="58" t="s">
        <v>1176</v>
      </c>
      <c r="L102" s="58" t="s">
        <v>351</v>
      </c>
      <c r="M102" s="58" t="s">
        <v>352</v>
      </c>
      <c r="N102" s="58" t="s">
        <v>465</v>
      </c>
      <c r="O102" s="65">
        <v>42734</v>
      </c>
      <c r="P102" s="58" t="s">
        <v>34</v>
      </c>
      <c r="Q102" s="58"/>
      <c r="R102" s="58" t="s">
        <v>353</v>
      </c>
      <c r="S102" s="58">
        <f>IF(J102&lt;65,1,IF(J102&lt;120,2,3))</f>
        <v>1</v>
      </c>
      <c r="T102" s="58" t="s">
        <v>351</v>
      </c>
      <c r="U102" s="58" t="s">
        <v>36</v>
      </c>
      <c r="V102" s="58" t="s">
        <v>37</v>
      </c>
    </row>
    <row r="103" spans="1:22" s="160" customFormat="1" ht="19" customHeight="1" x14ac:dyDescent="0.3">
      <c r="A103" s="161">
        <v>31527931312</v>
      </c>
      <c r="B103" s="164" t="str">
        <f t="shared" si="16"/>
        <v>315</v>
      </c>
      <c r="C103" s="165" t="e">
        <f>VLOOKUP(B103,#REF!,2,0)</f>
        <v>#REF!</v>
      </c>
      <c r="D103" s="164" t="s">
        <v>1471</v>
      </c>
      <c r="E103" s="58" t="s">
        <v>421</v>
      </c>
      <c r="F103" s="59" t="s">
        <v>1477</v>
      </c>
      <c r="G103" s="132" t="s">
        <v>1471</v>
      </c>
      <c r="H103" s="58" t="s">
        <v>589</v>
      </c>
      <c r="I103" s="133" t="s">
        <v>1478</v>
      </c>
      <c r="J103" s="133">
        <v>56</v>
      </c>
      <c r="K103" s="58" t="s">
        <v>1176</v>
      </c>
      <c r="L103" s="58" t="s">
        <v>32</v>
      </c>
      <c r="M103" s="58" t="s">
        <v>352</v>
      </c>
      <c r="N103" s="58" t="s">
        <v>563</v>
      </c>
      <c r="O103" s="65">
        <v>42739</v>
      </c>
      <c r="P103" s="58" t="s">
        <v>666</v>
      </c>
      <c r="Q103" s="58"/>
      <c r="R103" s="58" t="s">
        <v>171</v>
      </c>
      <c r="S103" s="58">
        <f>IF(J103&lt;65,1,IF(J103&lt;120,2,3))</f>
        <v>1</v>
      </c>
      <c r="T103" s="58" t="s">
        <v>32</v>
      </c>
      <c r="U103" s="58" t="s">
        <v>36</v>
      </c>
      <c r="V103" s="58" t="s">
        <v>37</v>
      </c>
    </row>
    <row r="104" spans="1:22" s="160" customFormat="1" ht="19" customHeight="1" x14ac:dyDescent="0.3">
      <c r="A104" s="161">
        <v>32014421319</v>
      </c>
      <c r="B104" s="164" t="str">
        <f t="shared" si="16"/>
        <v>320</v>
      </c>
      <c r="C104" s="165" t="e">
        <f>VLOOKUP(B104,#REF!,2,0)</f>
        <v>#REF!</v>
      </c>
      <c r="D104" s="164" t="s">
        <v>1471</v>
      </c>
      <c r="E104" s="58" t="s">
        <v>592</v>
      </c>
      <c r="F104" s="59" t="s">
        <v>1180</v>
      </c>
      <c r="G104" s="132" t="s">
        <v>1471</v>
      </c>
      <c r="H104" s="58" t="s">
        <v>1431</v>
      </c>
      <c r="I104" s="133" t="s">
        <v>1479</v>
      </c>
      <c r="J104" s="133">
        <v>114</v>
      </c>
      <c r="K104" s="58" t="s">
        <v>1176</v>
      </c>
      <c r="L104" s="58" t="s">
        <v>32</v>
      </c>
      <c r="M104" s="58" t="s">
        <v>352</v>
      </c>
      <c r="N104" s="58" t="s">
        <v>465</v>
      </c>
      <c r="O104" s="65">
        <v>42741</v>
      </c>
      <c r="P104" s="58" t="s">
        <v>666</v>
      </c>
      <c r="Q104" s="58"/>
      <c r="R104" s="58" t="s">
        <v>886</v>
      </c>
      <c r="S104" s="58">
        <f>IF(J104&lt;65,1,IF(J104&lt;120,2,3))</f>
        <v>2</v>
      </c>
      <c r="T104" s="58" t="s">
        <v>32</v>
      </c>
      <c r="U104" s="58" t="s">
        <v>36</v>
      </c>
      <c r="V104" s="58" t="s">
        <v>1480</v>
      </c>
    </row>
    <row r="105" spans="1:22" s="160" customFormat="1" ht="19" customHeight="1" x14ac:dyDescent="0.3">
      <c r="A105" s="161">
        <v>31525231312</v>
      </c>
      <c r="B105" s="164" t="str">
        <f t="shared" si="16"/>
        <v>315</v>
      </c>
      <c r="C105" s="165" t="e">
        <f>VLOOKUP(B105,#REF!,2,0)</f>
        <v>#REF!</v>
      </c>
      <c r="D105" s="165" t="s">
        <v>1471</v>
      </c>
      <c r="E105" s="58" t="s">
        <v>421</v>
      </c>
      <c r="F105" s="59" t="s">
        <v>1481</v>
      </c>
      <c r="G105" s="58" t="s">
        <v>1471</v>
      </c>
      <c r="H105" s="58" t="s">
        <v>442</v>
      </c>
      <c r="I105" s="133" t="s">
        <v>1482</v>
      </c>
      <c r="J105" s="133">
        <v>56</v>
      </c>
      <c r="K105" s="58"/>
      <c r="L105" s="58" t="s">
        <v>47</v>
      </c>
      <c r="M105" s="58"/>
      <c r="N105" s="58"/>
      <c r="O105" s="58" t="s">
        <v>65</v>
      </c>
      <c r="P105" s="58"/>
      <c r="Q105" s="58"/>
      <c r="R105" s="58"/>
      <c r="S105" s="58"/>
      <c r="T105" s="58" t="s">
        <v>47</v>
      </c>
      <c r="U105" s="166"/>
      <c r="V105" s="58" t="s">
        <v>37</v>
      </c>
    </row>
    <row r="106" spans="1:22" s="160" customFormat="1" ht="19" customHeight="1" x14ac:dyDescent="0.3">
      <c r="A106" s="161">
        <v>31528231312</v>
      </c>
      <c r="B106" s="164" t="str">
        <f t="shared" si="16"/>
        <v>315</v>
      </c>
      <c r="C106" s="165" t="e">
        <f>VLOOKUP(B106,#REF!,2,0)</f>
        <v>#REF!</v>
      </c>
      <c r="D106" s="165" t="s">
        <v>1471</v>
      </c>
      <c r="E106" s="58" t="s">
        <v>421</v>
      </c>
      <c r="F106" s="59" t="s">
        <v>1483</v>
      </c>
      <c r="G106" s="58" t="s">
        <v>1471</v>
      </c>
      <c r="H106" s="58" t="s">
        <v>1484</v>
      </c>
      <c r="I106" s="133" t="s">
        <v>1482</v>
      </c>
      <c r="J106" s="133">
        <v>56</v>
      </c>
      <c r="K106" s="58"/>
      <c r="L106" s="58" t="s">
        <v>351</v>
      </c>
      <c r="M106" s="58"/>
      <c r="N106" s="58"/>
      <c r="O106" s="58" t="s">
        <v>65</v>
      </c>
      <c r="P106" s="58"/>
      <c r="Q106" s="58"/>
      <c r="R106" s="58"/>
      <c r="S106" s="58"/>
      <c r="T106" s="58" t="s">
        <v>351</v>
      </c>
      <c r="U106" s="166"/>
      <c r="V106" s="58" t="s">
        <v>37</v>
      </c>
    </row>
    <row r="107" spans="1:22" s="160" customFormat="1" ht="19" customHeight="1" x14ac:dyDescent="0.3">
      <c r="A107" s="161">
        <v>31528331312</v>
      </c>
      <c r="B107" s="164" t="str">
        <f t="shared" si="16"/>
        <v>315</v>
      </c>
      <c r="C107" s="165" t="e">
        <f>VLOOKUP(B107,#REF!,2,0)</f>
        <v>#REF!</v>
      </c>
      <c r="D107" s="165" t="s">
        <v>1471</v>
      </c>
      <c r="E107" s="58" t="s">
        <v>421</v>
      </c>
      <c r="F107" s="59" t="s">
        <v>1485</v>
      </c>
      <c r="G107" s="58" t="s">
        <v>1471</v>
      </c>
      <c r="H107" s="58" t="s">
        <v>477</v>
      </c>
      <c r="I107" s="133" t="s">
        <v>1486</v>
      </c>
      <c r="J107" s="133">
        <v>56</v>
      </c>
      <c r="K107" s="58"/>
      <c r="L107" s="58" t="s">
        <v>47</v>
      </c>
      <c r="M107" s="58"/>
      <c r="N107" s="58"/>
      <c r="O107" s="58" t="s">
        <v>65</v>
      </c>
      <c r="P107" s="58"/>
      <c r="Q107" s="58"/>
      <c r="R107" s="58"/>
      <c r="S107" s="58"/>
      <c r="T107" s="58" t="s">
        <v>47</v>
      </c>
      <c r="U107" s="166"/>
      <c r="V107" s="58" t="s">
        <v>37</v>
      </c>
    </row>
    <row r="108" spans="1:22" s="160" customFormat="1" ht="19" customHeight="1" x14ac:dyDescent="0.3">
      <c r="A108" s="161">
        <v>31528531312</v>
      </c>
      <c r="B108" s="164" t="str">
        <f t="shared" si="16"/>
        <v>315</v>
      </c>
      <c r="C108" s="165" t="e">
        <f>VLOOKUP(B108,#REF!,2,0)</f>
        <v>#REF!</v>
      </c>
      <c r="D108" s="165" t="s">
        <v>1471</v>
      </c>
      <c r="E108" s="58" t="s">
        <v>421</v>
      </c>
      <c r="F108" s="59" t="s">
        <v>1487</v>
      </c>
      <c r="G108" s="58" t="s">
        <v>1471</v>
      </c>
      <c r="H108" s="58" t="s">
        <v>477</v>
      </c>
      <c r="I108" s="133" t="s">
        <v>1474</v>
      </c>
      <c r="J108" s="133">
        <v>56</v>
      </c>
      <c r="K108" s="58"/>
      <c r="L108" s="58" t="s">
        <v>47</v>
      </c>
      <c r="M108" s="58"/>
      <c r="N108" s="58"/>
      <c r="O108" s="58" t="s">
        <v>65</v>
      </c>
      <c r="P108" s="58"/>
      <c r="Q108" s="58"/>
      <c r="R108" s="58"/>
      <c r="S108" s="58"/>
      <c r="T108" s="58" t="s">
        <v>47</v>
      </c>
      <c r="U108" s="166"/>
      <c r="V108" s="58" t="s">
        <v>37</v>
      </c>
    </row>
    <row r="109" spans="1:22" s="101" customFormat="1" ht="19" customHeight="1" x14ac:dyDescent="0.35">
      <c r="A109" s="156"/>
      <c r="B109" s="157"/>
      <c r="C109" s="157"/>
      <c r="D109" s="158"/>
      <c r="E109" s="80"/>
      <c r="F109" s="81" t="s">
        <v>1488</v>
      </c>
      <c r="G109" s="80"/>
      <c r="H109" s="103"/>
      <c r="I109" s="80"/>
      <c r="J109" s="155"/>
      <c r="K109" s="103"/>
      <c r="L109" s="81"/>
      <c r="M109" s="103"/>
      <c r="N109" s="80"/>
      <c r="O109" s="86"/>
      <c r="P109" s="80"/>
      <c r="Q109" s="103"/>
      <c r="R109" s="80"/>
      <c r="S109" s="116"/>
      <c r="T109" s="103"/>
      <c r="U109" s="103"/>
      <c r="V109" s="85"/>
    </row>
    <row r="110" spans="1:22" s="160" customFormat="1" ht="19" customHeight="1" x14ac:dyDescent="0.3">
      <c r="A110" s="161">
        <v>31500621314</v>
      </c>
      <c r="B110" s="164" t="str">
        <f t="shared" ref="B110:B116" si="17">LEFT(A110,3)</f>
        <v>315</v>
      </c>
      <c r="C110" s="165" t="e">
        <f>VLOOKUP(B110,#REF!,2,0)</f>
        <v>#REF!</v>
      </c>
      <c r="D110" s="164" t="s">
        <v>1489</v>
      </c>
      <c r="E110" s="58" t="s">
        <v>421</v>
      </c>
      <c r="F110" s="59" t="s">
        <v>1490</v>
      </c>
      <c r="G110" s="132" t="s">
        <v>1489</v>
      </c>
      <c r="H110" s="58" t="s">
        <v>1491</v>
      </c>
      <c r="I110" s="133">
        <v>55</v>
      </c>
      <c r="J110" s="133">
        <v>55</v>
      </c>
      <c r="K110" s="58"/>
      <c r="L110" s="58" t="s">
        <v>1492</v>
      </c>
      <c r="M110" s="58" t="s">
        <v>352</v>
      </c>
      <c r="N110" s="58" t="s">
        <v>862</v>
      </c>
      <c r="O110" s="65">
        <v>42723</v>
      </c>
      <c r="P110" s="58" t="s">
        <v>666</v>
      </c>
      <c r="Q110" s="58"/>
      <c r="R110" s="58" t="s">
        <v>171</v>
      </c>
      <c r="S110" s="58">
        <f>IF(J110&lt;65,1,IF(J110&lt;120,2,3))</f>
        <v>1</v>
      </c>
      <c r="T110" s="58" t="s">
        <v>1492</v>
      </c>
      <c r="U110" s="58" t="s">
        <v>36</v>
      </c>
      <c r="V110" s="58" t="s">
        <v>37</v>
      </c>
    </row>
    <row r="111" spans="1:22" s="160" customFormat="1" ht="19" customHeight="1" x14ac:dyDescent="0.3">
      <c r="A111" s="161">
        <v>31522831314</v>
      </c>
      <c r="B111" s="164" t="str">
        <f t="shared" si="17"/>
        <v>315</v>
      </c>
      <c r="C111" s="165" t="e">
        <f>VLOOKUP(B111,#REF!,2,0)</f>
        <v>#REF!</v>
      </c>
      <c r="D111" s="164" t="s">
        <v>1489</v>
      </c>
      <c r="E111" s="58" t="s">
        <v>421</v>
      </c>
      <c r="F111" s="59" t="s">
        <v>1493</v>
      </c>
      <c r="G111" s="132" t="s">
        <v>1489</v>
      </c>
      <c r="H111" s="58" t="s">
        <v>1491</v>
      </c>
      <c r="I111" s="133">
        <v>54</v>
      </c>
      <c r="J111" s="133">
        <v>54</v>
      </c>
      <c r="K111" s="58"/>
      <c r="L111" s="58" t="s">
        <v>425</v>
      </c>
      <c r="M111" s="58" t="s">
        <v>352</v>
      </c>
      <c r="N111" s="58" t="s">
        <v>563</v>
      </c>
      <c r="O111" s="65">
        <v>42725</v>
      </c>
      <c r="P111" s="58" t="s">
        <v>666</v>
      </c>
      <c r="Q111" s="58"/>
      <c r="R111" s="58" t="s">
        <v>291</v>
      </c>
      <c r="S111" s="58">
        <f>IF(J111&lt;65,1,IF(J111&lt;120,2,3))</f>
        <v>1</v>
      </c>
      <c r="T111" s="58" t="s">
        <v>425</v>
      </c>
      <c r="U111" s="58" t="s">
        <v>36</v>
      </c>
      <c r="V111" s="58" t="s">
        <v>37</v>
      </c>
    </row>
    <row r="112" spans="1:22" s="160" customFormat="1" ht="19" customHeight="1" x14ac:dyDescent="0.3">
      <c r="A112" s="161">
        <v>31525831314</v>
      </c>
      <c r="B112" s="164" t="str">
        <f t="shared" si="17"/>
        <v>315</v>
      </c>
      <c r="C112" s="165" t="e">
        <f>VLOOKUP(B112,#REF!,2,0)</f>
        <v>#REF!</v>
      </c>
      <c r="D112" s="164" t="s">
        <v>1489</v>
      </c>
      <c r="E112" s="58" t="s">
        <v>421</v>
      </c>
      <c r="F112" s="59" t="s">
        <v>1494</v>
      </c>
      <c r="G112" s="132" t="s">
        <v>1489</v>
      </c>
      <c r="H112" s="58" t="s">
        <v>1125</v>
      </c>
      <c r="I112" s="133">
        <v>39</v>
      </c>
      <c r="J112" s="133">
        <v>39</v>
      </c>
      <c r="K112" s="58"/>
      <c r="L112" s="58" t="s">
        <v>32</v>
      </c>
      <c r="M112" s="58" t="s">
        <v>352</v>
      </c>
      <c r="N112" s="58" t="s">
        <v>465</v>
      </c>
      <c r="O112" s="65">
        <v>42727</v>
      </c>
      <c r="P112" s="58" t="s">
        <v>666</v>
      </c>
      <c r="Q112" s="58"/>
      <c r="R112" s="58" t="s">
        <v>285</v>
      </c>
      <c r="S112" s="58">
        <f>IF(J112&lt;65,1,IF(J112&lt;120,2,3))</f>
        <v>1</v>
      </c>
      <c r="T112" s="58" t="s">
        <v>32</v>
      </c>
      <c r="U112" s="58" t="s">
        <v>36</v>
      </c>
      <c r="V112" s="58" t="s">
        <v>37</v>
      </c>
    </row>
    <row r="113" spans="1:22" s="160" customFormat="1" ht="19" customHeight="1" x14ac:dyDescent="0.3">
      <c r="A113" s="161">
        <v>31526221314</v>
      </c>
      <c r="B113" s="164" t="str">
        <f t="shared" si="17"/>
        <v>315</v>
      </c>
      <c r="C113" s="165" t="e">
        <f>VLOOKUP(B113,#REF!,2,0)</f>
        <v>#REF!</v>
      </c>
      <c r="D113" s="164" t="s">
        <v>1489</v>
      </c>
      <c r="E113" s="58" t="s">
        <v>421</v>
      </c>
      <c r="F113" s="59" t="s">
        <v>1468</v>
      </c>
      <c r="G113" s="132" t="s">
        <v>1489</v>
      </c>
      <c r="H113" s="58" t="s">
        <v>809</v>
      </c>
      <c r="I113" s="133">
        <v>44</v>
      </c>
      <c r="J113" s="133">
        <v>44</v>
      </c>
      <c r="K113" s="58"/>
      <c r="L113" s="58" t="s">
        <v>351</v>
      </c>
      <c r="M113" s="58" t="s">
        <v>352</v>
      </c>
      <c r="N113" s="58" t="s">
        <v>862</v>
      </c>
      <c r="O113" s="65">
        <v>42730</v>
      </c>
      <c r="P113" s="58" t="s">
        <v>34</v>
      </c>
      <c r="Q113" s="58"/>
      <c r="R113" s="58" t="s">
        <v>780</v>
      </c>
      <c r="S113" s="58">
        <f>IF(J113&lt;65,1,IF(J113&lt;120,2,3))</f>
        <v>1</v>
      </c>
      <c r="T113" s="58" t="s">
        <v>351</v>
      </c>
      <c r="U113" s="58" t="s">
        <v>36</v>
      </c>
      <c r="V113" s="58" t="s">
        <v>37</v>
      </c>
    </row>
    <row r="114" spans="1:22" s="160" customFormat="1" ht="19" customHeight="1" x14ac:dyDescent="0.3">
      <c r="A114" s="161">
        <v>31919021314</v>
      </c>
      <c r="B114" s="164" t="str">
        <f t="shared" si="17"/>
        <v>319</v>
      </c>
      <c r="C114" s="165" t="e">
        <f>VLOOKUP(B114,#REF!,2,0)</f>
        <v>#REF!</v>
      </c>
      <c r="D114" s="164" t="s">
        <v>1489</v>
      </c>
      <c r="E114" s="58" t="s">
        <v>461</v>
      </c>
      <c r="F114" s="59" t="s">
        <v>1495</v>
      </c>
      <c r="G114" s="132" t="s">
        <v>1489</v>
      </c>
      <c r="H114" s="58" t="s">
        <v>584</v>
      </c>
      <c r="I114" s="133">
        <v>40</v>
      </c>
      <c r="J114" s="133">
        <v>40</v>
      </c>
      <c r="K114" s="58" t="s">
        <v>650</v>
      </c>
      <c r="L114" s="58" t="s">
        <v>47</v>
      </c>
      <c r="M114" s="58" t="s">
        <v>352</v>
      </c>
      <c r="N114" s="58" t="s">
        <v>563</v>
      </c>
      <c r="O114" s="65">
        <v>42732</v>
      </c>
      <c r="P114" s="58" t="s">
        <v>34</v>
      </c>
      <c r="Q114" s="58"/>
      <c r="R114" s="58" t="s">
        <v>745</v>
      </c>
      <c r="S114" s="58">
        <f>IF(J114&lt;65,1,IF(J114&lt;120,2,3))</f>
        <v>1</v>
      </c>
      <c r="T114" s="58" t="s">
        <v>47</v>
      </c>
      <c r="U114" s="58" t="s">
        <v>36</v>
      </c>
      <c r="V114" s="58" t="s">
        <v>37</v>
      </c>
    </row>
    <row r="115" spans="1:22" s="160" customFormat="1" ht="19" customHeight="1" x14ac:dyDescent="0.3">
      <c r="A115" s="161">
        <v>31528631314</v>
      </c>
      <c r="B115" s="164" t="str">
        <f t="shared" si="17"/>
        <v>315</v>
      </c>
      <c r="C115" s="165" t="e">
        <f>VLOOKUP(B115,#REF!,2,0)</f>
        <v>#REF!</v>
      </c>
      <c r="D115" s="165" t="s">
        <v>1489</v>
      </c>
      <c r="E115" s="58" t="s">
        <v>421</v>
      </c>
      <c r="F115" s="59" t="s">
        <v>1496</v>
      </c>
      <c r="G115" s="58" t="s">
        <v>1489</v>
      </c>
      <c r="H115" s="58" t="s">
        <v>1145</v>
      </c>
      <c r="I115" s="133">
        <v>54</v>
      </c>
      <c r="J115" s="133">
        <v>54</v>
      </c>
      <c r="K115" s="58"/>
      <c r="L115" s="58" t="s">
        <v>47</v>
      </c>
      <c r="M115" s="58"/>
      <c r="N115" s="58"/>
      <c r="O115" s="58" t="s">
        <v>65</v>
      </c>
      <c r="P115" s="58"/>
      <c r="Q115" s="58"/>
      <c r="R115" s="58"/>
      <c r="S115" s="58"/>
      <c r="T115" s="58" t="s">
        <v>47</v>
      </c>
      <c r="U115" s="58"/>
      <c r="V115" s="58" t="s">
        <v>37</v>
      </c>
    </row>
    <row r="116" spans="1:22" s="160" customFormat="1" ht="19" customHeight="1" x14ac:dyDescent="0.3">
      <c r="A116" s="161">
        <v>31526531314</v>
      </c>
      <c r="B116" s="164" t="str">
        <f t="shared" si="17"/>
        <v>315</v>
      </c>
      <c r="C116" s="165" t="e">
        <f>VLOOKUP(B116,#REF!,2,0)</f>
        <v>#REF!</v>
      </c>
      <c r="D116" s="165" t="s">
        <v>1489</v>
      </c>
      <c r="E116" s="58" t="s">
        <v>421</v>
      </c>
      <c r="F116" s="59" t="s">
        <v>1497</v>
      </c>
      <c r="G116" s="58" t="s">
        <v>1489</v>
      </c>
      <c r="H116" s="58" t="s">
        <v>567</v>
      </c>
      <c r="I116" s="133">
        <v>43</v>
      </c>
      <c r="J116" s="133">
        <v>43</v>
      </c>
      <c r="K116" s="58"/>
      <c r="L116" s="58" t="s">
        <v>511</v>
      </c>
      <c r="M116" s="58"/>
      <c r="N116" s="58"/>
      <c r="O116" s="58" t="s">
        <v>512</v>
      </c>
      <c r="P116" s="58"/>
      <c r="Q116" s="58"/>
      <c r="R116" s="58"/>
      <c r="S116" s="58"/>
      <c r="T116" s="58" t="s">
        <v>511</v>
      </c>
      <c r="U116" s="58"/>
      <c r="V116" s="58" t="s">
        <v>37</v>
      </c>
    </row>
    <row r="117" spans="1:22" s="101" customFormat="1" ht="19" customHeight="1" x14ac:dyDescent="0.35">
      <c r="A117" s="156"/>
      <c r="B117" s="157"/>
      <c r="C117" s="157"/>
      <c r="D117" s="158"/>
      <c r="E117" s="80"/>
      <c r="F117" s="81" t="s">
        <v>1498</v>
      </c>
      <c r="G117" s="80"/>
      <c r="H117" s="103"/>
      <c r="I117" s="80"/>
      <c r="J117" s="155"/>
      <c r="K117" s="103"/>
      <c r="L117" s="81"/>
      <c r="M117" s="103"/>
      <c r="N117" s="80"/>
      <c r="O117" s="86"/>
      <c r="P117" s="80"/>
      <c r="Q117" s="103"/>
      <c r="R117" s="80"/>
      <c r="S117" s="116"/>
      <c r="T117" s="103"/>
      <c r="U117" s="103"/>
      <c r="V117" s="85"/>
    </row>
    <row r="118" spans="1:22" s="160" customFormat="1" ht="19" customHeight="1" x14ac:dyDescent="0.3">
      <c r="A118" s="161">
        <v>31517131315</v>
      </c>
      <c r="B118" s="164" t="str">
        <f t="shared" ref="B118:B125" si="18">LEFT(A118,3)</f>
        <v>315</v>
      </c>
      <c r="C118" s="165" t="e">
        <f>VLOOKUP(B118,#REF!,2,0)</f>
        <v>#REF!</v>
      </c>
      <c r="D118" s="164" t="s">
        <v>1499</v>
      </c>
      <c r="E118" s="58" t="s">
        <v>421</v>
      </c>
      <c r="F118" s="59" t="s">
        <v>1500</v>
      </c>
      <c r="G118" s="132" t="s">
        <v>1499</v>
      </c>
      <c r="H118" s="58" t="s">
        <v>1159</v>
      </c>
      <c r="I118" s="133">
        <v>45</v>
      </c>
      <c r="J118" s="133">
        <v>45</v>
      </c>
      <c r="K118" s="58" t="s">
        <v>650</v>
      </c>
      <c r="L118" s="58" t="s">
        <v>351</v>
      </c>
      <c r="M118" s="58" t="s">
        <v>352</v>
      </c>
      <c r="N118" s="58" t="s">
        <v>862</v>
      </c>
      <c r="O118" s="65">
        <v>42723</v>
      </c>
      <c r="P118" s="58" t="s">
        <v>34</v>
      </c>
      <c r="Q118" s="58"/>
      <c r="R118" s="58" t="s">
        <v>651</v>
      </c>
      <c r="S118" s="58">
        <f>IF(J118&lt;65,1,IF(J118&lt;120,2,3))</f>
        <v>1</v>
      </c>
      <c r="T118" s="58" t="s">
        <v>351</v>
      </c>
      <c r="U118" s="58" t="s">
        <v>36</v>
      </c>
      <c r="V118" s="58" t="s">
        <v>37</v>
      </c>
    </row>
    <row r="119" spans="1:22" s="160" customFormat="1" ht="19" customHeight="1" x14ac:dyDescent="0.3">
      <c r="A119" s="161">
        <v>31517331315</v>
      </c>
      <c r="B119" s="164" t="str">
        <f t="shared" si="18"/>
        <v>315</v>
      </c>
      <c r="C119" s="165" t="e">
        <f>VLOOKUP(B119,#REF!,2,0)</f>
        <v>#REF!</v>
      </c>
      <c r="D119" s="164" t="s">
        <v>1499</v>
      </c>
      <c r="E119" s="58" t="s">
        <v>421</v>
      </c>
      <c r="F119" s="59" t="s">
        <v>1501</v>
      </c>
      <c r="G119" s="132" t="s">
        <v>1499</v>
      </c>
      <c r="H119" s="58" t="s">
        <v>491</v>
      </c>
      <c r="I119" s="133">
        <v>60</v>
      </c>
      <c r="J119" s="133">
        <v>60</v>
      </c>
      <c r="K119" s="58" t="s">
        <v>650</v>
      </c>
      <c r="L119" s="58" t="s">
        <v>351</v>
      </c>
      <c r="M119" s="58" t="s">
        <v>352</v>
      </c>
      <c r="N119" s="58" t="s">
        <v>563</v>
      </c>
      <c r="O119" s="65">
        <v>42725</v>
      </c>
      <c r="P119" s="58" t="s">
        <v>34</v>
      </c>
      <c r="Q119" s="58"/>
      <c r="R119" s="58" t="s">
        <v>651</v>
      </c>
      <c r="S119" s="58">
        <f>IF(J119&lt;65,1,IF(J119&lt;120,2,3))</f>
        <v>1</v>
      </c>
      <c r="T119" s="58" t="s">
        <v>351</v>
      </c>
      <c r="U119" s="58" t="s">
        <v>36</v>
      </c>
      <c r="V119" s="58" t="s">
        <v>37</v>
      </c>
    </row>
    <row r="120" spans="1:22" s="160" customFormat="1" ht="19" customHeight="1" x14ac:dyDescent="0.3">
      <c r="A120" s="161">
        <v>31517631315</v>
      </c>
      <c r="B120" s="164" t="str">
        <f t="shared" si="18"/>
        <v>315</v>
      </c>
      <c r="C120" s="165" t="e">
        <f>VLOOKUP(B120,#REF!,2,0)</f>
        <v>#REF!</v>
      </c>
      <c r="D120" s="164" t="s">
        <v>1499</v>
      </c>
      <c r="E120" s="58" t="s">
        <v>421</v>
      </c>
      <c r="F120" s="59" t="s">
        <v>1502</v>
      </c>
      <c r="G120" s="132" t="s">
        <v>1499</v>
      </c>
      <c r="H120" s="58" t="s">
        <v>798</v>
      </c>
      <c r="I120" s="133" t="s">
        <v>1503</v>
      </c>
      <c r="J120" s="133">
        <v>47</v>
      </c>
      <c r="K120" s="58" t="s">
        <v>650</v>
      </c>
      <c r="L120" s="58" t="s">
        <v>351</v>
      </c>
      <c r="M120" s="58" t="s">
        <v>352</v>
      </c>
      <c r="N120" s="58" t="s">
        <v>465</v>
      </c>
      <c r="O120" s="65">
        <v>42727</v>
      </c>
      <c r="P120" s="58" t="s">
        <v>34</v>
      </c>
      <c r="Q120" s="58"/>
      <c r="R120" s="58" t="s">
        <v>651</v>
      </c>
      <c r="S120" s="58">
        <f>IF(J120&lt;65,1,IF(J120&lt;120,2,3))</f>
        <v>1</v>
      </c>
      <c r="T120" s="58" t="s">
        <v>351</v>
      </c>
      <c r="U120" s="58" t="s">
        <v>36</v>
      </c>
      <c r="V120" s="58" t="s">
        <v>37</v>
      </c>
    </row>
    <row r="121" spans="1:22" s="160" customFormat="1" ht="19" customHeight="1" x14ac:dyDescent="0.3">
      <c r="A121" s="161">
        <v>31518831315</v>
      </c>
      <c r="B121" s="164" t="str">
        <f t="shared" si="18"/>
        <v>315</v>
      </c>
      <c r="C121" s="165" t="e">
        <f>VLOOKUP(B121,#REF!,2,0)</f>
        <v>#REF!</v>
      </c>
      <c r="D121" s="164" t="s">
        <v>1499</v>
      </c>
      <c r="E121" s="58" t="s">
        <v>421</v>
      </c>
      <c r="F121" s="59" t="s">
        <v>1504</v>
      </c>
      <c r="G121" s="132" t="s">
        <v>1499</v>
      </c>
      <c r="H121" s="58" t="s">
        <v>1105</v>
      </c>
      <c r="I121" s="133">
        <v>39</v>
      </c>
      <c r="J121" s="133">
        <v>39</v>
      </c>
      <c r="K121" s="58"/>
      <c r="L121" s="58" t="s">
        <v>32</v>
      </c>
      <c r="M121" s="58" t="s">
        <v>352</v>
      </c>
      <c r="N121" s="58" t="s">
        <v>862</v>
      </c>
      <c r="O121" s="65">
        <v>42730</v>
      </c>
      <c r="P121" s="58" t="s">
        <v>666</v>
      </c>
      <c r="Q121" s="58"/>
      <c r="R121" s="58" t="s">
        <v>298</v>
      </c>
      <c r="S121" s="58">
        <f>IF(J121&lt;65,1,IF(J121&lt;120,2,3))</f>
        <v>1</v>
      </c>
      <c r="T121" s="58" t="s">
        <v>32</v>
      </c>
      <c r="U121" s="58" t="s">
        <v>36</v>
      </c>
      <c r="V121" s="58" t="s">
        <v>37</v>
      </c>
    </row>
    <row r="122" spans="1:22" s="160" customFormat="1" ht="19" customHeight="1" x14ac:dyDescent="0.3">
      <c r="A122" s="161">
        <v>31523431315</v>
      </c>
      <c r="B122" s="164" t="str">
        <f t="shared" si="18"/>
        <v>315</v>
      </c>
      <c r="C122" s="165" t="e">
        <f>VLOOKUP(B122,#REF!,2,0)</f>
        <v>#REF!</v>
      </c>
      <c r="D122" s="164" t="s">
        <v>1499</v>
      </c>
      <c r="E122" s="58" t="s">
        <v>421</v>
      </c>
      <c r="F122" s="59" t="s">
        <v>1505</v>
      </c>
      <c r="G122" s="132" t="s">
        <v>1499</v>
      </c>
      <c r="H122" s="58" t="s">
        <v>1125</v>
      </c>
      <c r="I122" s="133" t="s">
        <v>1430</v>
      </c>
      <c r="J122" s="133">
        <v>21</v>
      </c>
      <c r="K122" s="58" t="s">
        <v>650</v>
      </c>
      <c r="L122" s="58" t="s">
        <v>653</v>
      </c>
      <c r="M122" s="58" t="s">
        <v>352</v>
      </c>
      <c r="N122" s="58" t="s">
        <v>563</v>
      </c>
      <c r="O122" s="65">
        <v>42732</v>
      </c>
      <c r="P122" s="58" t="s">
        <v>34</v>
      </c>
      <c r="Q122" s="58"/>
      <c r="R122" s="58" t="s">
        <v>651</v>
      </c>
      <c r="S122" s="58">
        <f>IF(J122&lt;65,1,IF(J122&lt;120,2,3))</f>
        <v>1</v>
      </c>
      <c r="T122" s="58" t="s">
        <v>653</v>
      </c>
      <c r="U122" s="58" t="s">
        <v>36</v>
      </c>
      <c r="V122" s="58" t="s">
        <v>37</v>
      </c>
    </row>
    <row r="123" spans="1:22" s="160" customFormat="1" ht="19" customHeight="1" x14ac:dyDescent="0.3">
      <c r="A123" s="161">
        <v>31520231315</v>
      </c>
      <c r="B123" s="164" t="str">
        <f t="shared" si="18"/>
        <v>315</v>
      </c>
      <c r="C123" s="165" t="e">
        <f>VLOOKUP(B123,#REF!,2,0)</f>
        <v>#REF!</v>
      </c>
      <c r="D123" s="165" t="s">
        <v>1499</v>
      </c>
      <c r="E123" s="58" t="s">
        <v>421</v>
      </c>
      <c r="F123" s="59" t="s">
        <v>1506</v>
      </c>
      <c r="G123" s="58" t="s">
        <v>1499</v>
      </c>
      <c r="H123" s="58" t="s">
        <v>1159</v>
      </c>
      <c r="I123" s="133">
        <v>41</v>
      </c>
      <c r="J123" s="133">
        <v>41</v>
      </c>
      <c r="K123" s="58"/>
      <c r="L123" s="58" t="s">
        <v>47</v>
      </c>
      <c r="M123" s="58"/>
      <c r="N123" s="58"/>
      <c r="O123" s="58" t="s">
        <v>65</v>
      </c>
      <c r="P123" s="58"/>
      <c r="Q123" s="58"/>
      <c r="R123" s="58"/>
      <c r="S123" s="58"/>
      <c r="T123" s="58" t="s">
        <v>47</v>
      </c>
      <c r="U123" s="58"/>
      <c r="V123" s="58" t="s">
        <v>37</v>
      </c>
    </row>
    <row r="124" spans="1:22" s="160" customFormat="1" ht="19" customHeight="1" x14ac:dyDescent="0.3">
      <c r="A124" s="161">
        <v>31520431315</v>
      </c>
      <c r="B124" s="164" t="str">
        <f t="shared" si="18"/>
        <v>315</v>
      </c>
      <c r="C124" s="165" t="e">
        <f>VLOOKUP(B124,#REF!,2,0)</f>
        <v>#REF!</v>
      </c>
      <c r="D124" s="165" t="s">
        <v>1499</v>
      </c>
      <c r="E124" s="58" t="s">
        <v>421</v>
      </c>
      <c r="F124" s="59" t="s">
        <v>1507</v>
      </c>
      <c r="G124" s="58" t="s">
        <v>1499</v>
      </c>
      <c r="H124" s="58" t="s">
        <v>1159</v>
      </c>
      <c r="I124" s="133">
        <v>49</v>
      </c>
      <c r="J124" s="133">
        <v>49</v>
      </c>
      <c r="K124" s="58"/>
      <c r="L124" s="58" t="s">
        <v>47</v>
      </c>
      <c r="M124" s="58"/>
      <c r="N124" s="58"/>
      <c r="O124" s="58" t="s">
        <v>65</v>
      </c>
      <c r="P124" s="58"/>
      <c r="Q124" s="58"/>
      <c r="R124" s="58"/>
      <c r="S124" s="58"/>
      <c r="T124" s="58" t="s">
        <v>47</v>
      </c>
      <c r="U124" s="58"/>
      <c r="V124" s="58" t="s">
        <v>37</v>
      </c>
    </row>
    <row r="125" spans="1:22" s="160" customFormat="1" ht="19" customHeight="1" x14ac:dyDescent="0.3">
      <c r="A125" s="161">
        <v>31521231315</v>
      </c>
      <c r="B125" s="164" t="str">
        <f t="shared" si="18"/>
        <v>315</v>
      </c>
      <c r="C125" s="165" t="e">
        <f>VLOOKUP(B125,#REF!,2,0)</f>
        <v>#REF!</v>
      </c>
      <c r="D125" s="165" t="s">
        <v>1499</v>
      </c>
      <c r="E125" s="58" t="s">
        <v>421</v>
      </c>
      <c r="F125" s="59" t="s">
        <v>1508</v>
      </c>
      <c r="G125" s="58" t="s">
        <v>1499</v>
      </c>
      <c r="H125" s="58" t="s">
        <v>1509</v>
      </c>
      <c r="I125" s="133">
        <v>39</v>
      </c>
      <c r="J125" s="133">
        <v>39</v>
      </c>
      <c r="K125" s="58"/>
      <c r="L125" s="58" t="s">
        <v>47</v>
      </c>
      <c r="M125" s="58"/>
      <c r="N125" s="58"/>
      <c r="O125" s="58" t="s">
        <v>65</v>
      </c>
      <c r="P125" s="58"/>
      <c r="Q125" s="58"/>
      <c r="R125" s="58"/>
      <c r="S125" s="58"/>
      <c r="T125" s="58" t="s">
        <v>47</v>
      </c>
      <c r="U125" s="58"/>
      <c r="V125" s="58" t="s">
        <v>37</v>
      </c>
    </row>
    <row r="126" spans="1:22" s="101" customFormat="1" ht="19" customHeight="1" x14ac:dyDescent="0.35">
      <c r="A126" s="156"/>
      <c r="B126" s="157"/>
      <c r="C126" s="157"/>
      <c r="D126" s="158"/>
      <c r="E126" s="80"/>
      <c r="F126" s="81" t="s">
        <v>1510</v>
      </c>
      <c r="G126" s="80"/>
      <c r="H126" s="103"/>
      <c r="I126" s="80"/>
      <c r="J126" s="155"/>
      <c r="K126" s="103"/>
      <c r="L126" s="81"/>
      <c r="M126" s="103"/>
      <c r="N126" s="80"/>
      <c r="O126" s="86"/>
      <c r="P126" s="80"/>
      <c r="Q126" s="103"/>
      <c r="R126" s="80"/>
      <c r="S126" s="116"/>
      <c r="T126" s="103"/>
      <c r="U126" s="103"/>
      <c r="V126" s="85"/>
    </row>
    <row r="127" spans="1:22" s="160" customFormat="1" ht="19" customHeight="1" x14ac:dyDescent="0.3">
      <c r="A127" s="161">
        <v>31600631316</v>
      </c>
      <c r="B127" s="164" t="str">
        <f t="shared" ref="B127:B135" si="19">LEFT(A127,3)</f>
        <v>316</v>
      </c>
      <c r="C127" s="165" t="e">
        <f>VLOOKUP(B127,#REF!,2,0)</f>
        <v>#REF!</v>
      </c>
      <c r="D127" s="164" t="s">
        <v>1511</v>
      </c>
      <c r="E127" s="58" t="s">
        <v>498</v>
      </c>
      <c r="F127" s="59" t="s">
        <v>1512</v>
      </c>
      <c r="G127" s="132" t="s">
        <v>1511</v>
      </c>
      <c r="H127" s="58" t="s">
        <v>1513</v>
      </c>
      <c r="I127" s="133">
        <v>40</v>
      </c>
      <c r="J127" s="133">
        <v>40</v>
      </c>
      <c r="K127" s="58" t="s">
        <v>1176</v>
      </c>
      <c r="L127" s="58" t="s">
        <v>32</v>
      </c>
      <c r="M127" s="58" t="s">
        <v>352</v>
      </c>
      <c r="N127" s="58" t="s">
        <v>862</v>
      </c>
      <c r="O127" s="65">
        <v>42730</v>
      </c>
      <c r="P127" s="58" t="s">
        <v>666</v>
      </c>
      <c r="Q127" s="58"/>
      <c r="R127" s="58" t="s">
        <v>287</v>
      </c>
      <c r="S127" s="58">
        <f t="shared" ref="S127:S134" si="20">IF(J127&lt;65,1,IF(J127&lt;120,2,3))</f>
        <v>1</v>
      </c>
      <c r="T127" s="58" t="s">
        <v>32</v>
      </c>
      <c r="U127" s="58" t="s">
        <v>36</v>
      </c>
      <c r="V127" s="58" t="s">
        <v>37</v>
      </c>
    </row>
    <row r="128" spans="1:22" s="160" customFormat="1" ht="19" customHeight="1" x14ac:dyDescent="0.3">
      <c r="A128" s="161">
        <v>31604031316</v>
      </c>
      <c r="B128" s="164" t="str">
        <f t="shared" si="19"/>
        <v>316</v>
      </c>
      <c r="C128" s="165" t="e">
        <f>VLOOKUP(B128,#REF!,2,0)</f>
        <v>#REF!</v>
      </c>
      <c r="D128" s="164" t="s">
        <v>1511</v>
      </c>
      <c r="E128" s="58" t="s">
        <v>498</v>
      </c>
      <c r="F128" s="59" t="s">
        <v>1514</v>
      </c>
      <c r="G128" s="132" t="s">
        <v>1511</v>
      </c>
      <c r="H128" s="58" t="s">
        <v>228</v>
      </c>
      <c r="I128" s="133">
        <v>37</v>
      </c>
      <c r="J128" s="133">
        <v>37</v>
      </c>
      <c r="K128" s="58" t="s">
        <v>1176</v>
      </c>
      <c r="L128" s="58" t="s">
        <v>32</v>
      </c>
      <c r="M128" s="58" t="s">
        <v>352</v>
      </c>
      <c r="N128" s="58" t="s">
        <v>563</v>
      </c>
      <c r="O128" s="65">
        <v>42732</v>
      </c>
      <c r="P128" s="58" t="s">
        <v>666</v>
      </c>
      <c r="Q128" s="58"/>
      <c r="R128" s="58" t="s">
        <v>283</v>
      </c>
      <c r="S128" s="58">
        <f t="shared" si="20"/>
        <v>1</v>
      </c>
      <c r="T128" s="58" t="s">
        <v>32</v>
      </c>
      <c r="U128" s="58" t="s">
        <v>36</v>
      </c>
      <c r="V128" s="58" t="s">
        <v>37</v>
      </c>
    </row>
    <row r="129" spans="1:22" s="160" customFormat="1" ht="19" customHeight="1" x14ac:dyDescent="0.3">
      <c r="A129" s="161">
        <v>31613831316</v>
      </c>
      <c r="B129" s="164" t="str">
        <f t="shared" si="19"/>
        <v>316</v>
      </c>
      <c r="C129" s="165" t="e">
        <f>VLOOKUP(B129,#REF!,2,0)</f>
        <v>#REF!</v>
      </c>
      <c r="D129" s="164" t="s">
        <v>1511</v>
      </c>
      <c r="E129" s="58" t="s">
        <v>498</v>
      </c>
      <c r="F129" s="59" t="s">
        <v>1515</v>
      </c>
      <c r="G129" s="132" t="s">
        <v>1511</v>
      </c>
      <c r="H129" s="58" t="s">
        <v>502</v>
      </c>
      <c r="I129" s="133">
        <v>40</v>
      </c>
      <c r="J129" s="133">
        <v>40</v>
      </c>
      <c r="K129" s="58" t="s">
        <v>1176</v>
      </c>
      <c r="L129" s="58" t="s">
        <v>32</v>
      </c>
      <c r="M129" s="58" t="s">
        <v>352</v>
      </c>
      <c r="N129" s="58" t="s">
        <v>465</v>
      </c>
      <c r="O129" s="65">
        <v>42734</v>
      </c>
      <c r="P129" s="58" t="s">
        <v>666</v>
      </c>
      <c r="Q129" s="58"/>
      <c r="R129" s="58" t="s">
        <v>285</v>
      </c>
      <c r="S129" s="58">
        <f t="shared" si="20"/>
        <v>1</v>
      </c>
      <c r="T129" s="58" t="s">
        <v>32</v>
      </c>
      <c r="U129" s="58" t="s">
        <v>36</v>
      </c>
      <c r="V129" s="58" t="s">
        <v>37</v>
      </c>
    </row>
    <row r="130" spans="1:22" s="160" customFormat="1" ht="19" customHeight="1" x14ac:dyDescent="0.3">
      <c r="A130" s="161">
        <v>31613931316</v>
      </c>
      <c r="B130" s="164" t="str">
        <f t="shared" si="19"/>
        <v>316</v>
      </c>
      <c r="C130" s="165" t="e">
        <f>VLOOKUP(B130,#REF!,2,0)</f>
        <v>#REF!</v>
      </c>
      <c r="D130" s="164" t="s">
        <v>1511</v>
      </c>
      <c r="E130" s="58" t="s">
        <v>498</v>
      </c>
      <c r="F130" s="59" t="s">
        <v>1516</v>
      </c>
      <c r="G130" s="132" t="s">
        <v>1511</v>
      </c>
      <c r="H130" s="58" t="s">
        <v>138</v>
      </c>
      <c r="I130" s="133">
        <v>40</v>
      </c>
      <c r="J130" s="133">
        <v>40</v>
      </c>
      <c r="K130" s="58" t="s">
        <v>1176</v>
      </c>
      <c r="L130" s="58" t="s">
        <v>32</v>
      </c>
      <c r="M130" s="58" t="s">
        <v>352</v>
      </c>
      <c r="N130" s="58" t="s">
        <v>563</v>
      </c>
      <c r="O130" s="65">
        <v>42739</v>
      </c>
      <c r="P130" s="58" t="s">
        <v>666</v>
      </c>
      <c r="Q130" s="58"/>
      <c r="R130" s="58" t="s">
        <v>296</v>
      </c>
      <c r="S130" s="58">
        <f t="shared" si="20"/>
        <v>1</v>
      </c>
      <c r="T130" s="58" t="s">
        <v>32</v>
      </c>
      <c r="U130" s="58" t="s">
        <v>36</v>
      </c>
      <c r="V130" s="58" t="s">
        <v>37</v>
      </c>
    </row>
    <row r="131" spans="1:22" s="160" customFormat="1" ht="19" customHeight="1" x14ac:dyDescent="0.3">
      <c r="A131" s="161">
        <v>31615631316</v>
      </c>
      <c r="B131" s="164" t="str">
        <f t="shared" si="19"/>
        <v>316</v>
      </c>
      <c r="C131" s="165" t="e">
        <f>VLOOKUP(B131,#REF!,2,0)</f>
        <v>#REF!</v>
      </c>
      <c r="D131" s="164" t="s">
        <v>1511</v>
      </c>
      <c r="E131" s="58" t="s">
        <v>498</v>
      </c>
      <c r="F131" s="59" t="s">
        <v>1517</v>
      </c>
      <c r="G131" s="132" t="s">
        <v>1511</v>
      </c>
      <c r="H131" s="58" t="s">
        <v>1165</v>
      </c>
      <c r="I131" s="133">
        <v>40</v>
      </c>
      <c r="J131" s="133">
        <v>40</v>
      </c>
      <c r="K131" s="58" t="s">
        <v>1176</v>
      </c>
      <c r="L131" s="58" t="s">
        <v>32</v>
      </c>
      <c r="M131" s="58" t="s">
        <v>352</v>
      </c>
      <c r="N131" s="58" t="s">
        <v>465</v>
      </c>
      <c r="O131" s="65">
        <v>42741</v>
      </c>
      <c r="P131" s="58" t="s">
        <v>666</v>
      </c>
      <c r="Q131" s="58"/>
      <c r="R131" s="58" t="s">
        <v>278</v>
      </c>
      <c r="S131" s="58">
        <f t="shared" si="20"/>
        <v>1</v>
      </c>
      <c r="T131" s="58" t="s">
        <v>32</v>
      </c>
      <c r="U131" s="58" t="s">
        <v>36</v>
      </c>
      <c r="V131" s="58" t="s">
        <v>37</v>
      </c>
    </row>
    <row r="132" spans="1:22" s="160" customFormat="1" ht="19" customHeight="1" x14ac:dyDescent="0.3">
      <c r="A132" s="161">
        <v>32013221316</v>
      </c>
      <c r="B132" s="164" t="str">
        <f t="shared" si="19"/>
        <v>320</v>
      </c>
      <c r="C132" s="165" t="e">
        <f>VLOOKUP(B132,#REF!,2,0)</f>
        <v>#REF!</v>
      </c>
      <c r="D132" s="164" t="s">
        <v>1511</v>
      </c>
      <c r="E132" s="58" t="s">
        <v>592</v>
      </c>
      <c r="F132" s="59" t="s">
        <v>1365</v>
      </c>
      <c r="G132" s="132" t="s">
        <v>1511</v>
      </c>
      <c r="H132" s="58" t="s">
        <v>661</v>
      </c>
      <c r="I132" s="133">
        <v>32</v>
      </c>
      <c r="J132" s="133">
        <v>32</v>
      </c>
      <c r="K132" s="58" t="s">
        <v>1176</v>
      </c>
      <c r="L132" s="58" t="s">
        <v>32</v>
      </c>
      <c r="M132" s="58" t="s">
        <v>352</v>
      </c>
      <c r="N132" s="58" t="s">
        <v>1366</v>
      </c>
      <c r="O132" s="65">
        <v>42744</v>
      </c>
      <c r="P132" s="58" t="s">
        <v>34</v>
      </c>
      <c r="Q132" s="58"/>
      <c r="R132" s="58" t="s">
        <v>35</v>
      </c>
      <c r="S132" s="58">
        <f t="shared" si="20"/>
        <v>1</v>
      </c>
      <c r="T132" s="58" t="s">
        <v>32</v>
      </c>
      <c r="U132" s="58" t="s">
        <v>36</v>
      </c>
      <c r="V132" s="58" t="s">
        <v>1386</v>
      </c>
    </row>
    <row r="133" spans="1:22" s="160" customFormat="1" ht="19" customHeight="1" x14ac:dyDescent="0.3">
      <c r="A133" s="161">
        <v>32014421326</v>
      </c>
      <c r="B133" s="164" t="str">
        <f t="shared" si="19"/>
        <v>320</v>
      </c>
      <c r="C133" s="165" t="e">
        <f>VLOOKUP(B133,#REF!,2,0)</f>
        <v>#REF!</v>
      </c>
      <c r="D133" s="164" t="s">
        <v>1511</v>
      </c>
      <c r="E133" s="58" t="s">
        <v>592</v>
      </c>
      <c r="F133" s="59" t="s">
        <v>1180</v>
      </c>
      <c r="G133" s="132" t="s">
        <v>1511</v>
      </c>
      <c r="H133" s="58" t="s">
        <v>1431</v>
      </c>
      <c r="I133" s="133" t="s">
        <v>1518</v>
      </c>
      <c r="J133" s="133">
        <v>97</v>
      </c>
      <c r="K133" s="58" t="s">
        <v>1176</v>
      </c>
      <c r="L133" s="58" t="s">
        <v>32</v>
      </c>
      <c r="M133" s="58" t="s">
        <v>352</v>
      </c>
      <c r="N133" s="58" t="s">
        <v>563</v>
      </c>
      <c r="O133" s="65">
        <v>42746</v>
      </c>
      <c r="P133" s="58" t="s">
        <v>666</v>
      </c>
      <c r="Q133" s="58"/>
      <c r="R133" s="58" t="s">
        <v>132</v>
      </c>
      <c r="S133" s="58">
        <f t="shared" si="20"/>
        <v>2</v>
      </c>
      <c r="T133" s="58" t="s">
        <v>32</v>
      </c>
      <c r="U133" s="58" t="s">
        <v>36</v>
      </c>
      <c r="V133" s="58" t="s">
        <v>1519</v>
      </c>
    </row>
    <row r="134" spans="1:22" s="160" customFormat="1" ht="19" customHeight="1" x14ac:dyDescent="0.3">
      <c r="A134" s="161">
        <v>31616931316</v>
      </c>
      <c r="B134" s="164" t="str">
        <f t="shared" si="19"/>
        <v>316</v>
      </c>
      <c r="C134" s="165" t="e">
        <f>VLOOKUP(B134,#REF!,2,0)</f>
        <v>#REF!</v>
      </c>
      <c r="D134" s="164" t="s">
        <v>1511</v>
      </c>
      <c r="E134" s="58" t="s">
        <v>498</v>
      </c>
      <c r="F134" s="59" t="s">
        <v>1520</v>
      </c>
      <c r="G134" s="132" t="s">
        <v>1511</v>
      </c>
      <c r="H134" s="58" t="s">
        <v>194</v>
      </c>
      <c r="I134" s="133">
        <v>32</v>
      </c>
      <c r="J134" s="133">
        <v>32</v>
      </c>
      <c r="K134" s="58" t="s">
        <v>1176</v>
      </c>
      <c r="L134" s="58" t="s">
        <v>32</v>
      </c>
      <c r="M134" s="58" t="s">
        <v>352</v>
      </c>
      <c r="N134" s="58" t="s">
        <v>465</v>
      </c>
      <c r="O134" s="65">
        <v>42748</v>
      </c>
      <c r="P134" s="58" t="s">
        <v>666</v>
      </c>
      <c r="Q134" s="58"/>
      <c r="R134" s="58" t="s">
        <v>348</v>
      </c>
      <c r="S134" s="58">
        <f t="shared" si="20"/>
        <v>1</v>
      </c>
      <c r="T134" s="58" t="s">
        <v>32</v>
      </c>
      <c r="U134" s="58" t="s">
        <v>36</v>
      </c>
      <c r="V134" s="58" t="s">
        <v>37</v>
      </c>
    </row>
    <row r="135" spans="1:22" s="160" customFormat="1" ht="19" customHeight="1" x14ac:dyDescent="0.3">
      <c r="A135" s="161">
        <v>31615831316</v>
      </c>
      <c r="B135" s="164" t="str">
        <f t="shared" si="19"/>
        <v>316</v>
      </c>
      <c r="C135" s="165" t="e">
        <f>VLOOKUP(B135,#REF!,2,0)</f>
        <v>#REF!</v>
      </c>
      <c r="D135" s="165" t="s">
        <v>1511</v>
      </c>
      <c r="E135" s="58" t="s">
        <v>498</v>
      </c>
      <c r="F135" s="59" t="s">
        <v>1521</v>
      </c>
      <c r="G135" s="58" t="s">
        <v>1511</v>
      </c>
      <c r="H135" s="58" t="s">
        <v>831</v>
      </c>
      <c r="I135" s="133">
        <v>39</v>
      </c>
      <c r="J135" s="133">
        <v>39</v>
      </c>
      <c r="K135" s="58"/>
      <c r="L135" s="58" t="s">
        <v>511</v>
      </c>
      <c r="M135" s="58"/>
      <c r="N135" s="58"/>
      <c r="O135" s="58" t="s">
        <v>512</v>
      </c>
      <c r="P135" s="58"/>
      <c r="Q135" s="58"/>
      <c r="R135" s="58"/>
      <c r="S135" s="58"/>
      <c r="T135" s="58" t="s">
        <v>511</v>
      </c>
      <c r="U135" s="166"/>
      <c r="V135" s="58" t="s">
        <v>37</v>
      </c>
    </row>
    <row r="136" spans="1:22" s="101" customFormat="1" ht="19" customHeight="1" x14ac:dyDescent="0.35">
      <c r="A136" s="156"/>
      <c r="B136" s="157"/>
      <c r="C136" s="157"/>
      <c r="D136" s="158"/>
      <c r="E136" s="80"/>
      <c r="F136" s="81" t="s">
        <v>1522</v>
      </c>
      <c r="G136" s="80"/>
      <c r="H136" s="103"/>
      <c r="I136" s="80"/>
      <c r="J136" s="155"/>
      <c r="K136" s="103"/>
      <c r="L136" s="81"/>
      <c r="M136" s="103"/>
      <c r="N136" s="80"/>
      <c r="O136" s="86"/>
      <c r="P136" s="80"/>
      <c r="Q136" s="103"/>
      <c r="R136" s="80"/>
      <c r="S136" s="116"/>
      <c r="T136" s="103"/>
      <c r="U136" s="103"/>
      <c r="V136" s="85"/>
    </row>
    <row r="137" spans="1:22" s="160" customFormat="1" ht="19" customHeight="1" x14ac:dyDescent="0.3">
      <c r="A137" s="161">
        <v>31702321319</v>
      </c>
      <c r="B137" s="164" t="str">
        <f t="shared" ref="B137:B144" si="21">LEFT(A137,3)</f>
        <v>317</v>
      </c>
      <c r="C137" s="165" t="e">
        <f>VLOOKUP(B137,#REF!,2,0)</f>
        <v>#REF!</v>
      </c>
      <c r="D137" s="164" t="s">
        <v>1523</v>
      </c>
      <c r="E137" s="58" t="s">
        <v>505</v>
      </c>
      <c r="F137" s="59" t="s">
        <v>1267</v>
      </c>
      <c r="G137" s="132" t="s">
        <v>1523</v>
      </c>
      <c r="H137" s="58" t="s">
        <v>538</v>
      </c>
      <c r="I137" s="133" t="s">
        <v>1376</v>
      </c>
      <c r="J137" s="133">
        <v>62</v>
      </c>
      <c r="K137" s="58" t="s">
        <v>1176</v>
      </c>
      <c r="L137" s="58" t="s">
        <v>32</v>
      </c>
      <c r="M137" s="58" t="s">
        <v>352</v>
      </c>
      <c r="N137" s="58" t="s">
        <v>862</v>
      </c>
      <c r="O137" s="65">
        <v>42730</v>
      </c>
      <c r="P137" s="58" t="s">
        <v>34</v>
      </c>
      <c r="Q137" s="58"/>
      <c r="R137" s="58" t="s">
        <v>171</v>
      </c>
      <c r="S137" s="58">
        <f t="shared" ref="S137:S143" si="22">IF(J137&lt;65,1,IF(J137&lt;120,2,3))</f>
        <v>1</v>
      </c>
      <c r="T137" s="58" t="s">
        <v>32</v>
      </c>
      <c r="U137" s="58" t="s">
        <v>36</v>
      </c>
      <c r="V137" s="58" t="s">
        <v>37</v>
      </c>
    </row>
    <row r="138" spans="1:22" s="160" customFormat="1" ht="19" customHeight="1" x14ac:dyDescent="0.3">
      <c r="A138" s="161">
        <v>31709221319</v>
      </c>
      <c r="B138" s="164" t="str">
        <f t="shared" si="21"/>
        <v>317</v>
      </c>
      <c r="C138" s="165" t="e">
        <f>VLOOKUP(B138,#REF!,2,0)</f>
        <v>#REF!</v>
      </c>
      <c r="D138" s="164" t="s">
        <v>1523</v>
      </c>
      <c r="E138" s="58" t="s">
        <v>505</v>
      </c>
      <c r="F138" s="59" t="s">
        <v>1205</v>
      </c>
      <c r="G138" s="132" t="s">
        <v>1523</v>
      </c>
      <c r="H138" s="58" t="s">
        <v>524</v>
      </c>
      <c r="I138" s="133">
        <v>52</v>
      </c>
      <c r="J138" s="133">
        <v>52</v>
      </c>
      <c r="K138" s="58" t="s">
        <v>1176</v>
      </c>
      <c r="L138" s="58" t="s">
        <v>32</v>
      </c>
      <c r="M138" s="58" t="s">
        <v>352</v>
      </c>
      <c r="N138" s="58" t="s">
        <v>563</v>
      </c>
      <c r="O138" s="65">
        <v>42732</v>
      </c>
      <c r="P138" s="58" t="s">
        <v>34</v>
      </c>
      <c r="Q138" s="58"/>
      <c r="R138" s="58" t="s">
        <v>171</v>
      </c>
      <c r="S138" s="58">
        <f t="shared" si="22"/>
        <v>1</v>
      </c>
      <c r="T138" s="58" t="s">
        <v>32</v>
      </c>
      <c r="U138" s="58" t="s">
        <v>36</v>
      </c>
      <c r="V138" s="58" t="s">
        <v>37</v>
      </c>
    </row>
    <row r="139" spans="1:22" s="160" customFormat="1" ht="19" customHeight="1" x14ac:dyDescent="0.3">
      <c r="A139" s="161">
        <v>31714421319</v>
      </c>
      <c r="B139" s="164" t="str">
        <f t="shared" si="21"/>
        <v>317</v>
      </c>
      <c r="C139" s="165" t="e">
        <f>VLOOKUP(B139,#REF!,2,0)</f>
        <v>#REF!</v>
      </c>
      <c r="D139" s="164" t="s">
        <v>1523</v>
      </c>
      <c r="E139" s="58" t="s">
        <v>505</v>
      </c>
      <c r="F139" s="59" t="s">
        <v>1524</v>
      </c>
      <c r="G139" s="132" t="s">
        <v>1523</v>
      </c>
      <c r="H139" s="58" t="s">
        <v>849</v>
      </c>
      <c r="I139" s="133">
        <v>27</v>
      </c>
      <c r="J139" s="133">
        <v>27</v>
      </c>
      <c r="K139" s="58" t="s">
        <v>1176</v>
      </c>
      <c r="L139" s="58" t="s">
        <v>32</v>
      </c>
      <c r="M139" s="58" t="s">
        <v>352</v>
      </c>
      <c r="N139" s="58" t="s">
        <v>465</v>
      </c>
      <c r="O139" s="65">
        <v>42734</v>
      </c>
      <c r="P139" s="58" t="s">
        <v>34</v>
      </c>
      <c r="Q139" s="58"/>
      <c r="R139" s="58" t="s">
        <v>581</v>
      </c>
      <c r="S139" s="58">
        <f t="shared" si="22"/>
        <v>1</v>
      </c>
      <c r="T139" s="58" t="s">
        <v>32</v>
      </c>
      <c r="U139" s="58" t="s">
        <v>36</v>
      </c>
      <c r="V139" s="58" t="s">
        <v>37</v>
      </c>
    </row>
    <row r="140" spans="1:22" s="160" customFormat="1" ht="19" customHeight="1" x14ac:dyDescent="0.3">
      <c r="A140" s="161">
        <v>31720921319</v>
      </c>
      <c r="B140" s="164" t="str">
        <f t="shared" si="21"/>
        <v>317</v>
      </c>
      <c r="C140" s="165" t="e">
        <f>VLOOKUP(B140,#REF!,2,0)</f>
        <v>#REF!</v>
      </c>
      <c r="D140" s="164" t="s">
        <v>1523</v>
      </c>
      <c r="E140" s="58" t="s">
        <v>505</v>
      </c>
      <c r="F140" s="59" t="s">
        <v>1525</v>
      </c>
      <c r="G140" s="132" t="s">
        <v>1523</v>
      </c>
      <c r="H140" s="58" t="s">
        <v>1526</v>
      </c>
      <c r="I140" s="133" t="s">
        <v>1013</v>
      </c>
      <c r="J140" s="133">
        <v>59</v>
      </c>
      <c r="K140" s="58" t="s">
        <v>1176</v>
      </c>
      <c r="L140" s="58" t="s">
        <v>32</v>
      </c>
      <c r="M140" s="58" t="s">
        <v>352</v>
      </c>
      <c r="N140" s="58" t="s">
        <v>563</v>
      </c>
      <c r="O140" s="65">
        <v>42739</v>
      </c>
      <c r="P140" s="58" t="s">
        <v>34</v>
      </c>
      <c r="Q140" s="58"/>
      <c r="R140" s="58" t="s">
        <v>171</v>
      </c>
      <c r="S140" s="58">
        <f t="shared" si="22"/>
        <v>1</v>
      </c>
      <c r="T140" s="58" t="s">
        <v>32</v>
      </c>
      <c r="U140" s="58" t="s">
        <v>36</v>
      </c>
      <c r="V140" s="58" t="s">
        <v>37</v>
      </c>
    </row>
    <row r="141" spans="1:22" s="160" customFormat="1" ht="19" customHeight="1" x14ac:dyDescent="0.3">
      <c r="A141" s="161">
        <v>32014421319</v>
      </c>
      <c r="B141" s="164" t="str">
        <f t="shared" si="21"/>
        <v>320</v>
      </c>
      <c r="C141" s="165" t="e">
        <f>VLOOKUP(B141,#REF!,2,0)</f>
        <v>#REF!</v>
      </c>
      <c r="D141" s="164" t="s">
        <v>1523</v>
      </c>
      <c r="E141" s="58" t="s">
        <v>592</v>
      </c>
      <c r="F141" s="59" t="s">
        <v>1180</v>
      </c>
      <c r="G141" s="132" t="s">
        <v>1523</v>
      </c>
      <c r="H141" s="58" t="s">
        <v>1431</v>
      </c>
      <c r="I141" s="133" t="s">
        <v>1479</v>
      </c>
      <c r="J141" s="133">
        <v>114</v>
      </c>
      <c r="K141" s="58" t="s">
        <v>1176</v>
      </c>
      <c r="L141" s="58" t="s">
        <v>32</v>
      </c>
      <c r="M141" s="58" t="s">
        <v>352</v>
      </c>
      <c r="N141" s="58" t="s">
        <v>465</v>
      </c>
      <c r="O141" s="65">
        <v>42741</v>
      </c>
      <c r="P141" s="58" t="s">
        <v>666</v>
      </c>
      <c r="Q141" s="58"/>
      <c r="R141" s="58" t="s">
        <v>886</v>
      </c>
      <c r="S141" s="58">
        <f t="shared" si="22"/>
        <v>2</v>
      </c>
      <c r="T141" s="58" t="s">
        <v>32</v>
      </c>
      <c r="U141" s="58" t="s">
        <v>36</v>
      </c>
      <c r="V141" s="58" t="s">
        <v>1527</v>
      </c>
    </row>
    <row r="142" spans="1:22" s="160" customFormat="1" ht="19" customHeight="1" x14ac:dyDescent="0.3">
      <c r="A142" s="161">
        <v>31729521319</v>
      </c>
      <c r="B142" s="164" t="str">
        <f t="shared" si="21"/>
        <v>317</v>
      </c>
      <c r="C142" s="165" t="e">
        <f>VLOOKUP(B142,#REF!,2,0)</f>
        <v>#REF!</v>
      </c>
      <c r="D142" s="164" t="s">
        <v>1523</v>
      </c>
      <c r="E142" s="58" t="s">
        <v>505</v>
      </c>
      <c r="F142" s="59" t="s">
        <v>1528</v>
      </c>
      <c r="G142" s="132" t="s">
        <v>1523</v>
      </c>
      <c r="H142" s="58" t="s">
        <v>596</v>
      </c>
      <c r="I142" s="133">
        <v>47</v>
      </c>
      <c r="J142" s="133">
        <v>47</v>
      </c>
      <c r="K142" s="58" t="s">
        <v>1176</v>
      </c>
      <c r="L142" s="58" t="s">
        <v>32</v>
      </c>
      <c r="M142" s="58" t="s">
        <v>352</v>
      </c>
      <c r="N142" s="58" t="s">
        <v>862</v>
      </c>
      <c r="O142" s="65">
        <v>42744</v>
      </c>
      <c r="P142" s="58" t="s">
        <v>34</v>
      </c>
      <c r="Q142" s="58"/>
      <c r="R142" s="58" t="s">
        <v>41</v>
      </c>
      <c r="S142" s="58">
        <f t="shared" si="22"/>
        <v>1</v>
      </c>
      <c r="T142" s="58" t="s">
        <v>32</v>
      </c>
      <c r="U142" s="58" t="s">
        <v>36</v>
      </c>
      <c r="V142" s="58" t="s">
        <v>37</v>
      </c>
    </row>
    <row r="143" spans="1:22" s="160" customFormat="1" ht="19" customHeight="1" x14ac:dyDescent="0.3">
      <c r="A143" s="161">
        <v>31725831319</v>
      </c>
      <c r="B143" s="164" t="str">
        <f t="shared" si="21"/>
        <v>317</v>
      </c>
      <c r="C143" s="165" t="e">
        <f>VLOOKUP(B143,#REF!,2,0)</f>
        <v>#REF!</v>
      </c>
      <c r="D143" s="164" t="s">
        <v>1523</v>
      </c>
      <c r="E143" s="58" t="s">
        <v>505</v>
      </c>
      <c r="F143" s="59" t="s">
        <v>1529</v>
      </c>
      <c r="G143" s="132" t="s">
        <v>1523</v>
      </c>
      <c r="H143" s="58" t="s">
        <v>1530</v>
      </c>
      <c r="I143" s="133">
        <v>41</v>
      </c>
      <c r="J143" s="133">
        <v>41</v>
      </c>
      <c r="K143" s="58" t="s">
        <v>1176</v>
      </c>
      <c r="L143" s="58" t="s">
        <v>32</v>
      </c>
      <c r="M143" s="58" t="s">
        <v>352</v>
      </c>
      <c r="N143" s="58" t="s">
        <v>563</v>
      </c>
      <c r="O143" s="65">
        <v>42746</v>
      </c>
      <c r="P143" s="58" t="s">
        <v>34</v>
      </c>
      <c r="Q143" s="58"/>
      <c r="R143" s="58" t="s">
        <v>745</v>
      </c>
      <c r="S143" s="58">
        <f t="shared" si="22"/>
        <v>1</v>
      </c>
      <c r="T143" s="58" t="s">
        <v>32</v>
      </c>
      <c r="U143" s="58" t="s">
        <v>36</v>
      </c>
      <c r="V143" s="58" t="s">
        <v>37</v>
      </c>
    </row>
    <row r="144" spans="1:22" s="160" customFormat="1" ht="19" customHeight="1" x14ac:dyDescent="0.3">
      <c r="A144" s="161">
        <v>31729121319</v>
      </c>
      <c r="B144" s="164" t="str">
        <f t="shared" si="21"/>
        <v>317</v>
      </c>
      <c r="C144" s="165" t="e">
        <f>VLOOKUP(B144,#REF!,2,0)</f>
        <v>#REF!</v>
      </c>
      <c r="D144" s="165" t="s">
        <v>1523</v>
      </c>
      <c r="E144" s="58" t="s">
        <v>505</v>
      </c>
      <c r="F144" s="59" t="s">
        <v>1531</v>
      </c>
      <c r="G144" s="58" t="s">
        <v>1523</v>
      </c>
      <c r="H144" s="58" t="s">
        <v>507</v>
      </c>
      <c r="I144" s="133">
        <v>51</v>
      </c>
      <c r="J144" s="133">
        <v>51</v>
      </c>
      <c r="K144" s="58"/>
      <c r="L144" s="58" t="s">
        <v>511</v>
      </c>
      <c r="M144" s="58"/>
      <c r="N144" s="58"/>
      <c r="O144" s="58" t="s">
        <v>512</v>
      </c>
      <c r="P144" s="58"/>
      <c r="Q144" s="58"/>
      <c r="R144" s="58"/>
      <c r="S144" s="58"/>
      <c r="T144" s="58" t="s">
        <v>511</v>
      </c>
      <c r="U144" s="166"/>
      <c r="V144" s="58" t="s">
        <v>37</v>
      </c>
    </row>
    <row r="145" spans="1:22" s="101" customFormat="1" ht="19" customHeight="1" x14ac:dyDescent="0.35">
      <c r="A145" s="156"/>
      <c r="B145" s="157"/>
      <c r="C145" s="157"/>
      <c r="D145" s="158"/>
      <c r="E145" s="80"/>
      <c r="F145" s="81" t="s">
        <v>1532</v>
      </c>
      <c r="G145" s="80"/>
      <c r="H145" s="103"/>
      <c r="I145" s="80"/>
      <c r="J145" s="155"/>
      <c r="K145" s="103"/>
      <c r="L145" s="81"/>
      <c r="M145" s="103"/>
      <c r="N145" s="80"/>
      <c r="O145" s="86"/>
      <c r="P145" s="80"/>
      <c r="Q145" s="103"/>
      <c r="R145" s="80"/>
      <c r="S145" s="116"/>
      <c r="T145" s="103"/>
      <c r="U145" s="103"/>
      <c r="V145" s="85"/>
    </row>
    <row r="146" spans="1:22" s="160" customFormat="1" ht="19" customHeight="1" x14ac:dyDescent="0.3">
      <c r="A146" s="161">
        <v>31705721320</v>
      </c>
      <c r="B146" s="164" t="str">
        <f t="shared" ref="B146:B154" si="23">LEFT(A146,3)</f>
        <v>317</v>
      </c>
      <c r="C146" s="165" t="e">
        <f>VLOOKUP(B146,#REF!,2,0)</f>
        <v>#REF!</v>
      </c>
      <c r="D146" s="164" t="s">
        <v>1533</v>
      </c>
      <c r="E146" s="58" t="s">
        <v>505</v>
      </c>
      <c r="F146" s="59" t="s">
        <v>1534</v>
      </c>
      <c r="G146" s="132" t="s">
        <v>1533</v>
      </c>
      <c r="H146" s="58" t="s">
        <v>531</v>
      </c>
      <c r="I146" s="133">
        <v>45</v>
      </c>
      <c r="J146" s="133">
        <v>45</v>
      </c>
      <c r="K146" s="58"/>
      <c r="L146" s="58" t="s">
        <v>32</v>
      </c>
      <c r="M146" s="58" t="s">
        <v>352</v>
      </c>
      <c r="N146" s="58" t="s">
        <v>862</v>
      </c>
      <c r="O146" s="65">
        <v>42723</v>
      </c>
      <c r="P146" s="58" t="s">
        <v>666</v>
      </c>
      <c r="Q146" s="58"/>
      <c r="R146" s="58" t="s">
        <v>287</v>
      </c>
      <c r="S146" s="58">
        <f t="shared" ref="S146:S151" si="24">IF(J146&lt;65,1,IF(J146&lt;120,2,3))</f>
        <v>1</v>
      </c>
      <c r="T146" s="58" t="s">
        <v>32</v>
      </c>
      <c r="U146" s="58" t="s">
        <v>36</v>
      </c>
      <c r="V146" s="58" t="s">
        <v>37</v>
      </c>
    </row>
    <row r="147" spans="1:22" s="160" customFormat="1" ht="19" customHeight="1" x14ac:dyDescent="0.3">
      <c r="A147" s="161">
        <v>31714421320</v>
      </c>
      <c r="B147" s="164" t="str">
        <f t="shared" si="23"/>
        <v>317</v>
      </c>
      <c r="C147" s="165" t="e">
        <f>VLOOKUP(B147,#REF!,2,0)</f>
        <v>#REF!</v>
      </c>
      <c r="D147" s="164" t="s">
        <v>1533</v>
      </c>
      <c r="E147" s="58" t="s">
        <v>505</v>
      </c>
      <c r="F147" s="59" t="s">
        <v>1524</v>
      </c>
      <c r="G147" s="132" t="s">
        <v>1533</v>
      </c>
      <c r="H147" s="58" t="s">
        <v>849</v>
      </c>
      <c r="I147" s="133">
        <v>50</v>
      </c>
      <c r="J147" s="133">
        <v>50</v>
      </c>
      <c r="K147" s="58"/>
      <c r="L147" s="58" t="s">
        <v>32</v>
      </c>
      <c r="M147" s="58" t="s">
        <v>352</v>
      </c>
      <c r="N147" s="58" t="s">
        <v>563</v>
      </c>
      <c r="O147" s="65">
        <v>42725</v>
      </c>
      <c r="P147" s="58" t="s">
        <v>666</v>
      </c>
      <c r="Q147" s="58"/>
      <c r="R147" s="58" t="s">
        <v>178</v>
      </c>
      <c r="S147" s="58">
        <f t="shared" si="24"/>
        <v>1</v>
      </c>
      <c r="T147" s="58" t="s">
        <v>32</v>
      </c>
      <c r="U147" s="58" t="s">
        <v>36</v>
      </c>
      <c r="V147" s="58" t="s">
        <v>37</v>
      </c>
    </row>
    <row r="148" spans="1:22" s="160" customFormat="1" ht="19" customHeight="1" x14ac:dyDescent="0.3">
      <c r="A148" s="161">
        <v>31717521320</v>
      </c>
      <c r="B148" s="164" t="str">
        <f t="shared" si="23"/>
        <v>317</v>
      </c>
      <c r="C148" s="165" t="e">
        <f>VLOOKUP(B148,#REF!,2,0)</f>
        <v>#REF!</v>
      </c>
      <c r="D148" s="164" t="s">
        <v>1533</v>
      </c>
      <c r="E148" s="58" t="s">
        <v>505</v>
      </c>
      <c r="F148" s="59" t="s">
        <v>1535</v>
      </c>
      <c r="G148" s="132" t="s">
        <v>1533</v>
      </c>
      <c r="H148" s="58" t="s">
        <v>532</v>
      </c>
      <c r="I148" s="133">
        <v>41</v>
      </c>
      <c r="J148" s="133">
        <v>41</v>
      </c>
      <c r="K148" s="58"/>
      <c r="L148" s="58" t="s">
        <v>32</v>
      </c>
      <c r="M148" s="58" t="s">
        <v>352</v>
      </c>
      <c r="N148" s="58" t="s">
        <v>465</v>
      </c>
      <c r="O148" s="65">
        <v>42727</v>
      </c>
      <c r="P148" s="58" t="s">
        <v>666</v>
      </c>
      <c r="Q148" s="58"/>
      <c r="R148" s="58" t="s">
        <v>175</v>
      </c>
      <c r="S148" s="58">
        <f t="shared" si="24"/>
        <v>1</v>
      </c>
      <c r="T148" s="58" t="s">
        <v>32</v>
      </c>
      <c r="U148" s="58" t="s">
        <v>36</v>
      </c>
      <c r="V148" s="58" t="s">
        <v>37</v>
      </c>
    </row>
    <row r="149" spans="1:22" s="160" customFormat="1" ht="19" customHeight="1" x14ac:dyDescent="0.3">
      <c r="A149" s="161">
        <v>31720921320</v>
      </c>
      <c r="B149" s="164" t="str">
        <f t="shared" si="23"/>
        <v>317</v>
      </c>
      <c r="C149" s="165" t="e">
        <f>VLOOKUP(B149,#REF!,2,0)</f>
        <v>#REF!</v>
      </c>
      <c r="D149" s="164" t="s">
        <v>1533</v>
      </c>
      <c r="E149" s="58" t="s">
        <v>505</v>
      </c>
      <c r="F149" s="59" t="s">
        <v>1525</v>
      </c>
      <c r="G149" s="132" t="s">
        <v>1533</v>
      </c>
      <c r="H149" s="58" t="s">
        <v>1526</v>
      </c>
      <c r="I149" s="133">
        <v>49</v>
      </c>
      <c r="J149" s="133">
        <v>49</v>
      </c>
      <c r="K149" s="58"/>
      <c r="L149" s="58" t="s">
        <v>32</v>
      </c>
      <c r="M149" s="58" t="s">
        <v>352</v>
      </c>
      <c r="N149" s="58" t="s">
        <v>862</v>
      </c>
      <c r="O149" s="65">
        <v>42730</v>
      </c>
      <c r="P149" s="58" t="s">
        <v>666</v>
      </c>
      <c r="Q149" s="58"/>
      <c r="R149" s="58" t="s">
        <v>291</v>
      </c>
      <c r="S149" s="58">
        <f t="shared" si="24"/>
        <v>1</v>
      </c>
      <c r="T149" s="58" t="s">
        <v>32</v>
      </c>
      <c r="U149" s="58" t="s">
        <v>36</v>
      </c>
      <c r="V149" s="58" t="s">
        <v>37</v>
      </c>
    </row>
    <row r="150" spans="1:22" s="160" customFormat="1" ht="19" customHeight="1" x14ac:dyDescent="0.3">
      <c r="A150" s="161">
        <v>31727221320</v>
      </c>
      <c r="B150" s="164" t="str">
        <f t="shared" si="23"/>
        <v>317</v>
      </c>
      <c r="C150" s="165" t="e">
        <f>VLOOKUP(B150,#REF!,2,0)</f>
        <v>#REF!</v>
      </c>
      <c r="D150" s="164" t="s">
        <v>1533</v>
      </c>
      <c r="E150" s="58" t="s">
        <v>505</v>
      </c>
      <c r="F150" s="59" t="s">
        <v>1536</v>
      </c>
      <c r="G150" s="132" t="s">
        <v>1533</v>
      </c>
      <c r="H150" s="58" t="s">
        <v>596</v>
      </c>
      <c r="I150" s="133">
        <v>49</v>
      </c>
      <c r="J150" s="133">
        <v>49</v>
      </c>
      <c r="K150" s="58"/>
      <c r="L150" s="58" t="s">
        <v>32</v>
      </c>
      <c r="M150" s="58" t="s">
        <v>352</v>
      </c>
      <c r="N150" s="58" t="s">
        <v>563</v>
      </c>
      <c r="O150" s="65">
        <v>42732</v>
      </c>
      <c r="P150" s="58" t="s">
        <v>666</v>
      </c>
      <c r="Q150" s="58"/>
      <c r="R150" s="58" t="s">
        <v>175</v>
      </c>
      <c r="S150" s="58">
        <f t="shared" si="24"/>
        <v>1</v>
      </c>
      <c r="T150" s="58" t="s">
        <v>32</v>
      </c>
      <c r="U150" s="58" t="s">
        <v>36</v>
      </c>
      <c r="V150" s="58" t="s">
        <v>37</v>
      </c>
    </row>
    <row r="151" spans="1:22" s="160" customFormat="1" ht="19" customHeight="1" x14ac:dyDescent="0.3">
      <c r="A151" s="161">
        <v>31729521320</v>
      </c>
      <c r="B151" s="164" t="str">
        <f t="shared" si="23"/>
        <v>317</v>
      </c>
      <c r="C151" s="165" t="e">
        <f>VLOOKUP(B151,#REF!,2,0)</f>
        <v>#REF!</v>
      </c>
      <c r="D151" s="164" t="s">
        <v>1533</v>
      </c>
      <c r="E151" s="58" t="s">
        <v>505</v>
      </c>
      <c r="F151" s="59" t="s">
        <v>1528</v>
      </c>
      <c r="G151" s="132" t="s">
        <v>1533</v>
      </c>
      <c r="H151" s="58" t="s">
        <v>596</v>
      </c>
      <c r="I151" s="133">
        <v>48</v>
      </c>
      <c r="J151" s="133">
        <v>48</v>
      </c>
      <c r="K151" s="58"/>
      <c r="L151" s="58" t="s">
        <v>32</v>
      </c>
      <c r="M151" s="58" t="s">
        <v>352</v>
      </c>
      <c r="N151" s="58" t="s">
        <v>465</v>
      </c>
      <c r="O151" s="65">
        <v>42734</v>
      </c>
      <c r="P151" s="58" t="s">
        <v>666</v>
      </c>
      <c r="Q151" s="58"/>
      <c r="R151" s="58" t="s">
        <v>287</v>
      </c>
      <c r="S151" s="58">
        <f t="shared" si="24"/>
        <v>1</v>
      </c>
      <c r="T151" s="58" t="s">
        <v>32</v>
      </c>
      <c r="U151" s="58" t="s">
        <v>36</v>
      </c>
      <c r="V151" s="58" t="s">
        <v>37</v>
      </c>
    </row>
    <row r="152" spans="1:22" s="160" customFormat="1" ht="19" customHeight="1" x14ac:dyDescent="0.3">
      <c r="A152" s="161">
        <v>31701121320</v>
      </c>
      <c r="B152" s="164" t="str">
        <f t="shared" si="23"/>
        <v>317</v>
      </c>
      <c r="C152" s="165" t="e">
        <f>VLOOKUP(B152,#REF!,2,0)</f>
        <v>#REF!</v>
      </c>
      <c r="D152" s="165" t="s">
        <v>1533</v>
      </c>
      <c r="E152" s="58" t="s">
        <v>505</v>
      </c>
      <c r="F152" s="59" t="s">
        <v>1537</v>
      </c>
      <c r="G152" s="58" t="s">
        <v>1533</v>
      </c>
      <c r="H152" s="58" t="s">
        <v>534</v>
      </c>
      <c r="I152" s="133">
        <v>38</v>
      </c>
      <c r="J152" s="133">
        <v>38</v>
      </c>
      <c r="K152" s="58"/>
      <c r="L152" s="58" t="s">
        <v>1046</v>
      </c>
      <c r="M152" s="58"/>
      <c r="N152" s="58"/>
      <c r="O152" s="58" t="s">
        <v>512</v>
      </c>
      <c r="P152" s="58"/>
      <c r="Q152" s="58"/>
      <c r="R152" s="58"/>
      <c r="S152" s="58"/>
      <c r="T152" s="58" t="s">
        <v>1046</v>
      </c>
      <c r="U152" s="58"/>
      <c r="V152" s="58" t="s">
        <v>37</v>
      </c>
    </row>
    <row r="153" spans="1:22" s="160" customFormat="1" ht="19" customHeight="1" x14ac:dyDescent="0.3">
      <c r="A153" s="161">
        <v>31717221320</v>
      </c>
      <c r="B153" s="164" t="str">
        <f t="shared" si="23"/>
        <v>317</v>
      </c>
      <c r="C153" s="165" t="e">
        <f>VLOOKUP(B153,#REF!,2,0)</f>
        <v>#REF!</v>
      </c>
      <c r="D153" s="165" t="s">
        <v>1533</v>
      </c>
      <c r="E153" s="58" t="s">
        <v>505</v>
      </c>
      <c r="F153" s="59" t="s">
        <v>1538</v>
      </c>
      <c r="G153" s="58" t="s">
        <v>1533</v>
      </c>
      <c r="H153" s="58" t="s">
        <v>1539</v>
      </c>
      <c r="I153" s="133">
        <v>46</v>
      </c>
      <c r="J153" s="133">
        <v>46</v>
      </c>
      <c r="K153" s="58"/>
      <c r="L153" s="58" t="s">
        <v>511</v>
      </c>
      <c r="M153" s="58"/>
      <c r="N153" s="58"/>
      <c r="O153" s="58" t="s">
        <v>512</v>
      </c>
      <c r="P153" s="58"/>
      <c r="Q153" s="58"/>
      <c r="R153" s="58"/>
      <c r="S153" s="58"/>
      <c r="T153" s="58" t="s">
        <v>511</v>
      </c>
      <c r="U153" s="58"/>
      <c r="V153" s="58" t="s">
        <v>37</v>
      </c>
    </row>
    <row r="154" spans="1:22" s="160" customFormat="1" ht="19" customHeight="1" x14ac:dyDescent="0.3">
      <c r="A154" s="161">
        <v>31729221320</v>
      </c>
      <c r="B154" s="164" t="str">
        <f t="shared" si="23"/>
        <v>317</v>
      </c>
      <c r="C154" s="165" t="e">
        <f>VLOOKUP(B154,#REF!,2,0)</f>
        <v>#REF!</v>
      </c>
      <c r="D154" s="165" t="s">
        <v>1533</v>
      </c>
      <c r="E154" s="58" t="s">
        <v>505</v>
      </c>
      <c r="F154" s="59" t="s">
        <v>1540</v>
      </c>
      <c r="G154" s="58" t="s">
        <v>1533</v>
      </c>
      <c r="H154" s="58" t="s">
        <v>507</v>
      </c>
      <c r="I154" s="133">
        <v>49</v>
      </c>
      <c r="J154" s="133">
        <v>49</v>
      </c>
      <c r="K154" s="58"/>
      <c r="L154" s="58" t="s">
        <v>511</v>
      </c>
      <c r="M154" s="58"/>
      <c r="N154" s="58"/>
      <c r="O154" s="58" t="s">
        <v>512</v>
      </c>
      <c r="P154" s="58"/>
      <c r="Q154" s="58"/>
      <c r="R154" s="58"/>
      <c r="S154" s="58"/>
      <c r="T154" s="58" t="s">
        <v>511</v>
      </c>
      <c r="U154" s="58"/>
      <c r="V154" s="58" t="s">
        <v>37</v>
      </c>
    </row>
    <row r="155" spans="1:22" s="101" customFormat="1" ht="19" customHeight="1" x14ac:dyDescent="0.35">
      <c r="A155" s="156"/>
      <c r="B155" s="157"/>
      <c r="C155" s="157"/>
      <c r="D155" s="158"/>
      <c r="E155" s="80"/>
      <c r="F155" s="81" t="s">
        <v>1541</v>
      </c>
      <c r="G155" s="80"/>
      <c r="H155" s="103"/>
      <c r="I155" s="80"/>
      <c r="J155" s="155"/>
      <c r="K155" s="103"/>
      <c r="L155" s="81"/>
      <c r="M155" s="103"/>
      <c r="N155" s="80"/>
      <c r="O155" s="86"/>
      <c r="P155" s="80"/>
      <c r="Q155" s="103"/>
      <c r="R155" s="80"/>
      <c r="S155" s="116"/>
      <c r="T155" s="103"/>
      <c r="U155" s="103"/>
      <c r="V155" s="85"/>
    </row>
    <row r="156" spans="1:22" s="160" customFormat="1" ht="19" customHeight="1" x14ac:dyDescent="0.3">
      <c r="A156" s="161">
        <v>31700831321</v>
      </c>
      <c r="B156" s="164" t="str">
        <f t="shared" ref="B156:B165" si="25">LEFT(A156,3)</f>
        <v>317</v>
      </c>
      <c r="C156" s="165" t="e">
        <f>VLOOKUP(B156,#REF!,2,0)</f>
        <v>#REF!</v>
      </c>
      <c r="D156" s="164" t="s">
        <v>1542</v>
      </c>
      <c r="E156" s="58" t="s">
        <v>505</v>
      </c>
      <c r="F156" s="59" t="s">
        <v>1543</v>
      </c>
      <c r="G156" s="132" t="s">
        <v>1542</v>
      </c>
      <c r="H156" s="58" t="s">
        <v>540</v>
      </c>
      <c r="I156" s="133">
        <v>55</v>
      </c>
      <c r="J156" s="133">
        <v>55</v>
      </c>
      <c r="K156" s="58"/>
      <c r="L156" s="58" t="s">
        <v>32</v>
      </c>
      <c r="M156" s="58" t="s">
        <v>352</v>
      </c>
      <c r="N156" s="58" t="s">
        <v>862</v>
      </c>
      <c r="O156" s="65">
        <v>42723</v>
      </c>
      <c r="P156" s="58" t="s">
        <v>34</v>
      </c>
      <c r="Q156" s="58"/>
      <c r="R156" s="58" t="s">
        <v>291</v>
      </c>
      <c r="S156" s="58">
        <f t="shared" ref="S156:S162" si="26">IF(J156&lt;65,1,IF(J156&lt;120,2,3))</f>
        <v>1</v>
      </c>
      <c r="T156" s="58" t="s">
        <v>32</v>
      </c>
      <c r="U156" s="58" t="s">
        <v>36</v>
      </c>
      <c r="V156" s="58" t="s">
        <v>37</v>
      </c>
    </row>
    <row r="157" spans="1:22" s="160" customFormat="1" ht="19" customHeight="1" x14ac:dyDescent="0.3">
      <c r="A157" s="161">
        <v>31707931321</v>
      </c>
      <c r="B157" s="164" t="str">
        <f t="shared" si="25"/>
        <v>317</v>
      </c>
      <c r="C157" s="165" t="e">
        <f>VLOOKUP(B157,#REF!,2,0)</f>
        <v>#REF!</v>
      </c>
      <c r="D157" s="164" t="s">
        <v>1542</v>
      </c>
      <c r="E157" s="58" t="s">
        <v>505</v>
      </c>
      <c r="F157" s="59" t="s">
        <v>1544</v>
      </c>
      <c r="G157" s="132" t="s">
        <v>1542</v>
      </c>
      <c r="H157" s="58" t="s">
        <v>515</v>
      </c>
      <c r="I157" s="133">
        <v>55</v>
      </c>
      <c r="J157" s="133">
        <v>55</v>
      </c>
      <c r="K157" s="58"/>
      <c r="L157" s="58" t="s">
        <v>32</v>
      </c>
      <c r="M157" s="58" t="s">
        <v>352</v>
      </c>
      <c r="N157" s="58" t="s">
        <v>563</v>
      </c>
      <c r="O157" s="65">
        <v>42725</v>
      </c>
      <c r="P157" s="58" t="s">
        <v>34</v>
      </c>
      <c r="Q157" s="58"/>
      <c r="R157" s="58" t="s">
        <v>291</v>
      </c>
      <c r="S157" s="58">
        <f t="shared" si="26"/>
        <v>1</v>
      </c>
      <c r="T157" s="58" t="s">
        <v>32</v>
      </c>
      <c r="U157" s="58" t="s">
        <v>36</v>
      </c>
      <c r="V157" s="58" t="s">
        <v>37</v>
      </c>
    </row>
    <row r="158" spans="1:22" s="160" customFormat="1" ht="19" customHeight="1" x14ac:dyDescent="0.3">
      <c r="A158" s="161">
        <v>31713431321</v>
      </c>
      <c r="B158" s="164" t="str">
        <f t="shared" si="25"/>
        <v>317</v>
      </c>
      <c r="C158" s="165" t="e">
        <f>VLOOKUP(B158,#REF!,2,0)</f>
        <v>#REF!</v>
      </c>
      <c r="D158" s="164" t="s">
        <v>1542</v>
      </c>
      <c r="E158" s="58" t="s">
        <v>505</v>
      </c>
      <c r="F158" s="59" t="s">
        <v>1545</v>
      </c>
      <c r="G158" s="132" t="s">
        <v>1542</v>
      </c>
      <c r="H158" s="58" t="s">
        <v>546</v>
      </c>
      <c r="I158" s="133">
        <v>55</v>
      </c>
      <c r="J158" s="133">
        <v>55</v>
      </c>
      <c r="K158" s="58"/>
      <c r="L158" s="58" t="s">
        <v>32</v>
      </c>
      <c r="M158" s="58" t="s">
        <v>352</v>
      </c>
      <c r="N158" s="58" t="s">
        <v>465</v>
      </c>
      <c r="O158" s="65">
        <v>42727</v>
      </c>
      <c r="P158" s="58" t="s">
        <v>34</v>
      </c>
      <c r="Q158" s="58"/>
      <c r="R158" s="58" t="s">
        <v>171</v>
      </c>
      <c r="S158" s="58">
        <f t="shared" si="26"/>
        <v>1</v>
      </c>
      <c r="T158" s="58" t="s">
        <v>32</v>
      </c>
      <c r="U158" s="58" t="s">
        <v>36</v>
      </c>
      <c r="V158" s="58" t="s">
        <v>37</v>
      </c>
    </row>
    <row r="159" spans="1:22" s="160" customFormat="1" ht="19" customHeight="1" x14ac:dyDescent="0.3">
      <c r="A159" s="161">
        <v>31718031321</v>
      </c>
      <c r="B159" s="164" t="str">
        <f t="shared" si="25"/>
        <v>317</v>
      </c>
      <c r="C159" s="165" t="e">
        <f>VLOOKUP(B159,#REF!,2,0)</f>
        <v>#REF!</v>
      </c>
      <c r="D159" s="164" t="s">
        <v>1542</v>
      </c>
      <c r="E159" s="58" t="s">
        <v>505</v>
      </c>
      <c r="F159" s="59" t="s">
        <v>1546</v>
      </c>
      <c r="G159" s="132" t="s">
        <v>1542</v>
      </c>
      <c r="H159" s="58" t="s">
        <v>546</v>
      </c>
      <c r="I159" s="133">
        <v>55</v>
      </c>
      <c r="J159" s="133">
        <v>55</v>
      </c>
      <c r="K159" s="58"/>
      <c r="L159" s="58" t="s">
        <v>32</v>
      </c>
      <c r="M159" s="58" t="s">
        <v>352</v>
      </c>
      <c r="N159" s="58" t="s">
        <v>862</v>
      </c>
      <c r="O159" s="65">
        <v>42730</v>
      </c>
      <c r="P159" s="58" t="s">
        <v>34</v>
      </c>
      <c r="Q159" s="58"/>
      <c r="R159" s="58" t="s">
        <v>291</v>
      </c>
      <c r="S159" s="58">
        <f t="shared" si="26"/>
        <v>1</v>
      </c>
      <c r="T159" s="58" t="s">
        <v>32</v>
      </c>
      <c r="U159" s="58" t="s">
        <v>36</v>
      </c>
      <c r="V159" s="58" t="s">
        <v>37</v>
      </c>
    </row>
    <row r="160" spans="1:22" s="160" customFormat="1" ht="19" customHeight="1" x14ac:dyDescent="0.3">
      <c r="A160" s="161">
        <v>31728021321</v>
      </c>
      <c r="B160" s="164" t="str">
        <f t="shared" si="25"/>
        <v>317</v>
      </c>
      <c r="C160" s="165" t="e">
        <f>VLOOKUP(B160,#REF!,2,0)</f>
        <v>#REF!</v>
      </c>
      <c r="D160" s="164" t="s">
        <v>1542</v>
      </c>
      <c r="E160" s="58" t="s">
        <v>505</v>
      </c>
      <c r="F160" s="59" t="s">
        <v>1547</v>
      </c>
      <c r="G160" s="132" t="s">
        <v>1542</v>
      </c>
      <c r="H160" s="58" t="s">
        <v>515</v>
      </c>
      <c r="I160" s="133">
        <v>52</v>
      </c>
      <c r="J160" s="133">
        <v>52</v>
      </c>
      <c r="K160" s="58"/>
      <c r="L160" s="58" t="s">
        <v>32</v>
      </c>
      <c r="M160" s="58" t="s">
        <v>352</v>
      </c>
      <c r="N160" s="58" t="s">
        <v>563</v>
      </c>
      <c r="O160" s="65">
        <v>42732</v>
      </c>
      <c r="P160" s="58" t="s">
        <v>34</v>
      </c>
      <c r="Q160" s="58"/>
      <c r="R160" s="58" t="s">
        <v>291</v>
      </c>
      <c r="S160" s="58">
        <f t="shared" si="26"/>
        <v>1</v>
      </c>
      <c r="T160" s="58" t="s">
        <v>32</v>
      </c>
      <c r="U160" s="58" t="s">
        <v>36</v>
      </c>
      <c r="V160" s="58" t="s">
        <v>37</v>
      </c>
    </row>
    <row r="161" spans="1:22" s="160" customFormat="1" ht="19" customHeight="1" x14ac:dyDescent="0.3">
      <c r="A161" s="161">
        <v>31728131321</v>
      </c>
      <c r="B161" s="164" t="str">
        <f t="shared" si="25"/>
        <v>317</v>
      </c>
      <c r="C161" s="165" t="e">
        <f>VLOOKUP(B161,#REF!,2,0)</f>
        <v>#REF!</v>
      </c>
      <c r="D161" s="164" t="s">
        <v>1542</v>
      </c>
      <c r="E161" s="58" t="s">
        <v>505</v>
      </c>
      <c r="F161" s="59" t="s">
        <v>1548</v>
      </c>
      <c r="G161" s="132" t="s">
        <v>1542</v>
      </c>
      <c r="H161" s="58" t="s">
        <v>515</v>
      </c>
      <c r="I161" s="133">
        <v>31</v>
      </c>
      <c r="J161" s="133">
        <v>31</v>
      </c>
      <c r="K161" s="58"/>
      <c r="L161" s="58" t="s">
        <v>32</v>
      </c>
      <c r="M161" s="58" t="s">
        <v>352</v>
      </c>
      <c r="N161" s="58" t="s">
        <v>465</v>
      </c>
      <c r="O161" s="65">
        <v>42734</v>
      </c>
      <c r="P161" s="58" t="s">
        <v>34</v>
      </c>
      <c r="Q161" s="58"/>
      <c r="R161" s="58" t="s">
        <v>376</v>
      </c>
      <c r="S161" s="58">
        <f t="shared" si="26"/>
        <v>1</v>
      </c>
      <c r="T161" s="58" t="s">
        <v>32</v>
      </c>
      <c r="U161" s="58" t="s">
        <v>36</v>
      </c>
      <c r="V161" s="58" t="s">
        <v>37</v>
      </c>
    </row>
    <row r="162" spans="1:22" s="160" customFormat="1" ht="19" customHeight="1" x14ac:dyDescent="0.3">
      <c r="A162" s="161">
        <v>31728531321</v>
      </c>
      <c r="B162" s="164" t="str">
        <f t="shared" si="25"/>
        <v>317</v>
      </c>
      <c r="C162" s="165" t="e">
        <f>VLOOKUP(B162,#REF!,2,0)</f>
        <v>#REF!</v>
      </c>
      <c r="D162" s="164" t="s">
        <v>1542</v>
      </c>
      <c r="E162" s="58" t="s">
        <v>505</v>
      </c>
      <c r="F162" s="59" t="s">
        <v>1549</v>
      </c>
      <c r="G162" s="132" t="s">
        <v>1542</v>
      </c>
      <c r="H162" s="58" t="s">
        <v>1550</v>
      </c>
      <c r="I162" s="133">
        <v>55</v>
      </c>
      <c r="J162" s="133">
        <v>55</v>
      </c>
      <c r="K162" s="58"/>
      <c r="L162" s="58" t="s">
        <v>32</v>
      </c>
      <c r="M162" s="58" t="s">
        <v>352</v>
      </c>
      <c r="N162" s="58" t="s">
        <v>563</v>
      </c>
      <c r="O162" s="65">
        <v>42739</v>
      </c>
      <c r="P162" s="58" t="s">
        <v>34</v>
      </c>
      <c r="Q162" s="58"/>
      <c r="R162" s="58" t="s">
        <v>178</v>
      </c>
      <c r="S162" s="58">
        <f t="shared" si="26"/>
        <v>1</v>
      </c>
      <c r="T162" s="58" t="s">
        <v>32</v>
      </c>
      <c r="U162" s="58" t="s">
        <v>36</v>
      </c>
      <c r="V162" s="58" t="s">
        <v>37</v>
      </c>
    </row>
    <row r="163" spans="1:22" s="160" customFormat="1" ht="19" customHeight="1" x14ac:dyDescent="0.3">
      <c r="A163" s="161">
        <v>31717031321</v>
      </c>
      <c r="B163" s="164" t="str">
        <f t="shared" si="25"/>
        <v>317</v>
      </c>
      <c r="C163" s="165" t="e">
        <f>VLOOKUP(B163,#REF!,2,0)</f>
        <v>#REF!</v>
      </c>
      <c r="D163" s="165" t="s">
        <v>1542</v>
      </c>
      <c r="E163" s="58" t="s">
        <v>505</v>
      </c>
      <c r="F163" s="59" t="s">
        <v>1551</v>
      </c>
      <c r="G163" s="58" t="s">
        <v>1542</v>
      </c>
      <c r="H163" s="58" t="s">
        <v>546</v>
      </c>
      <c r="I163" s="133">
        <v>55</v>
      </c>
      <c r="J163" s="133">
        <v>55</v>
      </c>
      <c r="K163" s="58"/>
      <c r="L163" s="58" t="s">
        <v>511</v>
      </c>
      <c r="M163" s="58"/>
      <c r="N163" s="58"/>
      <c r="O163" s="58" t="s">
        <v>65</v>
      </c>
      <c r="P163" s="58"/>
      <c r="Q163" s="58"/>
      <c r="R163" s="58"/>
      <c r="S163" s="58"/>
      <c r="T163" s="58" t="s">
        <v>511</v>
      </c>
      <c r="U163" s="58"/>
      <c r="V163" s="58" t="s">
        <v>37</v>
      </c>
    </row>
    <row r="164" spans="1:22" s="160" customFormat="1" ht="19" customHeight="1" x14ac:dyDescent="0.3">
      <c r="A164" s="161">
        <v>31700931321</v>
      </c>
      <c r="B164" s="164" t="str">
        <f t="shared" si="25"/>
        <v>317</v>
      </c>
      <c r="C164" s="165" t="e">
        <f>VLOOKUP(B164,#REF!,2,0)</f>
        <v>#REF!</v>
      </c>
      <c r="D164" s="165" t="s">
        <v>1542</v>
      </c>
      <c r="E164" s="58" t="s">
        <v>505</v>
      </c>
      <c r="F164" s="59" t="s">
        <v>1552</v>
      </c>
      <c r="G164" s="58" t="s">
        <v>1542</v>
      </c>
      <c r="H164" s="58" t="s">
        <v>1553</v>
      </c>
      <c r="I164" s="133">
        <v>26</v>
      </c>
      <c r="J164" s="133">
        <v>26</v>
      </c>
      <c r="K164" s="58"/>
      <c r="L164" s="58" t="s">
        <v>511</v>
      </c>
      <c r="M164" s="58"/>
      <c r="N164" s="58"/>
      <c r="O164" s="58" t="s">
        <v>512</v>
      </c>
      <c r="P164" s="58"/>
      <c r="Q164" s="58"/>
      <c r="R164" s="58"/>
      <c r="S164" s="58"/>
      <c r="T164" s="58" t="s">
        <v>511</v>
      </c>
      <c r="U164" s="58"/>
      <c r="V164" s="58" t="s">
        <v>37</v>
      </c>
    </row>
    <row r="165" spans="1:22" s="160" customFormat="1" ht="19" customHeight="1" x14ac:dyDescent="0.3">
      <c r="A165" s="161">
        <v>31718831321</v>
      </c>
      <c r="B165" s="164" t="str">
        <f t="shared" si="25"/>
        <v>317</v>
      </c>
      <c r="C165" s="165" t="e">
        <f>VLOOKUP(B165,#REF!,2,0)</f>
        <v>#REF!</v>
      </c>
      <c r="D165" s="165" t="s">
        <v>1542</v>
      </c>
      <c r="E165" s="58" t="s">
        <v>505</v>
      </c>
      <c r="F165" s="59" t="s">
        <v>1554</v>
      </c>
      <c r="G165" s="58" t="s">
        <v>1542</v>
      </c>
      <c r="H165" s="58" t="s">
        <v>1553</v>
      </c>
      <c r="I165" s="133">
        <v>40</v>
      </c>
      <c r="J165" s="133">
        <v>40</v>
      </c>
      <c r="K165" s="58"/>
      <c r="L165" s="58" t="s">
        <v>511</v>
      </c>
      <c r="M165" s="58"/>
      <c r="N165" s="58"/>
      <c r="O165" s="58" t="s">
        <v>512</v>
      </c>
      <c r="P165" s="58"/>
      <c r="Q165" s="58"/>
      <c r="R165" s="58"/>
      <c r="S165" s="58"/>
      <c r="T165" s="58" t="s">
        <v>511</v>
      </c>
      <c r="U165" s="58"/>
      <c r="V165" s="58" t="s">
        <v>37</v>
      </c>
    </row>
    <row r="166" spans="1:22" s="101" customFormat="1" ht="19" customHeight="1" x14ac:dyDescent="0.35">
      <c r="A166" s="156"/>
      <c r="B166" s="157"/>
      <c r="C166" s="157"/>
      <c r="D166" s="158"/>
      <c r="E166" s="80"/>
      <c r="F166" s="81" t="s">
        <v>1555</v>
      </c>
      <c r="G166" s="80"/>
      <c r="H166" s="103"/>
      <c r="I166" s="80"/>
      <c r="J166" s="155"/>
      <c r="K166" s="103"/>
      <c r="L166" s="81"/>
      <c r="M166" s="103"/>
      <c r="N166" s="80"/>
      <c r="O166" s="86"/>
      <c r="P166" s="80"/>
      <c r="Q166" s="103"/>
      <c r="R166" s="80"/>
      <c r="S166" s="116"/>
      <c r="T166" s="103"/>
      <c r="U166" s="103"/>
      <c r="V166" s="85"/>
    </row>
    <row r="167" spans="1:22" s="160" customFormat="1" ht="19" customHeight="1" x14ac:dyDescent="0.3">
      <c r="A167" s="161">
        <v>31706131322</v>
      </c>
      <c r="B167" s="164" t="str">
        <f t="shared" ref="B167:B175" si="27">LEFT(A167,3)</f>
        <v>317</v>
      </c>
      <c r="C167" s="165" t="e">
        <f>VLOOKUP(B167,#REF!,2,0)</f>
        <v>#REF!</v>
      </c>
      <c r="D167" s="164" t="s">
        <v>1556</v>
      </c>
      <c r="E167" s="58" t="s">
        <v>505</v>
      </c>
      <c r="F167" s="59" t="s">
        <v>1557</v>
      </c>
      <c r="G167" s="132" t="s">
        <v>1556</v>
      </c>
      <c r="H167" s="58" t="s">
        <v>546</v>
      </c>
      <c r="I167" s="133" t="s">
        <v>466</v>
      </c>
      <c r="J167" s="133">
        <v>75</v>
      </c>
      <c r="K167" s="58"/>
      <c r="L167" s="58" t="s">
        <v>32</v>
      </c>
      <c r="M167" s="58" t="s">
        <v>352</v>
      </c>
      <c r="N167" s="58" t="s">
        <v>862</v>
      </c>
      <c r="O167" s="65">
        <v>42723</v>
      </c>
      <c r="P167" s="58" t="s">
        <v>666</v>
      </c>
      <c r="Q167" s="58"/>
      <c r="R167" s="58" t="s">
        <v>121</v>
      </c>
      <c r="S167" s="58">
        <f>IF(J167&lt;65,1,IF(J167&lt;120,2,3))</f>
        <v>2</v>
      </c>
      <c r="T167" s="58" t="s">
        <v>32</v>
      </c>
      <c r="U167" s="58" t="s">
        <v>36</v>
      </c>
      <c r="V167" s="58" t="s">
        <v>37</v>
      </c>
    </row>
    <row r="168" spans="1:22" s="160" customFormat="1" ht="19" customHeight="1" x14ac:dyDescent="0.3">
      <c r="A168" s="161">
        <v>31723931322</v>
      </c>
      <c r="B168" s="164" t="str">
        <f t="shared" si="27"/>
        <v>317</v>
      </c>
      <c r="C168" s="165" t="e">
        <f>VLOOKUP(B168,#REF!,2,0)</f>
        <v>#REF!</v>
      </c>
      <c r="D168" s="164" t="s">
        <v>1556</v>
      </c>
      <c r="E168" s="58" t="s">
        <v>505</v>
      </c>
      <c r="F168" s="59" t="s">
        <v>1558</v>
      </c>
      <c r="G168" s="132" t="s">
        <v>1556</v>
      </c>
      <c r="H168" s="58" t="s">
        <v>1559</v>
      </c>
      <c r="I168" s="133" t="s">
        <v>157</v>
      </c>
      <c r="J168" s="133">
        <v>73</v>
      </c>
      <c r="K168" s="58"/>
      <c r="L168" s="58" t="s">
        <v>32</v>
      </c>
      <c r="M168" s="58" t="s">
        <v>352</v>
      </c>
      <c r="N168" s="58" t="s">
        <v>563</v>
      </c>
      <c r="O168" s="65">
        <v>42725</v>
      </c>
      <c r="P168" s="58" t="s">
        <v>666</v>
      </c>
      <c r="Q168" s="58"/>
      <c r="R168" s="58" t="s">
        <v>387</v>
      </c>
      <c r="S168" s="58">
        <f>IF(J168&lt;65,1,IF(J168&lt;120,2,3))</f>
        <v>2</v>
      </c>
      <c r="T168" s="58" t="s">
        <v>32</v>
      </c>
      <c r="U168" s="58" t="s">
        <v>36</v>
      </c>
      <c r="V168" s="58" t="s">
        <v>37</v>
      </c>
    </row>
    <row r="169" spans="1:22" s="160" customFormat="1" ht="19" customHeight="1" x14ac:dyDescent="0.3">
      <c r="A169" s="161">
        <v>31701121322</v>
      </c>
      <c r="B169" s="164" t="str">
        <f t="shared" si="27"/>
        <v>317</v>
      </c>
      <c r="C169" s="165" t="e">
        <f>VLOOKUP(B169,#REF!,2,0)</f>
        <v>#REF!</v>
      </c>
      <c r="D169" s="165" t="s">
        <v>1556</v>
      </c>
      <c r="E169" s="58" t="s">
        <v>505</v>
      </c>
      <c r="F169" s="59" t="s">
        <v>1537</v>
      </c>
      <c r="G169" s="58" t="s">
        <v>1556</v>
      </c>
      <c r="H169" s="58" t="s">
        <v>534</v>
      </c>
      <c r="I169" s="133" t="s">
        <v>619</v>
      </c>
      <c r="J169" s="133">
        <v>72</v>
      </c>
      <c r="K169" s="58"/>
      <c r="L169" s="58" t="s">
        <v>1046</v>
      </c>
      <c r="M169" s="58"/>
      <c r="N169" s="58"/>
      <c r="O169" s="58" t="s">
        <v>512</v>
      </c>
      <c r="P169" s="58"/>
      <c r="Q169" s="58"/>
      <c r="R169" s="58"/>
      <c r="S169" s="58"/>
      <c r="T169" s="58" t="s">
        <v>1046</v>
      </c>
      <c r="U169" s="58"/>
      <c r="V169" s="58" t="s">
        <v>37</v>
      </c>
    </row>
    <row r="170" spans="1:22" s="160" customFormat="1" ht="19" customHeight="1" x14ac:dyDescent="0.3">
      <c r="A170" s="161">
        <v>31707831322</v>
      </c>
      <c r="B170" s="164" t="str">
        <f t="shared" si="27"/>
        <v>317</v>
      </c>
      <c r="C170" s="165" t="e">
        <f>VLOOKUP(B170,#REF!,2,0)</f>
        <v>#REF!</v>
      </c>
      <c r="D170" s="165" t="s">
        <v>1556</v>
      </c>
      <c r="E170" s="58" t="s">
        <v>505</v>
      </c>
      <c r="F170" s="59" t="s">
        <v>1560</v>
      </c>
      <c r="G170" s="58" t="s">
        <v>1556</v>
      </c>
      <c r="H170" s="58" t="s">
        <v>1561</v>
      </c>
      <c r="I170" s="133" t="s">
        <v>157</v>
      </c>
      <c r="J170" s="133">
        <v>73</v>
      </c>
      <c r="K170" s="58"/>
      <c r="L170" s="58" t="s">
        <v>1046</v>
      </c>
      <c r="M170" s="58"/>
      <c r="N170" s="58"/>
      <c r="O170" s="58" t="s">
        <v>512</v>
      </c>
      <c r="P170" s="58"/>
      <c r="Q170" s="58"/>
      <c r="R170" s="58"/>
      <c r="S170" s="58"/>
      <c r="T170" s="58" t="s">
        <v>1046</v>
      </c>
      <c r="U170" s="58"/>
      <c r="V170" s="58" t="s">
        <v>37</v>
      </c>
    </row>
    <row r="171" spans="1:22" s="160" customFormat="1" ht="19" customHeight="1" x14ac:dyDescent="0.3">
      <c r="A171" s="161">
        <v>31710731322</v>
      </c>
      <c r="B171" s="164" t="str">
        <f t="shared" si="27"/>
        <v>317</v>
      </c>
      <c r="C171" s="165" t="e">
        <f>VLOOKUP(B171,#REF!,2,0)</f>
        <v>#REF!</v>
      </c>
      <c r="D171" s="165" t="s">
        <v>1556</v>
      </c>
      <c r="E171" s="58" t="s">
        <v>505</v>
      </c>
      <c r="F171" s="59" t="s">
        <v>1562</v>
      </c>
      <c r="G171" s="58" t="s">
        <v>1556</v>
      </c>
      <c r="H171" s="58" t="s">
        <v>910</v>
      </c>
      <c r="I171" s="133">
        <v>44</v>
      </c>
      <c r="J171" s="133">
        <v>44</v>
      </c>
      <c r="K171" s="58"/>
      <c r="L171" s="58" t="s">
        <v>1046</v>
      </c>
      <c r="M171" s="58"/>
      <c r="N171" s="58"/>
      <c r="O171" s="58" t="s">
        <v>512</v>
      </c>
      <c r="P171" s="58"/>
      <c r="Q171" s="58"/>
      <c r="R171" s="58"/>
      <c r="S171" s="58"/>
      <c r="T171" s="58" t="s">
        <v>1046</v>
      </c>
      <c r="U171" s="166"/>
      <c r="V171" s="58"/>
    </row>
    <row r="172" spans="1:22" s="160" customFormat="1" ht="19" customHeight="1" x14ac:dyDescent="0.3">
      <c r="A172" s="161">
        <v>31710831322</v>
      </c>
      <c r="B172" s="164" t="str">
        <f t="shared" si="27"/>
        <v>317</v>
      </c>
      <c r="C172" s="165" t="e">
        <f>VLOOKUP(B172,#REF!,2,0)</f>
        <v>#REF!</v>
      </c>
      <c r="D172" s="165" t="s">
        <v>1556</v>
      </c>
      <c r="E172" s="58" t="s">
        <v>505</v>
      </c>
      <c r="F172" s="59" t="s">
        <v>1563</v>
      </c>
      <c r="G172" s="58" t="s">
        <v>1556</v>
      </c>
      <c r="H172" s="58" t="s">
        <v>1561</v>
      </c>
      <c r="I172" s="133" t="s">
        <v>307</v>
      </c>
      <c r="J172" s="133">
        <v>68</v>
      </c>
      <c r="K172" s="58"/>
      <c r="L172" s="58" t="s">
        <v>1046</v>
      </c>
      <c r="M172" s="58"/>
      <c r="N172" s="58"/>
      <c r="O172" s="58" t="s">
        <v>512</v>
      </c>
      <c r="P172" s="58"/>
      <c r="Q172" s="58"/>
      <c r="R172" s="58"/>
      <c r="S172" s="58"/>
      <c r="T172" s="58" t="s">
        <v>1046</v>
      </c>
      <c r="U172" s="58"/>
      <c r="V172" s="58" t="s">
        <v>37</v>
      </c>
    </row>
    <row r="173" spans="1:22" s="160" customFormat="1" ht="19" customHeight="1" x14ac:dyDescent="0.3">
      <c r="A173" s="161">
        <v>31713731322</v>
      </c>
      <c r="B173" s="164" t="str">
        <f t="shared" si="27"/>
        <v>317</v>
      </c>
      <c r="C173" s="165" t="e">
        <f>VLOOKUP(B173,#REF!,2,0)</f>
        <v>#REF!</v>
      </c>
      <c r="D173" s="165" t="s">
        <v>1556</v>
      </c>
      <c r="E173" s="58" t="s">
        <v>505</v>
      </c>
      <c r="F173" s="59" t="s">
        <v>1564</v>
      </c>
      <c r="G173" s="58" t="s">
        <v>1556</v>
      </c>
      <c r="H173" s="58" t="s">
        <v>546</v>
      </c>
      <c r="I173" s="133" t="s">
        <v>239</v>
      </c>
      <c r="J173" s="133">
        <v>72</v>
      </c>
      <c r="K173" s="58"/>
      <c r="L173" s="58" t="s">
        <v>1046</v>
      </c>
      <c r="M173" s="58"/>
      <c r="N173" s="58"/>
      <c r="O173" s="58" t="s">
        <v>512</v>
      </c>
      <c r="P173" s="58"/>
      <c r="Q173" s="58"/>
      <c r="R173" s="58"/>
      <c r="S173" s="58"/>
      <c r="T173" s="58" t="s">
        <v>1046</v>
      </c>
      <c r="U173" s="58"/>
      <c r="V173" s="58" t="s">
        <v>37</v>
      </c>
    </row>
    <row r="174" spans="1:22" s="160" customFormat="1" ht="19" customHeight="1" x14ac:dyDescent="0.3">
      <c r="A174" s="161">
        <v>31714931322</v>
      </c>
      <c r="B174" s="164" t="str">
        <f t="shared" si="27"/>
        <v>317</v>
      </c>
      <c r="C174" s="165" t="e">
        <f>VLOOKUP(B174,#REF!,2,0)</f>
        <v>#REF!</v>
      </c>
      <c r="D174" s="165" t="s">
        <v>1556</v>
      </c>
      <c r="E174" s="58" t="s">
        <v>505</v>
      </c>
      <c r="F174" s="59" t="s">
        <v>1565</v>
      </c>
      <c r="G174" s="58" t="s">
        <v>1556</v>
      </c>
      <c r="H174" s="58" t="s">
        <v>889</v>
      </c>
      <c r="I174" s="133" t="s">
        <v>1566</v>
      </c>
      <c r="J174" s="133">
        <v>50</v>
      </c>
      <c r="K174" s="58"/>
      <c r="L174" s="58" t="s">
        <v>1046</v>
      </c>
      <c r="M174" s="58"/>
      <c r="N174" s="58"/>
      <c r="O174" s="58" t="s">
        <v>512</v>
      </c>
      <c r="P174" s="58"/>
      <c r="Q174" s="58"/>
      <c r="R174" s="58"/>
      <c r="S174" s="58"/>
      <c r="T174" s="58" t="s">
        <v>1046</v>
      </c>
      <c r="U174" s="58"/>
      <c r="V174" s="58" t="s">
        <v>37</v>
      </c>
    </row>
    <row r="175" spans="1:22" s="160" customFormat="1" ht="19" customHeight="1" x14ac:dyDescent="0.3">
      <c r="A175" s="161">
        <v>31726721322</v>
      </c>
      <c r="B175" s="164" t="str">
        <f t="shared" si="27"/>
        <v>317</v>
      </c>
      <c r="C175" s="165" t="e">
        <f>VLOOKUP(B175,#REF!,2,0)</f>
        <v>#REF!</v>
      </c>
      <c r="D175" s="165" t="s">
        <v>1556</v>
      </c>
      <c r="E175" s="58" t="s">
        <v>505</v>
      </c>
      <c r="F175" s="59" t="s">
        <v>1567</v>
      </c>
      <c r="G175" s="58" t="s">
        <v>1556</v>
      </c>
      <c r="H175" s="58" t="s">
        <v>1539</v>
      </c>
      <c r="I175" s="133">
        <v>51</v>
      </c>
      <c r="J175" s="133">
        <v>51</v>
      </c>
      <c r="K175" s="58"/>
      <c r="L175" s="58" t="s">
        <v>511</v>
      </c>
      <c r="M175" s="58"/>
      <c r="N175" s="58"/>
      <c r="O175" s="58" t="s">
        <v>512</v>
      </c>
      <c r="P175" s="58"/>
      <c r="Q175" s="58"/>
      <c r="R175" s="58"/>
      <c r="S175" s="58"/>
      <c r="T175" s="58" t="s">
        <v>511</v>
      </c>
      <c r="U175" s="58"/>
      <c r="V175" s="58" t="s">
        <v>37</v>
      </c>
    </row>
    <row r="176" spans="1:22" s="101" customFormat="1" ht="19" customHeight="1" x14ac:dyDescent="0.35">
      <c r="A176" s="156"/>
      <c r="B176" s="157"/>
      <c r="C176" s="157"/>
      <c r="D176" s="158"/>
      <c r="E176" s="80"/>
      <c r="F176" s="81" t="s">
        <v>1568</v>
      </c>
      <c r="G176" s="80"/>
      <c r="H176" s="103"/>
      <c r="I176" s="80"/>
      <c r="J176" s="155"/>
      <c r="K176" s="103"/>
      <c r="L176" s="81"/>
      <c r="M176" s="103"/>
      <c r="N176" s="80"/>
      <c r="O176" s="86"/>
      <c r="P176" s="80"/>
      <c r="Q176" s="103"/>
      <c r="R176" s="80"/>
      <c r="S176" s="116"/>
      <c r="T176" s="103"/>
      <c r="U176" s="103"/>
      <c r="V176" s="85"/>
    </row>
    <row r="177" spans="1:22" s="160" customFormat="1" ht="19" customHeight="1" x14ac:dyDescent="0.3">
      <c r="A177" s="161">
        <v>31802221323</v>
      </c>
      <c r="B177" s="164" t="str">
        <f t="shared" ref="B177:B183" si="28">LEFT(A177,3)</f>
        <v>318</v>
      </c>
      <c r="C177" s="165" t="e">
        <f>VLOOKUP(B177,#REF!,2,0)</f>
        <v>#REF!</v>
      </c>
      <c r="D177" s="164" t="s">
        <v>1569</v>
      </c>
      <c r="E177" s="58" t="s">
        <v>527</v>
      </c>
      <c r="F177" s="59" t="s">
        <v>1570</v>
      </c>
      <c r="G177" s="132" t="s">
        <v>1569</v>
      </c>
      <c r="H177" s="58" t="s">
        <v>561</v>
      </c>
      <c r="I177" s="133">
        <v>42</v>
      </c>
      <c r="J177" s="133">
        <v>42</v>
      </c>
      <c r="K177" s="58" t="s">
        <v>1176</v>
      </c>
      <c r="L177" s="58" t="s">
        <v>32</v>
      </c>
      <c r="M177" s="58" t="s">
        <v>352</v>
      </c>
      <c r="N177" s="58" t="s">
        <v>862</v>
      </c>
      <c r="O177" s="65">
        <v>42730</v>
      </c>
      <c r="P177" s="58" t="s">
        <v>34</v>
      </c>
      <c r="Q177" s="58"/>
      <c r="R177" s="58" t="s">
        <v>285</v>
      </c>
      <c r="S177" s="58">
        <f t="shared" ref="S177:S182" si="29">IF(J177&lt;65,1,IF(J177&lt;120,2,3))</f>
        <v>1</v>
      </c>
      <c r="T177" s="58" t="s">
        <v>32</v>
      </c>
      <c r="U177" s="58" t="s">
        <v>36</v>
      </c>
      <c r="V177" s="58" t="s">
        <v>37</v>
      </c>
    </row>
    <row r="178" spans="1:22" s="160" customFormat="1" ht="19" customHeight="1" x14ac:dyDescent="0.3">
      <c r="A178" s="161">
        <v>31809721323</v>
      </c>
      <c r="B178" s="164" t="str">
        <f t="shared" si="28"/>
        <v>318</v>
      </c>
      <c r="C178" s="165" t="e">
        <f>VLOOKUP(B178,#REF!,2,0)</f>
        <v>#REF!</v>
      </c>
      <c r="D178" s="164" t="s">
        <v>1569</v>
      </c>
      <c r="E178" s="58" t="s">
        <v>527</v>
      </c>
      <c r="F178" s="59" t="s">
        <v>1571</v>
      </c>
      <c r="G178" s="132" t="s">
        <v>1569</v>
      </c>
      <c r="H178" s="58" t="s">
        <v>561</v>
      </c>
      <c r="I178" s="133">
        <v>30</v>
      </c>
      <c r="J178" s="133">
        <v>30</v>
      </c>
      <c r="K178" s="58" t="s">
        <v>1176</v>
      </c>
      <c r="L178" s="58" t="s">
        <v>32</v>
      </c>
      <c r="M178" s="58" t="s">
        <v>352</v>
      </c>
      <c r="N178" s="58" t="s">
        <v>563</v>
      </c>
      <c r="O178" s="65">
        <v>42732</v>
      </c>
      <c r="P178" s="58" t="s">
        <v>34</v>
      </c>
      <c r="Q178" s="58"/>
      <c r="R178" s="58" t="s">
        <v>581</v>
      </c>
      <c r="S178" s="58">
        <f t="shared" si="29"/>
        <v>1</v>
      </c>
      <c r="T178" s="58" t="s">
        <v>32</v>
      </c>
      <c r="U178" s="58" t="s">
        <v>36</v>
      </c>
      <c r="V178" s="58" t="s">
        <v>37</v>
      </c>
    </row>
    <row r="179" spans="1:22" s="160" customFormat="1" ht="19" customHeight="1" x14ac:dyDescent="0.3">
      <c r="A179" s="161">
        <v>31809831323</v>
      </c>
      <c r="B179" s="164" t="str">
        <f t="shared" si="28"/>
        <v>318</v>
      </c>
      <c r="C179" s="165" t="e">
        <f>VLOOKUP(B179,#REF!,2,0)</f>
        <v>#REF!</v>
      </c>
      <c r="D179" s="164" t="s">
        <v>1569</v>
      </c>
      <c r="E179" s="58" t="s">
        <v>527</v>
      </c>
      <c r="F179" s="59" t="s">
        <v>1572</v>
      </c>
      <c r="G179" s="132" t="s">
        <v>1569</v>
      </c>
      <c r="H179" s="58" t="s">
        <v>559</v>
      </c>
      <c r="I179" s="133">
        <v>29</v>
      </c>
      <c r="J179" s="133">
        <v>29</v>
      </c>
      <c r="K179" s="58" t="s">
        <v>1176</v>
      </c>
      <c r="L179" s="58" t="s">
        <v>32</v>
      </c>
      <c r="M179" s="58" t="s">
        <v>352</v>
      </c>
      <c r="N179" s="58" t="s">
        <v>465</v>
      </c>
      <c r="O179" s="65">
        <v>42734</v>
      </c>
      <c r="P179" s="58" t="s">
        <v>34</v>
      </c>
      <c r="Q179" s="58"/>
      <c r="R179" s="58" t="s">
        <v>829</v>
      </c>
      <c r="S179" s="58">
        <f t="shared" si="29"/>
        <v>1</v>
      </c>
      <c r="T179" s="58" t="s">
        <v>32</v>
      </c>
      <c r="U179" s="58" t="s">
        <v>36</v>
      </c>
      <c r="V179" s="58" t="s">
        <v>37</v>
      </c>
    </row>
    <row r="180" spans="1:22" s="160" customFormat="1" ht="19" customHeight="1" x14ac:dyDescent="0.3">
      <c r="A180" s="161">
        <v>31810631323</v>
      </c>
      <c r="B180" s="164" t="str">
        <f t="shared" si="28"/>
        <v>318</v>
      </c>
      <c r="C180" s="165" t="e">
        <f>VLOOKUP(B180,#REF!,2,0)</f>
        <v>#REF!</v>
      </c>
      <c r="D180" s="164" t="s">
        <v>1569</v>
      </c>
      <c r="E180" s="58" t="s">
        <v>527</v>
      </c>
      <c r="F180" s="59" t="s">
        <v>1573</v>
      </c>
      <c r="G180" s="132" t="s">
        <v>1569</v>
      </c>
      <c r="H180" s="58" t="s">
        <v>1574</v>
      </c>
      <c r="I180" s="133">
        <v>52</v>
      </c>
      <c r="J180" s="133">
        <v>52</v>
      </c>
      <c r="K180" s="58" t="s">
        <v>1176</v>
      </c>
      <c r="L180" s="58" t="s">
        <v>32</v>
      </c>
      <c r="M180" s="58" t="s">
        <v>352</v>
      </c>
      <c r="N180" s="58" t="s">
        <v>563</v>
      </c>
      <c r="O180" s="65">
        <v>42739</v>
      </c>
      <c r="P180" s="58" t="s">
        <v>34</v>
      </c>
      <c r="Q180" s="58"/>
      <c r="R180" s="58" t="s">
        <v>175</v>
      </c>
      <c r="S180" s="58">
        <f t="shared" si="29"/>
        <v>1</v>
      </c>
      <c r="T180" s="58" t="s">
        <v>32</v>
      </c>
      <c r="U180" s="58" t="s">
        <v>36</v>
      </c>
      <c r="V180" s="58" t="s">
        <v>37</v>
      </c>
    </row>
    <row r="181" spans="1:22" s="160" customFormat="1" ht="19" customHeight="1" x14ac:dyDescent="0.3">
      <c r="A181" s="161">
        <v>31812321323</v>
      </c>
      <c r="B181" s="164" t="str">
        <f t="shared" si="28"/>
        <v>318</v>
      </c>
      <c r="C181" s="165" t="e">
        <f>VLOOKUP(B181,#REF!,2,0)</f>
        <v>#REF!</v>
      </c>
      <c r="D181" s="164" t="s">
        <v>1569</v>
      </c>
      <c r="E181" s="58" t="s">
        <v>527</v>
      </c>
      <c r="F181" s="59" t="s">
        <v>1575</v>
      </c>
      <c r="G181" s="132" t="s">
        <v>1569</v>
      </c>
      <c r="H181" s="58" t="s">
        <v>552</v>
      </c>
      <c r="I181" s="133">
        <v>29</v>
      </c>
      <c r="J181" s="133">
        <v>29</v>
      </c>
      <c r="K181" s="58" t="s">
        <v>1176</v>
      </c>
      <c r="L181" s="58" t="s">
        <v>32</v>
      </c>
      <c r="M181" s="58" t="s">
        <v>352</v>
      </c>
      <c r="N181" s="58" t="s">
        <v>465</v>
      </c>
      <c r="O181" s="65">
        <v>42741</v>
      </c>
      <c r="P181" s="58" t="s">
        <v>34</v>
      </c>
      <c r="Q181" s="58"/>
      <c r="R181" s="58" t="s">
        <v>376</v>
      </c>
      <c r="S181" s="58">
        <f t="shared" si="29"/>
        <v>1</v>
      </c>
      <c r="T181" s="58" t="s">
        <v>32</v>
      </c>
      <c r="U181" s="58" t="s">
        <v>36</v>
      </c>
      <c r="V181" s="58" t="s">
        <v>37</v>
      </c>
    </row>
    <row r="182" spans="1:22" s="160" customFormat="1" ht="19" customHeight="1" x14ac:dyDescent="0.3">
      <c r="A182" s="161">
        <v>32014421323</v>
      </c>
      <c r="B182" s="164" t="str">
        <f t="shared" si="28"/>
        <v>320</v>
      </c>
      <c r="C182" s="165" t="e">
        <f>VLOOKUP(B182,#REF!,2,0)</f>
        <v>#REF!</v>
      </c>
      <c r="D182" s="164" t="s">
        <v>1569</v>
      </c>
      <c r="E182" s="58" t="s">
        <v>592</v>
      </c>
      <c r="F182" s="59" t="s">
        <v>1180</v>
      </c>
      <c r="G182" s="132" t="s">
        <v>1569</v>
      </c>
      <c r="H182" s="58" t="s">
        <v>1431</v>
      </c>
      <c r="I182" s="133" t="s">
        <v>1432</v>
      </c>
      <c r="J182" s="133">
        <v>94</v>
      </c>
      <c r="K182" s="58" t="s">
        <v>1176</v>
      </c>
      <c r="L182" s="58" t="s">
        <v>32</v>
      </c>
      <c r="M182" s="58" t="s">
        <v>352</v>
      </c>
      <c r="N182" s="58" t="s">
        <v>465</v>
      </c>
      <c r="O182" s="65">
        <v>42748</v>
      </c>
      <c r="P182" s="58" t="s">
        <v>666</v>
      </c>
      <c r="Q182" s="58"/>
      <c r="R182" s="58" t="s">
        <v>132</v>
      </c>
      <c r="S182" s="58">
        <f t="shared" si="29"/>
        <v>2</v>
      </c>
      <c r="T182" s="58" t="s">
        <v>32</v>
      </c>
      <c r="U182" s="58" t="s">
        <v>36</v>
      </c>
      <c r="V182" s="58" t="s">
        <v>1576</v>
      </c>
    </row>
    <row r="183" spans="1:22" s="160" customFormat="1" ht="19" customHeight="1" x14ac:dyDescent="0.3">
      <c r="A183" s="161">
        <v>32109121323</v>
      </c>
      <c r="B183" s="164" t="str">
        <f t="shared" si="28"/>
        <v>321</v>
      </c>
      <c r="C183" s="165" t="e">
        <f>VLOOKUP(B183,#REF!,2,0)</f>
        <v>#REF!</v>
      </c>
      <c r="D183" s="165" t="s">
        <v>1569</v>
      </c>
      <c r="E183" s="58" t="s">
        <v>1263</v>
      </c>
      <c r="F183" s="59" t="s">
        <v>1218</v>
      </c>
      <c r="G183" s="58" t="s">
        <v>1569</v>
      </c>
      <c r="H183" s="58" t="s">
        <v>981</v>
      </c>
      <c r="I183" s="133">
        <v>57</v>
      </c>
      <c r="J183" s="133">
        <v>57</v>
      </c>
      <c r="K183" s="58"/>
      <c r="L183" s="58" t="s">
        <v>511</v>
      </c>
      <c r="M183" s="58"/>
      <c r="N183" s="58"/>
      <c r="O183" s="58" t="s">
        <v>512</v>
      </c>
      <c r="P183" s="58"/>
      <c r="Q183" s="58"/>
      <c r="R183" s="58"/>
      <c r="S183" s="58"/>
      <c r="T183" s="58" t="s">
        <v>511</v>
      </c>
      <c r="U183" s="166"/>
      <c r="V183" s="58" t="s">
        <v>37</v>
      </c>
    </row>
    <row r="184" spans="1:22" s="101" customFormat="1" ht="19" customHeight="1" x14ac:dyDescent="0.35">
      <c r="A184" s="156"/>
      <c r="B184" s="157"/>
      <c r="C184" s="157"/>
      <c r="D184" s="158"/>
      <c r="E184" s="80"/>
      <c r="F184" s="81" t="s">
        <v>1577</v>
      </c>
      <c r="G184" s="80"/>
      <c r="H184" s="103"/>
      <c r="I184" s="80"/>
      <c r="J184" s="155"/>
      <c r="K184" s="103"/>
      <c r="L184" s="81"/>
      <c r="M184" s="103"/>
      <c r="N184" s="80"/>
      <c r="O184" s="86"/>
      <c r="P184" s="80"/>
      <c r="Q184" s="103"/>
      <c r="R184" s="80"/>
      <c r="S184" s="116"/>
      <c r="T184" s="103"/>
      <c r="U184" s="103"/>
      <c r="V184" s="85"/>
    </row>
    <row r="185" spans="1:22" s="160" customFormat="1" ht="19" customHeight="1" x14ac:dyDescent="0.3">
      <c r="A185" s="161">
        <v>31612621324</v>
      </c>
      <c r="B185" s="164" t="str">
        <f t="shared" ref="B185:B194" si="30">LEFT(A185,3)</f>
        <v>316</v>
      </c>
      <c r="C185" s="165" t="e">
        <f>VLOOKUP(B185,#REF!,2,0)</f>
        <v>#REF!</v>
      </c>
      <c r="D185" s="164" t="s">
        <v>1578</v>
      </c>
      <c r="E185" s="58" t="s">
        <v>498</v>
      </c>
      <c r="F185" s="59" t="s">
        <v>1579</v>
      </c>
      <c r="G185" s="132" t="s">
        <v>1578</v>
      </c>
      <c r="H185" s="58" t="s">
        <v>828</v>
      </c>
      <c r="I185" s="133">
        <v>62</v>
      </c>
      <c r="J185" s="133">
        <v>62</v>
      </c>
      <c r="K185" s="58"/>
      <c r="L185" s="58" t="s">
        <v>32</v>
      </c>
      <c r="M185" s="58" t="s">
        <v>352</v>
      </c>
      <c r="N185" s="58" t="s">
        <v>862</v>
      </c>
      <c r="O185" s="65">
        <v>42723</v>
      </c>
      <c r="P185" s="58" t="s">
        <v>666</v>
      </c>
      <c r="Q185" s="58"/>
      <c r="R185" s="58" t="s">
        <v>178</v>
      </c>
      <c r="S185" s="58">
        <f>IF(J185&lt;65,1,IF(J185&lt;120,2,3))</f>
        <v>1</v>
      </c>
      <c r="T185" s="58" t="s">
        <v>32</v>
      </c>
      <c r="U185" s="58" t="s">
        <v>36</v>
      </c>
      <c r="V185" s="58" t="s">
        <v>37</v>
      </c>
    </row>
    <row r="186" spans="1:22" s="160" customFormat="1" ht="19" customHeight="1" x14ac:dyDescent="0.3">
      <c r="A186" s="161">
        <v>31711631324</v>
      </c>
      <c r="B186" s="164" t="str">
        <f t="shared" si="30"/>
        <v>317</v>
      </c>
      <c r="C186" s="165" t="e">
        <f>VLOOKUP(B186,#REF!,2,0)</f>
        <v>#REF!</v>
      </c>
      <c r="D186" s="164" t="s">
        <v>1578</v>
      </c>
      <c r="E186" s="58" t="s">
        <v>505</v>
      </c>
      <c r="F186" s="59" t="s">
        <v>1580</v>
      </c>
      <c r="G186" s="132" t="s">
        <v>1578</v>
      </c>
      <c r="H186" s="58" t="s">
        <v>542</v>
      </c>
      <c r="I186" s="133" t="s">
        <v>683</v>
      </c>
      <c r="J186" s="133">
        <v>45</v>
      </c>
      <c r="K186" s="58"/>
      <c r="L186" s="58" t="s">
        <v>32</v>
      </c>
      <c r="M186" s="58" t="s">
        <v>352</v>
      </c>
      <c r="N186" s="58" t="s">
        <v>563</v>
      </c>
      <c r="O186" s="65">
        <v>42725</v>
      </c>
      <c r="P186" s="58" t="s">
        <v>666</v>
      </c>
      <c r="Q186" s="58"/>
      <c r="R186" s="58" t="s">
        <v>285</v>
      </c>
      <c r="S186" s="58">
        <f>IF(J186&lt;65,1,IF(J186&lt;120,2,3))</f>
        <v>1</v>
      </c>
      <c r="T186" s="58" t="s">
        <v>32</v>
      </c>
      <c r="U186" s="58" t="s">
        <v>36</v>
      </c>
      <c r="V186" s="58" t="s">
        <v>37</v>
      </c>
    </row>
    <row r="187" spans="1:22" s="160" customFormat="1" ht="19" customHeight="1" x14ac:dyDescent="0.3">
      <c r="A187" s="161">
        <v>31726721324</v>
      </c>
      <c r="B187" s="164" t="str">
        <f t="shared" si="30"/>
        <v>317</v>
      </c>
      <c r="C187" s="165" t="e">
        <f>VLOOKUP(B187,#REF!,2,0)</f>
        <v>#REF!</v>
      </c>
      <c r="D187" s="164" t="s">
        <v>1578</v>
      </c>
      <c r="E187" s="58" t="s">
        <v>505</v>
      </c>
      <c r="F187" s="59" t="s">
        <v>1567</v>
      </c>
      <c r="G187" s="132" t="s">
        <v>1578</v>
      </c>
      <c r="H187" s="58" t="s">
        <v>494</v>
      </c>
      <c r="I187" s="133">
        <v>58</v>
      </c>
      <c r="J187" s="133">
        <v>58</v>
      </c>
      <c r="K187" s="58"/>
      <c r="L187" s="58" t="s">
        <v>32</v>
      </c>
      <c r="M187" s="58" t="s">
        <v>352</v>
      </c>
      <c r="N187" s="58" t="s">
        <v>465</v>
      </c>
      <c r="O187" s="65">
        <v>42727</v>
      </c>
      <c r="P187" s="58" t="s">
        <v>666</v>
      </c>
      <c r="Q187" s="58"/>
      <c r="R187" s="58" t="s">
        <v>291</v>
      </c>
      <c r="S187" s="58">
        <f>IF(J187&lt;65,1,IF(J187&lt;120,2,3))</f>
        <v>1</v>
      </c>
      <c r="T187" s="58" t="s">
        <v>32</v>
      </c>
      <c r="U187" s="58" t="s">
        <v>36</v>
      </c>
      <c r="V187" s="58" t="s">
        <v>37</v>
      </c>
    </row>
    <row r="188" spans="1:22" s="160" customFormat="1" ht="19" customHeight="1" x14ac:dyDescent="0.3">
      <c r="A188" s="161">
        <v>31727821324</v>
      </c>
      <c r="B188" s="164" t="str">
        <f t="shared" si="30"/>
        <v>317</v>
      </c>
      <c r="C188" s="165" t="e">
        <f>VLOOKUP(B188,#REF!,2,0)</f>
        <v>#REF!</v>
      </c>
      <c r="D188" s="164" t="s">
        <v>1578</v>
      </c>
      <c r="E188" s="58" t="s">
        <v>505</v>
      </c>
      <c r="F188" s="59" t="s">
        <v>1214</v>
      </c>
      <c r="G188" s="132" t="s">
        <v>1578</v>
      </c>
      <c r="H188" s="58" t="s">
        <v>1270</v>
      </c>
      <c r="I188" s="133" t="s">
        <v>243</v>
      </c>
      <c r="J188" s="133">
        <v>65</v>
      </c>
      <c r="K188" s="58"/>
      <c r="L188" s="58" t="s">
        <v>32</v>
      </c>
      <c r="M188" s="58" t="s">
        <v>352</v>
      </c>
      <c r="N188" s="58" t="s">
        <v>862</v>
      </c>
      <c r="O188" s="65">
        <v>42730</v>
      </c>
      <c r="P188" s="58" t="s">
        <v>666</v>
      </c>
      <c r="Q188" s="58"/>
      <c r="R188" s="58" t="s">
        <v>426</v>
      </c>
      <c r="S188" s="58">
        <f>IF(J188&lt;65,1,IF(J188&lt;120,2,3))</f>
        <v>2</v>
      </c>
      <c r="T188" s="58" t="s">
        <v>32</v>
      </c>
      <c r="U188" s="58" t="s">
        <v>36</v>
      </c>
      <c r="V188" s="58" t="s">
        <v>37</v>
      </c>
    </row>
    <row r="189" spans="1:22" s="160" customFormat="1" ht="19" customHeight="1" x14ac:dyDescent="0.3">
      <c r="A189" s="161">
        <v>31918621324</v>
      </c>
      <c r="B189" s="164" t="str">
        <f t="shared" si="30"/>
        <v>319</v>
      </c>
      <c r="C189" s="165" t="e">
        <f>VLOOKUP(B189,#REF!,2,0)</f>
        <v>#REF!</v>
      </c>
      <c r="D189" s="164" t="s">
        <v>1578</v>
      </c>
      <c r="E189" s="58" t="s">
        <v>461</v>
      </c>
      <c r="F189" s="59" t="s">
        <v>1143</v>
      </c>
      <c r="G189" s="132" t="s">
        <v>1578</v>
      </c>
      <c r="H189" s="58" t="s">
        <v>1300</v>
      </c>
      <c r="I189" s="133">
        <v>64</v>
      </c>
      <c r="J189" s="133">
        <v>64</v>
      </c>
      <c r="K189" s="58"/>
      <c r="L189" s="58" t="s">
        <v>32</v>
      </c>
      <c r="M189" s="58" t="s">
        <v>352</v>
      </c>
      <c r="N189" s="58" t="s">
        <v>563</v>
      </c>
      <c r="O189" s="65">
        <v>42732</v>
      </c>
      <c r="P189" s="58" t="s">
        <v>666</v>
      </c>
      <c r="Q189" s="58"/>
      <c r="R189" s="58" t="s">
        <v>171</v>
      </c>
      <c r="S189" s="58">
        <f>IF(J189&lt;65,1,IF(J189&lt;120,2,3))</f>
        <v>1</v>
      </c>
      <c r="T189" s="58" t="s">
        <v>32</v>
      </c>
      <c r="U189" s="58" t="s">
        <v>36</v>
      </c>
      <c r="V189" s="58" t="s">
        <v>37</v>
      </c>
    </row>
    <row r="190" spans="1:22" s="160" customFormat="1" ht="19" customHeight="1" x14ac:dyDescent="0.3">
      <c r="A190" s="161">
        <v>31811921324</v>
      </c>
      <c r="B190" s="164" t="str">
        <f t="shared" si="30"/>
        <v>318</v>
      </c>
      <c r="C190" s="165" t="e">
        <f>VLOOKUP(B190,#REF!,2,0)</f>
        <v>#REF!</v>
      </c>
      <c r="D190" s="165" t="s">
        <v>1578</v>
      </c>
      <c r="E190" s="58" t="s">
        <v>527</v>
      </c>
      <c r="F190" s="59" t="s">
        <v>963</v>
      </c>
      <c r="G190" s="58" t="s">
        <v>1578</v>
      </c>
      <c r="H190" s="58" t="s">
        <v>565</v>
      </c>
      <c r="I190" s="133" t="s">
        <v>173</v>
      </c>
      <c r="J190" s="133">
        <v>66</v>
      </c>
      <c r="K190" s="58"/>
      <c r="L190" s="58" t="s">
        <v>511</v>
      </c>
      <c r="M190" s="58"/>
      <c r="N190" s="58"/>
      <c r="O190" s="58" t="s">
        <v>512</v>
      </c>
      <c r="P190" s="58"/>
      <c r="Q190" s="58"/>
      <c r="R190" s="58"/>
      <c r="S190" s="58"/>
      <c r="T190" s="58" t="s">
        <v>511</v>
      </c>
      <c r="U190" s="58"/>
      <c r="V190" s="58" t="s">
        <v>37</v>
      </c>
    </row>
    <row r="191" spans="1:22" s="160" customFormat="1" ht="19" customHeight="1" x14ac:dyDescent="0.3">
      <c r="A191" s="161">
        <v>31903921324</v>
      </c>
      <c r="B191" s="164" t="str">
        <f t="shared" si="30"/>
        <v>319</v>
      </c>
      <c r="C191" s="165" t="e">
        <f>VLOOKUP(B191,#REF!,2,0)</f>
        <v>#REF!</v>
      </c>
      <c r="D191" s="165" t="s">
        <v>1578</v>
      </c>
      <c r="E191" s="58" t="s">
        <v>461</v>
      </c>
      <c r="F191" s="59" t="s">
        <v>1581</v>
      </c>
      <c r="G191" s="58" t="s">
        <v>1578</v>
      </c>
      <c r="H191" s="58" t="s">
        <v>906</v>
      </c>
      <c r="I191" s="133">
        <v>41</v>
      </c>
      <c r="J191" s="133">
        <v>41</v>
      </c>
      <c r="K191" s="58"/>
      <c r="L191" s="58" t="s">
        <v>511</v>
      </c>
      <c r="M191" s="58"/>
      <c r="N191" s="58"/>
      <c r="O191" s="58" t="s">
        <v>512</v>
      </c>
      <c r="P191" s="58"/>
      <c r="Q191" s="58"/>
      <c r="R191" s="58"/>
      <c r="S191" s="58"/>
      <c r="T191" s="58" t="s">
        <v>511</v>
      </c>
      <c r="U191" s="58"/>
      <c r="V191" s="58" t="s">
        <v>37</v>
      </c>
    </row>
    <row r="192" spans="1:22" s="160" customFormat="1" ht="19" customHeight="1" x14ac:dyDescent="0.3">
      <c r="A192" s="161">
        <v>31915221324</v>
      </c>
      <c r="B192" s="164" t="str">
        <f t="shared" si="30"/>
        <v>319</v>
      </c>
      <c r="C192" s="165" t="e">
        <f>VLOOKUP(B192,#REF!,2,0)</f>
        <v>#REF!</v>
      </c>
      <c r="D192" s="165" t="s">
        <v>1578</v>
      </c>
      <c r="E192" s="58" t="s">
        <v>461</v>
      </c>
      <c r="F192" s="59" t="s">
        <v>1299</v>
      </c>
      <c r="G192" s="58" t="s">
        <v>1578</v>
      </c>
      <c r="H192" s="58" t="s">
        <v>1300</v>
      </c>
      <c r="I192" s="133" t="s">
        <v>243</v>
      </c>
      <c r="J192" s="133">
        <v>65</v>
      </c>
      <c r="K192" s="58"/>
      <c r="L192" s="58" t="s">
        <v>511</v>
      </c>
      <c r="M192" s="58"/>
      <c r="N192" s="58"/>
      <c r="O192" s="58" t="s">
        <v>512</v>
      </c>
      <c r="P192" s="58"/>
      <c r="Q192" s="58"/>
      <c r="R192" s="58"/>
      <c r="S192" s="58"/>
      <c r="T192" s="58" t="s">
        <v>511</v>
      </c>
      <c r="U192" s="58"/>
      <c r="V192" s="58" t="s">
        <v>37</v>
      </c>
    </row>
    <row r="193" spans="1:22" s="160" customFormat="1" ht="19" customHeight="1" x14ac:dyDescent="0.3">
      <c r="A193" s="161">
        <v>32209021324</v>
      </c>
      <c r="B193" s="164" t="str">
        <f t="shared" si="30"/>
        <v>322</v>
      </c>
      <c r="C193" s="165" t="e">
        <f>VLOOKUP(B193,#REF!,2,0)</f>
        <v>#REF!</v>
      </c>
      <c r="D193" s="165" t="s">
        <v>1578</v>
      </c>
      <c r="E193" s="58" t="s">
        <v>607</v>
      </c>
      <c r="F193" s="59" t="s">
        <v>1264</v>
      </c>
      <c r="G193" s="58" t="s">
        <v>1578</v>
      </c>
      <c r="H193" s="58" t="s">
        <v>981</v>
      </c>
      <c r="I193" s="133">
        <v>44</v>
      </c>
      <c r="J193" s="133">
        <v>44</v>
      </c>
      <c r="K193" s="58"/>
      <c r="L193" s="58" t="s">
        <v>511</v>
      </c>
      <c r="M193" s="58"/>
      <c r="N193" s="58"/>
      <c r="O193" s="58" t="s">
        <v>512</v>
      </c>
      <c r="P193" s="58"/>
      <c r="Q193" s="58"/>
      <c r="R193" s="58"/>
      <c r="S193" s="58"/>
      <c r="T193" s="58" t="s">
        <v>511</v>
      </c>
      <c r="U193" s="58"/>
      <c r="V193" s="58" t="s">
        <v>37</v>
      </c>
    </row>
    <row r="194" spans="1:22" s="160" customFormat="1" ht="19" customHeight="1" x14ac:dyDescent="0.3">
      <c r="A194" s="161">
        <v>32209121324</v>
      </c>
      <c r="B194" s="164" t="str">
        <f t="shared" si="30"/>
        <v>322</v>
      </c>
      <c r="C194" s="165" t="e">
        <f>VLOOKUP(B194,#REF!,2,0)</f>
        <v>#REF!</v>
      </c>
      <c r="D194" s="165" t="s">
        <v>1578</v>
      </c>
      <c r="E194" s="58" t="s">
        <v>607</v>
      </c>
      <c r="F194" s="59" t="s">
        <v>1218</v>
      </c>
      <c r="G194" s="58" t="s">
        <v>1578</v>
      </c>
      <c r="H194" s="58" t="s">
        <v>981</v>
      </c>
      <c r="I194" s="133">
        <v>46</v>
      </c>
      <c r="J194" s="133">
        <v>46</v>
      </c>
      <c r="K194" s="58"/>
      <c r="L194" s="58" t="s">
        <v>511</v>
      </c>
      <c r="M194" s="58"/>
      <c r="N194" s="58"/>
      <c r="O194" s="58" t="s">
        <v>512</v>
      </c>
      <c r="P194" s="58"/>
      <c r="Q194" s="58"/>
      <c r="R194" s="58"/>
      <c r="S194" s="58"/>
      <c r="T194" s="58" t="s">
        <v>511</v>
      </c>
      <c r="U194" s="58"/>
      <c r="V194" s="58" t="s">
        <v>37</v>
      </c>
    </row>
    <row r="195" spans="1:22" s="101" customFormat="1" ht="19" customHeight="1" x14ac:dyDescent="0.35">
      <c r="A195" s="156"/>
      <c r="B195" s="157"/>
      <c r="C195" s="157"/>
      <c r="D195" s="158"/>
      <c r="E195" s="80"/>
      <c r="F195" s="81" t="s">
        <v>1582</v>
      </c>
      <c r="G195" s="80"/>
      <c r="H195" s="103"/>
      <c r="I195" s="80"/>
      <c r="J195" s="155"/>
      <c r="K195" s="103"/>
      <c r="L195" s="81"/>
      <c r="M195" s="103"/>
      <c r="N195" s="80"/>
      <c r="O195" s="86"/>
      <c r="P195" s="80"/>
      <c r="Q195" s="103"/>
      <c r="R195" s="80"/>
      <c r="S195" s="116"/>
      <c r="T195" s="103"/>
      <c r="U195" s="103"/>
      <c r="V195" s="85"/>
    </row>
    <row r="196" spans="1:22" s="160" customFormat="1" ht="19" customHeight="1" x14ac:dyDescent="0.3">
      <c r="A196" s="161">
        <v>31910531326</v>
      </c>
      <c r="B196" s="164" t="str">
        <f t="shared" ref="B196:B202" si="31">LEFT(A196,3)</f>
        <v>319</v>
      </c>
      <c r="C196" s="165" t="e">
        <f>VLOOKUP(B196,#REF!,2,0)</f>
        <v>#REF!</v>
      </c>
      <c r="D196" s="164" t="s">
        <v>1583</v>
      </c>
      <c r="E196" s="58" t="s">
        <v>461</v>
      </c>
      <c r="F196" s="59" t="s">
        <v>1584</v>
      </c>
      <c r="G196" s="132" t="s">
        <v>1583</v>
      </c>
      <c r="H196" s="58" t="s">
        <v>567</v>
      </c>
      <c r="I196" s="133">
        <v>59</v>
      </c>
      <c r="J196" s="133">
        <v>59</v>
      </c>
      <c r="K196" s="58" t="s">
        <v>1176</v>
      </c>
      <c r="L196" s="58" t="s">
        <v>32</v>
      </c>
      <c r="M196" s="58" t="s">
        <v>352</v>
      </c>
      <c r="N196" s="58" t="s">
        <v>563</v>
      </c>
      <c r="O196" s="65">
        <v>42739</v>
      </c>
      <c r="P196" s="58" t="s">
        <v>34</v>
      </c>
      <c r="Q196" s="58"/>
      <c r="R196" s="58" t="s">
        <v>291</v>
      </c>
      <c r="S196" s="58">
        <f>IF(J196&lt;65,1,IF(J196&lt;120,2,3))</f>
        <v>1</v>
      </c>
      <c r="T196" s="58" t="s">
        <v>32</v>
      </c>
      <c r="U196" s="58" t="s">
        <v>36</v>
      </c>
      <c r="V196" s="58" t="s">
        <v>37</v>
      </c>
    </row>
    <row r="197" spans="1:22" s="160" customFormat="1" ht="19" customHeight="1" x14ac:dyDescent="0.3">
      <c r="A197" s="161">
        <v>31917331326</v>
      </c>
      <c r="B197" s="164" t="str">
        <f t="shared" si="31"/>
        <v>319</v>
      </c>
      <c r="C197" s="165" t="e">
        <f>VLOOKUP(B197,#REF!,2,0)</f>
        <v>#REF!</v>
      </c>
      <c r="D197" s="164" t="s">
        <v>1583</v>
      </c>
      <c r="E197" s="58" t="s">
        <v>461</v>
      </c>
      <c r="F197" s="59" t="s">
        <v>1585</v>
      </c>
      <c r="G197" s="132" t="s">
        <v>1583</v>
      </c>
      <c r="H197" s="58" t="s">
        <v>567</v>
      </c>
      <c r="I197" s="133">
        <v>57</v>
      </c>
      <c r="J197" s="133">
        <v>57</v>
      </c>
      <c r="K197" s="58" t="s">
        <v>1176</v>
      </c>
      <c r="L197" s="58" t="s">
        <v>32</v>
      </c>
      <c r="M197" s="58" t="s">
        <v>352</v>
      </c>
      <c r="N197" s="58" t="s">
        <v>465</v>
      </c>
      <c r="O197" s="65">
        <v>42741</v>
      </c>
      <c r="P197" s="58" t="s">
        <v>34</v>
      </c>
      <c r="Q197" s="58"/>
      <c r="R197" s="58" t="s">
        <v>171</v>
      </c>
      <c r="S197" s="58">
        <f>IF(J197&lt;65,1,IF(J197&lt;120,2,3))</f>
        <v>1</v>
      </c>
      <c r="T197" s="58" t="s">
        <v>32</v>
      </c>
      <c r="U197" s="58" t="s">
        <v>36</v>
      </c>
      <c r="V197" s="58" t="s">
        <v>37</v>
      </c>
    </row>
    <row r="198" spans="1:22" s="160" customFormat="1" ht="19" customHeight="1" x14ac:dyDescent="0.3">
      <c r="A198" s="161">
        <v>32014421326</v>
      </c>
      <c r="B198" s="164" t="str">
        <f t="shared" si="31"/>
        <v>320</v>
      </c>
      <c r="C198" s="165" t="e">
        <f>VLOOKUP(B198,#REF!,2,0)</f>
        <v>#REF!</v>
      </c>
      <c r="D198" s="164" t="s">
        <v>1583</v>
      </c>
      <c r="E198" s="58" t="s">
        <v>592</v>
      </c>
      <c r="F198" s="59" t="s">
        <v>1180</v>
      </c>
      <c r="G198" s="132" t="s">
        <v>1583</v>
      </c>
      <c r="H198" s="58" t="s">
        <v>1431</v>
      </c>
      <c r="I198" s="133" t="s">
        <v>1518</v>
      </c>
      <c r="J198" s="133">
        <v>97</v>
      </c>
      <c r="K198" s="58" t="s">
        <v>1176</v>
      </c>
      <c r="L198" s="58" t="s">
        <v>32</v>
      </c>
      <c r="M198" s="58" t="s">
        <v>352</v>
      </c>
      <c r="N198" s="58" t="s">
        <v>563</v>
      </c>
      <c r="O198" s="65">
        <v>42746</v>
      </c>
      <c r="P198" s="58" t="s">
        <v>666</v>
      </c>
      <c r="Q198" s="58"/>
      <c r="R198" s="58" t="s">
        <v>132</v>
      </c>
      <c r="S198" s="58">
        <f>IF(J198&lt;65,1,IF(J198&lt;120,2,3))</f>
        <v>2</v>
      </c>
      <c r="T198" s="58" t="s">
        <v>32</v>
      </c>
      <c r="U198" s="58" t="s">
        <v>36</v>
      </c>
      <c r="V198" s="58" t="s">
        <v>1367</v>
      </c>
    </row>
    <row r="199" spans="1:22" s="160" customFormat="1" ht="19" customHeight="1" x14ac:dyDescent="0.3">
      <c r="A199" s="161">
        <v>31903421326</v>
      </c>
      <c r="B199" s="164" t="str">
        <f t="shared" si="31"/>
        <v>319</v>
      </c>
      <c r="C199" s="165" t="e">
        <f>VLOOKUP(B199,#REF!,2,0)</f>
        <v>#REF!</v>
      </c>
      <c r="D199" s="165" t="s">
        <v>1583</v>
      </c>
      <c r="E199" s="58" t="s">
        <v>461</v>
      </c>
      <c r="F199" s="59" t="s">
        <v>1586</v>
      </c>
      <c r="G199" s="58" t="s">
        <v>1583</v>
      </c>
      <c r="H199" s="58" t="s">
        <v>1300</v>
      </c>
      <c r="I199" s="133">
        <v>52</v>
      </c>
      <c r="J199" s="133">
        <v>52</v>
      </c>
      <c r="K199" s="58"/>
      <c r="L199" s="58" t="s">
        <v>511</v>
      </c>
      <c r="M199" s="58"/>
      <c r="N199" s="58"/>
      <c r="O199" s="58" t="s">
        <v>512</v>
      </c>
      <c r="P199" s="58"/>
      <c r="Q199" s="58"/>
      <c r="R199" s="58"/>
      <c r="S199" s="58"/>
      <c r="T199" s="58" t="s">
        <v>511</v>
      </c>
      <c r="U199" s="166"/>
      <c r="V199" s="58" t="s">
        <v>37</v>
      </c>
    </row>
    <row r="200" spans="1:22" s="160" customFormat="1" ht="19" customHeight="1" x14ac:dyDescent="0.3">
      <c r="A200" s="161">
        <v>31905021326</v>
      </c>
      <c r="B200" s="164" t="str">
        <f t="shared" si="31"/>
        <v>319</v>
      </c>
      <c r="C200" s="165" t="e">
        <f>VLOOKUP(B200,#REF!,2,0)</f>
        <v>#REF!</v>
      </c>
      <c r="D200" s="165" t="s">
        <v>1583</v>
      </c>
      <c r="E200" s="58" t="s">
        <v>461</v>
      </c>
      <c r="F200" s="59" t="s">
        <v>1587</v>
      </c>
      <c r="G200" s="58" t="s">
        <v>1583</v>
      </c>
      <c r="H200" s="58" t="s">
        <v>569</v>
      </c>
      <c r="I200" s="133" t="s">
        <v>1588</v>
      </c>
      <c r="J200" s="133">
        <v>49</v>
      </c>
      <c r="K200" s="58"/>
      <c r="L200" s="58" t="s">
        <v>511</v>
      </c>
      <c r="M200" s="58"/>
      <c r="N200" s="58"/>
      <c r="O200" s="58" t="s">
        <v>512</v>
      </c>
      <c r="P200" s="58"/>
      <c r="Q200" s="58"/>
      <c r="R200" s="58"/>
      <c r="S200" s="58"/>
      <c r="T200" s="58" t="s">
        <v>511</v>
      </c>
      <c r="U200" s="166"/>
      <c r="V200" s="58" t="s">
        <v>37</v>
      </c>
    </row>
    <row r="201" spans="1:22" s="160" customFormat="1" ht="19" customHeight="1" x14ac:dyDescent="0.3">
      <c r="A201" s="161">
        <v>31917131326</v>
      </c>
      <c r="B201" s="164" t="str">
        <f t="shared" si="31"/>
        <v>319</v>
      </c>
      <c r="C201" s="165" t="e">
        <f>VLOOKUP(B201,#REF!,2,0)</f>
        <v>#REF!</v>
      </c>
      <c r="D201" s="165" t="s">
        <v>1583</v>
      </c>
      <c r="E201" s="58" t="s">
        <v>461</v>
      </c>
      <c r="F201" s="59" t="s">
        <v>1589</v>
      </c>
      <c r="G201" s="58" t="s">
        <v>1583</v>
      </c>
      <c r="H201" s="58" t="s">
        <v>567</v>
      </c>
      <c r="I201" s="133" t="s">
        <v>613</v>
      </c>
      <c r="J201" s="133">
        <v>57</v>
      </c>
      <c r="K201" s="58"/>
      <c r="L201" s="58" t="s">
        <v>511</v>
      </c>
      <c r="M201" s="58"/>
      <c r="N201" s="58"/>
      <c r="O201" s="58" t="s">
        <v>512</v>
      </c>
      <c r="P201" s="58"/>
      <c r="Q201" s="58"/>
      <c r="R201" s="58"/>
      <c r="S201" s="58"/>
      <c r="T201" s="58" t="s">
        <v>511</v>
      </c>
      <c r="U201" s="166"/>
      <c r="V201" s="58" t="s">
        <v>37</v>
      </c>
    </row>
    <row r="202" spans="1:22" s="160" customFormat="1" ht="19" customHeight="1" x14ac:dyDescent="0.3">
      <c r="A202" s="161">
        <v>31917831326</v>
      </c>
      <c r="B202" s="164" t="str">
        <f t="shared" si="31"/>
        <v>319</v>
      </c>
      <c r="C202" s="165" t="e">
        <f>VLOOKUP(B202,#REF!,2,0)</f>
        <v>#REF!</v>
      </c>
      <c r="D202" s="165" t="s">
        <v>1583</v>
      </c>
      <c r="E202" s="58" t="s">
        <v>461</v>
      </c>
      <c r="F202" s="59" t="s">
        <v>1590</v>
      </c>
      <c r="G202" s="58" t="s">
        <v>1583</v>
      </c>
      <c r="H202" s="58" t="s">
        <v>567</v>
      </c>
      <c r="I202" s="133" t="s">
        <v>613</v>
      </c>
      <c r="J202" s="133">
        <v>57</v>
      </c>
      <c r="K202" s="58"/>
      <c r="L202" s="58" t="s">
        <v>511</v>
      </c>
      <c r="M202" s="58"/>
      <c r="N202" s="58"/>
      <c r="O202" s="58" t="s">
        <v>512</v>
      </c>
      <c r="P202" s="58"/>
      <c r="Q202" s="58"/>
      <c r="R202" s="58"/>
      <c r="S202" s="58"/>
      <c r="T202" s="58" t="s">
        <v>511</v>
      </c>
      <c r="U202" s="166"/>
      <c r="V202" s="58" t="s">
        <v>37</v>
      </c>
    </row>
    <row r="203" spans="1:22" s="101" customFormat="1" ht="19" customHeight="1" x14ac:dyDescent="0.35">
      <c r="A203" s="156"/>
      <c r="B203" s="157"/>
      <c r="C203" s="157"/>
      <c r="D203" s="158"/>
      <c r="E203" s="80"/>
      <c r="F203" s="81" t="s">
        <v>1591</v>
      </c>
      <c r="G203" s="80"/>
      <c r="H203" s="103"/>
      <c r="I203" s="80"/>
      <c r="J203" s="155"/>
      <c r="K203" s="103"/>
      <c r="L203" s="81"/>
      <c r="M203" s="103"/>
      <c r="N203" s="80"/>
      <c r="O203" s="86"/>
      <c r="P203" s="80"/>
      <c r="Q203" s="103"/>
      <c r="R203" s="80"/>
      <c r="S203" s="116"/>
      <c r="T203" s="103"/>
      <c r="U203" s="103"/>
      <c r="V203" s="85"/>
    </row>
    <row r="204" spans="1:22" s="160" customFormat="1" ht="19" customHeight="1" x14ac:dyDescent="0.3">
      <c r="A204" s="161">
        <v>31506521328</v>
      </c>
      <c r="B204" s="164" t="str">
        <f t="shared" ref="B204:B214" si="32">LEFT(A204,3)</f>
        <v>315</v>
      </c>
      <c r="C204" s="165" t="e">
        <f>VLOOKUP(B204,#REF!,2,0)</f>
        <v>#REF!</v>
      </c>
      <c r="D204" s="164" t="s">
        <v>1592</v>
      </c>
      <c r="E204" s="58" t="s">
        <v>421</v>
      </c>
      <c r="F204" s="59" t="s">
        <v>1129</v>
      </c>
      <c r="G204" s="132" t="s">
        <v>1592</v>
      </c>
      <c r="H204" s="58" t="s">
        <v>572</v>
      </c>
      <c r="I204" s="133" t="s">
        <v>165</v>
      </c>
      <c r="J204" s="133">
        <v>70</v>
      </c>
      <c r="K204" s="58"/>
      <c r="L204" s="58" t="s">
        <v>32</v>
      </c>
      <c r="M204" s="58" t="s">
        <v>352</v>
      </c>
      <c r="N204" s="58" t="s">
        <v>862</v>
      </c>
      <c r="O204" s="65">
        <v>42723</v>
      </c>
      <c r="P204" s="58" t="s">
        <v>34</v>
      </c>
      <c r="Q204" s="58"/>
      <c r="R204" s="58" t="s">
        <v>108</v>
      </c>
      <c r="S204" s="58">
        <f>IF(J204&lt;65,1,IF(J204&lt;120,2,3))</f>
        <v>2</v>
      </c>
      <c r="T204" s="58" t="s">
        <v>32</v>
      </c>
      <c r="U204" s="58" t="s">
        <v>36</v>
      </c>
      <c r="V204" s="58" t="s">
        <v>37</v>
      </c>
    </row>
    <row r="205" spans="1:22" s="160" customFormat="1" ht="19" customHeight="1" x14ac:dyDescent="0.3">
      <c r="A205" s="161">
        <v>31523321328</v>
      </c>
      <c r="B205" s="164" t="str">
        <f t="shared" si="32"/>
        <v>315</v>
      </c>
      <c r="C205" s="165" t="e">
        <f>VLOOKUP(B205,#REF!,2,0)</f>
        <v>#REF!</v>
      </c>
      <c r="D205" s="164" t="s">
        <v>1592</v>
      </c>
      <c r="E205" s="58" t="s">
        <v>421</v>
      </c>
      <c r="F205" s="59" t="s">
        <v>1442</v>
      </c>
      <c r="G205" s="132" t="s">
        <v>1592</v>
      </c>
      <c r="H205" s="58" t="s">
        <v>1135</v>
      </c>
      <c r="I205" s="133">
        <v>61</v>
      </c>
      <c r="J205" s="133">
        <v>61</v>
      </c>
      <c r="K205" s="58"/>
      <c r="L205" s="58" t="s">
        <v>32</v>
      </c>
      <c r="M205" s="58" t="s">
        <v>352</v>
      </c>
      <c r="N205" s="58" t="s">
        <v>563</v>
      </c>
      <c r="O205" s="65">
        <v>42725</v>
      </c>
      <c r="P205" s="58" t="s">
        <v>34</v>
      </c>
      <c r="Q205" s="58"/>
      <c r="R205" s="58" t="s">
        <v>171</v>
      </c>
      <c r="S205" s="58">
        <f>IF(J205&lt;65,1,IF(J205&lt;120,2,3))</f>
        <v>1</v>
      </c>
      <c r="T205" s="58" t="s">
        <v>32</v>
      </c>
      <c r="U205" s="58" t="s">
        <v>36</v>
      </c>
      <c r="V205" s="58" t="s">
        <v>37</v>
      </c>
    </row>
    <row r="206" spans="1:22" s="160" customFormat="1" ht="19" customHeight="1" x14ac:dyDescent="0.3">
      <c r="A206" s="161">
        <v>31911231328</v>
      </c>
      <c r="B206" s="164" t="str">
        <f t="shared" si="32"/>
        <v>319</v>
      </c>
      <c r="C206" s="165" t="e">
        <f>VLOOKUP(B206,#REF!,2,0)</f>
        <v>#REF!</v>
      </c>
      <c r="D206" s="164" t="s">
        <v>1592</v>
      </c>
      <c r="E206" s="58" t="s">
        <v>461</v>
      </c>
      <c r="F206" s="59" t="s">
        <v>1593</v>
      </c>
      <c r="G206" s="132" t="s">
        <v>1592</v>
      </c>
      <c r="H206" s="58" t="s">
        <v>584</v>
      </c>
      <c r="I206" s="133">
        <v>31</v>
      </c>
      <c r="J206" s="133">
        <v>31</v>
      </c>
      <c r="K206" s="58" t="s">
        <v>650</v>
      </c>
      <c r="L206" s="58" t="s">
        <v>47</v>
      </c>
      <c r="M206" s="58" t="s">
        <v>352</v>
      </c>
      <c r="N206" s="58" t="s">
        <v>465</v>
      </c>
      <c r="O206" s="65">
        <v>42727</v>
      </c>
      <c r="P206" s="58" t="s">
        <v>34</v>
      </c>
      <c r="Q206" s="58"/>
      <c r="R206" s="58" t="s">
        <v>654</v>
      </c>
      <c r="S206" s="58">
        <f>IF(J206&lt;65,1,IF(J206&lt;120,2,3))</f>
        <v>1</v>
      </c>
      <c r="T206" s="58" t="s">
        <v>47</v>
      </c>
      <c r="U206" s="58" t="s">
        <v>36</v>
      </c>
      <c r="V206" s="58" t="s">
        <v>37</v>
      </c>
    </row>
    <row r="207" spans="1:22" s="160" customFormat="1" ht="19" customHeight="1" x14ac:dyDescent="0.3">
      <c r="A207" s="161">
        <v>31908431328</v>
      </c>
      <c r="B207" s="164" t="str">
        <f t="shared" si="32"/>
        <v>319</v>
      </c>
      <c r="C207" s="165" t="e">
        <f>VLOOKUP(B207,#REF!,2,0)</f>
        <v>#REF!</v>
      </c>
      <c r="D207" s="164" t="s">
        <v>1592</v>
      </c>
      <c r="E207" s="58" t="s">
        <v>461</v>
      </c>
      <c r="F207" s="59" t="s">
        <v>1594</v>
      </c>
      <c r="G207" s="132" t="s">
        <v>1592</v>
      </c>
      <c r="H207" s="58" t="s">
        <v>915</v>
      </c>
      <c r="I207" s="133">
        <v>71</v>
      </c>
      <c r="J207" s="133">
        <v>71</v>
      </c>
      <c r="K207" s="58" t="s">
        <v>650</v>
      </c>
      <c r="L207" s="58" t="s">
        <v>351</v>
      </c>
      <c r="M207" s="58" t="s">
        <v>352</v>
      </c>
      <c r="N207" s="58" t="s">
        <v>862</v>
      </c>
      <c r="O207" s="65">
        <v>42730</v>
      </c>
      <c r="P207" s="58" t="s">
        <v>34</v>
      </c>
      <c r="Q207" s="58"/>
      <c r="R207" s="58" t="s">
        <v>745</v>
      </c>
      <c r="S207" s="58">
        <v>1</v>
      </c>
      <c r="T207" s="58" t="s">
        <v>351</v>
      </c>
      <c r="U207" s="58" t="s">
        <v>36</v>
      </c>
      <c r="V207" s="58" t="s">
        <v>37</v>
      </c>
    </row>
    <row r="208" spans="1:22" s="160" customFormat="1" ht="19" customHeight="1" x14ac:dyDescent="0.3">
      <c r="A208" s="161">
        <v>31918621328</v>
      </c>
      <c r="B208" s="164" t="str">
        <f t="shared" si="32"/>
        <v>319</v>
      </c>
      <c r="C208" s="165" t="e">
        <f>VLOOKUP(B208,#REF!,2,0)</f>
        <v>#REF!</v>
      </c>
      <c r="D208" s="164" t="s">
        <v>1592</v>
      </c>
      <c r="E208" s="58" t="s">
        <v>461</v>
      </c>
      <c r="F208" s="59" t="s">
        <v>1143</v>
      </c>
      <c r="G208" s="132" t="s">
        <v>1592</v>
      </c>
      <c r="H208" s="58" t="s">
        <v>1300</v>
      </c>
      <c r="I208" s="133">
        <v>30</v>
      </c>
      <c r="J208" s="133">
        <v>30</v>
      </c>
      <c r="K208" s="58"/>
      <c r="L208" s="58" t="s">
        <v>32</v>
      </c>
      <c r="M208" s="58" t="s">
        <v>352</v>
      </c>
      <c r="N208" s="58" t="s">
        <v>563</v>
      </c>
      <c r="O208" s="65">
        <v>42732</v>
      </c>
      <c r="P208" s="58" t="s">
        <v>34</v>
      </c>
      <c r="Q208" s="58"/>
      <c r="R208" s="58" t="s">
        <v>376</v>
      </c>
      <c r="S208" s="58">
        <f>IF(J208&lt;65,1,IF(J208&lt;120,2,3))</f>
        <v>1</v>
      </c>
      <c r="T208" s="58" t="s">
        <v>32</v>
      </c>
      <c r="U208" s="58" t="s">
        <v>36</v>
      </c>
      <c r="V208" s="58" t="s">
        <v>37</v>
      </c>
    </row>
    <row r="209" spans="1:22" s="160" customFormat="1" ht="19" customHeight="1" x14ac:dyDescent="0.3">
      <c r="A209" s="161">
        <v>31918721328</v>
      </c>
      <c r="B209" s="164" t="str">
        <f t="shared" si="32"/>
        <v>319</v>
      </c>
      <c r="C209" s="165" t="e">
        <f>VLOOKUP(B209,#REF!,2,0)</f>
        <v>#REF!</v>
      </c>
      <c r="D209" s="164" t="s">
        <v>1592</v>
      </c>
      <c r="E209" s="58" t="s">
        <v>461</v>
      </c>
      <c r="F209" s="59" t="s">
        <v>1595</v>
      </c>
      <c r="G209" s="132" t="s">
        <v>1592</v>
      </c>
      <c r="H209" s="58" t="s">
        <v>584</v>
      </c>
      <c r="I209" s="133">
        <v>70</v>
      </c>
      <c r="J209" s="133">
        <v>70</v>
      </c>
      <c r="K209" s="58" t="s">
        <v>650</v>
      </c>
      <c r="L209" s="58" t="s">
        <v>47</v>
      </c>
      <c r="M209" s="58" t="s">
        <v>352</v>
      </c>
      <c r="N209" s="58" t="s">
        <v>465</v>
      </c>
      <c r="O209" s="65">
        <v>42734</v>
      </c>
      <c r="P209" s="58" t="s">
        <v>34</v>
      </c>
      <c r="Q209" s="58"/>
      <c r="R209" s="58" t="s">
        <v>745</v>
      </c>
      <c r="S209" s="58">
        <v>1</v>
      </c>
      <c r="T209" s="58" t="s">
        <v>47</v>
      </c>
      <c r="U209" s="58" t="s">
        <v>36</v>
      </c>
      <c r="V209" s="58" t="s">
        <v>37</v>
      </c>
    </row>
    <row r="210" spans="1:22" s="160" customFormat="1" ht="19" customHeight="1" x14ac:dyDescent="0.3">
      <c r="A210" s="161">
        <v>31903421328</v>
      </c>
      <c r="B210" s="164" t="str">
        <f t="shared" si="32"/>
        <v>319</v>
      </c>
      <c r="C210" s="165" t="e">
        <f>VLOOKUP(B210,#REF!,2,0)</f>
        <v>#REF!</v>
      </c>
      <c r="D210" s="165" t="s">
        <v>1592</v>
      </c>
      <c r="E210" s="58" t="s">
        <v>461</v>
      </c>
      <c r="F210" s="59" t="s">
        <v>1586</v>
      </c>
      <c r="G210" s="58" t="s">
        <v>1592</v>
      </c>
      <c r="H210" s="58" t="s">
        <v>1300</v>
      </c>
      <c r="I210" s="133">
        <v>43</v>
      </c>
      <c r="J210" s="133">
        <v>43</v>
      </c>
      <c r="K210" s="58"/>
      <c r="L210" s="58" t="s">
        <v>511</v>
      </c>
      <c r="M210" s="58"/>
      <c r="N210" s="58"/>
      <c r="O210" s="58" t="s">
        <v>512</v>
      </c>
      <c r="P210" s="58"/>
      <c r="Q210" s="58"/>
      <c r="R210" s="58"/>
      <c r="S210" s="58"/>
      <c r="T210" s="58" t="s">
        <v>511</v>
      </c>
      <c r="U210" s="58"/>
      <c r="V210" s="58" t="s">
        <v>37</v>
      </c>
    </row>
    <row r="211" spans="1:22" s="160" customFormat="1" ht="19" customHeight="1" x14ac:dyDescent="0.3">
      <c r="A211" s="161">
        <v>31905021328</v>
      </c>
      <c r="B211" s="164" t="str">
        <f t="shared" si="32"/>
        <v>319</v>
      </c>
      <c r="C211" s="165" t="e">
        <f>VLOOKUP(B211,#REF!,2,0)</f>
        <v>#REF!</v>
      </c>
      <c r="D211" s="165" t="s">
        <v>1592</v>
      </c>
      <c r="E211" s="58" t="s">
        <v>461</v>
      </c>
      <c r="F211" s="59" t="s">
        <v>1587</v>
      </c>
      <c r="G211" s="58" t="s">
        <v>1592</v>
      </c>
      <c r="H211" s="58" t="s">
        <v>463</v>
      </c>
      <c r="I211" s="133">
        <v>50</v>
      </c>
      <c r="J211" s="133">
        <v>50</v>
      </c>
      <c r="K211" s="58"/>
      <c r="L211" s="58" t="s">
        <v>511</v>
      </c>
      <c r="M211" s="58"/>
      <c r="N211" s="58"/>
      <c r="O211" s="58" t="s">
        <v>512</v>
      </c>
      <c r="P211" s="58"/>
      <c r="Q211" s="58"/>
      <c r="R211" s="58"/>
      <c r="S211" s="58"/>
      <c r="T211" s="58" t="s">
        <v>511</v>
      </c>
      <c r="U211" s="58"/>
      <c r="V211" s="58" t="s">
        <v>37</v>
      </c>
    </row>
    <row r="212" spans="1:22" s="160" customFormat="1" ht="19" customHeight="1" x14ac:dyDescent="0.3">
      <c r="A212" s="161">
        <v>31909121328</v>
      </c>
      <c r="B212" s="164" t="str">
        <f t="shared" si="32"/>
        <v>319</v>
      </c>
      <c r="C212" s="165" t="e">
        <f>VLOOKUP(B212,#REF!,2,0)</f>
        <v>#REF!</v>
      </c>
      <c r="D212" s="165" t="s">
        <v>1592</v>
      </c>
      <c r="E212" s="58" t="s">
        <v>461</v>
      </c>
      <c r="F212" s="59" t="s">
        <v>1596</v>
      </c>
      <c r="G212" s="58" t="s">
        <v>1592</v>
      </c>
      <c r="H212" s="58" t="s">
        <v>572</v>
      </c>
      <c r="I212" s="133">
        <v>46</v>
      </c>
      <c r="J212" s="133">
        <v>46</v>
      </c>
      <c r="K212" s="58"/>
      <c r="L212" s="58" t="s">
        <v>511</v>
      </c>
      <c r="M212" s="58"/>
      <c r="N212" s="58"/>
      <c r="O212" s="58" t="s">
        <v>512</v>
      </c>
      <c r="P212" s="58"/>
      <c r="Q212" s="58"/>
      <c r="R212" s="58"/>
      <c r="S212" s="58"/>
      <c r="T212" s="58" t="s">
        <v>511</v>
      </c>
      <c r="U212" s="58"/>
      <c r="V212" s="58" t="s">
        <v>37</v>
      </c>
    </row>
    <row r="213" spans="1:22" s="160" customFormat="1" ht="19" customHeight="1" x14ac:dyDescent="0.3">
      <c r="A213" s="161">
        <v>31911431328</v>
      </c>
      <c r="B213" s="164" t="str">
        <f t="shared" si="32"/>
        <v>319</v>
      </c>
      <c r="C213" s="165" t="e">
        <f>VLOOKUP(B213,#REF!,2,0)</f>
        <v>#REF!</v>
      </c>
      <c r="D213" s="165" t="s">
        <v>1592</v>
      </c>
      <c r="E213" s="58" t="s">
        <v>461</v>
      </c>
      <c r="F213" s="59" t="s">
        <v>1597</v>
      </c>
      <c r="G213" s="58" t="s">
        <v>1592</v>
      </c>
      <c r="H213" s="58" t="s">
        <v>915</v>
      </c>
      <c r="I213" s="133" t="s">
        <v>587</v>
      </c>
      <c r="J213" s="133">
        <v>69</v>
      </c>
      <c r="K213" s="58"/>
      <c r="L213" s="58" t="s">
        <v>511</v>
      </c>
      <c r="M213" s="58"/>
      <c r="N213" s="58"/>
      <c r="O213" s="58" t="s">
        <v>512</v>
      </c>
      <c r="P213" s="58"/>
      <c r="Q213" s="58"/>
      <c r="R213" s="58"/>
      <c r="S213" s="58"/>
      <c r="T213" s="58" t="s">
        <v>511</v>
      </c>
      <c r="U213" s="58"/>
      <c r="V213" s="58" t="s">
        <v>37</v>
      </c>
    </row>
    <row r="214" spans="1:22" s="160" customFormat="1" ht="19" customHeight="1" x14ac:dyDescent="0.3">
      <c r="A214" s="161">
        <v>31914831328</v>
      </c>
      <c r="B214" s="164" t="str">
        <f t="shared" si="32"/>
        <v>319</v>
      </c>
      <c r="C214" s="165" t="e">
        <f>VLOOKUP(B214,#REF!,2,0)</f>
        <v>#REF!</v>
      </c>
      <c r="D214" s="165" t="s">
        <v>1592</v>
      </c>
      <c r="E214" s="58" t="s">
        <v>461</v>
      </c>
      <c r="F214" s="59" t="s">
        <v>1598</v>
      </c>
      <c r="G214" s="58" t="s">
        <v>1592</v>
      </c>
      <c r="H214" s="58" t="s">
        <v>1599</v>
      </c>
      <c r="I214" s="133" t="s">
        <v>406</v>
      </c>
      <c r="J214" s="133">
        <v>71</v>
      </c>
      <c r="K214" s="58"/>
      <c r="L214" s="58" t="s">
        <v>511</v>
      </c>
      <c r="M214" s="58"/>
      <c r="N214" s="58"/>
      <c r="O214" s="58" t="s">
        <v>512</v>
      </c>
      <c r="P214" s="58"/>
      <c r="Q214" s="58"/>
      <c r="R214" s="58"/>
      <c r="S214" s="58"/>
      <c r="T214" s="58" t="s">
        <v>511</v>
      </c>
      <c r="U214" s="58"/>
      <c r="V214" s="58" t="s">
        <v>37</v>
      </c>
    </row>
    <row r="215" spans="1:22" s="101" customFormat="1" ht="19" customHeight="1" x14ac:dyDescent="0.35">
      <c r="A215" s="156"/>
      <c r="B215" s="157"/>
      <c r="C215" s="157"/>
      <c r="D215" s="158"/>
      <c r="E215" s="80"/>
      <c r="F215" s="81" t="s">
        <v>1600</v>
      </c>
      <c r="G215" s="80"/>
      <c r="H215" s="103"/>
      <c r="I215" s="80"/>
      <c r="J215" s="155"/>
      <c r="K215" s="103"/>
      <c r="L215" s="81"/>
      <c r="M215" s="103"/>
      <c r="N215" s="80"/>
      <c r="O215" s="86"/>
      <c r="P215" s="80"/>
      <c r="Q215" s="103"/>
      <c r="R215" s="80"/>
      <c r="S215" s="116"/>
      <c r="T215" s="103"/>
      <c r="U215" s="103"/>
      <c r="V215" s="85"/>
    </row>
    <row r="216" spans="1:22" s="160" customFormat="1" ht="19" customHeight="1" x14ac:dyDescent="0.3">
      <c r="A216" s="161">
        <v>31811121329</v>
      </c>
      <c r="B216" s="164" t="str">
        <f t="shared" ref="B216:B223" si="33">LEFT(A216,3)</f>
        <v>318</v>
      </c>
      <c r="C216" s="165" t="e">
        <f>VLOOKUP(B216,#REF!,2,0)</f>
        <v>#REF!</v>
      </c>
      <c r="D216" s="164" t="s">
        <v>1601</v>
      </c>
      <c r="E216" s="58" t="s">
        <v>527</v>
      </c>
      <c r="F216" s="59" t="s">
        <v>1602</v>
      </c>
      <c r="G216" s="132" t="s">
        <v>1601</v>
      </c>
      <c r="H216" s="58" t="s">
        <v>896</v>
      </c>
      <c r="I216" s="133">
        <v>36</v>
      </c>
      <c r="J216" s="133">
        <v>36</v>
      </c>
      <c r="K216" s="58"/>
      <c r="L216" s="58" t="s">
        <v>32</v>
      </c>
      <c r="M216" s="58" t="s">
        <v>352</v>
      </c>
      <c r="N216" s="58" t="s">
        <v>1366</v>
      </c>
      <c r="O216" s="65">
        <v>42723</v>
      </c>
      <c r="P216" s="58" t="s">
        <v>666</v>
      </c>
      <c r="Q216" s="58"/>
      <c r="R216" s="58" t="s">
        <v>298</v>
      </c>
      <c r="S216" s="58">
        <f>IF(J216&lt;65,1,IF(J216&lt;120,2,3))</f>
        <v>1</v>
      </c>
      <c r="T216" s="58" t="s">
        <v>32</v>
      </c>
      <c r="U216" s="58" t="s">
        <v>36</v>
      </c>
      <c r="V216" s="58" t="s">
        <v>37</v>
      </c>
    </row>
    <row r="217" spans="1:22" s="160" customFormat="1" ht="19" customHeight="1" x14ac:dyDescent="0.3">
      <c r="A217" s="161">
        <v>31811821329</v>
      </c>
      <c r="B217" s="164" t="str">
        <f t="shared" si="33"/>
        <v>318</v>
      </c>
      <c r="C217" s="165" t="e">
        <f>VLOOKUP(B217,#REF!,2,0)</f>
        <v>#REF!</v>
      </c>
      <c r="D217" s="164" t="s">
        <v>1601</v>
      </c>
      <c r="E217" s="58" t="s">
        <v>527</v>
      </c>
      <c r="F217" s="59" t="s">
        <v>1603</v>
      </c>
      <c r="G217" s="132" t="s">
        <v>1601</v>
      </c>
      <c r="H217" s="58" t="s">
        <v>870</v>
      </c>
      <c r="I217" s="133">
        <v>33</v>
      </c>
      <c r="J217" s="133">
        <v>33</v>
      </c>
      <c r="K217" s="58"/>
      <c r="L217" s="58" t="s">
        <v>32</v>
      </c>
      <c r="M217" s="58" t="s">
        <v>352</v>
      </c>
      <c r="N217" s="58" t="s">
        <v>1604</v>
      </c>
      <c r="O217" s="65">
        <v>42725</v>
      </c>
      <c r="P217" s="58" t="s">
        <v>666</v>
      </c>
      <c r="Q217" s="58"/>
      <c r="R217" s="58" t="s">
        <v>376</v>
      </c>
      <c r="S217" s="58">
        <f>IF(J217&lt;65,1,IF(J217&lt;120,2,3))</f>
        <v>1</v>
      </c>
      <c r="T217" s="58" t="s">
        <v>32</v>
      </c>
      <c r="U217" s="58" t="s">
        <v>36</v>
      </c>
      <c r="V217" s="58" t="s">
        <v>37</v>
      </c>
    </row>
    <row r="218" spans="1:22" s="160" customFormat="1" ht="19" customHeight="1" x14ac:dyDescent="0.3">
      <c r="A218" s="161">
        <v>31911331329</v>
      </c>
      <c r="B218" s="164" t="str">
        <f t="shared" si="33"/>
        <v>319</v>
      </c>
      <c r="C218" s="165" t="e">
        <f>VLOOKUP(B218,#REF!,2,0)</f>
        <v>#REF!</v>
      </c>
      <c r="D218" s="164" t="s">
        <v>1601</v>
      </c>
      <c r="E218" s="58" t="s">
        <v>461</v>
      </c>
      <c r="F218" s="59" t="s">
        <v>1605</v>
      </c>
      <c r="G218" s="132" t="s">
        <v>1601</v>
      </c>
      <c r="H218" s="58" t="s">
        <v>463</v>
      </c>
      <c r="I218" s="133">
        <v>22</v>
      </c>
      <c r="J218" s="133">
        <v>22</v>
      </c>
      <c r="K218" s="58"/>
      <c r="L218" s="58" t="s">
        <v>32</v>
      </c>
      <c r="M218" s="58" t="s">
        <v>352</v>
      </c>
      <c r="N218" s="58" t="s">
        <v>465</v>
      </c>
      <c r="O218" s="65">
        <v>42727</v>
      </c>
      <c r="P218" s="58" t="s">
        <v>666</v>
      </c>
      <c r="Q218" s="58"/>
      <c r="R218" s="58" t="s">
        <v>372</v>
      </c>
      <c r="S218" s="58">
        <f>IF(J218&lt;65,1,IF(J218&lt;120,2,3))</f>
        <v>1</v>
      </c>
      <c r="T218" s="58" t="s">
        <v>32</v>
      </c>
      <c r="U218" s="58" t="s">
        <v>36</v>
      </c>
      <c r="V218" s="58" t="s">
        <v>37</v>
      </c>
    </row>
    <row r="219" spans="1:22" s="160" customFormat="1" ht="19" customHeight="1" x14ac:dyDescent="0.3">
      <c r="A219" s="161">
        <v>32013621329</v>
      </c>
      <c r="B219" s="164" t="str">
        <f t="shared" si="33"/>
        <v>320</v>
      </c>
      <c r="C219" s="165" t="e">
        <f>VLOOKUP(B219,#REF!,2,0)</f>
        <v>#REF!</v>
      </c>
      <c r="D219" s="165" t="s">
        <v>1601</v>
      </c>
      <c r="E219" s="58" t="s">
        <v>592</v>
      </c>
      <c r="F219" s="59" t="s">
        <v>1606</v>
      </c>
      <c r="G219" s="58" t="s">
        <v>1601</v>
      </c>
      <c r="H219" s="58" t="s">
        <v>755</v>
      </c>
      <c r="I219" s="133">
        <v>34</v>
      </c>
      <c r="J219" s="133">
        <v>34</v>
      </c>
      <c r="K219" s="58"/>
      <c r="L219" s="58" t="s">
        <v>47</v>
      </c>
      <c r="M219" s="58"/>
      <c r="N219" s="58"/>
      <c r="O219" s="58" t="s">
        <v>65</v>
      </c>
      <c r="P219" s="58"/>
      <c r="Q219" s="58"/>
      <c r="R219" s="58"/>
      <c r="S219" s="58"/>
      <c r="T219" s="58" t="s">
        <v>47</v>
      </c>
      <c r="U219" s="58"/>
      <c r="V219" s="58" t="s">
        <v>37</v>
      </c>
    </row>
    <row r="220" spans="1:22" s="160" customFormat="1" ht="19" customHeight="1" x14ac:dyDescent="0.3">
      <c r="A220" s="161">
        <v>31900231329</v>
      </c>
      <c r="B220" s="164" t="str">
        <f t="shared" si="33"/>
        <v>319</v>
      </c>
      <c r="C220" s="165" t="e">
        <f>VLOOKUP(B220,#REF!,2,0)</f>
        <v>#REF!</v>
      </c>
      <c r="D220" s="165" t="s">
        <v>1601</v>
      </c>
      <c r="E220" s="58" t="s">
        <v>461</v>
      </c>
      <c r="F220" s="59" t="s">
        <v>903</v>
      </c>
      <c r="G220" s="58" t="s">
        <v>1601</v>
      </c>
      <c r="H220" s="58" t="s">
        <v>575</v>
      </c>
      <c r="I220" s="133">
        <v>35</v>
      </c>
      <c r="J220" s="133">
        <v>35</v>
      </c>
      <c r="K220" s="58"/>
      <c r="L220" s="58" t="s">
        <v>511</v>
      </c>
      <c r="M220" s="58"/>
      <c r="N220" s="58"/>
      <c r="O220" s="58" t="s">
        <v>512</v>
      </c>
      <c r="P220" s="58"/>
      <c r="Q220" s="58"/>
      <c r="R220" s="58"/>
      <c r="S220" s="58"/>
      <c r="T220" s="58" t="s">
        <v>511</v>
      </c>
      <c r="U220" s="58"/>
      <c r="V220" s="58" t="s">
        <v>37</v>
      </c>
    </row>
    <row r="221" spans="1:22" s="160" customFormat="1" ht="19" customHeight="1" x14ac:dyDescent="0.3">
      <c r="A221" s="161">
        <v>31903521329</v>
      </c>
      <c r="B221" s="164" t="str">
        <f t="shared" si="33"/>
        <v>319</v>
      </c>
      <c r="C221" s="165" t="e">
        <f>VLOOKUP(B221,#REF!,2,0)</f>
        <v>#REF!</v>
      </c>
      <c r="D221" s="165" t="s">
        <v>1601</v>
      </c>
      <c r="E221" s="58" t="s">
        <v>461</v>
      </c>
      <c r="F221" s="59" t="s">
        <v>1607</v>
      </c>
      <c r="G221" s="58" t="s">
        <v>1601</v>
      </c>
      <c r="H221" s="58" t="s">
        <v>906</v>
      </c>
      <c r="I221" s="133">
        <v>36</v>
      </c>
      <c r="J221" s="133">
        <v>36</v>
      </c>
      <c r="K221" s="58"/>
      <c r="L221" s="58" t="s">
        <v>511</v>
      </c>
      <c r="M221" s="58"/>
      <c r="N221" s="58"/>
      <c r="O221" s="58" t="s">
        <v>512</v>
      </c>
      <c r="P221" s="58"/>
      <c r="Q221" s="58"/>
      <c r="R221" s="58"/>
      <c r="S221" s="58"/>
      <c r="T221" s="58" t="s">
        <v>511</v>
      </c>
      <c r="U221" s="58"/>
      <c r="V221" s="58" t="s">
        <v>37</v>
      </c>
    </row>
    <row r="222" spans="1:22" s="160" customFormat="1" ht="19" customHeight="1" x14ac:dyDescent="0.3">
      <c r="A222" s="161">
        <v>31905021329</v>
      </c>
      <c r="B222" s="164" t="str">
        <f t="shared" si="33"/>
        <v>319</v>
      </c>
      <c r="C222" s="165" t="e">
        <f>VLOOKUP(B222,#REF!,2,0)</f>
        <v>#REF!</v>
      </c>
      <c r="D222" s="165" t="s">
        <v>1601</v>
      </c>
      <c r="E222" s="58" t="s">
        <v>461</v>
      </c>
      <c r="F222" s="59" t="s">
        <v>1587</v>
      </c>
      <c r="G222" s="58" t="s">
        <v>1601</v>
      </c>
      <c r="H222" s="58" t="s">
        <v>569</v>
      </c>
      <c r="I222" s="133">
        <v>29</v>
      </c>
      <c r="J222" s="133">
        <v>29</v>
      </c>
      <c r="K222" s="58"/>
      <c r="L222" s="58" t="s">
        <v>511</v>
      </c>
      <c r="M222" s="58"/>
      <c r="N222" s="58"/>
      <c r="O222" s="58" t="s">
        <v>512</v>
      </c>
      <c r="P222" s="58"/>
      <c r="Q222" s="58"/>
      <c r="R222" s="58"/>
      <c r="S222" s="58"/>
      <c r="T222" s="58" t="s">
        <v>511</v>
      </c>
      <c r="U222" s="58"/>
      <c r="V222" s="58" t="s">
        <v>37</v>
      </c>
    </row>
    <row r="223" spans="1:22" s="160" customFormat="1" ht="19" customHeight="1" x14ac:dyDescent="0.3">
      <c r="A223" s="161">
        <v>32209121329</v>
      </c>
      <c r="B223" s="164" t="str">
        <f t="shared" si="33"/>
        <v>322</v>
      </c>
      <c r="C223" s="165" t="e">
        <f>VLOOKUP(B223,#REF!,2,0)</f>
        <v>#REF!</v>
      </c>
      <c r="D223" s="165" t="s">
        <v>1601</v>
      </c>
      <c r="E223" s="58" t="s">
        <v>607</v>
      </c>
      <c r="F223" s="59" t="s">
        <v>1218</v>
      </c>
      <c r="G223" s="58" t="s">
        <v>1601</v>
      </c>
      <c r="H223" s="58" t="s">
        <v>981</v>
      </c>
      <c r="I223" s="133">
        <v>30</v>
      </c>
      <c r="J223" s="133">
        <v>30</v>
      </c>
      <c r="K223" s="58"/>
      <c r="L223" s="58" t="s">
        <v>511</v>
      </c>
      <c r="M223" s="58"/>
      <c r="N223" s="58"/>
      <c r="O223" s="58" t="s">
        <v>512</v>
      </c>
      <c r="P223" s="58"/>
      <c r="Q223" s="58"/>
      <c r="R223" s="58"/>
      <c r="S223" s="58"/>
      <c r="T223" s="58" t="s">
        <v>511</v>
      </c>
      <c r="U223" s="58"/>
      <c r="V223" s="58" t="s">
        <v>37</v>
      </c>
    </row>
    <row r="224" spans="1:22" s="101" customFormat="1" ht="19" customHeight="1" x14ac:dyDescent="0.35">
      <c r="A224" s="156"/>
      <c r="B224" s="157"/>
      <c r="C224" s="157"/>
      <c r="D224" s="158"/>
      <c r="E224" s="80"/>
      <c r="F224" s="81" t="s">
        <v>1608</v>
      </c>
      <c r="G224" s="80"/>
      <c r="H224" s="103"/>
      <c r="I224" s="80"/>
      <c r="J224" s="155"/>
      <c r="K224" s="103"/>
      <c r="L224" s="81"/>
      <c r="M224" s="103"/>
      <c r="N224" s="80"/>
      <c r="O224" s="86"/>
      <c r="P224" s="80"/>
      <c r="Q224" s="103"/>
      <c r="R224" s="80"/>
      <c r="S224" s="116"/>
      <c r="T224" s="103"/>
      <c r="U224" s="103"/>
      <c r="V224" s="85"/>
    </row>
    <row r="225" spans="1:22" s="160" customFormat="1" ht="19" customHeight="1" x14ac:dyDescent="0.3">
      <c r="A225" s="161">
        <v>32002831331</v>
      </c>
      <c r="B225" s="164" t="str">
        <f t="shared" ref="B225:B232" si="34">LEFT(A225,3)</f>
        <v>320</v>
      </c>
      <c r="C225" s="165" t="e">
        <f>VLOOKUP(B225,#REF!,2,0)</f>
        <v>#REF!</v>
      </c>
      <c r="D225" s="164" t="s">
        <v>1609</v>
      </c>
      <c r="E225" s="58" t="s">
        <v>592</v>
      </c>
      <c r="F225" s="59" t="s">
        <v>1610</v>
      </c>
      <c r="G225" s="132" t="s">
        <v>1609</v>
      </c>
      <c r="H225" s="58" t="s">
        <v>995</v>
      </c>
      <c r="I225" s="133">
        <v>50</v>
      </c>
      <c r="J225" s="133">
        <v>50</v>
      </c>
      <c r="K225" s="58"/>
      <c r="L225" s="58" t="s">
        <v>32</v>
      </c>
      <c r="M225" s="58" t="s">
        <v>352</v>
      </c>
      <c r="N225" s="58" t="s">
        <v>862</v>
      </c>
      <c r="O225" s="65">
        <v>42723</v>
      </c>
      <c r="P225" s="58" t="s">
        <v>34</v>
      </c>
      <c r="Q225" s="58"/>
      <c r="R225" s="58" t="s">
        <v>293</v>
      </c>
      <c r="S225" s="58">
        <f>IF(J225&lt;65,1,IF(J225&lt;120,2,3))</f>
        <v>1</v>
      </c>
      <c r="T225" s="58" t="s">
        <v>32</v>
      </c>
      <c r="U225" s="58" t="s">
        <v>36</v>
      </c>
      <c r="V225" s="58" t="s">
        <v>37</v>
      </c>
    </row>
    <row r="226" spans="1:22" s="160" customFormat="1" ht="19" customHeight="1" x14ac:dyDescent="0.3">
      <c r="A226" s="161">
        <v>32005821331</v>
      </c>
      <c r="B226" s="164" t="str">
        <f t="shared" si="34"/>
        <v>320</v>
      </c>
      <c r="C226" s="165" t="e">
        <f>VLOOKUP(B226,#REF!,2,0)</f>
        <v>#REF!</v>
      </c>
      <c r="D226" s="164" t="s">
        <v>1609</v>
      </c>
      <c r="E226" s="58" t="s">
        <v>592</v>
      </c>
      <c r="F226" s="59" t="s">
        <v>1611</v>
      </c>
      <c r="G226" s="132" t="s">
        <v>1609</v>
      </c>
      <c r="H226" s="58" t="s">
        <v>707</v>
      </c>
      <c r="I226" s="133" t="s">
        <v>173</v>
      </c>
      <c r="J226" s="133">
        <v>66</v>
      </c>
      <c r="K226" s="58"/>
      <c r="L226" s="58" t="s">
        <v>32</v>
      </c>
      <c r="M226" s="58" t="s">
        <v>352</v>
      </c>
      <c r="N226" s="58" t="s">
        <v>563</v>
      </c>
      <c r="O226" s="65">
        <v>42725</v>
      </c>
      <c r="P226" s="58" t="s">
        <v>34</v>
      </c>
      <c r="Q226" s="58"/>
      <c r="R226" s="58" t="s">
        <v>108</v>
      </c>
      <c r="S226" s="58">
        <f>IF(J226&lt;65,1,IF(J226&lt;120,2,3))</f>
        <v>2</v>
      </c>
      <c r="T226" s="58" t="s">
        <v>32</v>
      </c>
      <c r="U226" s="58" t="s">
        <v>36</v>
      </c>
      <c r="V226" s="58" t="s">
        <v>37</v>
      </c>
    </row>
    <row r="227" spans="1:22" s="160" customFormat="1" ht="19" customHeight="1" x14ac:dyDescent="0.3">
      <c r="A227" s="161">
        <v>32013731331</v>
      </c>
      <c r="B227" s="164" t="str">
        <f t="shared" si="34"/>
        <v>320</v>
      </c>
      <c r="C227" s="165" t="e">
        <f>VLOOKUP(B227,#REF!,2,0)</f>
        <v>#REF!</v>
      </c>
      <c r="D227" s="164" t="s">
        <v>1609</v>
      </c>
      <c r="E227" s="58" t="s">
        <v>592</v>
      </c>
      <c r="F227" s="59" t="s">
        <v>1612</v>
      </c>
      <c r="G227" s="132" t="s">
        <v>1609</v>
      </c>
      <c r="H227" s="58" t="s">
        <v>1083</v>
      </c>
      <c r="I227" s="133" t="s">
        <v>243</v>
      </c>
      <c r="J227" s="133">
        <v>65</v>
      </c>
      <c r="K227" s="58"/>
      <c r="L227" s="58" t="s">
        <v>32</v>
      </c>
      <c r="M227" s="58" t="s">
        <v>352</v>
      </c>
      <c r="N227" s="58" t="s">
        <v>465</v>
      </c>
      <c r="O227" s="65">
        <v>42727</v>
      </c>
      <c r="P227" s="58" t="s">
        <v>34</v>
      </c>
      <c r="Q227" s="58"/>
      <c r="R227" s="58" t="s">
        <v>426</v>
      </c>
      <c r="S227" s="58">
        <f>IF(J227&lt;65,1,IF(J227&lt;120,2,3))</f>
        <v>2</v>
      </c>
      <c r="T227" s="58" t="s">
        <v>32</v>
      </c>
      <c r="U227" s="58" t="s">
        <v>36</v>
      </c>
      <c r="V227" s="58" t="s">
        <v>37</v>
      </c>
    </row>
    <row r="228" spans="1:22" s="160" customFormat="1" ht="19" customHeight="1" x14ac:dyDescent="0.3">
      <c r="A228" s="161">
        <v>32012931331</v>
      </c>
      <c r="B228" s="164" t="str">
        <f t="shared" si="34"/>
        <v>320</v>
      </c>
      <c r="C228" s="165" t="e">
        <f>VLOOKUP(B228,#REF!,2,0)</f>
        <v>#REF!</v>
      </c>
      <c r="D228" s="165" t="s">
        <v>1609</v>
      </c>
      <c r="E228" s="58" t="s">
        <v>592</v>
      </c>
      <c r="F228" s="59" t="s">
        <v>1613</v>
      </c>
      <c r="G228" s="58" t="s">
        <v>1609</v>
      </c>
      <c r="H228" s="58" t="s">
        <v>1083</v>
      </c>
      <c r="I228" s="133" t="s">
        <v>173</v>
      </c>
      <c r="J228" s="133">
        <v>66</v>
      </c>
      <c r="K228" s="58"/>
      <c r="L228" s="58" t="s">
        <v>47</v>
      </c>
      <c r="M228" s="58"/>
      <c r="N228" s="58"/>
      <c r="O228" s="58" t="s">
        <v>65</v>
      </c>
      <c r="P228" s="58"/>
      <c r="Q228" s="58"/>
      <c r="R228" s="58"/>
      <c r="S228" s="58"/>
      <c r="T228" s="58" t="s">
        <v>47</v>
      </c>
      <c r="U228" s="58"/>
      <c r="V228" s="58" t="s">
        <v>37</v>
      </c>
    </row>
    <row r="229" spans="1:22" s="160" customFormat="1" ht="19" customHeight="1" x14ac:dyDescent="0.3">
      <c r="A229" s="161">
        <v>32003721331</v>
      </c>
      <c r="B229" s="164" t="str">
        <f t="shared" si="34"/>
        <v>320</v>
      </c>
      <c r="C229" s="165" t="e">
        <f>VLOOKUP(B229,#REF!,2,0)</f>
        <v>#REF!</v>
      </c>
      <c r="D229" s="165" t="s">
        <v>1609</v>
      </c>
      <c r="E229" s="58" t="s">
        <v>592</v>
      </c>
      <c r="F229" s="59" t="s">
        <v>907</v>
      </c>
      <c r="G229" s="58" t="s">
        <v>1609</v>
      </c>
      <c r="H229" s="58" t="s">
        <v>755</v>
      </c>
      <c r="I229" s="133" t="s">
        <v>307</v>
      </c>
      <c r="J229" s="133">
        <v>68</v>
      </c>
      <c r="K229" s="58"/>
      <c r="L229" s="58" t="s">
        <v>511</v>
      </c>
      <c r="M229" s="58"/>
      <c r="N229" s="58"/>
      <c r="O229" s="58" t="s">
        <v>512</v>
      </c>
      <c r="P229" s="58"/>
      <c r="Q229" s="58"/>
      <c r="R229" s="58"/>
      <c r="S229" s="58"/>
      <c r="T229" s="58" t="s">
        <v>511</v>
      </c>
      <c r="U229" s="58"/>
      <c r="V229" s="58" t="s">
        <v>37</v>
      </c>
    </row>
    <row r="230" spans="1:22" s="160" customFormat="1" ht="19" customHeight="1" x14ac:dyDescent="0.3">
      <c r="A230" s="161">
        <v>32005231331</v>
      </c>
      <c r="B230" s="164" t="str">
        <f t="shared" si="34"/>
        <v>320</v>
      </c>
      <c r="C230" s="165" t="e">
        <f>VLOOKUP(B230,#REF!,2,0)</f>
        <v>#REF!</v>
      </c>
      <c r="D230" s="165" t="s">
        <v>1609</v>
      </c>
      <c r="E230" s="58" t="s">
        <v>592</v>
      </c>
      <c r="F230" s="59" t="s">
        <v>1614</v>
      </c>
      <c r="G230" s="58" t="s">
        <v>1609</v>
      </c>
      <c r="H230" s="58" t="s">
        <v>773</v>
      </c>
      <c r="I230" s="133">
        <v>36</v>
      </c>
      <c r="J230" s="133">
        <v>36</v>
      </c>
      <c r="K230" s="58"/>
      <c r="L230" s="58" t="s">
        <v>511</v>
      </c>
      <c r="M230" s="58"/>
      <c r="N230" s="58"/>
      <c r="O230" s="58" t="s">
        <v>512</v>
      </c>
      <c r="P230" s="58"/>
      <c r="Q230" s="58"/>
      <c r="R230" s="58"/>
      <c r="S230" s="58"/>
      <c r="T230" s="58" t="s">
        <v>511</v>
      </c>
      <c r="U230" s="58"/>
      <c r="V230" s="58" t="s">
        <v>37</v>
      </c>
    </row>
    <row r="231" spans="1:22" s="160" customFormat="1" ht="19" customHeight="1" x14ac:dyDescent="0.3">
      <c r="A231" s="161">
        <v>32018931331</v>
      </c>
      <c r="B231" s="164" t="str">
        <f t="shared" si="34"/>
        <v>320</v>
      </c>
      <c r="C231" s="165" t="e">
        <f>VLOOKUP(B231,#REF!,2,0)</f>
        <v>#REF!</v>
      </c>
      <c r="D231" s="165" t="s">
        <v>1609</v>
      </c>
      <c r="E231" s="58" t="s">
        <v>592</v>
      </c>
      <c r="F231" s="59" t="s">
        <v>1615</v>
      </c>
      <c r="G231" s="58" t="s">
        <v>1609</v>
      </c>
      <c r="H231" s="58" t="s">
        <v>942</v>
      </c>
      <c r="I231" s="133" t="s">
        <v>307</v>
      </c>
      <c r="J231" s="133">
        <v>68</v>
      </c>
      <c r="K231" s="58"/>
      <c r="L231" s="58" t="s">
        <v>511</v>
      </c>
      <c r="M231" s="58"/>
      <c r="N231" s="58"/>
      <c r="O231" s="58" t="s">
        <v>512</v>
      </c>
      <c r="P231" s="58"/>
      <c r="Q231" s="58"/>
      <c r="R231" s="58"/>
      <c r="S231" s="58"/>
      <c r="T231" s="58" t="s">
        <v>511</v>
      </c>
      <c r="U231" s="58"/>
      <c r="V231" s="58" t="s">
        <v>37</v>
      </c>
    </row>
    <row r="232" spans="1:22" s="160" customFormat="1" ht="19" customHeight="1" x14ac:dyDescent="0.3">
      <c r="A232" s="161">
        <v>32019231331</v>
      </c>
      <c r="B232" s="164" t="str">
        <f t="shared" si="34"/>
        <v>320</v>
      </c>
      <c r="C232" s="165" t="e">
        <f>VLOOKUP(B232,#REF!,2,0)</f>
        <v>#REF!</v>
      </c>
      <c r="D232" s="165" t="s">
        <v>1609</v>
      </c>
      <c r="E232" s="58" t="s">
        <v>592</v>
      </c>
      <c r="F232" s="59" t="s">
        <v>1616</v>
      </c>
      <c r="G232" s="58" t="s">
        <v>1609</v>
      </c>
      <c r="H232" s="58" t="s">
        <v>997</v>
      </c>
      <c r="I232" s="133" t="s">
        <v>243</v>
      </c>
      <c r="J232" s="133">
        <v>65</v>
      </c>
      <c r="K232" s="58"/>
      <c r="L232" s="58" t="s">
        <v>511</v>
      </c>
      <c r="M232" s="58"/>
      <c r="N232" s="58"/>
      <c r="O232" s="58" t="s">
        <v>512</v>
      </c>
      <c r="P232" s="58"/>
      <c r="Q232" s="58"/>
      <c r="R232" s="58"/>
      <c r="S232" s="58"/>
      <c r="T232" s="58" t="s">
        <v>511</v>
      </c>
      <c r="U232" s="58"/>
      <c r="V232" s="58" t="s">
        <v>37</v>
      </c>
    </row>
    <row r="233" spans="1:22" s="101" customFormat="1" ht="19" customHeight="1" x14ac:dyDescent="0.35">
      <c r="A233" s="156"/>
      <c r="B233" s="157"/>
      <c r="C233" s="157"/>
      <c r="D233" s="158"/>
      <c r="E233" s="80"/>
      <c r="F233" s="81" t="s">
        <v>1617</v>
      </c>
      <c r="G233" s="80"/>
      <c r="H233" s="103"/>
      <c r="I233" s="80"/>
      <c r="J233" s="155"/>
      <c r="K233" s="103"/>
      <c r="L233" s="81"/>
      <c r="M233" s="103"/>
      <c r="N233" s="80"/>
      <c r="O233" s="86"/>
      <c r="P233" s="80"/>
      <c r="Q233" s="103"/>
      <c r="R233" s="80"/>
      <c r="S233" s="116"/>
      <c r="T233" s="103"/>
      <c r="U233" s="103"/>
      <c r="V233" s="85"/>
    </row>
    <row r="234" spans="1:22" s="160" customFormat="1" ht="19" customHeight="1" x14ac:dyDescent="0.3">
      <c r="A234" s="161">
        <v>32013131332</v>
      </c>
      <c r="B234" s="164" t="str">
        <f t="shared" ref="B234:B239" si="35">LEFT(A234,3)</f>
        <v>320</v>
      </c>
      <c r="C234" s="165" t="e">
        <f>VLOOKUP(B234,#REF!,2,0)</f>
        <v>#REF!</v>
      </c>
      <c r="D234" s="164" t="s">
        <v>1618</v>
      </c>
      <c r="E234" s="58" t="s">
        <v>592</v>
      </c>
      <c r="F234" s="59" t="s">
        <v>1619</v>
      </c>
      <c r="G234" s="132" t="s">
        <v>1618</v>
      </c>
      <c r="H234" s="58" t="s">
        <v>1083</v>
      </c>
      <c r="I234" s="133">
        <v>56</v>
      </c>
      <c r="J234" s="133">
        <v>56</v>
      </c>
      <c r="K234" s="58"/>
      <c r="L234" s="58" t="s">
        <v>32</v>
      </c>
      <c r="M234" s="58" t="s">
        <v>352</v>
      </c>
      <c r="N234" s="58" t="s">
        <v>1366</v>
      </c>
      <c r="O234" s="65">
        <v>42723</v>
      </c>
      <c r="P234" s="58" t="s">
        <v>666</v>
      </c>
      <c r="Q234" s="58"/>
      <c r="R234" s="58" t="s">
        <v>291</v>
      </c>
      <c r="S234" s="58">
        <f>IF(J234&lt;65,1,IF(J234&lt;120,2,3))</f>
        <v>1</v>
      </c>
      <c r="T234" s="58" t="s">
        <v>32</v>
      </c>
      <c r="U234" s="58" t="s">
        <v>36</v>
      </c>
      <c r="V234" s="58" t="s">
        <v>37</v>
      </c>
    </row>
    <row r="235" spans="1:22" s="160" customFormat="1" ht="19" customHeight="1" x14ac:dyDescent="0.3">
      <c r="A235" s="161">
        <v>32017731332</v>
      </c>
      <c r="B235" s="164" t="str">
        <f t="shared" si="35"/>
        <v>320</v>
      </c>
      <c r="C235" s="165" t="e">
        <f>VLOOKUP(B235,#REF!,2,0)</f>
        <v>#REF!</v>
      </c>
      <c r="D235" s="164" t="s">
        <v>1618</v>
      </c>
      <c r="E235" s="58" t="s">
        <v>592</v>
      </c>
      <c r="F235" s="59" t="s">
        <v>1620</v>
      </c>
      <c r="G235" s="132" t="s">
        <v>1618</v>
      </c>
      <c r="H235" s="58" t="s">
        <v>948</v>
      </c>
      <c r="I235" s="133">
        <v>55</v>
      </c>
      <c r="J235" s="133">
        <v>55</v>
      </c>
      <c r="K235" s="58"/>
      <c r="L235" s="58" t="s">
        <v>32</v>
      </c>
      <c r="M235" s="58" t="s">
        <v>352</v>
      </c>
      <c r="N235" s="58" t="s">
        <v>563</v>
      </c>
      <c r="O235" s="65">
        <v>42725</v>
      </c>
      <c r="P235" s="58" t="s">
        <v>666</v>
      </c>
      <c r="Q235" s="58"/>
      <c r="R235" s="58" t="s">
        <v>171</v>
      </c>
      <c r="S235" s="58">
        <f>IF(J235&lt;65,1,IF(J235&lt;120,2,3))</f>
        <v>1</v>
      </c>
      <c r="T235" s="58" t="s">
        <v>32</v>
      </c>
      <c r="U235" s="58" t="s">
        <v>36</v>
      </c>
      <c r="V235" s="58" t="s">
        <v>37</v>
      </c>
    </row>
    <row r="236" spans="1:22" s="160" customFormat="1" ht="19" customHeight="1" x14ac:dyDescent="0.3">
      <c r="A236" s="161">
        <v>32018431332</v>
      </c>
      <c r="B236" s="164" t="str">
        <f t="shared" si="35"/>
        <v>320</v>
      </c>
      <c r="C236" s="165" t="e">
        <f>VLOOKUP(B236,#REF!,2,0)</f>
        <v>#REF!</v>
      </c>
      <c r="D236" s="164" t="s">
        <v>1618</v>
      </c>
      <c r="E236" s="58" t="s">
        <v>592</v>
      </c>
      <c r="F236" s="59" t="s">
        <v>1621</v>
      </c>
      <c r="G236" s="132" t="s">
        <v>1618</v>
      </c>
      <c r="H236" s="58" t="s">
        <v>831</v>
      </c>
      <c r="I236" s="133">
        <v>56</v>
      </c>
      <c r="J236" s="133">
        <v>56</v>
      </c>
      <c r="K236" s="58"/>
      <c r="L236" s="58" t="s">
        <v>32</v>
      </c>
      <c r="M236" s="58" t="s">
        <v>352</v>
      </c>
      <c r="N236" s="58" t="s">
        <v>465</v>
      </c>
      <c r="O236" s="65">
        <v>42727</v>
      </c>
      <c r="P236" s="58" t="s">
        <v>666</v>
      </c>
      <c r="Q236" s="58"/>
      <c r="R236" s="58" t="s">
        <v>178</v>
      </c>
      <c r="S236" s="58">
        <f>IF(J236&lt;65,1,IF(J236&lt;120,2,3))</f>
        <v>1</v>
      </c>
      <c r="T236" s="58" t="s">
        <v>32</v>
      </c>
      <c r="U236" s="58" t="s">
        <v>36</v>
      </c>
      <c r="V236" s="58" t="s">
        <v>37</v>
      </c>
    </row>
    <row r="237" spans="1:22" s="160" customFormat="1" ht="19" customHeight="1" x14ac:dyDescent="0.3">
      <c r="A237" s="161">
        <v>32018731332</v>
      </c>
      <c r="B237" s="164" t="str">
        <f t="shared" si="35"/>
        <v>320</v>
      </c>
      <c r="C237" s="165" t="e">
        <f>VLOOKUP(B237,#REF!,2,0)</f>
        <v>#REF!</v>
      </c>
      <c r="D237" s="164" t="s">
        <v>1618</v>
      </c>
      <c r="E237" s="58" t="s">
        <v>592</v>
      </c>
      <c r="F237" s="59" t="s">
        <v>1622</v>
      </c>
      <c r="G237" s="132" t="s">
        <v>1618</v>
      </c>
      <c r="H237" s="58" t="s">
        <v>686</v>
      </c>
      <c r="I237" s="133">
        <v>56</v>
      </c>
      <c r="J237" s="133">
        <v>56</v>
      </c>
      <c r="K237" s="58"/>
      <c r="L237" s="58" t="s">
        <v>32</v>
      </c>
      <c r="M237" s="58" t="s">
        <v>352</v>
      </c>
      <c r="N237" s="58" t="s">
        <v>1366</v>
      </c>
      <c r="O237" s="65">
        <v>42730</v>
      </c>
      <c r="P237" s="58" t="s">
        <v>666</v>
      </c>
      <c r="Q237" s="58"/>
      <c r="R237" s="58" t="s">
        <v>171</v>
      </c>
      <c r="S237" s="58">
        <f>IF(J237&lt;65,1,IF(J237&lt;120,2,3))</f>
        <v>1</v>
      </c>
      <c r="T237" s="58" t="s">
        <v>32</v>
      </c>
      <c r="U237" s="58" t="s">
        <v>36</v>
      </c>
      <c r="V237" s="58" t="s">
        <v>37</v>
      </c>
    </row>
    <row r="238" spans="1:22" s="160" customFormat="1" ht="19" customHeight="1" x14ac:dyDescent="0.3">
      <c r="A238" s="161">
        <v>32008131332</v>
      </c>
      <c r="B238" s="164" t="str">
        <f t="shared" si="35"/>
        <v>320</v>
      </c>
      <c r="C238" s="165" t="e">
        <f>VLOOKUP(B238,#REF!,2,0)</f>
        <v>#REF!</v>
      </c>
      <c r="D238" s="165" t="s">
        <v>1618</v>
      </c>
      <c r="E238" s="58" t="s">
        <v>592</v>
      </c>
      <c r="F238" s="59" t="s">
        <v>1623</v>
      </c>
      <c r="G238" s="58" t="s">
        <v>1618</v>
      </c>
      <c r="H238" s="58" t="s">
        <v>948</v>
      </c>
      <c r="I238" s="133">
        <v>44</v>
      </c>
      <c r="J238" s="133">
        <v>44</v>
      </c>
      <c r="K238" s="58"/>
      <c r="L238" s="58" t="s">
        <v>511</v>
      </c>
      <c r="M238" s="58"/>
      <c r="N238" s="58"/>
      <c r="O238" s="58" t="s">
        <v>512</v>
      </c>
      <c r="P238" s="58"/>
      <c r="Q238" s="58"/>
      <c r="R238" s="58"/>
      <c r="S238" s="58"/>
      <c r="T238" s="58" t="s">
        <v>511</v>
      </c>
      <c r="U238" s="58"/>
      <c r="V238" s="58" t="s">
        <v>37</v>
      </c>
    </row>
    <row r="239" spans="1:22" s="160" customFormat="1" ht="19" customHeight="1" x14ac:dyDescent="0.3">
      <c r="A239" s="161">
        <v>32008331332</v>
      </c>
      <c r="B239" s="164" t="str">
        <f t="shared" si="35"/>
        <v>320</v>
      </c>
      <c r="C239" s="165" t="e">
        <f>VLOOKUP(B239,#REF!,2,0)</f>
        <v>#REF!</v>
      </c>
      <c r="D239" s="165" t="s">
        <v>1618</v>
      </c>
      <c r="E239" s="58" t="s">
        <v>592</v>
      </c>
      <c r="F239" s="59" t="s">
        <v>1624</v>
      </c>
      <c r="G239" s="58" t="s">
        <v>1618</v>
      </c>
      <c r="H239" s="58" t="s">
        <v>661</v>
      </c>
      <c r="I239" s="133">
        <v>54</v>
      </c>
      <c r="J239" s="133">
        <v>54</v>
      </c>
      <c r="K239" s="58"/>
      <c r="L239" s="58" t="s">
        <v>511</v>
      </c>
      <c r="M239" s="58"/>
      <c r="N239" s="58"/>
      <c r="O239" s="58" t="s">
        <v>512</v>
      </c>
      <c r="P239" s="58"/>
      <c r="Q239" s="58"/>
      <c r="R239" s="58"/>
      <c r="S239" s="58"/>
      <c r="T239" s="58" t="s">
        <v>511</v>
      </c>
      <c r="U239" s="58"/>
      <c r="V239" s="58" t="s">
        <v>37</v>
      </c>
    </row>
    <row r="240" spans="1:22" s="101" customFormat="1" ht="19" customHeight="1" x14ac:dyDescent="0.35">
      <c r="A240" s="156"/>
      <c r="B240" s="157"/>
      <c r="C240" s="157"/>
      <c r="D240" s="158"/>
      <c r="E240" s="80"/>
      <c r="F240" s="81" t="s">
        <v>1625</v>
      </c>
      <c r="G240" s="80"/>
      <c r="H240" s="103"/>
      <c r="I240" s="80"/>
      <c r="J240" s="155"/>
      <c r="K240" s="103"/>
      <c r="L240" s="81"/>
      <c r="M240" s="103"/>
      <c r="N240" s="80"/>
      <c r="O240" s="86"/>
      <c r="P240" s="80"/>
      <c r="Q240" s="103"/>
      <c r="R240" s="80"/>
      <c r="S240" s="116"/>
      <c r="T240" s="103"/>
      <c r="U240" s="103"/>
      <c r="V240" s="85"/>
    </row>
    <row r="241" spans="1:22" s="160" customFormat="1" ht="19" customHeight="1" x14ac:dyDescent="0.3">
      <c r="A241" s="161">
        <v>32014731333</v>
      </c>
      <c r="B241" s="164" t="str">
        <f>LEFT(A241,3)</f>
        <v>320</v>
      </c>
      <c r="C241" s="165" t="e">
        <f>VLOOKUP(B241,#REF!,2,0)</f>
        <v>#REF!</v>
      </c>
      <c r="D241" s="164" t="s">
        <v>1626</v>
      </c>
      <c r="E241" s="58" t="s">
        <v>592</v>
      </c>
      <c r="F241" s="59" t="s">
        <v>1627</v>
      </c>
      <c r="G241" s="132" t="s">
        <v>1626</v>
      </c>
      <c r="H241" s="58" t="s">
        <v>995</v>
      </c>
      <c r="I241" s="133" t="s">
        <v>120</v>
      </c>
      <c r="J241" s="133">
        <v>101</v>
      </c>
      <c r="K241" s="58" t="s">
        <v>1628</v>
      </c>
      <c r="L241" s="58" t="s">
        <v>32</v>
      </c>
      <c r="M241" s="58" t="s">
        <v>352</v>
      </c>
      <c r="N241" s="58" t="s">
        <v>862</v>
      </c>
      <c r="O241" s="65">
        <v>42730</v>
      </c>
      <c r="P241" s="58" t="s">
        <v>34</v>
      </c>
      <c r="Q241" s="58"/>
      <c r="R241" s="58" t="s">
        <v>387</v>
      </c>
      <c r="S241" s="58">
        <f>IF(J241&lt;65,1,IF(J241&lt;120,2,3))</f>
        <v>2</v>
      </c>
      <c r="T241" s="58" t="s">
        <v>32</v>
      </c>
      <c r="U241" s="58" t="s">
        <v>36</v>
      </c>
      <c r="V241" s="58" t="s">
        <v>37</v>
      </c>
    </row>
    <row r="242" spans="1:22" s="160" customFormat="1" ht="19" customHeight="1" x14ac:dyDescent="0.3">
      <c r="A242" s="161">
        <v>32018031333</v>
      </c>
      <c r="B242" s="164" t="str">
        <f>LEFT(A242,3)</f>
        <v>320</v>
      </c>
      <c r="C242" s="165" t="e">
        <f>VLOOKUP(B242,#REF!,2,0)</f>
        <v>#REF!</v>
      </c>
      <c r="D242" s="164" t="s">
        <v>1626</v>
      </c>
      <c r="E242" s="58" t="s">
        <v>592</v>
      </c>
      <c r="F242" s="59" t="s">
        <v>1629</v>
      </c>
      <c r="G242" s="132" t="s">
        <v>1626</v>
      </c>
      <c r="H242" s="58" t="s">
        <v>661</v>
      </c>
      <c r="I242" s="133" t="s">
        <v>120</v>
      </c>
      <c r="J242" s="133">
        <v>101</v>
      </c>
      <c r="K242" s="58" t="s">
        <v>1628</v>
      </c>
      <c r="L242" s="58" t="s">
        <v>32</v>
      </c>
      <c r="M242" s="58" t="s">
        <v>352</v>
      </c>
      <c r="N242" s="58" t="s">
        <v>563</v>
      </c>
      <c r="O242" s="65">
        <v>42732</v>
      </c>
      <c r="P242" s="58" t="s">
        <v>34</v>
      </c>
      <c r="Q242" s="58"/>
      <c r="R242" s="58" t="s">
        <v>387</v>
      </c>
      <c r="S242" s="58">
        <f>IF(J242&lt;65,1,IF(J242&lt;120,2,3))</f>
        <v>2</v>
      </c>
      <c r="T242" s="58" t="s">
        <v>32</v>
      </c>
      <c r="U242" s="58" t="s">
        <v>36</v>
      </c>
      <c r="V242" s="58" t="s">
        <v>37</v>
      </c>
    </row>
    <row r="243" spans="1:22" s="160" customFormat="1" ht="19" customHeight="1" x14ac:dyDescent="0.3">
      <c r="A243" s="159" t="s">
        <v>1630</v>
      </c>
      <c r="B243" s="164" t="str">
        <f>LEFT(A243,3)</f>
        <v>322</v>
      </c>
      <c r="C243" s="165" t="e">
        <f>VLOOKUP(B243,#REF!,2,0)</f>
        <v>#REF!</v>
      </c>
      <c r="D243" s="164" t="s">
        <v>1626</v>
      </c>
      <c r="E243" s="58" t="s">
        <v>607</v>
      </c>
      <c r="F243" s="59" t="s">
        <v>1631</v>
      </c>
      <c r="G243" s="132" t="s">
        <v>1626</v>
      </c>
      <c r="H243" s="58" t="s">
        <v>1632</v>
      </c>
      <c r="I243" s="133">
        <v>101</v>
      </c>
      <c r="J243" s="133">
        <v>101</v>
      </c>
      <c r="K243" s="58" t="s">
        <v>1628</v>
      </c>
      <c r="L243" s="58" t="s">
        <v>351</v>
      </c>
      <c r="M243" s="58" t="s">
        <v>352</v>
      </c>
      <c r="N243" s="58" t="s">
        <v>465</v>
      </c>
      <c r="O243" s="65">
        <v>42734</v>
      </c>
      <c r="P243" s="58" t="s">
        <v>34</v>
      </c>
      <c r="Q243" s="58"/>
      <c r="R243" s="58" t="s">
        <v>483</v>
      </c>
      <c r="S243" s="58">
        <v>1</v>
      </c>
      <c r="T243" s="58" t="s">
        <v>351</v>
      </c>
      <c r="U243" s="58" t="s">
        <v>36</v>
      </c>
      <c r="V243" s="58" t="s">
        <v>37</v>
      </c>
    </row>
    <row r="244" spans="1:22" s="160" customFormat="1" ht="19" customHeight="1" x14ac:dyDescent="0.3">
      <c r="A244" s="161">
        <v>31613631333</v>
      </c>
      <c r="B244" s="164" t="str">
        <f>LEFT(A244,3)</f>
        <v>316</v>
      </c>
      <c r="C244" s="165" t="e">
        <f>VLOOKUP(B244,#REF!,2,0)</f>
        <v>#REF!</v>
      </c>
      <c r="D244" s="165" t="s">
        <v>1626</v>
      </c>
      <c r="E244" s="58" t="s">
        <v>498</v>
      </c>
      <c r="F244" s="59" t="s">
        <v>1633</v>
      </c>
      <c r="G244" s="58" t="s">
        <v>1626</v>
      </c>
      <c r="H244" s="58" t="s">
        <v>632</v>
      </c>
      <c r="I244" s="133" t="s">
        <v>1353</v>
      </c>
      <c r="J244" s="133">
        <v>67</v>
      </c>
      <c r="K244" s="58"/>
      <c r="L244" s="58" t="s">
        <v>47</v>
      </c>
      <c r="M244" s="58"/>
      <c r="N244" s="58"/>
      <c r="O244" s="58" t="s">
        <v>65</v>
      </c>
      <c r="P244" s="58"/>
      <c r="Q244" s="58"/>
      <c r="R244" s="58"/>
      <c r="S244" s="58"/>
      <c r="T244" s="58" t="s">
        <v>47</v>
      </c>
      <c r="U244" s="58"/>
      <c r="V244" s="58" t="s">
        <v>37</v>
      </c>
    </row>
    <row r="245" spans="1:22" s="101" customFormat="1" ht="19" customHeight="1" x14ac:dyDescent="0.35">
      <c r="A245" s="156"/>
      <c r="B245" s="157"/>
      <c r="C245" s="157"/>
      <c r="D245" s="158"/>
      <c r="E245" s="80"/>
      <c r="F245" s="81" t="s">
        <v>1634</v>
      </c>
      <c r="G245" s="80"/>
      <c r="H245" s="103"/>
      <c r="I245" s="80"/>
      <c r="J245" s="155"/>
      <c r="K245" s="103"/>
      <c r="L245" s="81"/>
      <c r="M245" s="103"/>
      <c r="N245" s="80"/>
      <c r="O245" s="86"/>
      <c r="P245" s="80"/>
      <c r="Q245" s="103"/>
      <c r="R245" s="80"/>
      <c r="S245" s="116"/>
      <c r="T245" s="103"/>
      <c r="U245" s="103"/>
      <c r="V245" s="85"/>
    </row>
    <row r="246" spans="1:22" s="160" customFormat="1" ht="18.75" customHeight="1" x14ac:dyDescent="0.3">
      <c r="A246" s="159" t="s">
        <v>1635</v>
      </c>
      <c r="B246" s="164" t="str">
        <f>LEFT(A246,3)</f>
        <v>320</v>
      </c>
      <c r="C246" s="165" t="e">
        <f>VLOOKUP(B246,#REF!,2,0)</f>
        <v>#REF!</v>
      </c>
      <c r="D246" s="164" t="s">
        <v>1636</v>
      </c>
      <c r="E246" s="58" t="s">
        <v>592</v>
      </c>
      <c r="F246" s="59" t="s">
        <v>1637</v>
      </c>
      <c r="G246" s="132" t="s">
        <v>1636</v>
      </c>
      <c r="H246" s="58" t="s">
        <v>1638</v>
      </c>
      <c r="I246" s="133" t="s">
        <v>1639</v>
      </c>
      <c r="J246" s="133">
        <v>52</v>
      </c>
      <c r="K246" s="58"/>
      <c r="L246" s="58" t="s">
        <v>32</v>
      </c>
      <c r="M246" s="58" t="s">
        <v>352</v>
      </c>
      <c r="N246" s="58" t="s">
        <v>563</v>
      </c>
      <c r="O246" s="65">
        <v>42739</v>
      </c>
      <c r="P246" s="58" t="s">
        <v>666</v>
      </c>
      <c r="Q246" s="58"/>
      <c r="R246" s="58" t="s">
        <v>178</v>
      </c>
      <c r="S246" s="58">
        <f>IF(J246&lt;65,1,IF(J246&lt;120,2,3))</f>
        <v>1</v>
      </c>
      <c r="T246" s="58" t="s">
        <v>32</v>
      </c>
      <c r="U246" s="58" t="s">
        <v>36</v>
      </c>
      <c r="V246" s="58" t="s">
        <v>37</v>
      </c>
    </row>
    <row r="247" spans="1:22" s="160" customFormat="1" ht="19" customHeight="1" x14ac:dyDescent="0.3">
      <c r="A247" s="159" t="s">
        <v>1640</v>
      </c>
      <c r="B247" s="164" t="str">
        <f>LEFT(A247,3)</f>
        <v>321</v>
      </c>
      <c r="C247" s="165" t="e">
        <f>VLOOKUP(B247,#REF!,2,0)</f>
        <v>#REF!</v>
      </c>
      <c r="D247" s="164" t="s">
        <v>1636</v>
      </c>
      <c r="E247" s="58" t="s">
        <v>1263</v>
      </c>
      <c r="F247" s="59" t="s">
        <v>1641</v>
      </c>
      <c r="G247" s="132" t="s">
        <v>1636</v>
      </c>
      <c r="H247" s="58" t="s">
        <v>981</v>
      </c>
      <c r="I247" s="133">
        <v>52</v>
      </c>
      <c r="J247" s="133">
        <v>52</v>
      </c>
      <c r="K247" s="58" t="s">
        <v>1628</v>
      </c>
      <c r="L247" s="58" t="s">
        <v>32</v>
      </c>
      <c r="M247" s="58" t="s">
        <v>352</v>
      </c>
      <c r="N247" s="58" t="s">
        <v>465</v>
      </c>
      <c r="O247" s="65">
        <v>42741</v>
      </c>
      <c r="P247" s="58" t="s">
        <v>666</v>
      </c>
      <c r="Q247" s="58"/>
      <c r="R247" s="167" t="s">
        <v>293</v>
      </c>
      <c r="S247" s="58">
        <f>IF(J247&lt;65,1,IF(J247&lt;120,2,3))</f>
        <v>1</v>
      </c>
      <c r="T247" s="58" t="s">
        <v>32</v>
      </c>
      <c r="U247" s="58" t="s">
        <v>36</v>
      </c>
      <c r="V247" s="58" t="s">
        <v>337</v>
      </c>
    </row>
    <row r="248" spans="1:22" s="160" customFormat="1" ht="19" customHeight="1" x14ac:dyDescent="0.3">
      <c r="A248" s="159" t="s">
        <v>1642</v>
      </c>
      <c r="B248" s="164" t="str">
        <f>LEFT(A248,3)</f>
        <v>322</v>
      </c>
      <c r="C248" s="165" t="e">
        <f>VLOOKUP(B248,#REF!,2,0)</f>
        <v>#REF!</v>
      </c>
      <c r="D248" s="165" t="s">
        <v>1636</v>
      </c>
      <c r="E248" s="58" t="s">
        <v>607</v>
      </c>
      <c r="F248" s="59" t="s">
        <v>1643</v>
      </c>
      <c r="G248" s="58" t="s">
        <v>1636</v>
      </c>
      <c r="H248" s="58" t="s">
        <v>981</v>
      </c>
      <c r="I248" s="133" t="s">
        <v>1644</v>
      </c>
      <c r="J248" s="133">
        <v>33</v>
      </c>
      <c r="K248" s="58"/>
      <c r="L248" s="58" t="s">
        <v>511</v>
      </c>
      <c r="M248" s="58"/>
      <c r="N248" s="58"/>
      <c r="O248" s="58" t="s">
        <v>512</v>
      </c>
      <c r="P248" s="58"/>
      <c r="Q248" s="58"/>
      <c r="R248" s="58"/>
      <c r="S248" s="58"/>
      <c r="T248" s="58" t="s">
        <v>511</v>
      </c>
      <c r="U248" s="58"/>
      <c r="V248" s="58" t="s">
        <v>37</v>
      </c>
    </row>
    <row r="249" spans="1:22" s="101" customFormat="1" ht="19" customHeight="1" x14ac:dyDescent="0.35">
      <c r="A249" s="156"/>
      <c r="B249" s="157"/>
      <c r="C249" s="157"/>
      <c r="D249" s="158"/>
      <c r="E249" s="80"/>
      <c r="F249" s="81" t="s">
        <v>1645</v>
      </c>
      <c r="G249" s="80"/>
      <c r="H249" s="103"/>
      <c r="I249" s="80"/>
      <c r="J249" s="155"/>
      <c r="K249" s="103"/>
      <c r="L249" s="81"/>
      <c r="M249" s="103"/>
      <c r="N249" s="80"/>
      <c r="O249" s="86"/>
      <c r="P249" s="80"/>
      <c r="Q249" s="103"/>
      <c r="R249" s="80"/>
      <c r="S249" s="116"/>
      <c r="T249" s="103"/>
      <c r="U249" s="103"/>
      <c r="V249" s="85"/>
    </row>
    <row r="250" spans="1:22" s="160" customFormat="1" ht="19" customHeight="1" x14ac:dyDescent="0.3">
      <c r="A250" s="159" t="s">
        <v>1646</v>
      </c>
      <c r="B250" s="164" t="str">
        <f>LEFT(A250,3)</f>
        <v>320</v>
      </c>
      <c r="C250" s="165" t="e">
        <f>VLOOKUP(B250,#REF!,2,0)</f>
        <v>#REF!</v>
      </c>
      <c r="D250" s="164" t="s">
        <v>1647</v>
      </c>
      <c r="E250" s="58" t="s">
        <v>592</v>
      </c>
      <c r="F250" s="59" t="s">
        <v>1637</v>
      </c>
      <c r="G250" s="132" t="s">
        <v>1647</v>
      </c>
      <c r="H250" s="58" t="s">
        <v>1638</v>
      </c>
      <c r="I250" s="133">
        <v>49</v>
      </c>
      <c r="J250" s="133">
        <v>49</v>
      </c>
      <c r="K250" s="58"/>
      <c r="L250" s="58" t="s">
        <v>32</v>
      </c>
      <c r="M250" s="58" t="s">
        <v>352</v>
      </c>
      <c r="N250" s="58" t="s">
        <v>563</v>
      </c>
      <c r="O250" s="65">
        <v>42739</v>
      </c>
      <c r="P250" s="58" t="s">
        <v>34</v>
      </c>
      <c r="Q250" s="58"/>
      <c r="R250" s="58" t="s">
        <v>283</v>
      </c>
      <c r="S250" s="58">
        <f>IF(J250&lt;65,1,IF(J250&lt;120,2,3))</f>
        <v>1</v>
      </c>
      <c r="T250" s="58" t="s">
        <v>32</v>
      </c>
      <c r="U250" s="58" t="s">
        <v>36</v>
      </c>
      <c r="V250" s="58" t="s">
        <v>37</v>
      </c>
    </row>
    <row r="251" spans="1:22" s="160" customFormat="1" ht="19" customHeight="1" x14ac:dyDescent="0.3">
      <c r="A251" s="159" t="s">
        <v>1648</v>
      </c>
      <c r="B251" s="164" t="str">
        <f>LEFT(A251,3)</f>
        <v>321</v>
      </c>
      <c r="C251" s="165" t="e">
        <f>VLOOKUP(B251,#REF!,2,0)</f>
        <v>#REF!</v>
      </c>
      <c r="D251" s="164" t="s">
        <v>1647</v>
      </c>
      <c r="E251" s="58" t="s">
        <v>1263</v>
      </c>
      <c r="F251" s="59" t="s">
        <v>1641</v>
      </c>
      <c r="G251" s="132" t="s">
        <v>1647</v>
      </c>
      <c r="H251" s="58" t="s">
        <v>981</v>
      </c>
      <c r="I251" s="133">
        <v>48</v>
      </c>
      <c r="J251" s="133">
        <v>48</v>
      </c>
      <c r="K251" s="58" t="s">
        <v>1628</v>
      </c>
      <c r="L251" s="58" t="s">
        <v>32</v>
      </c>
      <c r="M251" s="58" t="s">
        <v>352</v>
      </c>
      <c r="N251" s="58" t="s">
        <v>465</v>
      </c>
      <c r="O251" s="65">
        <v>42741</v>
      </c>
      <c r="P251" s="58" t="s">
        <v>34</v>
      </c>
      <c r="Q251" s="58"/>
      <c r="R251" s="58" t="s">
        <v>283</v>
      </c>
      <c r="S251" s="58">
        <f>IF(J251&lt;65,1,IF(J251&lt;120,2,3))</f>
        <v>1</v>
      </c>
      <c r="T251" s="58" t="s">
        <v>32</v>
      </c>
      <c r="U251" s="58" t="s">
        <v>36</v>
      </c>
      <c r="V251" s="58" t="s">
        <v>337</v>
      </c>
    </row>
    <row r="252" spans="1:22" s="160" customFormat="1" ht="19" customHeight="1" x14ac:dyDescent="0.3">
      <c r="A252" s="159" t="s">
        <v>1649</v>
      </c>
      <c r="B252" s="164" t="str">
        <f>LEFT(A252,3)</f>
        <v>322</v>
      </c>
      <c r="C252" s="165" t="e">
        <f>VLOOKUP(B252,#REF!,2,0)</f>
        <v>#REF!</v>
      </c>
      <c r="D252" s="165" t="s">
        <v>1647</v>
      </c>
      <c r="E252" s="58" t="s">
        <v>607</v>
      </c>
      <c r="F252" s="59" t="s">
        <v>1643</v>
      </c>
      <c r="G252" s="58" t="s">
        <v>1647</v>
      </c>
      <c r="H252" s="58" t="s">
        <v>981</v>
      </c>
      <c r="I252" s="133">
        <v>44</v>
      </c>
      <c r="J252" s="133">
        <v>44</v>
      </c>
      <c r="K252" s="58"/>
      <c r="L252" s="58" t="s">
        <v>511</v>
      </c>
      <c r="M252" s="58"/>
      <c r="N252" s="58"/>
      <c r="O252" s="58" t="s">
        <v>512</v>
      </c>
      <c r="P252" s="58"/>
      <c r="Q252" s="58"/>
      <c r="R252" s="58"/>
      <c r="S252" s="58"/>
      <c r="T252" s="58" t="s">
        <v>511</v>
      </c>
      <c r="U252" s="58"/>
      <c r="V252" s="58" t="s">
        <v>37</v>
      </c>
    </row>
    <row r="253" spans="1:22" s="101" customFormat="1" ht="19" customHeight="1" x14ac:dyDescent="0.35">
      <c r="A253" s="156"/>
      <c r="B253" s="157"/>
      <c r="C253" s="157"/>
      <c r="D253" s="158"/>
      <c r="E253" s="80"/>
      <c r="F253" s="81" t="s">
        <v>1650</v>
      </c>
      <c r="G253" s="80"/>
      <c r="H253" s="103"/>
      <c r="I253" s="80"/>
      <c r="J253" s="155"/>
      <c r="K253" s="103"/>
      <c r="L253" s="81"/>
      <c r="M253" s="103"/>
      <c r="N253" s="80"/>
      <c r="O253" s="86"/>
      <c r="P253" s="80"/>
      <c r="Q253" s="103"/>
      <c r="R253" s="80"/>
      <c r="S253" s="116"/>
      <c r="T253" s="103"/>
      <c r="U253" s="103"/>
      <c r="V253" s="85"/>
    </row>
    <row r="254" spans="1:22" s="160" customFormat="1" ht="19" customHeight="1" x14ac:dyDescent="0.3">
      <c r="A254" s="161">
        <v>32014331334</v>
      </c>
      <c r="B254" s="164" t="str">
        <f t="shared" ref="B254:B260" si="36">LEFT(A254,3)</f>
        <v>320</v>
      </c>
      <c r="C254" s="165" t="e">
        <f>VLOOKUP(B254,#REF!,2,0)</f>
        <v>#REF!</v>
      </c>
      <c r="D254" s="164" t="s">
        <v>1651</v>
      </c>
      <c r="E254" s="58" t="s">
        <v>592</v>
      </c>
      <c r="F254" s="59" t="s">
        <v>1652</v>
      </c>
      <c r="G254" s="132" t="s">
        <v>1651</v>
      </c>
      <c r="H254" s="58" t="s">
        <v>995</v>
      </c>
      <c r="I254" s="133" t="s">
        <v>1653</v>
      </c>
      <c r="J254" s="133">
        <v>93</v>
      </c>
      <c r="K254" s="58"/>
      <c r="L254" s="58" t="s">
        <v>32</v>
      </c>
      <c r="M254" s="58" t="s">
        <v>352</v>
      </c>
      <c r="N254" s="58" t="s">
        <v>1366</v>
      </c>
      <c r="O254" s="65">
        <v>42730</v>
      </c>
      <c r="P254" s="58" t="s">
        <v>666</v>
      </c>
      <c r="Q254" s="58"/>
      <c r="R254" s="58" t="s">
        <v>387</v>
      </c>
      <c r="S254" s="58">
        <f>IF(J254&lt;65,1,IF(J254&lt;120,2,3))</f>
        <v>2</v>
      </c>
      <c r="T254" s="58" t="s">
        <v>32</v>
      </c>
      <c r="U254" s="58" t="s">
        <v>36</v>
      </c>
      <c r="V254" s="58" t="s">
        <v>37</v>
      </c>
    </row>
    <row r="255" spans="1:22" s="160" customFormat="1" ht="19" customHeight="1" x14ac:dyDescent="0.3">
      <c r="A255" s="161">
        <v>32014631334</v>
      </c>
      <c r="B255" s="164" t="str">
        <f t="shared" si="36"/>
        <v>320</v>
      </c>
      <c r="C255" s="165" t="e">
        <f>VLOOKUP(B255,#REF!,2,0)</f>
        <v>#REF!</v>
      </c>
      <c r="D255" s="164" t="s">
        <v>1651</v>
      </c>
      <c r="E255" s="58" t="s">
        <v>592</v>
      </c>
      <c r="F255" s="59" t="s">
        <v>1654</v>
      </c>
      <c r="G255" s="132" t="s">
        <v>1651</v>
      </c>
      <c r="H255" s="58" t="s">
        <v>995</v>
      </c>
      <c r="I255" s="133" t="s">
        <v>1655</v>
      </c>
      <c r="J255" s="133">
        <v>126</v>
      </c>
      <c r="K255" s="58"/>
      <c r="L255" s="58" t="s">
        <v>32</v>
      </c>
      <c r="M255" s="58" t="s">
        <v>352</v>
      </c>
      <c r="N255" s="58" t="s">
        <v>563</v>
      </c>
      <c r="O255" s="65">
        <v>42732</v>
      </c>
      <c r="P255" s="58" t="s">
        <v>666</v>
      </c>
      <c r="Q255" s="58"/>
      <c r="R255" s="58" t="s">
        <v>260</v>
      </c>
      <c r="S255" s="58">
        <f>IF(J255&lt;65,1,IF(J255&lt;120,2,3))</f>
        <v>3</v>
      </c>
      <c r="T255" s="58" t="s">
        <v>32</v>
      </c>
      <c r="U255" s="58" t="s">
        <v>36</v>
      </c>
      <c r="V255" s="58" t="s">
        <v>37</v>
      </c>
    </row>
    <row r="256" spans="1:22" s="160" customFormat="1" ht="19" customHeight="1" x14ac:dyDescent="0.3">
      <c r="A256" s="161">
        <v>32301631334</v>
      </c>
      <c r="B256" s="164" t="str">
        <f t="shared" si="36"/>
        <v>323</v>
      </c>
      <c r="C256" s="165" t="e">
        <f>VLOOKUP(B256,#REF!,2,0)</f>
        <v>#REF!</v>
      </c>
      <c r="D256" s="164" t="s">
        <v>1651</v>
      </c>
      <c r="E256" s="58" t="s">
        <v>622</v>
      </c>
      <c r="F256" s="59" t="s">
        <v>1656</v>
      </c>
      <c r="G256" s="132" t="s">
        <v>1651</v>
      </c>
      <c r="H256" s="58" t="s">
        <v>1657</v>
      </c>
      <c r="I256" s="133" t="s">
        <v>1658</v>
      </c>
      <c r="J256" s="133">
        <v>89</v>
      </c>
      <c r="K256" s="58" t="s">
        <v>1628</v>
      </c>
      <c r="L256" s="58" t="s">
        <v>32</v>
      </c>
      <c r="M256" s="58" t="s">
        <v>352</v>
      </c>
      <c r="N256" s="58" t="s">
        <v>465</v>
      </c>
      <c r="O256" s="65">
        <v>42734</v>
      </c>
      <c r="P256" s="58" t="s">
        <v>666</v>
      </c>
      <c r="Q256" s="58"/>
      <c r="R256" s="58" t="s">
        <v>387</v>
      </c>
      <c r="S256" s="58">
        <f>IF(J256&lt;65,1,IF(J256&lt;120,2,3))</f>
        <v>2</v>
      </c>
      <c r="T256" s="58" t="s">
        <v>32</v>
      </c>
      <c r="U256" s="58" t="s">
        <v>36</v>
      </c>
      <c r="V256" s="58" t="s">
        <v>37</v>
      </c>
    </row>
    <row r="257" spans="1:32" s="160" customFormat="1" ht="19" customHeight="1" x14ac:dyDescent="0.3">
      <c r="A257" s="161">
        <v>32303931334</v>
      </c>
      <c r="B257" s="164" t="str">
        <f t="shared" si="36"/>
        <v>323</v>
      </c>
      <c r="C257" s="165" t="e">
        <f>VLOOKUP(B257,#REF!,2,0)</f>
        <v>#REF!</v>
      </c>
      <c r="D257" s="164" t="s">
        <v>1651</v>
      </c>
      <c r="E257" s="58" t="s">
        <v>622</v>
      </c>
      <c r="F257" s="59" t="s">
        <v>1659</v>
      </c>
      <c r="G257" s="132" t="s">
        <v>1651</v>
      </c>
      <c r="H257" s="58" t="s">
        <v>1351</v>
      </c>
      <c r="I257" s="133" t="s">
        <v>1660</v>
      </c>
      <c r="J257" s="133">
        <v>125</v>
      </c>
      <c r="K257" s="58" t="s">
        <v>1628</v>
      </c>
      <c r="L257" s="58" t="s">
        <v>32</v>
      </c>
      <c r="M257" s="58" t="s">
        <v>352</v>
      </c>
      <c r="N257" s="58" t="s">
        <v>563</v>
      </c>
      <c r="O257" s="65">
        <v>42739</v>
      </c>
      <c r="P257" s="58" t="s">
        <v>666</v>
      </c>
      <c r="Q257" s="58"/>
      <c r="R257" s="58" t="s">
        <v>1661</v>
      </c>
      <c r="S257" s="58">
        <f>IF(J257&lt;65,1,IF(J257&lt;120,2,3))</f>
        <v>3</v>
      </c>
      <c r="T257" s="58" t="s">
        <v>32</v>
      </c>
      <c r="U257" s="58" t="s">
        <v>36</v>
      </c>
      <c r="V257" s="58" t="s">
        <v>37</v>
      </c>
    </row>
    <row r="258" spans="1:32" s="160" customFormat="1" ht="19" customHeight="1" x14ac:dyDescent="0.3">
      <c r="A258" s="161">
        <v>32304031334</v>
      </c>
      <c r="B258" s="164" t="str">
        <f t="shared" si="36"/>
        <v>323</v>
      </c>
      <c r="C258" s="165" t="e">
        <f>VLOOKUP(B258,#REF!,2,0)</f>
        <v>#REF!</v>
      </c>
      <c r="D258" s="164" t="s">
        <v>1651</v>
      </c>
      <c r="E258" s="58" t="s">
        <v>622</v>
      </c>
      <c r="F258" s="59" t="s">
        <v>1662</v>
      </c>
      <c r="G258" s="132" t="s">
        <v>1651</v>
      </c>
      <c r="H258" s="58" t="s">
        <v>1663</v>
      </c>
      <c r="I258" s="133" t="s">
        <v>1660</v>
      </c>
      <c r="J258" s="133">
        <v>125</v>
      </c>
      <c r="K258" s="58" t="s">
        <v>1628</v>
      </c>
      <c r="L258" s="58" t="s">
        <v>32</v>
      </c>
      <c r="M258" s="58" t="s">
        <v>352</v>
      </c>
      <c r="N258" s="58" t="s">
        <v>465</v>
      </c>
      <c r="O258" s="65">
        <v>42741</v>
      </c>
      <c r="P258" s="58" t="s">
        <v>666</v>
      </c>
      <c r="Q258" s="58"/>
      <c r="R258" s="58" t="s">
        <v>1664</v>
      </c>
      <c r="S258" s="58">
        <f>IF(J258&lt;65,1,IF(J258&lt;120,2,3))</f>
        <v>3</v>
      </c>
      <c r="T258" s="58" t="s">
        <v>32</v>
      </c>
      <c r="U258" s="58" t="s">
        <v>36</v>
      </c>
      <c r="V258" s="58" t="s">
        <v>37</v>
      </c>
    </row>
    <row r="259" spans="1:32" s="160" customFormat="1" ht="19" customHeight="1" x14ac:dyDescent="0.3">
      <c r="A259" s="161">
        <v>32105331334</v>
      </c>
      <c r="B259" s="164" t="str">
        <f t="shared" si="36"/>
        <v>321</v>
      </c>
      <c r="C259" s="165" t="e">
        <f>VLOOKUP(B259,#REF!,2,0)</f>
        <v>#REF!</v>
      </c>
      <c r="D259" s="165" t="s">
        <v>1651</v>
      </c>
      <c r="E259" s="58" t="s">
        <v>1263</v>
      </c>
      <c r="F259" s="59" t="s">
        <v>1665</v>
      </c>
      <c r="G259" s="58" t="s">
        <v>1651</v>
      </c>
      <c r="H259" s="58" t="s">
        <v>1666</v>
      </c>
      <c r="I259" s="133">
        <v>120</v>
      </c>
      <c r="J259" s="133">
        <v>120</v>
      </c>
      <c r="K259" s="58"/>
      <c r="L259" s="58" t="s">
        <v>47</v>
      </c>
      <c r="M259" s="58"/>
      <c r="N259" s="58"/>
      <c r="O259" s="58" t="s">
        <v>65</v>
      </c>
      <c r="P259" s="58"/>
      <c r="Q259" s="58"/>
      <c r="R259" s="58"/>
      <c r="S259" s="58"/>
      <c r="T259" s="58" t="s">
        <v>47</v>
      </c>
      <c r="U259" s="58"/>
      <c r="V259" s="58" t="s">
        <v>37</v>
      </c>
    </row>
    <row r="260" spans="1:32" s="160" customFormat="1" ht="19" customHeight="1" x14ac:dyDescent="0.3">
      <c r="A260" s="161">
        <v>32305231334</v>
      </c>
      <c r="B260" s="164" t="str">
        <f t="shared" si="36"/>
        <v>323</v>
      </c>
      <c r="C260" s="165" t="e">
        <f>VLOOKUP(B260,#REF!,2,0)</f>
        <v>#REF!</v>
      </c>
      <c r="D260" s="165" t="s">
        <v>1651</v>
      </c>
      <c r="E260" s="58" t="s">
        <v>622</v>
      </c>
      <c r="F260" s="59" t="s">
        <v>1667</v>
      </c>
      <c r="G260" s="58" t="s">
        <v>1651</v>
      </c>
      <c r="H260" s="58" t="s">
        <v>999</v>
      </c>
      <c r="I260" s="133" t="s">
        <v>1668</v>
      </c>
      <c r="J260" s="133">
        <v>105</v>
      </c>
      <c r="K260" s="58"/>
      <c r="L260" s="58" t="s">
        <v>511</v>
      </c>
      <c r="M260" s="58"/>
      <c r="N260" s="58"/>
      <c r="O260" s="58" t="s">
        <v>512</v>
      </c>
      <c r="P260" s="58"/>
      <c r="Q260" s="58"/>
      <c r="R260" s="58"/>
      <c r="S260" s="58"/>
      <c r="T260" s="58" t="s">
        <v>511</v>
      </c>
      <c r="U260" s="166"/>
      <c r="V260" s="58" t="s">
        <v>37</v>
      </c>
    </row>
    <row r="261" spans="1:32" s="5" customFormat="1" ht="148.5" customHeight="1" x14ac:dyDescent="0.35">
      <c r="B261" s="137" t="s">
        <v>49</v>
      </c>
      <c r="C261" s="137"/>
      <c r="D261" s="137"/>
      <c r="E261" s="38" t="s">
        <v>49</v>
      </c>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row>
    <row r="262" spans="1:32" s="5" customFormat="1" ht="15" customHeight="1" x14ac:dyDescent="0.35">
      <c r="K262" s="39" t="s">
        <v>187</v>
      </c>
      <c r="L262" s="39"/>
      <c r="M262" s="39"/>
      <c r="N262" s="39"/>
      <c r="O262" s="39"/>
      <c r="P262" s="39"/>
      <c r="Q262" s="39"/>
      <c r="R262" s="39"/>
      <c r="S262" s="39"/>
      <c r="T262" s="39"/>
      <c r="U262" s="39"/>
      <c r="V262" s="39"/>
      <c r="W262" s="39"/>
      <c r="X262" s="39"/>
      <c r="Y262" s="39"/>
    </row>
    <row r="263" spans="1:32" s="5" customFormat="1" ht="15" customHeight="1" x14ac:dyDescent="0.35">
      <c r="K263" s="10" t="s">
        <v>1669</v>
      </c>
      <c r="L263" s="10"/>
      <c r="M263" s="10"/>
      <c r="N263" s="10"/>
      <c r="O263" s="10"/>
      <c r="P263" s="10"/>
      <c r="Q263" s="10"/>
      <c r="R263" s="10"/>
      <c r="S263" s="10"/>
      <c r="T263" s="10"/>
      <c r="U263" s="10"/>
      <c r="V263" s="10"/>
      <c r="W263" s="10"/>
      <c r="X263" s="10"/>
      <c r="Y263" s="10"/>
      <c r="Z263" s="10"/>
    </row>
    <row r="264" spans="1:32" s="5" customFormat="1" ht="15" customHeight="1" x14ac:dyDescent="0.35">
      <c r="K264" s="40" t="s">
        <v>52</v>
      </c>
      <c r="L264" s="40"/>
      <c r="M264" s="40"/>
      <c r="N264" s="40"/>
      <c r="O264" s="40"/>
      <c r="P264" s="40"/>
      <c r="Q264" s="40"/>
      <c r="R264" s="40"/>
      <c r="S264" s="40"/>
      <c r="T264" s="40"/>
      <c r="U264" s="40"/>
      <c r="V264" s="40"/>
      <c r="W264" s="40"/>
      <c r="X264" s="40"/>
      <c r="Y264" s="40"/>
    </row>
    <row r="265" spans="1:32" s="5" customFormat="1" ht="15" customHeight="1" x14ac:dyDescent="0.35">
      <c r="K265" s="40" t="s">
        <v>53</v>
      </c>
      <c r="L265" s="40"/>
      <c r="M265" s="40"/>
      <c r="N265" s="40"/>
      <c r="O265" s="40"/>
      <c r="P265" s="40"/>
      <c r="Q265" s="40"/>
      <c r="R265" s="40"/>
      <c r="S265" s="40"/>
      <c r="T265" s="40"/>
      <c r="U265" s="40"/>
      <c r="V265" s="40"/>
      <c r="W265" s="40"/>
      <c r="X265" s="40"/>
      <c r="Y265" s="40"/>
    </row>
    <row r="266" spans="1:32" s="5" customFormat="1" ht="15" customHeight="1" x14ac:dyDescent="0.35"/>
    <row r="267" spans="1:32" s="5" customFormat="1" ht="15" customHeight="1" x14ac:dyDescent="0.35"/>
    <row r="268" spans="1:32" s="5" customFormat="1" ht="15" customHeight="1" x14ac:dyDescent="0.35"/>
    <row r="269" spans="1:32" s="5" customFormat="1" ht="15" customHeight="1" x14ac:dyDescent="0.35"/>
    <row r="270" spans="1:32" s="5" customFormat="1" ht="15.75" customHeight="1" x14ac:dyDescent="0.35">
      <c r="K270" s="41" t="s">
        <v>54</v>
      </c>
      <c r="L270" s="41"/>
      <c r="M270" s="41"/>
      <c r="N270" s="41"/>
      <c r="O270" s="41"/>
      <c r="P270" s="41"/>
      <c r="Q270" s="41"/>
      <c r="R270" s="41"/>
      <c r="S270" s="41"/>
      <c r="T270" s="41"/>
      <c r="U270" s="41"/>
      <c r="V270" s="41"/>
      <c r="W270" s="41"/>
      <c r="X270" s="41"/>
      <c r="Y270" s="41"/>
    </row>
    <row r="271" spans="1:32" s="138" customFormat="1" ht="15.75" customHeight="1" x14ac:dyDescent="0.35">
      <c r="A271" s="139"/>
      <c r="B271" s="140"/>
      <c r="C271" s="140"/>
      <c r="D271" s="141"/>
      <c r="E271" s="140"/>
      <c r="F271" s="142"/>
      <c r="G271" s="140"/>
      <c r="H271" s="141"/>
      <c r="I271" s="140"/>
      <c r="J271" s="140"/>
      <c r="K271" s="140"/>
      <c r="L271" s="140"/>
      <c r="M271" s="140"/>
      <c r="N271" s="140"/>
      <c r="O271" s="140"/>
      <c r="P271" s="140"/>
      <c r="Q271" s="140"/>
      <c r="R271" s="140"/>
      <c r="S271" s="140"/>
      <c r="T271" s="140"/>
      <c r="U271" s="140"/>
      <c r="V271" s="140"/>
    </row>
    <row r="272" spans="1:32" s="138" customFormat="1" ht="15.75" customHeight="1" x14ac:dyDescent="0.35">
      <c r="A272" s="139"/>
      <c r="B272" s="140"/>
      <c r="C272" s="140"/>
      <c r="D272" s="141"/>
      <c r="E272" s="140"/>
      <c r="F272" s="142"/>
      <c r="G272" s="140"/>
      <c r="H272" s="141"/>
      <c r="I272" s="140"/>
      <c r="J272" s="140"/>
      <c r="K272" s="140"/>
      <c r="L272" s="140"/>
      <c r="M272" s="140"/>
      <c r="N272" s="140"/>
      <c r="O272" s="140"/>
      <c r="P272" s="140"/>
      <c r="Q272" s="140"/>
      <c r="R272" s="140"/>
      <c r="S272" s="140"/>
      <c r="T272" s="140"/>
      <c r="U272" s="140"/>
      <c r="V272" s="140"/>
    </row>
    <row r="273" spans="1:22" s="138" customFormat="1" ht="15.75" customHeight="1" x14ac:dyDescent="0.35">
      <c r="A273" s="139"/>
      <c r="B273" s="140"/>
      <c r="C273" s="140"/>
      <c r="D273" s="141"/>
      <c r="E273" s="140"/>
      <c r="F273" s="142"/>
      <c r="G273" s="140"/>
      <c r="H273" s="141"/>
      <c r="I273" s="140"/>
      <c r="J273" s="140"/>
      <c r="K273" s="140"/>
      <c r="L273" s="140"/>
      <c r="M273" s="140"/>
      <c r="N273" s="140"/>
      <c r="O273" s="140"/>
      <c r="P273" s="140"/>
      <c r="Q273" s="140"/>
      <c r="R273" s="140"/>
      <c r="S273" s="140"/>
      <c r="T273" s="140"/>
      <c r="U273" s="140"/>
      <c r="V273" s="140"/>
    </row>
    <row r="274" spans="1:22" s="138" customFormat="1" ht="15.75" customHeight="1" x14ac:dyDescent="0.35">
      <c r="A274" s="139"/>
      <c r="B274" s="140"/>
      <c r="C274" s="140"/>
      <c r="D274" s="141"/>
      <c r="E274" s="140"/>
      <c r="F274" s="142"/>
      <c r="G274" s="140"/>
      <c r="H274" s="141"/>
      <c r="I274" s="140"/>
      <c r="J274" s="140"/>
      <c r="K274" s="140"/>
      <c r="L274" s="140"/>
      <c r="M274" s="140"/>
      <c r="N274" s="140"/>
      <c r="O274" s="140"/>
      <c r="P274" s="140"/>
      <c r="Q274" s="140"/>
      <c r="R274" s="140"/>
      <c r="S274" s="140"/>
      <c r="T274" s="140"/>
      <c r="U274" s="140"/>
      <c r="V274" s="140"/>
    </row>
    <row r="275" spans="1:22" s="138" customFormat="1" ht="15.75" customHeight="1" x14ac:dyDescent="0.35">
      <c r="A275" s="139"/>
      <c r="B275" s="140"/>
      <c r="C275" s="140"/>
      <c r="D275" s="141"/>
      <c r="E275" s="140"/>
      <c r="F275" s="142"/>
      <c r="G275" s="140"/>
      <c r="H275" s="141"/>
      <c r="I275" s="140"/>
      <c r="J275" s="140"/>
      <c r="K275" s="140"/>
      <c r="L275" s="140"/>
      <c r="M275" s="140"/>
      <c r="N275" s="140"/>
      <c r="O275" s="140"/>
      <c r="P275" s="140"/>
      <c r="Q275" s="140"/>
      <c r="R275" s="140"/>
      <c r="S275" s="140"/>
      <c r="T275" s="140"/>
      <c r="U275" s="140"/>
      <c r="V275" s="140"/>
    </row>
    <row r="276" spans="1:22" s="138" customFormat="1" ht="15.75" customHeight="1" x14ac:dyDescent="0.35">
      <c r="A276" s="139"/>
      <c r="B276" s="140"/>
      <c r="C276" s="140"/>
      <c r="D276" s="141"/>
      <c r="E276" s="140"/>
      <c r="F276" s="142"/>
      <c r="G276" s="140"/>
      <c r="H276" s="141"/>
      <c r="I276" s="140"/>
      <c r="J276" s="140"/>
      <c r="K276" s="140"/>
      <c r="L276" s="140"/>
      <c r="M276" s="140"/>
      <c r="N276" s="140"/>
      <c r="O276" s="140"/>
      <c r="P276" s="140"/>
      <c r="Q276" s="140"/>
      <c r="R276" s="140"/>
      <c r="S276" s="140"/>
      <c r="T276" s="140"/>
      <c r="U276" s="140"/>
      <c r="V276" s="140"/>
    </row>
  </sheetData>
  <mergeCells count="9">
    <mergeCell ref="K264:Y264"/>
    <mergeCell ref="K265:Y265"/>
    <mergeCell ref="K270:Y270"/>
    <mergeCell ref="I2:AA2"/>
    <mergeCell ref="B4:AC4"/>
    <mergeCell ref="B5:AC5"/>
    <mergeCell ref="E261:AF261"/>
    <mergeCell ref="K262:Y262"/>
    <mergeCell ref="K263:Z263"/>
  </mergeCells>
  <pageMargins left="0.5" right="0.25" top="0.75" bottom="0.5" header="0.5" footer="0"/>
  <pageSetup paperSize="9" orientation="portrait" r:id="rId1"/>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LOP DU BỊ</vt:lpstr>
      <vt:lpstr>TIN HOC ĐC</vt:lpstr>
      <vt:lpstr>KTCT</vt:lpstr>
      <vt:lpstr>LLCT</vt:lpstr>
      <vt:lpstr>ĐHNN</vt:lpstr>
      <vt:lpstr>KHOA 16</vt:lpstr>
      <vt:lpstr>KHÓA 15</vt:lpstr>
      <vt:lpstr>KHOA 14</vt:lpstr>
      <vt:lpstr>KHOA 13</vt:lpstr>
      <vt:lpstr>ĐHNN!Print_Titles</vt:lpstr>
      <vt:lpstr>'KHOA 13'!Print_Titles</vt:lpstr>
      <vt:lpstr>'KHOA 14'!Print_Titles</vt:lpstr>
      <vt:lpstr>'KHÓA 15'!Print_Titles</vt:lpstr>
      <vt:lpstr>'KHOA 16'!Print_Titles</vt:lpstr>
      <vt:lpstr>KTCT!Print_Titles</vt:lpstr>
      <vt:lpstr>LLCT!Print_Titles</vt:lpstr>
      <vt:lpstr>'LOP DU BỊ'!Print_Titles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Thị Lệ Trần</dc:creator>
  <cp:lastModifiedBy>Lệ Trần</cp:lastModifiedBy>
  <cp:lastPrinted>2016-11-24T16:30:56Z</cp:lastPrinted>
  <dcterms:created xsi:type="dcterms:W3CDTF">2016-12-17T23:18:23Z</dcterms:created>
  <dcterms:modified xsi:type="dcterms:W3CDTF">2016-11-24T16:31:57Z</dcterms:modified>
</cp:coreProperties>
</file>