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FPT\Semester_5\SWP391\W8\Excel\"/>
    </mc:Choice>
  </mc:AlternateContent>
  <bookViews>
    <workbookView xWindow="0" yWindow="0" windowWidth="23040" windowHeight="9780" activeTab="2"/>
  </bookViews>
  <sheets>
    <sheet name="RoC" sheetId="4" r:id="rId1"/>
    <sheet name="BackLog" sheetId="2" r:id="rId2"/>
    <sheet name="Iteration 1" sheetId="1" r:id="rId3"/>
    <sheet name="Iteration 2" sheetId="8" r:id="rId4"/>
    <sheet name="Iteration 3" sheetId="9" r:id="rId5"/>
    <sheet name="Iteration 4" sheetId="10" r:id="rId6"/>
  </sheets>
  <definedNames>
    <definedName name="_xlnm._FilterDatabase" localSheetId="1" hidden="1">BackLog!$A$8:$F$47</definedName>
    <definedName name="_xlnm._FilterDatabase" localSheetId="2" hidden="1">'Iteration 1'!$A$8:$F$18</definedName>
    <definedName name="_xlnm._FilterDatabase" localSheetId="3" hidden="1">'Iteration 2'!$A$8:$F$18</definedName>
    <definedName name="_xlnm._FilterDatabase" localSheetId="4" hidden="1">'Iteration 3'!$A$8:$F$18</definedName>
    <definedName name="_xlnm._FilterDatabase" localSheetId="5" hidden="1">'Iteration 4'!$A$8:$F$18</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0" l="1"/>
  <c r="E22" i="10"/>
  <c r="E21" i="10"/>
  <c r="E20" i="10"/>
  <c r="E19" i="10"/>
  <c r="E18" i="10"/>
  <c r="E15" i="10"/>
  <c r="E18" i="8" l="1"/>
  <c r="E18" i="9" l="1"/>
  <c r="E17" i="9" l="1"/>
  <c r="E16" i="9"/>
  <c r="E15" i="9"/>
  <c r="E14" i="9"/>
  <c r="E17" i="8"/>
  <c r="E16" i="8"/>
  <c r="E15" i="8"/>
  <c r="E13" i="1" l="1"/>
  <c r="A5" i="4" l="1"/>
  <c r="A6" i="4"/>
  <c r="A7" i="4"/>
  <c r="A8" i="4"/>
  <c r="A9" i="4"/>
  <c r="A10" i="4"/>
  <c r="A4" i="4"/>
  <c r="E14" i="10"/>
  <c r="A14" i="10"/>
  <c r="E13" i="10"/>
  <c r="A13" i="10"/>
  <c r="E12" i="10"/>
  <c r="A12" i="10"/>
  <c r="E11" i="10"/>
  <c r="A11" i="10"/>
  <c r="E10" i="10"/>
  <c r="A10" i="10"/>
  <c r="E9" i="10"/>
  <c r="A9" i="10"/>
  <c r="A18" i="9"/>
  <c r="A14" i="9"/>
  <c r="E13" i="9"/>
  <c r="A13" i="9"/>
  <c r="E12" i="9"/>
  <c r="A12" i="9"/>
  <c r="E11" i="9"/>
  <c r="A11" i="9"/>
  <c r="E10" i="9"/>
  <c r="A10" i="9"/>
  <c r="E9" i="9"/>
  <c r="A9" i="9"/>
  <c r="A18" i="8"/>
  <c r="E14" i="8"/>
  <c r="A14" i="8"/>
  <c r="E13" i="8"/>
  <c r="A13" i="8"/>
  <c r="E12" i="8"/>
  <c r="A12" i="8"/>
  <c r="E11" i="8"/>
  <c r="A11" i="8"/>
  <c r="E10" i="8"/>
  <c r="A10" i="8"/>
  <c r="E9" i="8"/>
  <c r="A9" i="8"/>
  <c r="A17" i="2"/>
  <c r="A15" i="2"/>
  <c r="A14" i="2"/>
  <c r="A13" i="2"/>
  <c r="A11" i="2"/>
  <c r="A10" i="2"/>
  <c r="A9" i="2"/>
  <c r="A10" i="1"/>
  <c r="A11" i="1"/>
  <c r="A12" i="1"/>
</calcChain>
</file>

<file path=xl/sharedStrings.xml><?xml version="1.0" encoding="utf-8"?>
<sst xmlns="http://schemas.openxmlformats.org/spreadsheetml/2006/main" count="470" uniqueCount="175">
  <si>
    <t>THE APPLICATION DEVELOPMENT PROJECT TOPIC</t>
  </si>
  <si>
    <t>Simple</t>
  </si>
  <si>
    <t>Medium</t>
  </si>
  <si>
    <t>Complex</t>
  </si>
  <si>
    <t>Feature</t>
  </si>
  <si>
    <t>#</t>
  </si>
  <si>
    <t>Function/Screen</t>
  </si>
  <si>
    <t>Level*</t>
  </si>
  <si>
    <t>Function/Screen Details</t>
  </si>
  <si>
    <t>Home Page</t>
  </si>
  <si>
    <t>Common</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</si>
  <si>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</si>
  <si>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</si>
  <si>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</si>
  <si>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</si>
  <si>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</si>
  <si>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</si>
  <si>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</si>
  <si>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</si>
  <si>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</si>
  <si>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</si>
  <si>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</si>
  <si>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</si>
  <si>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</si>
  <si>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Marketing</t>
  </si>
  <si>
    <t>Admin</t>
  </si>
  <si>
    <t>ITERATION 1 BACKLOG</t>
  </si>
  <si>
    <t>In Charge</t>
  </si>
  <si>
    <t>Notes</t>
  </si>
  <si>
    <t>RECORDS OF CHANGES</t>
  </si>
  <si>
    <t>Date</t>
  </si>
  <si>
    <t>Change Notes</t>
  </si>
  <si>
    <t>Planned</t>
  </si>
  <si>
    <t>Status</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</si>
  <si>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</si>
  <si>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</si>
  <si>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</si>
  <si>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</si>
  <si>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</si>
  <si>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</si>
  <si>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</si>
  <si>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</si>
  <si>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</si>
  <si>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</si>
  <si>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</si>
  <si>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</si>
  <si>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</si>
  <si>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</si>
  <si>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</si>
  <si>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</si>
  <si>
    <t>PRODUCT BACKLOG - ONLINESHOP</t>
  </si>
  <si>
    <t>Show HomePage: Title, post information includes its thumbnail, brief-info, product information includes its thumbnail, title, brief information</t>
  </si>
  <si>
    <t>Register</t>
  </si>
  <si>
    <t>Register for seller</t>
  </si>
  <si>
    <t>Forgot password</t>
  </si>
  <si>
    <t>Admin dashboard</t>
  </si>
  <si>
    <t xml:space="preserve">List of accounts </t>
  </si>
  <si>
    <t>Account information</t>
  </si>
  <si>
    <t>Product list</t>
  </si>
  <si>
    <t>Add product</t>
  </si>
  <si>
    <t>Edit product</t>
  </si>
  <si>
    <t>Add category</t>
  </si>
  <si>
    <t>Edit category</t>
  </si>
  <si>
    <t xml:space="preserve">Product status update </t>
  </si>
  <si>
    <t>Update order status</t>
  </si>
  <si>
    <t>View product detail</t>
  </si>
  <si>
    <t>View shopping cart</t>
  </si>
  <si>
    <t>Check Out</t>
  </si>
  <si>
    <t>View order</t>
  </si>
  <si>
    <t>Feedback</t>
  </si>
  <si>
    <t>View feedback</t>
  </si>
  <si>
    <t>Check bill</t>
  </si>
  <si>
    <t>Supporting</t>
  </si>
  <si>
    <t>List Voucher</t>
  </si>
  <si>
    <t>Show detailed user information (registered information+ avatar + role + status), from that allow the user to add new, view or edit the user information.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</si>
  <si>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t>
  </si>
  <si>
    <t>Display admin panel including: Detailed statistics, user account management, product information, revenue, order status,…</t>
  </si>
  <si>
    <t>Contact</t>
  </si>
  <si>
    <t>Report page</t>
  </si>
  <si>
    <t>Certificate</t>
  </si>
  <si>
    <t>Browsing hisory</t>
  </si>
  <si>
    <t>Delivery method</t>
  </si>
  <si>
    <t>This is a pop-up screen that allows users to register into the system by entering the following information: full name, email, phone number, address. The user then needs to verify by clicking on the link emailed to him/her before being able to access the system.</t>
  </si>
  <si>
    <t>This is a screen that allows users who already have an account to access the system but want to register to become a salesperson to sell their products.</t>
  </si>
  <si>
    <t>This is a screen that allows users who have completed their account registration to access the system to be able to buy the products they like.</t>
  </si>
  <si>
    <t>This is a screen that allows the user to add a new pickup address to make it easier for the carrier to deliver the item to the user.</t>
  </si>
  <si>
    <t>This is a pop-up screen that allows admins, product owners to see a list of store products.</t>
  </si>
  <si>
    <t>This is a pop-up screen that allows product owners to add one or more of their products.</t>
  </si>
  <si>
    <t>This is a pop-up screen that allows the product owner to change the product's information.</t>
  </si>
  <si>
    <t>This is a pop-up screen that allows the product owner to add a new product category. The place contains many different types of products but the same category.</t>
  </si>
  <si>
    <t>Category list</t>
  </si>
  <si>
    <t>This is a pop-up screen that allows admins, product owners to see a list of the store's product categories.</t>
  </si>
  <si>
    <t>This is a pop-up screen that allows the product owner to edit the product category name.</t>
  </si>
  <si>
    <t>Search (For user)</t>
  </si>
  <si>
    <t>Search (For admin, seller)</t>
  </si>
  <si>
    <t>User can search by product name or filter product by some product filter on the page</t>
  </si>
  <si>
    <t>Admins and sellers can search for products in the dashboard by name or filter products using several product filters.</t>
  </si>
  <si>
    <t>This is the screen that shows the status of the user's order (this order is currently shipped or in a shipping status).</t>
  </si>
  <si>
    <t>This is the screen showing the status of the product (this product is out of stock or in stock).</t>
  </si>
  <si>
    <t>This is the screen that displays the details of the product when the user clicks on the product on the home page</t>
  </si>
  <si>
    <t>When the user clicks on the Cart icon on the homepage, the system will redirect the user to the page containing the products the user wants to buy but has not yet paid for.</t>
  </si>
  <si>
    <t>This is the screen that will appear after the user clicks the Check Out button. Here the user will select the delivery address, delivery method, discount code (if any). Then press the Order button.</t>
  </si>
  <si>
    <t>This is the screen that will appear after the user wants to see his orders placed. Users can view their order information such as whether it has been delivered, expected date of delivery, ..</t>
  </si>
  <si>
    <t>This is the screen that will appear after the user presses the Cancel Order / Request Refund button. The user will have to enter the reason for returning the product and click the Submit button.</t>
  </si>
  <si>
    <t>This is the screen that will appear after the user presses the Feedback button. The system will redirect the user to the feedback page for the user to give their opinion about the product.</t>
  </si>
  <si>
    <t>This is the screen that will appear when the user clicks on the View all comment button to see the feedback and reviews of other shoppers.</t>
  </si>
  <si>
    <t>This is the screen that will appear when the user clicks the Request Support button to get support from the Admin.</t>
  </si>
  <si>
    <t>This is the screen that appears when the user wants to see the list of his discount codes received from the seller.</t>
  </si>
  <si>
    <t>This is the screen that will appear when the user wants to see the store's certificate for verification.</t>
  </si>
  <si>
    <t>This is the screen that will appear when the user wants to report to the Admin about a seller that the user feels is not reputable or sells banned or unauthorized products.</t>
  </si>
  <si>
    <t>This is the screen that will appear when the user wants to select the shipping methods that the user wants.</t>
  </si>
  <si>
    <t>Chat</t>
  </si>
  <si>
    <t>This is the screen that will appear when the user wants to talk directly with the seller to easily order the product, view the detailed information of the product.</t>
  </si>
  <si>
    <t>This is a screen viewer click to see their bill when they checkout successfully</t>
  </si>
  <si>
    <t>This is a screen user click to find information about their location or their telecom to contact with the website developer</t>
  </si>
  <si>
    <t>Seller dashboard</t>
  </si>
  <si>
    <t>Show statistics of posts, products, customers, revenue, feedbacks &amp; the trend of new customers by day for the last 7 days (the start date &amp; end date can be adjustable)</t>
  </si>
  <si>
    <t>This screen helps users review what they have clicked on to view</t>
  </si>
  <si>
    <t>Home page</t>
  </si>
  <si>
    <t>VietTTHE153481</t>
  </si>
  <si>
    <t>HieuNTHE160326</t>
  </si>
  <si>
    <t>AnhVHHE163109</t>
  </si>
  <si>
    <t xml:space="preserve">Login </t>
  </si>
  <si>
    <t>Login</t>
  </si>
  <si>
    <t>ThaiLSHE160614</t>
  </si>
  <si>
    <t>MinhTCHE161354</t>
  </si>
  <si>
    <t>Feedback detail</t>
  </si>
  <si>
    <t>Show the feedback details (contact full name, email, mobile, product, rated star, feedback, images status) from that allow the user to change its status</t>
  </si>
  <si>
    <t>Cancel order (For user)</t>
  </si>
  <si>
    <t>Done</t>
  </si>
  <si>
    <t>Doing</t>
  </si>
  <si>
    <t xml:space="preserve">User Profile </t>
  </si>
  <si>
    <t>Change password</t>
  </si>
  <si>
    <t>Blog list</t>
  </si>
  <si>
    <t>Add to cart</t>
  </si>
  <si>
    <t>View cart</t>
  </si>
  <si>
    <t>Delete product in cart</t>
  </si>
  <si>
    <t>Search account</t>
  </si>
  <si>
    <t>Notification</t>
  </si>
  <si>
    <t>Manager order</t>
  </si>
  <si>
    <t>Reply feedback</t>
  </si>
  <si>
    <t>Search Product</t>
  </si>
  <si>
    <t>Search Blog</t>
  </si>
  <si>
    <t>Seller</t>
  </si>
  <si>
    <t>Service Support</t>
  </si>
  <si>
    <t>List Service</t>
  </si>
  <si>
    <t>Service Content</t>
  </si>
  <si>
    <t>Display a list of support services available to users</t>
  </si>
  <si>
    <t>Display all content, instructions of Admin to support users</t>
  </si>
  <si>
    <t>Search Service</t>
  </si>
  <si>
    <t>Manager service</t>
  </si>
  <si>
    <t>Manage Blogs</t>
  </si>
  <si>
    <t>Manager product</t>
  </si>
  <si>
    <t>Manage Feedback</t>
  </si>
  <si>
    <t>Add feedback</t>
  </si>
  <si>
    <t>Chat with seller</t>
  </si>
  <si>
    <t>Show products</t>
  </si>
  <si>
    <t>Add User Address</t>
  </si>
  <si>
    <t>View Order</t>
  </si>
  <si>
    <t>Admin Dashboard</t>
  </si>
  <si>
    <t>Create Order</t>
  </si>
  <si>
    <t>Order Detail</t>
  </si>
  <si>
    <t>Cancel Order</t>
  </si>
  <si>
    <t>View Shop</t>
  </si>
  <si>
    <t>Manage requests</t>
  </si>
  <si>
    <t>View Services</t>
  </si>
  <si>
    <t>Update Profile</t>
  </si>
  <si>
    <t>List Account</t>
  </si>
  <si>
    <t>Account Detail</t>
  </si>
  <si>
    <t>Service Details</t>
  </si>
  <si>
    <t>List Shop</t>
  </si>
  <si>
    <t>Product detail</t>
  </si>
  <si>
    <t>View Shop Details</t>
  </si>
  <si>
    <t>Manage Blog Detail</t>
  </si>
  <si>
    <t>Search 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</si>
</sst>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
      <sz val="11"/>
      <color theme="1"/>
      <name val="Calibri"/>
      <family val="2"/>
    </font>
    <font>
      <sz val="11"/>
      <color rgb="FF000000"/>
      <name val="Calibri"/>
      <family val="2"/>
      <scheme val="minor"/>
    </font>
    <font>
      <sz val="10"/>
      <color rgb="FF000000"/>
      <name val="Arial"/>
      <family val="2"/>
    </font>
    <font>
      <i/>
      <sz val="11"/>
      <color theme="1"/>
      <name val="Calibri"/>
      <family val="2"/>
      <scheme val="minor"/>
    </font>
    <font>
      <sz val="10"/>
      <color rgb="FFFF0000"/>
      <name val="Arial"/>
      <family val="2"/>
    </font>
  </fonts>
  <fills count="10">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
      <patternFill patternType="solid">
        <fgColor theme="0" tint="-0.14999847407452621"/>
        <bgColor indexed="64"/>
      </patternFill>
    </fill>
    <fill>
      <patternFill patternType="solid">
        <fgColor theme="0" tint="-0.14999847407452621"/>
        <bgColor rgb="FFE7E6E6"/>
      </patternFill>
    </fill>
    <fill>
      <patternFill patternType="solid">
        <fgColor theme="0"/>
        <bgColor indexed="64"/>
      </patternFill>
    </fill>
    <fill>
      <patternFill patternType="solid">
        <fgColor theme="0" tint="-0.249977111117893"/>
        <bgColor indexed="64"/>
      </patternFill>
    </fill>
    <fill>
      <patternFill patternType="solid">
        <fgColor theme="0" tint="-0.249977111117893"/>
        <bgColor rgb="FFE7E6E6"/>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14" fillId="0" borderId="0"/>
    <xf numFmtId="0" fontId="14" fillId="0" borderId="0"/>
  </cellStyleXfs>
  <cellXfs count="73">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xf numFmtId="0" fontId="6" fillId="2" borderId="2" xfId="0" applyFont="1" applyFill="1" applyBorder="1" applyAlignment="1">
      <alignment horizontal="center" vertical="top" wrapText="1"/>
    </xf>
    <xf numFmtId="0" fontId="6" fillId="2" borderId="2" xfId="0"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5" fillId="0" borderId="3" xfId="0" applyFont="1" applyBorder="1" applyAlignment="1">
      <alignment horizontal="center" vertical="top" wrapText="1"/>
    </xf>
    <xf numFmtId="0" fontId="0" fillId="0" borderId="3" xfId="0" applyBorder="1"/>
    <xf numFmtId="0" fontId="1" fillId="0" borderId="1" xfId="1" applyBorder="1"/>
    <xf numFmtId="0" fontId="12" fillId="0" borderId="3" xfId="0" applyFont="1" applyBorder="1"/>
    <xf numFmtId="0" fontId="12" fillId="0" borderId="1" xfId="0" applyFont="1" applyBorder="1"/>
    <xf numFmtId="0" fontId="12" fillId="0" borderId="1" xfId="1" applyFont="1" applyBorder="1"/>
    <xf numFmtId="0" fontId="13" fillId="0" borderId="3" xfId="0" applyFont="1" applyBorder="1"/>
    <xf numFmtId="0" fontId="13" fillId="0" borderId="1" xfId="0" applyFont="1" applyBorder="1"/>
    <xf numFmtId="0" fontId="13" fillId="0" borderId="1" xfId="0" applyFont="1" applyBorder="1" applyAlignment="1">
      <alignment vertical="top"/>
    </xf>
    <xf numFmtId="0" fontId="5" fillId="0" borderId="1" xfId="0" applyFont="1" applyBorder="1" applyAlignment="1">
      <alignment horizontal="center" wrapText="1"/>
    </xf>
    <xf numFmtId="0" fontId="0" fillId="0" borderId="1" xfId="0" applyBorder="1" applyAlignment="1">
      <alignment horizontal="center"/>
    </xf>
    <xf numFmtId="0" fontId="5" fillId="0" borderId="1" xfId="1" applyFont="1" applyBorder="1" applyAlignment="1">
      <alignment horizontal="center" vertical="center"/>
    </xf>
    <xf numFmtId="0" fontId="5" fillId="0" borderId="1" xfId="1" applyFont="1" applyBorder="1"/>
    <xf numFmtId="0" fontId="5" fillId="0" borderId="3" xfId="0" quotePrefix="1" applyFont="1" applyBorder="1" applyAlignment="1">
      <alignment vertical="top" wrapText="1"/>
    </xf>
    <xf numFmtId="0" fontId="5" fillId="0" borderId="3" xfId="0" applyFont="1" applyBorder="1" applyAlignment="1">
      <alignment vertical="top" wrapText="1"/>
    </xf>
    <xf numFmtId="0" fontId="5" fillId="0" borderId="1" xfId="0" quotePrefix="1" applyFont="1" applyBorder="1" applyAlignment="1">
      <alignment horizontal="left" wrapText="1"/>
    </xf>
    <xf numFmtId="0" fontId="5" fillId="0" borderId="1" xfId="0" applyFont="1" applyBorder="1" applyAlignment="1">
      <alignment horizontal="left" wrapText="1"/>
    </xf>
    <xf numFmtId="0" fontId="1" fillId="0" borderId="1" xfId="1" applyFont="1" applyBorder="1"/>
    <xf numFmtId="0" fontId="1" fillId="0" borderId="3" xfId="0" applyFont="1" applyBorder="1"/>
    <xf numFmtId="0" fontId="1" fillId="0" borderId="3" xfId="0" applyFont="1" applyBorder="1" applyAlignment="1">
      <alignment vertical="top" wrapText="1"/>
    </xf>
    <xf numFmtId="0" fontId="1" fillId="0" borderId="1" xfId="0" applyFont="1" applyBorder="1"/>
    <xf numFmtId="0" fontId="1" fillId="0" borderId="1" xfId="0" applyFont="1" applyBorder="1" applyAlignment="1">
      <alignment vertical="top" wrapText="1"/>
    </xf>
    <xf numFmtId="0" fontId="1" fillId="0" borderId="1" xfId="1" applyFont="1" applyBorder="1" applyAlignment="1">
      <alignment horizontal="left"/>
    </xf>
    <xf numFmtId="0" fontId="1" fillId="0" borderId="1" xfId="0" applyFont="1" applyBorder="1" applyAlignment="1">
      <alignment horizontal="left" wrapText="1"/>
    </xf>
    <xf numFmtId="0" fontId="15" fillId="5" borderId="3" xfId="0" applyFont="1" applyFill="1" applyBorder="1" applyAlignment="1">
      <alignment horizontal="right" vertical="top" wrapText="1"/>
    </xf>
    <xf numFmtId="1" fontId="15" fillId="6" borderId="3" xfId="0" applyNumberFormat="1" applyFont="1" applyFill="1" applyBorder="1" applyAlignment="1">
      <alignment horizontal="right" vertical="top" wrapText="1"/>
    </xf>
    <xf numFmtId="1" fontId="15" fillId="6" borderId="1" xfId="0" applyNumberFormat="1" applyFont="1" applyFill="1" applyBorder="1" applyAlignment="1">
      <alignment horizontal="right" vertical="top" wrapText="1"/>
    </xf>
    <xf numFmtId="1" fontId="15" fillId="6" borderId="1" xfId="0" applyNumberFormat="1" applyFont="1" applyFill="1" applyBorder="1" applyAlignment="1">
      <alignment horizontal="right" wrapText="1"/>
    </xf>
    <xf numFmtId="0" fontId="16" fillId="0" borderId="1" xfId="0" quotePrefix="1" applyFont="1" applyBorder="1" applyAlignment="1">
      <alignment vertical="top" wrapText="1"/>
    </xf>
    <xf numFmtId="0" fontId="16" fillId="0" borderId="1" xfId="0" applyFont="1" applyBorder="1" applyAlignment="1">
      <alignment vertical="top" wrapText="1"/>
    </xf>
    <xf numFmtId="0" fontId="10" fillId="0" borderId="1" xfId="0" applyFont="1" applyBorder="1" applyAlignment="1">
      <alignment vertical="top" wrapText="1"/>
    </xf>
    <xf numFmtId="0" fontId="5" fillId="7" borderId="1" xfId="0" applyFont="1" applyFill="1" applyBorder="1" applyAlignment="1">
      <alignment horizontal="center" vertical="top" wrapText="1"/>
    </xf>
    <xf numFmtId="0" fontId="5" fillId="7" borderId="1" xfId="0" applyFont="1" applyFill="1" applyBorder="1" applyAlignment="1">
      <alignment vertical="top" wrapText="1"/>
    </xf>
    <xf numFmtId="0" fontId="5" fillId="8" borderId="1" xfId="0" applyFont="1" applyFill="1" applyBorder="1" applyAlignment="1">
      <alignment horizontal="center" vertical="top" wrapText="1"/>
    </xf>
    <xf numFmtId="0" fontId="10" fillId="8" borderId="1" xfId="0" quotePrefix="1" applyFont="1" applyFill="1" applyBorder="1" applyAlignment="1">
      <alignment vertical="top" wrapText="1"/>
    </xf>
    <xf numFmtId="0" fontId="5" fillId="8" borderId="1" xfId="0" quotePrefix="1" applyFont="1" applyFill="1" applyBorder="1" applyAlignment="1">
      <alignment vertical="top" wrapText="1"/>
    </xf>
    <xf numFmtId="0" fontId="5" fillId="8" borderId="1" xfId="0" applyFont="1" applyFill="1" applyBorder="1" applyAlignment="1">
      <alignment vertical="top" wrapText="1"/>
    </xf>
    <xf numFmtId="1" fontId="7" fillId="9" borderId="1" xfId="0" applyNumberFormat="1" applyFont="1" applyFill="1" applyBorder="1" applyAlignment="1">
      <alignment horizontal="right" vertical="top" wrapText="1"/>
    </xf>
    <xf numFmtId="0" fontId="12" fillId="8" borderId="1" xfId="1" applyFont="1" applyFill="1" applyBorder="1"/>
    <xf numFmtId="0" fontId="8" fillId="8" borderId="1" xfId="0" applyFont="1" applyFill="1" applyBorder="1" applyAlignment="1">
      <alignment vertical="top" wrapText="1"/>
    </xf>
    <xf numFmtId="0" fontId="12" fillId="8" borderId="1" xfId="0" applyFont="1" applyFill="1" applyBorder="1"/>
    <xf numFmtId="0" fontId="10" fillId="8" borderId="1" xfId="0" applyFont="1" applyFill="1" applyBorder="1" applyAlignment="1">
      <alignment vertical="top" wrapText="1"/>
    </xf>
    <xf numFmtId="0" fontId="13" fillId="8" borderId="1" xfId="0" applyFont="1" applyFill="1" applyBorder="1"/>
    <xf numFmtId="0" fontId="13" fillId="8" borderId="3" xfId="0" applyFont="1" applyFill="1" applyBorder="1"/>
    <xf numFmtId="0" fontId="13" fillId="8" borderId="1" xfId="0" applyFont="1" applyFill="1" applyBorder="1" applyAlignment="1">
      <alignment vertical="top"/>
    </xf>
  </cellXfs>
  <cellStyles count="4">
    <cellStyle name="Normal" xfId="0" builtinId="0"/>
    <cellStyle name="Normal 2" xfId="2"/>
    <cellStyle name="Normal 3" xfId="3"/>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7" t="s">
        <v>29</v>
      </c>
    </row>
    <row r="2" spans="1:4" ht="18" x14ac:dyDescent="0.35">
      <c r="A2" s="10"/>
      <c r="B2" s="10"/>
    </row>
    <row r="3" spans="1:4" x14ac:dyDescent="0.3">
      <c r="A3" s="4" t="s">
        <v>5</v>
      </c>
      <c r="B3" s="4" t="s">
        <v>30</v>
      </c>
      <c r="C3" s="4" t="s">
        <v>27</v>
      </c>
      <c r="D3" s="4" t="s">
        <v>31</v>
      </c>
    </row>
    <row r="4" spans="1:4" ht="15.6" x14ac:dyDescent="0.3">
      <c r="A4" s="12">
        <f>ROW()-3</f>
        <v>1</v>
      </c>
      <c r="B4" s="12"/>
      <c r="C4" s="8"/>
      <c r="D4" s="15"/>
    </row>
    <row r="5" spans="1:4" ht="15.6" x14ac:dyDescent="0.3">
      <c r="A5" s="12">
        <f t="shared" ref="A5:A10" si="0">ROW()-3</f>
        <v>2</v>
      </c>
      <c r="B5" s="12"/>
      <c r="C5" s="8"/>
      <c r="D5" s="15"/>
    </row>
    <row r="6" spans="1:4" ht="15.6" x14ac:dyDescent="0.3">
      <c r="A6" s="12">
        <f t="shared" si="0"/>
        <v>3</v>
      </c>
      <c r="B6" s="12"/>
      <c r="C6" s="8"/>
      <c r="D6" s="15"/>
    </row>
    <row r="7" spans="1:4" ht="15.6" x14ac:dyDescent="0.3">
      <c r="A7" s="12">
        <f t="shared" si="0"/>
        <v>4</v>
      </c>
      <c r="B7" s="12"/>
      <c r="C7" s="8"/>
      <c r="D7" s="15"/>
    </row>
    <row r="8" spans="1:4" ht="15.6" x14ac:dyDescent="0.3">
      <c r="A8" s="12">
        <f t="shared" si="0"/>
        <v>5</v>
      </c>
      <c r="B8" s="12"/>
      <c r="C8" s="8"/>
      <c r="D8" s="15"/>
    </row>
    <row r="9" spans="1:4" ht="15.6" x14ac:dyDescent="0.3">
      <c r="A9" s="12">
        <f t="shared" si="0"/>
        <v>6</v>
      </c>
      <c r="B9" s="12"/>
      <c r="C9" s="8"/>
      <c r="D9" s="15"/>
    </row>
    <row r="10" spans="1:4" ht="15.6" x14ac:dyDescent="0.3">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Right="0"/>
  </sheetPr>
  <dimension ref="A1:F60"/>
  <sheetViews>
    <sheetView showGridLines="0" zoomScale="110" zoomScaleNormal="110" workbookViewId="0">
      <pane ySplit="8" topLeftCell="A9" activePane="bottomLeft" state="frozen"/>
      <selection pane="bottomLeft" activeCell="B19" sqref="B19"/>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50</v>
      </c>
      <c r="E6" s="16"/>
    </row>
    <row r="7" spans="1:6" ht="18" x14ac:dyDescent="0.35">
      <c r="A7" s="10"/>
      <c r="C7" s="1"/>
    </row>
    <row r="8" spans="1:6" x14ac:dyDescent="0.3">
      <c r="A8" s="4" t="s">
        <v>5</v>
      </c>
      <c r="B8" s="4" t="s">
        <v>6</v>
      </c>
      <c r="C8" s="4" t="s">
        <v>4</v>
      </c>
      <c r="D8" s="4" t="s">
        <v>7</v>
      </c>
      <c r="E8" s="4" t="s">
        <v>8</v>
      </c>
      <c r="F8" s="4" t="s">
        <v>32</v>
      </c>
    </row>
    <row r="9" spans="1:6" ht="28.2" customHeight="1" x14ac:dyDescent="0.3">
      <c r="A9" s="12">
        <f>ROW()-8</f>
        <v>1</v>
      </c>
      <c r="B9" s="6" t="s">
        <v>9</v>
      </c>
      <c r="C9" s="6" t="s">
        <v>19</v>
      </c>
      <c r="D9" s="6" t="s">
        <v>2</v>
      </c>
      <c r="E9" s="6" t="s">
        <v>51</v>
      </c>
      <c r="F9" s="8"/>
    </row>
    <row r="10" spans="1:6" ht="42.6" customHeight="1" x14ac:dyDescent="0.3">
      <c r="A10" s="12">
        <f t="shared" ref="A10:A17" si="0">ROW()-8</f>
        <v>2</v>
      </c>
      <c r="B10" s="9" t="s">
        <v>52</v>
      </c>
      <c r="C10" s="9" t="s">
        <v>10</v>
      </c>
      <c r="D10" s="6" t="s">
        <v>1</v>
      </c>
      <c r="E10" s="9" t="s">
        <v>82</v>
      </c>
      <c r="F10" s="8"/>
    </row>
    <row r="11" spans="1:6" ht="26.4" x14ac:dyDescent="0.3">
      <c r="A11" s="12">
        <f t="shared" si="0"/>
        <v>3</v>
      </c>
      <c r="B11" s="9" t="s">
        <v>53</v>
      </c>
      <c r="C11" s="9" t="s">
        <v>10</v>
      </c>
      <c r="D11" s="6" t="s">
        <v>1</v>
      </c>
      <c r="E11" s="9" t="s">
        <v>83</v>
      </c>
      <c r="F11" s="8"/>
    </row>
    <row r="12" spans="1:6" ht="27.6" customHeight="1" x14ac:dyDescent="0.3">
      <c r="A12" s="12">
        <v>4</v>
      </c>
      <c r="B12" s="9" t="s">
        <v>122</v>
      </c>
      <c r="C12" s="9" t="s">
        <v>10</v>
      </c>
      <c r="D12" s="6" t="s">
        <v>1</v>
      </c>
      <c r="E12" s="9" t="s">
        <v>84</v>
      </c>
      <c r="F12" s="8"/>
    </row>
    <row r="13" spans="1:6" ht="39.6" x14ac:dyDescent="0.3">
      <c r="A13" s="12">
        <f t="shared" si="0"/>
        <v>5</v>
      </c>
      <c r="B13" s="9" t="s">
        <v>54</v>
      </c>
      <c r="C13" s="9" t="s">
        <v>10</v>
      </c>
      <c r="D13" s="6" t="s">
        <v>2</v>
      </c>
      <c r="E13" s="9" t="s">
        <v>11</v>
      </c>
      <c r="F13" s="8"/>
    </row>
    <row r="14" spans="1:6" ht="39.6" x14ac:dyDescent="0.3">
      <c r="A14" s="12">
        <f t="shared" si="0"/>
        <v>6</v>
      </c>
      <c r="B14" s="9" t="s">
        <v>12</v>
      </c>
      <c r="C14" s="9" t="s">
        <v>10</v>
      </c>
      <c r="D14" s="6" t="s">
        <v>3</v>
      </c>
      <c r="E14" s="9" t="s">
        <v>13</v>
      </c>
      <c r="F14" s="8"/>
    </row>
    <row r="15" spans="1:6" ht="26.4" x14ac:dyDescent="0.3">
      <c r="A15" s="12">
        <f t="shared" si="0"/>
        <v>7</v>
      </c>
      <c r="B15" s="9" t="s">
        <v>14</v>
      </c>
      <c r="C15" s="9" t="s">
        <v>10</v>
      </c>
      <c r="D15" s="6" t="s">
        <v>1</v>
      </c>
      <c r="E15" s="9" t="s">
        <v>15</v>
      </c>
      <c r="F15" s="8"/>
    </row>
    <row r="16" spans="1:6" ht="27" customHeight="1" x14ac:dyDescent="0.3">
      <c r="A16" s="12">
        <v>8</v>
      </c>
      <c r="B16" s="9" t="s">
        <v>157</v>
      </c>
      <c r="C16" s="9" t="s">
        <v>10</v>
      </c>
      <c r="D16" s="6" t="s">
        <v>1</v>
      </c>
      <c r="E16" s="9" t="s">
        <v>85</v>
      </c>
      <c r="F16" s="8"/>
    </row>
    <row r="17" spans="1:6" ht="26.4" x14ac:dyDescent="0.3">
      <c r="A17" s="12">
        <f t="shared" si="0"/>
        <v>9</v>
      </c>
      <c r="B17" s="9" t="s">
        <v>16</v>
      </c>
      <c r="C17" s="9" t="s">
        <v>10</v>
      </c>
      <c r="D17" s="6" t="s">
        <v>1</v>
      </c>
      <c r="E17" s="9" t="s">
        <v>17</v>
      </c>
      <c r="F17" s="8"/>
    </row>
    <row r="18" spans="1:6" ht="24.6" customHeight="1" x14ac:dyDescent="0.3">
      <c r="A18" s="12">
        <v>10</v>
      </c>
      <c r="B18" s="9" t="s">
        <v>55</v>
      </c>
      <c r="C18" s="9" t="s">
        <v>25</v>
      </c>
      <c r="D18" s="6" t="s">
        <v>2</v>
      </c>
      <c r="E18" s="9" t="s">
        <v>76</v>
      </c>
      <c r="F18" s="8"/>
    </row>
    <row r="19" spans="1:6" ht="27.6" customHeight="1" x14ac:dyDescent="0.3">
      <c r="A19" s="12">
        <v>11</v>
      </c>
      <c r="B19" s="9" t="s">
        <v>115</v>
      </c>
      <c r="C19" s="9" t="s">
        <v>24</v>
      </c>
      <c r="D19" s="6" t="s">
        <v>2</v>
      </c>
      <c r="E19" s="9" t="s">
        <v>116</v>
      </c>
      <c r="F19" s="8"/>
    </row>
    <row r="20" spans="1:6" ht="60" customHeight="1" x14ac:dyDescent="0.3">
      <c r="A20" s="12">
        <v>12</v>
      </c>
      <c r="B20" s="9" t="s">
        <v>56</v>
      </c>
      <c r="C20" s="9" t="s">
        <v>25</v>
      </c>
      <c r="D20" s="6" t="s">
        <v>2</v>
      </c>
      <c r="E20" s="9" t="s">
        <v>75</v>
      </c>
      <c r="F20" s="8"/>
    </row>
    <row r="21" spans="1:6" ht="26.4" x14ac:dyDescent="0.3">
      <c r="A21" s="12">
        <v>13</v>
      </c>
      <c r="B21" s="9" t="s">
        <v>57</v>
      </c>
      <c r="C21" s="9" t="s">
        <v>25</v>
      </c>
      <c r="D21" s="6" t="s">
        <v>1</v>
      </c>
      <c r="E21" s="9" t="s">
        <v>74</v>
      </c>
      <c r="F21" s="8"/>
    </row>
    <row r="22" spans="1:6" ht="25.8" customHeight="1" x14ac:dyDescent="0.3">
      <c r="A22" s="12">
        <v>14</v>
      </c>
      <c r="B22" s="9" t="s">
        <v>58</v>
      </c>
      <c r="C22" s="9" t="s">
        <v>24</v>
      </c>
      <c r="D22" s="6" t="s">
        <v>2</v>
      </c>
      <c r="E22" s="9" t="s">
        <v>86</v>
      </c>
      <c r="F22" s="8"/>
    </row>
    <row r="23" spans="1:6" ht="25.8" customHeight="1" x14ac:dyDescent="0.3">
      <c r="A23" s="12">
        <v>15</v>
      </c>
      <c r="B23" s="9" t="s">
        <v>90</v>
      </c>
      <c r="C23" s="9" t="s">
        <v>24</v>
      </c>
      <c r="D23" s="6" t="s">
        <v>2</v>
      </c>
      <c r="E23" s="9" t="s">
        <v>91</v>
      </c>
      <c r="F23" s="8"/>
    </row>
    <row r="24" spans="1:6" ht="25.8" customHeight="1" x14ac:dyDescent="0.3">
      <c r="A24" s="12">
        <v>16</v>
      </c>
      <c r="B24" s="9" t="s">
        <v>59</v>
      </c>
      <c r="C24" s="9" t="s">
        <v>143</v>
      </c>
      <c r="D24" s="6" t="s">
        <v>1</v>
      </c>
      <c r="E24" s="9" t="s">
        <v>87</v>
      </c>
      <c r="F24" s="8"/>
    </row>
    <row r="25" spans="1:6" ht="25.8" customHeight="1" x14ac:dyDescent="0.3">
      <c r="A25" s="12">
        <v>17</v>
      </c>
      <c r="B25" s="9" t="s">
        <v>60</v>
      </c>
      <c r="C25" s="9" t="s">
        <v>143</v>
      </c>
      <c r="D25" s="6" t="s">
        <v>1</v>
      </c>
      <c r="E25" s="9" t="s">
        <v>88</v>
      </c>
      <c r="F25" s="8"/>
    </row>
    <row r="26" spans="1:6" ht="27.6" customHeight="1" x14ac:dyDescent="0.3">
      <c r="A26" s="12">
        <v>18</v>
      </c>
      <c r="B26" s="9" t="s">
        <v>61</v>
      </c>
      <c r="C26" s="9" t="s">
        <v>143</v>
      </c>
      <c r="D26" s="6" t="s">
        <v>1</v>
      </c>
      <c r="E26" s="9" t="s">
        <v>89</v>
      </c>
      <c r="F26" s="8"/>
    </row>
    <row r="27" spans="1:6" ht="25.8" customHeight="1" x14ac:dyDescent="0.3">
      <c r="A27" s="12">
        <v>19</v>
      </c>
      <c r="B27" s="9" t="s">
        <v>62</v>
      </c>
      <c r="C27" s="9" t="s">
        <v>143</v>
      </c>
      <c r="D27" s="6" t="s">
        <v>1</v>
      </c>
      <c r="E27" s="9" t="s">
        <v>92</v>
      </c>
      <c r="F27" s="8"/>
    </row>
    <row r="28" spans="1:6" ht="28.2" customHeight="1" x14ac:dyDescent="0.3">
      <c r="A28" s="12">
        <v>20</v>
      </c>
      <c r="B28" s="9" t="s">
        <v>93</v>
      </c>
      <c r="C28" s="9" t="s">
        <v>10</v>
      </c>
      <c r="D28" s="6" t="s">
        <v>1</v>
      </c>
      <c r="E28" s="9" t="s">
        <v>95</v>
      </c>
      <c r="F28" s="8"/>
    </row>
    <row r="29" spans="1:6" ht="28.2" customHeight="1" x14ac:dyDescent="0.3">
      <c r="A29" s="12">
        <v>21</v>
      </c>
      <c r="B29" s="9" t="s">
        <v>94</v>
      </c>
      <c r="C29" s="9" t="s">
        <v>10</v>
      </c>
      <c r="D29" s="6" t="s">
        <v>1</v>
      </c>
      <c r="E29" s="9" t="s">
        <v>96</v>
      </c>
      <c r="F29" s="8"/>
    </row>
    <row r="30" spans="1:6" ht="31.8" customHeight="1" x14ac:dyDescent="0.3">
      <c r="A30" s="12">
        <v>22</v>
      </c>
      <c r="B30" s="9" t="s">
        <v>63</v>
      </c>
      <c r="C30" s="9" t="s">
        <v>24</v>
      </c>
      <c r="D30" s="6" t="s">
        <v>1</v>
      </c>
      <c r="E30" s="9" t="s">
        <v>98</v>
      </c>
      <c r="F30" s="8"/>
    </row>
    <row r="31" spans="1:6" ht="34.200000000000003" customHeight="1" x14ac:dyDescent="0.3">
      <c r="A31" s="12">
        <v>23</v>
      </c>
      <c r="B31" s="9" t="s">
        <v>64</v>
      </c>
      <c r="C31" s="9" t="s">
        <v>143</v>
      </c>
      <c r="D31" s="6" t="s">
        <v>1</v>
      </c>
      <c r="E31" s="9" t="s">
        <v>97</v>
      </c>
      <c r="F31" s="8"/>
    </row>
    <row r="32" spans="1:6" ht="34.200000000000003" customHeight="1" x14ac:dyDescent="0.3">
      <c r="A32" s="12">
        <v>24</v>
      </c>
      <c r="B32" s="9" t="s">
        <v>65</v>
      </c>
      <c r="C32" s="9" t="s">
        <v>19</v>
      </c>
      <c r="D32" s="6" t="s">
        <v>1</v>
      </c>
      <c r="E32" s="9" t="s">
        <v>99</v>
      </c>
      <c r="F32" s="8"/>
    </row>
    <row r="33" spans="1:6" ht="34.200000000000003" customHeight="1" x14ac:dyDescent="0.3">
      <c r="A33" s="12">
        <v>25</v>
      </c>
      <c r="B33" s="9" t="s">
        <v>66</v>
      </c>
      <c r="C33" s="9" t="s">
        <v>19</v>
      </c>
      <c r="D33" s="6" t="s">
        <v>1</v>
      </c>
      <c r="E33" s="9" t="s">
        <v>100</v>
      </c>
      <c r="F33" s="8"/>
    </row>
    <row r="34" spans="1:6" ht="34.200000000000003" customHeight="1" x14ac:dyDescent="0.3">
      <c r="A34" s="12">
        <v>26</v>
      </c>
      <c r="B34" s="9" t="s">
        <v>67</v>
      </c>
      <c r="C34" s="9" t="s">
        <v>19</v>
      </c>
      <c r="D34" s="6" t="s">
        <v>2</v>
      </c>
      <c r="E34" s="9" t="s">
        <v>101</v>
      </c>
      <c r="F34" s="8"/>
    </row>
    <row r="35" spans="1:6" ht="34.200000000000003" customHeight="1" x14ac:dyDescent="0.3">
      <c r="A35" s="12">
        <v>27</v>
      </c>
      <c r="B35" s="9" t="s">
        <v>68</v>
      </c>
      <c r="C35" s="9" t="s">
        <v>19</v>
      </c>
      <c r="D35" s="6" t="s">
        <v>1</v>
      </c>
      <c r="E35" s="9" t="s">
        <v>102</v>
      </c>
      <c r="F35" s="8"/>
    </row>
    <row r="36" spans="1:6" ht="34.200000000000003" customHeight="1" x14ac:dyDescent="0.3">
      <c r="A36" s="12">
        <v>28</v>
      </c>
      <c r="B36" s="9" t="s">
        <v>128</v>
      </c>
      <c r="C36" s="9" t="s">
        <v>19</v>
      </c>
      <c r="D36" s="6" t="s">
        <v>1</v>
      </c>
      <c r="E36" s="9" t="s">
        <v>103</v>
      </c>
      <c r="F36" s="8"/>
    </row>
    <row r="37" spans="1:6" ht="34.200000000000003" customHeight="1" x14ac:dyDescent="0.3">
      <c r="A37" s="12">
        <v>29</v>
      </c>
      <c r="B37" s="9" t="s">
        <v>69</v>
      </c>
      <c r="C37" s="9" t="s">
        <v>19</v>
      </c>
      <c r="D37" s="6" t="s">
        <v>1</v>
      </c>
      <c r="E37" s="9" t="s">
        <v>104</v>
      </c>
      <c r="F37" s="8"/>
    </row>
    <row r="38" spans="1:6" ht="34.200000000000003" customHeight="1" x14ac:dyDescent="0.3">
      <c r="A38" s="12">
        <v>30</v>
      </c>
      <c r="B38" s="9" t="s">
        <v>70</v>
      </c>
      <c r="C38" s="9" t="s">
        <v>19</v>
      </c>
      <c r="D38" s="6" t="s">
        <v>1</v>
      </c>
      <c r="E38" s="9" t="s">
        <v>105</v>
      </c>
      <c r="F38" s="8"/>
    </row>
    <row r="39" spans="1:6" ht="30" customHeight="1" x14ac:dyDescent="0.3">
      <c r="A39" s="12">
        <v>31</v>
      </c>
      <c r="B39" s="9" t="s">
        <v>126</v>
      </c>
      <c r="C39" s="9" t="s">
        <v>19</v>
      </c>
      <c r="D39" s="6" t="s">
        <v>2</v>
      </c>
      <c r="E39" s="9" t="s">
        <v>127</v>
      </c>
      <c r="F39" s="8"/>
    </row>
    <row r="40" spans="1:6" ht="26.4" customHeight="1" x14ac:dyDescent="0.3">
      <c r="A40" s="12">
        <v>32</v>
      </c>
      <c r="B40" s="9" t="s">
        <v>71</v>
      </c>
      <c r="C40" s="9" t="s">
        <v>19</v>
      </c>
      <c r="D40" s="6" t="s">
        <v>1</v>
      </c>
      <c r="E40" s="9" t="s">
        <v>113</v>
      </c>
      <c r="F40" s="8"/>
    </row>
    <row r="41" spans="1:6" ht="34.200000000000003" customHeight="1" x14ac:dyDescent="0.3">
      <c r="A41" s="12">
        <v>33</v>
      </c>
      <c r="B41" s="9" t="s">
        <v>72</v>
      </c>
      <c r="C41" s="9" t="s">
        <v>19</v>
      </c>
      <c r="D41" s="6" t="s">
        <v>2</v>
      </c>
      <c r="E41" s="9" t="s">
        <v>106</v>
      </c>
      <c r="F41" s="8"/>
    </row>
    <row r="42" spans="1:6" ht="34.200000000000003" customHeight="1" x14ac:dyDescent="0.3">
      <c r="A42" s="12">
        <v>34</v>
      </c>
      <c r="B42" s="9" t="s">
        <v>73</v>
      </c>
      <c r="C42" s="9" t="s">
        <v>19</v>
      </c>
      <c r="D42" s="6" t="s">
        <v>1</v>
      </c>
      <c r="E42" s="9" t="s">
        <v>107</v>
      </c>
      <c r="F42" s="8"/>
    </row>
    <row r="43" spans="1:6" ht="57.6" customHeight="1" x14ac:dyDescent="0.3">
      <c r="A43" s="12">
        <v>35</v>
      </c>
      <c r="B43" s="6" t="s">
        <v>18</v>
      </c>
      <c r="C43" s="6" t="s">
        <v>19</v>
      </c>
      <c r="D43" s="6" t="s">
        <v>2</v>
      </c>
      <c r="E43" s="6" t="s">
        <v>20</v>
      </c>
      <c r="F43" s="8"/>
    </row>
    <row r="44" spans="1:6" ht="39.6" x14ac:dyDescent="0.3">
      <c r="A44" s="12">
        <v>36</v>
      </c>
      <c r="B44" s="6" t="s">
        <v>21</v>
      </c>
      <c r="C44" s="6" t="s">
        <v>19</v>
      </c>
      <c r="D44" s="6" t="s">
        <v>1</v>
      </c>
      <c r="E44" s="6" t="s">
        <v>22</v>
      </c>
      <c r="F44" s="8"/>
    </row>
    <row r="45" spans="1:6" ht="19.2" customHeight="1" x14ac:dyDescent="0.3">
      <c r="A45" s="12">
        <v>37</v>
      </c>
      <c r="B45" s="9" t="s">
        <v>145</v>
      </c>
      <c r="C45" s="9" t="s">
        <v>19</v>
      </c>
      <c r="D45" s="6" t="s">
        <v>1</v>
      </c>
      <c r="E45" s="9" t="s">
        <v>147</v>
      </c>
      <c r="F45" s="8"/>
    </row>
    <row r="46" spans="1:6" ht="15.6" x14ac:dyDescent="0.3">
      <c r="A46" s="12">
        <v>38</v>
      </c>
      <c r="B46" s="9" t="s">
        <v>146</v>
      </c>
      <c r="C46" s="9" t="s">
        <v>19</v>
      </c>
      <c r="D46" s="6" t="s">
        <v>1</v>
      </c>
      <c r="E46" s="9" t="s">
        <v>148</v>
      </c>
      <c r="F46" s="8"/>
    </row>
    <row r="47" spans="1:6" ht="20.399999999999999" customHeight="1" x14ac:dyDescent="0.3">
      <c r="A47" s="12">
        <v>39</v>
      </c>
      <c r="B47" s="9" t="s">
        <v>77</v>
      </c>
      <c r="C47" s="9" t="s">
        <v>19</v>
      </c>
      <c r="D47" s="6" t="s">
        <v>1</v>
      </c>
      <c r="E47" s="9" t="s">
        <v>114</v>
      </c>
      <c r="F47" s="8"/>
    </row>
    <row r="48" spans="1:6" ht="15.6" x14ac:dyDescent="0.3">
      <c r="A48" s="12">
        <v>40</v>
      </c>
      <c r="B48" s="9" t="s">
        <v>79</v>
      </c>
      <c r="C48" s="9" t="s">
        <v>19</v>
      </c>
      <c r="D48" s="6" t="s">
        <v>1</v>
      </c>
      <c r="E48" s="9" t="s">
        <v>108</v>
      </c>
      <c r="F48" s="8"/>
    </row>
    <row r="49" spans="1:6" ht="15.6" x14ac:dyDescent="0.3">
      <c r="A49" s="12">
        <v>41</v>
      </c>
      <c r="B49" s="9" t="s">
        <v>144</v>
      </c>
      <c r="C49" s="9" t="s">
        <v>19</v>
      </c>
      <c r="D49" s="6" t="s">
        <v>1</v>
      </c>
      <c r="E49" s="9"/>
      <c r="F49" s="8"/>
    </row>
    <row r="50" spans="1:6" ht="26.4" x14ac:dyDescent="0.3">
      <c r="A50" s="12">
        <v>42</v>
      </c>
      <c r="B50" s="9" t="s">
        <v>78</v>
      </c>
      <c r="C50" s="9" t="s">
        <v>19</v>
      </c>
      <c r="D50" s="6" t="s">
        <v>1</v>
      </c>
      <c r="E50" s="9" t="s">
        <v>109</v>
      </c>
      <c r="F50" s="8"/>
    </row>
    <row r="51" spans="1:6" ht="17.399999999999999" customHeight="1" x14ac:dyDescent="0.3">
      <c r="A51" s="12">
        <v>43</v>
      </c>
      <c r="B51" s="9" t="s">
        <v>80</v>
      </c>
      <c r="C51" s="9" t="s">
        <v>19</v>
      </c>
      <c r="D51" s="6" t="s">
        <v>1</v>
      </c>
      <c r="E51" s="9" t="s">
        <v>117</v>
      </c>
      <c r="F51" s="8"/>
    </row>
    <row r="52" spans="1:6" ht="17.399999999999999" customHeight="1" x14ac:dyDescent="0.3">
      <c r="A52" s="12">
        <v>44</v>
      </c>
      <c r="B52" s="9" t="s">
        <v>81</v>
      </c>
      <c r="C52" s="9" t="s">
        <v>19</v>
      </c>
      <c r="D52" s="6" t="s">
        <v>1</v>
      </c>
      <c r="E52" s="9" t="s">
        <v>110</v>
      </c>
      <c r="F52" s="8"/>
    </row>
    <row r="53" spans="1:6" ht="28.2" customHeight="1" x14ac:dyDescent="0.3">
      <c r="A53" s="12">
        <v>45</v>
      </c>
      <c r="B53" s="9" t="s">
        <v>111</v>
      </c>
      <c r="C53" s="9" t="s">
        <v>19</v>
      </c>
      <c r="D53" s="6" t="s">
        <v>2</v>
      </c>
      <c r="E53" s="9" t="s">
        <v>112</v>
      </c>
      <c r="F53" s="8"/>
    </row>
    <row r="54" spans="1:6" x14ac:dyDescent="0.3">
      <c r="B54" s="18" t="s">
        <v>34</v>
      </c>
      <c r="C54" s="19"/>
      <c r="D54" s="19"/>
    </row>
    <row r="55" spans="1:6" x14ac:dyDescent="0.3">
      <c r="B55" s="20" t="s">
        <v>35</v>
      </c>
      <c r="C55" s="21" t="s">
        <v>36</v>
      </c>
      <c r="D55" s="22" t="s">
        <v>37</v>
      </c>
    </row>
    <row r="56" spans="1:6" x14ac:dyDescent="0.3">
      <c r="B56" s="20" t="s">
        <v>38</v>
      </c>
      <c r="C56" s="21" t="s">
        <v>39</v>
      </c>
      <c r="D56" s="22" t="s">
        <v>40</v>
      </c>
    </row>
    <row r="57" spans="1:6" x14ac:dyDescent="0.3">
      <c r="B57" s="20" t="s">
        <v>41</v>
      </c>
      <c r="C57" s="21" t="s">
        <v>42</v>
      </c>
      <c r="D57" s="22" t="s">
        <v>43</v>
      </c>
    </row>
    <row r="58" spans="1:6" x14ac:dyDescent="0.3">
      <c r="B58" s="23" t="s">
        <v>44</v>
      </c>
      <c r="C58" s="19"/>
      <c r="D58" s="19"/>
    </row>
    <row r="59" spans="1:6" x14ac:dyDescent="0.3">
      <c r="B59" s="24" t="s">
        <v>45</v>
      </c>
      <c r="C59" s="19"/>
      <c r="D59" s="19"/>
    </row>
    <row r="60" spans="1:6" x14ac:dyDescent="0.3">
      <c r="B60" s="24" t="s">
        <v>46</v>
      </c>
      <c r="C60" s="19"/>
      <c r="D60" s="19"/>
    </row>
  </sheetData>
  <autoFilter ref="A8:F47"/>
  <dataValidations count="1">
    <dataValidation type="list" allowBlank="1" showErrorMessage="1" sqref="D9:D53">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Right="0"/>
  </sheetPr>
  <dimension ref="A1:H18"/>
  <sheetViews>
    <sheetView showGridLines="0" tabSelected="1" zoomScale="110" zoomScaleNormal="110" workbookViewId="0">
      <pane ySplit="8" topLeftCell="A9" activePane="bottomLeft" state="frozen"/>
      <selection pane="bottomLeft" activeCell="B16" sqref="B16"/>
    </sheetView>
  </sheetViews>
  <sheetFormatPr defaultColWidth="11.5546875" defaultRowHeight="14.4" x14ac:dyDescent="0.3"/>
  <cols>
    <col min="1" max="1" width="4.77734375" style="1" customWidth="1"/>
    <col min="2" max="2" width="27.6640625" customWidth="1"/>
    <col min="3" max="3" width="10"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26</v>
      </c>
    </row>
    <row r="7" spans="1:8" ht="18" x14ac:dyDescent="0.35">
      <c r="A7" s="10"/>
      <c r="C7" s="1"/>
    </row>
    <row r="8" spans="1:8" x14ac:dyDescent="0.3">
      <c r="A8" s="25" t="s">
        <v>5</v>
      </c>
      <c r="B8" s="26" t="s">
        <v>6</v>
      </c>
      <c r="C8" s="26" t="s">
        <v>4</v>
      </c>
      <c r="D8" s="26" t="s">
        <v>7</v>
      </c>
      <c r="E8" s="27" t="s">
        <v>23</v>
      </c>
      <c r="F8" s="26" t="s">
        <v>27</v>
      </c>
      <c r="G8" s="26" t="s">
        <v>33</v>
      </c>
      <c r="H8" s="26" t="s">
        <v>28</v>
      </c>
    </row>
    <row r="9" spans="1:8" s="30" customFormat="1" x14ac:dyDescent="0.3">
      <c r="A9" s="39">
        <v>1</v>
      </c>
      <c r="B9" s="40" t="s">
        <v>118</v>
      </c>
      <c r="C9" s="40" t="s">
        <v>10</v>
      </c>
      <c r="D9" s="40" t="s">
        <v>2</v>
      </c>
      <c r="E9" s="52">
        <v>120</v>
      </c>
      <c r="F9" s="45" t="s">
        <v>119</v>
      </c>
      <c r="G9" s="45" t="s">
        <v>129</v>
      </c>
    </row>
    <row r="10" spans="1:8" x14ac:dyDescent="0.3">
      <c r="A10" s="28">
        <f t="shared" ref="A10:A12" si="0">ROW()-8</f>
        <v>2</v>
      </c>
      <c r="B10" s="41" t="s">
        <v>52</v>
      </c>
      <c r="C10" s="41" t="s">
        <v>10</v>
      </c>
      <c r="D10" s="42" t="s">
        <v>1</v>
      </c>
      <c r="E10" s="53">
        <v>60</v>
      </c>
      <c r="F10" s="46" t="s">
        <v>120</v>
      </c>
      <c r="G10" s="47" t="s">
        <v>129</v>
      </c>
      <c r="H10" s="29"/>
    </row>
    <row r="11" spans="1:8" x14ac:dyDescent="0.3">
      <c r="A11" s="12">
        <f t="shared" si="0"/>
        <v>3</v>
      </c>
      <c r="B11" s="9" t="s">
        <v>53</v>
      </c>
      <c r="C11" s="9" t="s">
        <v>10</v>
      </c>
      <c r="D11" s="6" t="s">
        <v>1</v>
      </c>
      <c r="E11" s="54">
        <v>60</v>
      </c>
      <c r="F11" s="48" t="s">
        <v>121</v>
      </c>
      <c r="G11" s="49" t="s">
        <v>129</v>
      </c>
      <c r="H11" s="15"/>
    </row>
    <row r="12" spans="1:8" x14ac:dyDescent="0.3">
      <c r="A12" s="12">
        <f t="shared" si="0"/>
        <v>4</v>
      </c>
      <c r="B12" s="9" t="s">
        <v>123</v>
      </c>
      <c r="C12" s="9" t="s">
        <v>10</v>
      </c>
      <c r="D12" s="6" t="s">
        <v>1</v>
      </c>
      <c r="E12" s="54">
        <v>60</v>
      </c>
      <c r="F12" s="48" t="s">
        <v>125</v>
      </c>
      <c r="G12" s="49" t="s">
        <v>129</v>
      </c>
      <c r="H12" s="15"/>
    </row>
    <row r="13" spans="1:8" x14ac:dyDescent="0.3">
      <c r="A13" s="12">
        <v>5</v>
      </c>
      <c r="B13" s="9" t="s">
        <v>54</v>
      </c>
      <c r="C13" s="6" t="s">
        <v>10</v>
      </c>
      <c r="D13" s="6" t="s">
        <v>2</v>
      </c>
      <c r="E13" s="54">
        <f t="shared" ref="E13" si="1">IF(D13="Complex", 240, IF(D13="Medium",120,60))</f>
        <v>120</v>
      </c>
      <c r="F13" s="48" t="s">
        <v>124</v>
      </c>
      <c r="G13" s="49" t="s">
        <v>129</v>
      </c>
      <c r="H13" s="15"/>
    </row>
    <row r="14" spans="1:8" s="1" customFormat="1" x14ac:dyDescent="0.3">
      <c r="A14" s="37">
        <v>6</v>
      </c>
      <c r="B14" s="43" t="s">
        <v>156</v>
      </c>
      <c r="C14" s="44" t="s">
        <v>24</v>
      </c>
      <c r="D14" s="44" t="s">
        <v>2</v>
      </c>
      <c r="E14" s="55">
        <v>120</v>
      </c>
      <c r="F14" s="50" t="s">
        <v>119</v>
      </c>
      <c r="G14" s="51" t="s">
        <v>129</v>
      </c>
      <c r="H14" s="38"/>
    </row>
    <row r="15" spans="1:8" x14ac:dyDescent="0.3">
      <c r="A15" s="12">
        <v>7</v>
      </c>
      <c r="B15" s="9" t="s">
        <v>131</v>
      </c>
      <c r="C15" s="6" t="s">
        <v>10</v>
      </c>
      <c r="D15" s="6" t="s">
        <v>1</v>
      </c>
      <c r="E15" s="54">
        <v>60</v>
      </c>
      <c r="F15" s="46" t="s">
        <v>120</v>
      </c>
      <c r="G15" s="49" t="s">
        <v>129</v>
      </c>
      <c r="H15" s="15"/>
    </row>
    <row r="16" spans="1:8" x14ac:dyDescent="0.3">
      <c r="A16" s="12">
        <v>8</v>
      </c>
      <c r="B16" s="9" t="s">
        <v>132</v>
      </c>
      <c r="C16" s="6" t="s">
        <v>10</v>
      </c>
      <c r="D16" s="6" t="s">
        <v>1</v>
      </c>
      <c r="E16" s="54">
        <v>60</v>
      </c>
      <c r="F16" s="48" t="s">
        <v>121</v>
      </c>
      <c r="G16" s="49" t="s">
        <v>129</v>
      </c>
      <c r="H16" s="15"/>
    </row>
    <row r="17" spans="1:8" x14ac:dyDescent="0.3">
      <c r="A17" s="12">
        <v>9</v>
      </c>
      <c r="B17" s="9" t="s">
        <v>171</v>
      </c>
      <c r="C17" s="6" t="s">
        <v>10</v>
      </c>
      <c r="D17" s="6" t="s">
        <v>1</v>
      </c>
      <c r="E17" s="54">
        <v>60</v>
      </c>
      <c r="F17" s="48" t="s">
        <v>124</v>
      </c>
      <c r="G17" s="49" t="s">
        <v>129</v>
      </c>
      <c r="H17" s="15"/>
    </row>
    <row r="18" spans="1:8" x14ac:dyDescent="0.3">
      <c r="A18" s="12">
        <v>10</v>
      </c>
      <c r="B18" s="9" t="s">
        <v>157</v>
      </c>
      <c r="C18" s="6" t="s">
        <v>10</v>
      </c>
      <c r="D18" s="6" t="s">
        <v>1</v>
      </c>
      <c r="E18" s="54">
        <v>60</v>
      </c>
      <c r="F18" s="48" t="s">
        <v>125</v>
      </c>
      <c r="G18" s="49" t="s">
        <v>129</v>
      </c>
      <c r="H18" s="15"/>
    </row>
  </sheetData>
  <autoFilter ref="A8:F18"/>
  <dataValidations count="2">
    <dataValidation type="list" allowBlank="1" showErrorMessage="1" sqref="D10:D18">
      <formula1>"Simple,Medium,Complex"</formula1>
    </dataValidation>
    <dataValidation type="list" allowBlank="1" showInputMessage="1" showErrorMessage="1" sqref="G10:G18">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Right="0"/>
  </sheetPr>
  <dimension ref="A1:H18"/>
  <sheetViews>
    <sheetView showGridLines="0" zoomScale="110" zoomScaleNormal="110" workbookViewId="0">
      <pane ySplit="8" topLeftCell="A9" activePane="bottomLeft" state="frozen"/>
      <selection pane="bottomLeft" activeCell="E26" sqref="E26"/>
    </sheetView>
  </sheetViews>
  <sheetFormatPr defaultColWidth="11.5546875" defaultRowHeight="14.4" x14ac:dyDescent="0.3"/>
  <cols>
    <col min="1" max="1" width="4.77734375" style="1" customWidth="1"/>
    <col min="2" max="2" width="20.8867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47</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133</v>
      </c>
      <c r="C9" s="9" t="s">
        <v>10</v>
      </c>
      <c r="D9" s="6" t="s">
        <v>1</v>
      </c>
      <c r="E9" s="7">
        <f t="shared" ref="E9:E17" si="1">IF(D9="Complex", 240, IF(D9="Medium",120,60))</f>
        <v>60</v>
      </c>
      <c r="F9" s="33" t="s">
        <v>119</v>
      </c>
      <c r="G9" s="8" t="s">
        <v>129</v>
      </c>
      <c r="H9" s="15"/>
    </row>
    <row r="10" spans="1:8" ht="15.6" x14ac:dyDescent="0.3">
      <c r="A10" s="61">
        <f t="shared" si="0"/>
        <v>2</v>
      </c>
      <c r="B10" s="62" t="s">
        <v>164</v>
      </c>
      <c r="C10" s="63" t="s">
        <v>25</v>
      </c>
      <c r="D10" s="64" t="s">
        <v>1</v>
      </c>
      <c r="E10" s="65">
        <f t="shared" si="1"/>
        <v>60</v>
      </c>
      <c r="F10" s="66" t="s">
        <v>119</v>
      </c>
      <c r="G10" s="67" t="s">
        <v>130</v>
      </c>
      <c r="H10" s="15"/>
    </row>
    <row r="11" spans="1:8" ht="15.6" x14ac:dyDescent="0.3">
      <c r="A11" s="12">
        <f t="shared" si="0"/>
        <v>3</v>
      </c>
      <c r="B11" s="9" t="s">
        <v>166</v>
      </c>
      <c r="C11" s="9" t="s">
        <v>10</v>
      </c>
      <c r="D11" s="6" t="s">
        <v>1</v>
      </c>
      <c r="E11" s="7">
        <f t="shared" si="1"/>
        <v>60</v>
      </c>
      <c r="F11" s="31" t="s">
        <v>120</v>
      </c>
      <c r="G11" s="8" t="s">
        <v>129</v>
      </c>
      <c r="H11" s="15"/>
    </row>
    <row r="12" spans="1:8" ht="15.6" x14ac:dyDescent="0.3">
      <c r="A12" s="12">
        <f t="shared" si="0"/>
        <v>4</v>
      </c>
      <c r="B12" s="9" t="s">
        <v>21</v>
      </c>
      <c r="C12" s="6" t="s">
        <v>10</v>
      </c>
      <c r="D12" s="6" t="s">
        <v>1</v>
      </c>
      <c r="E12" s="7">
        <f t="shared" si="1"/>
        <v>60</v>
      </c>
      <c r="F12" s="31" t="s">
        <v>120</v>
      </c>
      <c r="G12" s="8" t="s">
        <v>129</v>
      </c>
      <c r="H12" s="15"/>
    </row>
    <row r="13" spans="1:8" ht="15.6" x14ac:dyDescent="0.3">
      <c r="A13" s="12">
        <f t="shared" si="0"/>
        <v>5</v>
      </c>
      <c r="B13" s="9" t="s">
        <v>134</v>
      </c>
      <c r="C13" s="6" t="s">
        <v>24</v>
      </c>
      <c r="D13" s="6" t="s">
        <v>2</v>
      </c>
      <c r="E13" s="7">
        <f t="shared" si="1"/>
        <v>120</v>
      </c>
      <c r="F13" s="32" t="s">
        <v>124</v>
      </c>
      <c r="G13" s="8" t="s">
        <v>129</v>
      </c>
      <c r="H13" s="57"/>
    </row>
    <row r="14" spans="1:8" ht="15.6" x14ac:dyDescent="0.3">
      <c r="A14" s="12">
        <f t="shared" si="0"/>
        <v>6</v>
      </c>
      <c r="B14" s="9" t="s">
        <v>136</v>
      </c>
      <c r="C14" s="9" t="s">
        <v>24</v>
      </c>
      <c r="D14" s="6" t="s">
        <v>1</v>
      </c>
      <c r="E14" s="7">
        <f t="shared" si="1"/>
        <v>60</v>
      </c>
      <c r="F14" s="32" t="s">
        <v>124</v>
      </c>
      <c r="G14" s="8" t="s">
        <v>129</v>
      </c>
      <c r="H14" s="6"/>
    </row>
    <row r="15" spans="1:8" ht="15.6" x14ac:dyDescent="0.3">
      <c r="A15" s="12">
        <v>7</v>
      </c>
      <c r="B15" s="9" t="s">
        <v>135</v>
      </c>
      <c r="C15" s="9" t="s">
        <v>24</v>
      </c>
      <c r="D15" s="6" t="s">
        <v>2</v>
      </c>
      <c r="E15" s="7">
        <f t="shared" si="1"/>
        <v>120</v>
      </c>
      <c r="F15" s="32" t="s">
        <v>125</v>
      </c>
      <c r="G15" s="8" t="s">
        <v>129</v>
      </c>
      <c r="H15" s="56"/>
    </row>
    <row r="16" spans="1:8" ht="15.6" x14ac:dyDescent="0.3">
      <c r="A16" s="61">
        <v>8</v>
      </c>
      <c r="B16" s="63" t="s">
        <v>160</v>
      </c>
      <c r="C16" s="63" t="s">
        <v>24</v>
      </c>
      <c r="D16" s="64" t="s">
        <v>1</v>
      </c>
      <c r="E16" s="65">
        <f t="shared" si="1"/>
        <v>60</v>
      </c>
      <c r="F16" s="68" t="s">
        <v>125</v>
      </c>
      <c r="G16" s="67" t="s">
        <v>130</v>
      </c>
      <c r="H16" s="9"/>
    </row>
    <row r="17" spans="1:8" ht="15.6" x14ac:dyDescent="0.3">
      <c r="A17" s="12">
        <v>9</v>
      </c>
      <c r="B17" s="6" t="s">
        <v>158</v>
      </c>
      <c r="C17" s="9" t="s">
        <v>24</v>
      </c>
      <c r="D17" s="6" t="s">
        <v>1</v>
      </c>
      <c r="E17" s="7">
        <f t="shared" si="1"/>
        <v>60</v>
      </c>
      <c r="F17" s="32" t="s">
        <v>121</v>
      </c>
      <c r="G17" s="8" t="s">
        <v>129</v>
      </c>
      <c r="H17" s="56"/>
    </row>
    <row r="18" spans="1:8" ht="15.6" x14ac:dyDescent="0.3">
      <c r="A18" s="12">
        <f t="shared" si="0"/>
        <v>10</v>
      </c>
      <c r="B18" s="9" t="s">
        <v>161</v>
      </c>
      <c r="C18" s="9" t="s">
        <v>24</v>
      </c>
      <c r="D18" s="6" t="s">
        <v>1</v>
      </c>
      <c r="E18" s="7">
        <f>IF(D18="Complex", 240, IF(D18="Medium",120,60))</f>
        <v>60</v>
      </c>
      <c r="F18" s="32" t="s">
        <v>121</v>
      </c>
      <c r="G18" s="8" t="s">
        <v>129</v>
      </c>
      <c r="H18" s="56"/>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Right="0"/>
  </sheetPr>
  <dimension ref="A1:H18"/>
  <sheetViews>
    <sheetView showGridLines="0" zoomScale="110" zoomScaleNormal="110" workbookViewId="0">
      <pane ySplit="8" topLeftCell="A9" activePane="bottomLeft" state="frozen"/>
      <selection pane="bottomLeft" activeCell="A17" sqref="A17:G17"/>
    </sheetView>
  </sheetViews>
  <sheetFormatPr defaultColWidth="11.5546875" defaultRowHeight="14.4" x14ac:dyDescent="0.3"/>
  <cols>
    <col min="1" max="1" width="4.77734375" style="1" customWidth="1"/>
    <col min="2" max="2" width="19.5546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48</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141</v>
      </c>
      <c r="C9" s="9" t="s">
        <v>24</v>
      </c>
      <c r="D9" s="6" t="s">
        <v>1</v>
      </c>
      <c r="E9" s="7">
        <f t="shared" ref="E9:E18" si="1">IF(D9="Complex", 240, IF(D9="Medium",120,60))</f>
        <v>60</v>
      </c>
      <c r="F9" s="33" t="s">
        <v>119</v>
      </c>
      <c r="G9" s="8" t="s">
        <v>129</v>
      </c>
      <c r="H9" s="9"/>
    </row>
    <row r="10" spans="1:8" ht="15.6" x14ac:dyDescent="0.3">
      <c r="A10" s="61">
        <f t="shared" si="0"/>
        <v>2</v>
      </c>
      <c r="B10" s="63" t="s">
        <v>159</v>
      </c>
      <c r="C10" s="63" t="s">
        <v>25</v>
      </c>
      <c r="D10" s="64" t="s">
        <v>1</v>
      </c>
      <c r="E10" s="65">
        <f t="shared" si="1"/>
        <v>60</v>
      </c>
      <c r="F10" s="66" t="s">
        <v>119</v>
      </c>
      <c r="G10" s="67" t="s">
        <v>130</v>
      </c>
      <c r="H10" s="9"/>
    </row>
    <row r="11" spans="1:8" ht="15.6" x14ac:dyDescent="0.3">
      <c r="A11" s="12">
        <f t="shared" si="0"/>
        <v>3</v>
      </c>
      <c r="B11" s="9" t="s">
        <v>142</v>
      </c>
      <c r="C11" s="9" t="s">
        <v>10</v>
      </c>
      <c r="D11" s="6" t="s">
        <v>1</v>
      </c>
      <c r="E11" s="7">
        <f t="shared" si="1"/>
        <v>60</v>
      </c>
      <c r="F11" s="34" t="s">
        <v>120</v>
      </c>
      <c r="G11" s="8" t="s">
        <v>129</v>
      </c>
      <c r="H11" s="9"/>
    </row>
    <row r="12" spans="1:8" ht="15.6" x14ac:dyDescent="0.3">
      <c r="A12" s="12">
        <f t="shared" si="0"/>
        <v>4</v>
      </c>
      <c r="B12" s="9" t="s">
        <v>165</v>
      </c>
      <c r="C12" s="9" t="s">
        <v>10</v>
      </c>
      <c r="D12" s="6" t="s">
        <v>1</v>
      </c>
      <c r="E12" s="7">
        <f t="shared" si="1"/>
        <v>60</v>
      </c>
      <c r="F12" s="34" t="s">
        <v>120</v>
      </c>
      <c r="G12" s="8" t="s">
        <v>129</v>
      </c>
      <c r="H12" s="9"/>
    </row>
    <row r="13" spans="1:8" ht="15.6" x14ac:dyDescent="0.3">
      <c r="A13" s="61">
        <f t="shared" si="0"/>
        <v>5</v>
      </c>
      <c r="B13" s="69" t="s">
        <v>169</v>
      </c>
      <c r="C13" s="63" t="s">
        <v>10</v>
      </c>
      <c r="D13" s="64" t="s">
        <v>1</v>
      </c>
      <c r="E13" s="65">
        <f t="shared" si="1"/>
        <v>60</v>
      </c>
      <c r="F13" s="70" t="s">
        <v>124</v>
      </c>
      <c r="G13" s="67" t="s">
        <v>130</v>
      </c>
      <c r="H13" s="9"/>
    </row>
    <row r="14" spans="1:8" ht="15.6" x14ac:dyDescent="0.3">
      <c r="A14" s="12">
        <f t="shared" si="0"/>
        <v>6</v>
      </c>
      <c r="B14" s="58" t="s">
        <v>170</v>
      </c>
      <c r="C14" s="9" t="s">
        <v>25</v>
      </c>
      <c r="D14" s="6" t="s">
        <v>1</v>
      </c>
      <c r="E14" s="7">
        <f t="shared" si="1"/>
        <v>60</v>
      </c>
      <c r="F14" s="35" t="s">
        <v>124</v>
      </c>
      <c r="G14" s="8" t="s">
        <v>129</v>
      </c>
      <c r="H14" s="9"/>
    </row>
    <row r="15" spans="1:8" ht="15.6" x14ac:dyDescent="0.3">
      <c r="A15" s="12">
        <v>7</v>
      </c>
      <c r="B15" s="9" t="s">
        <v>167</v>
      </c>
      <c r="C15" s="6" t="s">
        <v>25</v>
      </c>
      <c r="D15" s="6" t="s">
        <v>1</v>
      </c>
      <c r="E15" s="7">
        <f t="shared" si="1"/>
        <v>60</v>
      </c>
      <c r="F15" s="35" t="s">
        <v>125</v>
      </c>
      <c r="G15" s="8" t="s">
        <v>129</v>
      </c>
      <c r="H15" s="9"/>
    </row>
    <row r="16" spans="1:8" ht="15.6" x14ac:dyDescent="0.3">
      <c r="A16" s="12">
        <v>8</v>
      </c>
      <c r="B16" s="9" t="s">
        <v>168</v>
      </c>
      <c r="C16" s="9" t="s">
        <v>25</v>
      </c>
      <c r="D16" s="6" t="s">
        <v>1</v>
      </c>
      <c r="E16" s="7">
        <f t="shared" si="1"/>
        <v>60</v>
      </c>
      <c r="F16" s="35" t="s">
        <v>125</v>
      </c>
      <c r="G16" s="8" t="s">
        <v>129</v>
      </c>
      <c r="H16" s="9"/>
    </row>
    <row r="17" spans="1:8" ht="15.6" x14ac:dyDescent="0.3">
      <c r="A17" s="61">
        <v>9</v>
      </c>
      <c r="B17" s="64" t="s">
        <v>162</v>
      </c>
      <c r="C17" s="63" t="s">
        <v>10</v>
      </c>
      <c r="D17" s="64" t="s">
        <v>1</v>
      </c>
      <c r="E17" s="65">
        <f t="shared" si="1"/>
        <v>60</v>
      </c>
      <c r="F17" s="70" t="s">
        <v>121</v>
      </c>
      <c r="G17" s="67" t="s">
        <v>130</v>
      </c>
      <c r="H17" s="6"/>
    </row>
    <row r="18" spans="1:8" ht="15.6" x14ac:dyDescent="0.3">
      <c r="A18" s="12">
        <f t="shared" si="0"/>
        <v>10</v>
      </c>
      <c r="B18" s="9" t="s">
        <v>163</v>
      </c>
      <c r="C18" s="9" t="s">
        <v>24</v>
      </c>
      <c r="D18" s="6" t="s">
        <v>2</v>
      </c>
      <c r="E18" s="7">
        <f t="shared" si="1"/>
        <v>120</v>
      </c>
      <c r="F18" s="36" t="s">
        <v>121</v>
      </c>
      <c r="G18" s="8" t="s">
        <v>129</v>
      </c>
      <c r="H18" s="9"/>
    </row>
  </sheetData>
  <autoFilter ref="A8:F18"/>
  <dataValidations count="2">
    <dataValidation type="list" allowBlank="1" showErrorMessage="1" sqref="D9:D18">
      <formula1>"Simple,Medium,Complex"</formula1>
    </dataValidation>
    <dataValidation type="list" allowBlank="1" showInputMessage="1" showErrorMessage="1" sqref="G9:G18">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Right="0"/>
  </sheetPr>
  <dimension ref="A1:H23"/>
  <sheetViews>
    <sheetView showGridLines="0" zoomScale="110" zoomScaleNormal="110" workbookViewId="0">
      <pane ySplit="8" topLeftCell="A9" activePane="bottomLeft" state="frozen"/>
      <selection pane="bottomLeft" activeCell="D25" sqref="D25"/>
    </sheetView>
  </sheetViews>
  <sheetFormatPr defaultColWidth="11.5546875" defaultRowHeight="14.4" x14ac:dyDescent="0.3"/>
  <cols>
    <col min="1" max="1" width="4.77734375" style="1" customWidth="1"/>
    <col min="2" max="2" width="25.2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49</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61">
        <f t="shared" ref="A9:A14" si="0">ROW()-8</f>
        <v>1</v>
      </c>
      <c r="B9" s="63" t="s">
        <v>138</v>
      </c>
      <c r="C9" s="63" t="s">
        <v>10</v>
      </c>
      <c r="D9" s="64" t="s">
        <v>2</v>
      </c>
      <c r="E9" s="65">
        <f t="shared" ref="E9:E15" si="1">IF(D9="Complex", 240, IF(D9="Medium",120,60))</f>
        <v>120</v>
      </c>
      <c r="F9" s="70" t="s">
        <v>119</v>
      </c>
      <c r="G9" s="67" t="s">
        <v>130</v>
      </c>
      <c r="H9" s="6"/>
    </row>
    <row r="10" spans="1:8" ht="15.6" x14ac:dyDescent="0.3">
      <c r="A10" s="12">
        <f t="shared" si="0"/>
        <v>2</v>
      </c>
      <c r="B10" s="9" t="s">
        <v>137</v>
      </c>
      <c r="C10" s="9" t="s">
        <v>25</v>
      </c>
      <c r="D10" s="6" t="s">
        <v>1</v>
      </c>
      <c r="E10" s="7">
        <f t="shared" si="1"/>
        <v>60</v>
      </c>
      <c r="F10" s="35" t="s">
        <v>119</v>
      </c>
      <c r="G10" s="8" t="s">
        <v>129</v>
      </c>
      <c r="H10" s="9"/>
    </row>
    <row r="11" spans="1:8" ht="15.6" x14ac:dyDescent="0.3">
      <c r="A11" s="59">
        <f t="shared" si="0"/>
        <v>3</v>
      </c>
      <c r="B11" s="60" t="s">
        <v>149</v>
      </c>
      <c r="C11" s="60" t="s">
        <v>10</v>
      </c>
      <c r="D11" s="60" t="s">
        <v>1</v>
      </c>
      <c r="E11" s="7">
        <f t="shared" si="1"/>
        <v>60</v>
      </c>
      <c r="F11" s="34" t="s">
        <v>120</v>
      </c>
      <c r="G11" s="8" t="s">
        <v>129</v>
      </c>
      <c r="H11" s="9"/>
    </row>
    <row r="12" spans="1:8" ht="15.6" x14ac:dyDescent="0.3">
      <c r="A12" s="61">
        <f t="shared" si="0"/>
        <v>4</v>
      </c>
      <c r="B12" s="64" t="s">
        <v>154</v>
      </c>
      <c r="C12" s="63" t="s">
        <v>24</v>
      </c>
      <c r="D12" s="64" t="s">
        <v>2</v>
      </c>
      <c r="E12" s="65">
        <f t="shared" si="1"/>
        <v>120</v>
      </c>
      <c r="F12" s="71" t="s">
        <v>120</v>
      </c>
      <c r="G12" s="67" t="s">
        <v>130</v>
      </c>
      <c r="H12" s="6"/>
    </row>
    <row r="13" spans="1:8" ht="15.6" x14ac:dyDescent="0.3">
      <c r="A13" s="12">
        <f t="shared" si="0"/>
        <v>5</v>
      </c>
      <c r="B13" s="6" t="s">
        <v>172</v>
      </c>
      <c r="C13" s="6" t="s">
        <v>25</v>
      </c>
      <c r="D13" s="6" t="s">
        <v>1</v>
      </c>
      <c r="E13" s="7">
        <f t="shared" si="1"/>
        <v>60</v>
      </c>
      <c r="F13" s="35" t="s">
        <v>124</v>
      </c>
      <c r="G13" s="8" t="s">
        <v>129</v>
      </c>
      <c r="H13" s="6"/>
    </row>
    <row r="14" spans="1:8" ht="15.6" x14ac:dyDescent="0.3">
      <c r="A14" s="61">
        <f t="shared" si="0"/>
        <v>6</v>
      </c>
      <c r="B14" s="64" t="s">
        <v>152</v>
      </c>
      <c r="C14" s="63" t="s">
        <v>143</v>
      </c>
      <c r="D14" s="64" t="s">
        <v>2</v>
      </c>
      <c r="E14" s="65">
        <f t="shared" si="1"/>
        <v>120</v>
      </c>
      <c r="F14" s="70" t="s">
        <v>124</v>
      </c>
      <c r="G14" s="67" t="s">
        <v>130</v>
      </c>
      <c r="H14" s="9"/>
    </row>
    <row r="15" spans="1:8" ht="15.6" x14ac:dyDescent="0.3">
      <c r="A15" s="61">
        <v>7</v>
      </c>
      <c r="B15" s="64" t="s">
        <v>139</v>
      </c>
      <c r="C15" s="63" t="s">
        <v>143</v>
      </c>
      <c r="D15" s="64" t="s">
        <v>2</v>
      </c>
      <c r="E15" s="65">
        <f t="shared" si="1"/>
        <v>120</v>
      </c>
      <c r="F15" s="70" t="s">
        <v>125</v>
      </c>
      <c r="G15" s="67" t="s">
        <v>130</v>
      </c>
      <c r="H15" s="9"/>
    </row>
    <row r="16" spans="1:8" ht="15.6" x14ac:dyDescent="0.3">
      <c r="A16" s="61">
        <v>8</v>
      </c>
      <c r="B16" s="63" t="s">
        <v>150</v>
      </c>
      <c r="C16" s="63" t="s">
        <v>25</v>
      </c>
      <c r="D16" s="64" t="s">
        <v>2</v>
      </c>
      <c r="E16" s="65">
        <v>120</v>
      </c>
      <c r="F16" s="70" t="s">
        <v>125</v>
      </c>
      <c r="G16" s="67" t="s">
        <v>130</v>
      </c>
      <c r="H16" s="9"/>
    </row>
    <row r="17" spans="1:8" ht="15.6" x14ac:dyDescent="0.3">
      <c r="A17" s="61">
        <v>9</v>
      </c>
      <c r="B17" s="63" t="s">
        <v>140</v>
      </c>
      <c r="C17" s="63" t="s">
        <v>143</v>
      </c>
      <c r="D17" s="64" t="s">
        <v>2</v>
      </c>
      <c r="E17" s="65">
        <v>120</v>
      </c>
      <c r="F17" s="72" t="s">
        <v>121</v>
      </c>
      <c r="G17" s="67" t="s">
        <v>130</v>
      </c>
      <c r="H17" s="9"/>
    </row>
    <row r="18" spans="1:8" ht="15.6" customHeight="1" x14ac:dyDescent="0.3">
      <c r="A18" s="12">
        <v>10</v>
      </c>
      <c r="B18" s="9" t="s">
        <v>174</v>
      </c>
      <c r="C18" s="9" t="s">
        <v>25</v>
      </c>
      <c r="D18" s="6" t="s">
        <v>1</v>
      </c>
      <c r="E18" s="7">
        <f t="shared" ref="E18:E21" si="2">IF(D18="Complex", 240, IF(D18="Medium",120,60))</f>
        <v>60</v>
      </c>
      <c r="F18" s="36" t="s">
        <v>121</v>
      </c>
      <c r="G18" s="8" t="s">
        <v>129</v>
      </c>
      <c r="H18" s="9"/>
    </row>
    <row r="19" spans="1:8" ht="15.6" customHeight="1" x14ac:dyDescent="0.3">
      <c r="A19" s="12">
        <v>11</v>
      </c>
      <c r="B19" s="9" t="s">
        <v>151</v>
      </c>
      <c r="C19" s="9" t="s">
        <v>143</v>
      </c>
      <c r="D19" s="6" t="s">
        <v>2</v>
      </c>
      <c r="E19" s="7">
        <f t="shared" si="2"/>
        <v>120</v>
      </c>
      <c r="F19" s="35" t="s">
        <v>119</v>
      </c>
      <c r="G19" s="8" t="s">
        <v>129</v>
      </c>
      <c r="H19" s="9"/>
    </row>
    <row r="20" spans="1:8" ht="15.6" customHeight="1" x14ac:dyDescent="0.3">
      <c r="A20" s="61">
        <v>12</v>
      </c>
      <c r="B20" s="63" t="s">
        <v>115</v>
      </c>
      <c r="C20" s="63" t="s">
        <v>143</v>
      </c>
      <c r="D20" s="64" t="s">
        <v>3</v>
      </c>
      <c r="E20" s="65">
        <f t="shared" si="2"/>
        <v>240</v>
      </c>
      <c r="F20" s="71" t="s">
        <v>120</v>
      </c>
      <c r="G20" s="67" t="s">
        <v>130</v>
      </c>
      <c r="H20" s="6"/>
    </row>
    <row r="21" spans="1:8" ht="15.6" customHeight="1" x14ac:dyDescent="0.3">
      <c r="A21" s="61">
        <v>13</v>
      </c>
      <c r="B21" s="63" t="s">
        <v>153</v>
      </c>
      <c r="C21" s="63" t="s">
        <v>143</v>
      </c>
      <c r="D21" s="64" t="s">
        <v>2</v>
      </c>
      <c r="E21" s="65">
        <f t="shared" si="2"/>
        <v>120</v>
      </c>
      <c r="F21" s="70" t="s">
        <v>124</v>
      </c>
      <c r="G21" s="67" t="s">
        <v>130</v>
      </c>
      <c r="H21" s="9"/>
    </row>
    <row r="22" spans="1:8" ht="15.6" customHeight="1" x14ac:dyDescent="0.3">
      <c r="A22" s="61">
        <v>14</v>
      </c>
      <c r="B22" s="64" t="s">
        <v>155</v>
      </c>
      <c r="C22" s="63" t="s">
        <v>10</v>
      </c>
      <c r="D22" s="64" t="s">
        <v>2</v>
      </c>
      <c r="E22" s="65">
        <f t="shared" ref="E22:E23" si="3">IF(D22="Complex", 240, IF(D22="Medium",120,60))</f>
        <v>120</v>
      </c>
      <c r="F22" s="70" t="s">
        <v>125</v>
      </c>
      <c r="G22" s="67" t="s">
        <v>130</v>
      </c>
      <c r="H22" s="9"/>
    </row>
    <row r="23" spans="1:8" ht="15.6" customHeight="1" x14ac:dyDescent="0.3">
      <c r="A23" s="61">
        <v>15</v>
      </c>
      <c r="B23" s="63" t="s">
        <v>173</v>
      </c>
      <c r="C23" s="63" t="s">
        <v>143</v>
      </c>
      <c r="D23" s="64" t="s">
        <v>2</v>
      </c>
      <c r="E23" s="65">
        <f t="shared" si="3"/>
        <v>120</v>
      </c>
      <c r="F23" s="72" t="s">
        <v>121</v>
      </c>
      <c r="G23" s="67" t="s">
        <v>130</v>
      </c>
      <c r="H23" s="9"/>
    </row>
  </sheetData>
  <autoFilter ref="A8:F18"/>
  <dataValidations count="2">
    <dataValidation type="list" allowBlank="1" showInputMessage="1" showErrorMessage="1" sqref="G9:G23">
      <formula1>"Pending, Doing, Deferred, Done"</formula1>
    </dataValidation>
    <dataValidation type="list" allowBlank="1" showErrorMessage="1" sqref="D9:D23">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BackLog</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2021-04-19T09:21:43Z</dcterms:created>
  <dcterms:modified xsi:type="dcterms:W3CDTF">2022-10-30T10:53:14Z</dcterms:modified>
</cp:coreProperties>
</file>