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FPT\Semester_5\SWP391\W6\Excel\"/>
    </mc:Choice>
  </mc:AlternateContent>
  <bookViews>
    <workbookView xWindow="0" yWindow="0" windowWidth="23040" windowHeight="9780" activeTab="3"/>
  </bookViews>
  <sheets>
    <sheet name="RoC" sheetId="4" r:id="rId1"/>
    <sheet name="BackLog" sheetId="2" r:id="rId2"/>
    <sheet name="Iteration 1" sheetId="1" r:id="rId3"/>
    <sheet name="Iteration 2" sheetId="8" r:id="rId4"/>
    <sheet name="Iteration 3" sheetId="9" r:id="rId5"/>
    <sheet name="Iteration 4" sheetId="10" r:id="rId6"/>
  </sheets>
  <definedNames>
    <definedName name="_xlnm._FilterDatabase" localSheetId="1" hidden="1">BackLog!$A$8:$F$47</definedName>
    <definedName name="_xlnm._FilterDatabase" localSheetId="2" hidden="1">'Iteration 1'!$A$8:$F$18</definedName>
    <definedName name="_xlnm._FilterDatabase" localSheetId="3" hidden="1">'Iteration 2'!$A$8:$F$18</definedName>
    <definedName name="_xlnm._FilterDatabase" localSheetId="4" hidden="1">'Iteration 3'!$A$8:$F$18</definedName>
    <definedName name="_xlnm._FilterDatabase" localSheetId="5" hidden="1">'Iteration 4'!$A$8:$F$18</definedName>
    <definedName name="_xlnm._FilterDatabase" localSheetId="0" hidden="1">RoC!$A$3:$C$10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3" i="10" l="1"/>
  <c r="E22" i="10"/>
  <c r="E21" i="10"/>
  <c r="E20" i="10"/>
  <c r="E19" i="10"/>
  <c r="E18" i="10"/>
  <c r="E15" i="10"/>
  <c r="E18" i="8" l="1"/>
  <c r="E18" i="9" l="1"/>
  <c r="E17" i="9" l="1"/>
  <c r="E16" i="9"/>
  <c r="E15" i="9"/>
  <c r="E14" i="9"/>
  <c r="E17" i="8"/>
  <c r="E16" i="8"/>
  <c r="E15" i="8"/>
  <c r="E13" i="1" l="1"/>
  <c r="A5" i="4" l="1"/>
  <c r="A6" i="4"/>
  <c r="A7" i="4"/>
  <c r="A8" i="4"/>
  <c r="A9" i="4"/>
  <c r="A10" i="4"/>
  <c r="A4" i="4"/>
  <c r="E14" i="10"/>
  <c r="A14" i="10"/>
  <c r="E13" i="10"/>
  <c r="A13" i="10"/>
  <c r="E12" i="10"/>
  <c r="A12" i="10"/>
  <c r="E11" i="10"/>
  <c r="A11" i="10"/>
  <c r="E10" i="10"/>
  <c r="A10" i="10"/>
  <c r="E9" i="10"/>
  <c r="A9" i="10"/>
  <c r="A18" i="9"/>
  <c r="A14" i="9"/>
  <c r="E13" i="9"/>
  <c r="A13" i="9"/>
  <c r="E12" i="9"/>
  <c r="A12" i="9"/>
  <c r="E11" i="9"/>
  <c r="A11" i="9"/>
  <c r="E10" i="9"/>
  <c r="A10" i="9"/>
  <c r="E9" i="9"/>
  <c r="A9" i="9"/>
  <c r="A18" i="8"/>
  <c r="E14" i="8"/>
  <c r="A14" i="8"/>
  <c r="E13" i="8"/>
  <c r="A13" i="8"/>
  <c r="E12" i="8"/>
  <c r="A12" i="8"/>
  <c r="E11" i="8"/>
  <c r="A11" i="8"/>
  <c r="E10" i="8"/>
  <c r="A10" i="8"/>
  <c r="E9" i="8"/>
  <c r="A9" i="8"/>
  <c r="A17" i="2"/>
  <c r="A15" i="2"/>
  <c r="A14" i="2"/>
  <c r="A13" i="2"/>
  <c r="A11" i="2"/>
  <c r="A10" i="2"/>
  <c r="A9" i="2"/>
  <c r="A10" i="1"/>
  <c r="A11" i="1"/>
  <c r="A12" i="1"/>
</calcChain>
</file>

<file path=xl/sharedStrings.xml><?xml version="1.0" encoding="utf-8"?>
<sst xmlns="http://schemas.openxmlformats.org/spreadsheetml/2006/main" count="470" uniqueCount="168">
  <si>
    <t>THE APPLICATION DEVELOPMENT PROJECT TOPIC</t>
  </si>
  <si>
    <t>Simple</t>
  </si>
  <si>
    <t>Medium</t>
  </si>
  <si>
    <t>Complex</t>
  </si>
  <si>
    <t>Feature</t>
  </si>
  <si>
    <t>#</t>
  </si>
  <si>
    <t>Function/Screen</t>
  </si>
  <si>
    <t>Level*</t>
  </si>
  <si>
    <t>Function/Screen Details</t>
  </si>
  <si>
    <t>Home Page</t>
  </si>
  <si>
    <t>Common</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</si>
  <si>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</si>
  <si>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User Authorization</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</si>
  <si>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</si>
  <si>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</si>
  <si>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</si>
  <si>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</si>
  <si>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</si>
  <si>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</si>
  <si>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</si>
  <si>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</si>
  <si>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</si>
  <si>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</si>
  <si>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LOC</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</si>
  <si>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</si>
  <si>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</si>
  <si>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</si>
  <si>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</si>
  <si>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</si>
  <si>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Admin</t>
  </si>
  <si>
    <t>ITERATION 1 BACKLOG</t>
  </si>
  <si>
    <t>In Charge</t>
  </si>
  <si>
    <t>Notes</t>
  </si>
  <si>
    <t>RECORDS OF CHANGES</t>
  </si>
  <si>
    <t>Date</t>
  </si>
  <si>
    <t>Change Notes</t>
  </si>
  <si>
    <t>Planned</t>
  </si>
  <si>
    <t>Status</t>
  </si>
  <si>
    <t>Pending</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</si>
  <si>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</si>
  <si>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</si>
  <si>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</si>
  <si>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</si>
  <si>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</si>
  <si>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</si>
  <si>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</si>
  <si>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</si>
  <si>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</si>
  <si>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</si>
  <si>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</si>
  <si>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</si>
  <si>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</si>
  <si>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2 BACKLOG</t>
  </si>
  <si>
    <t>ITERATION 3 BACKLOG</t>
  </si>
  <si>
    <t>ITERATION 4 BACKLOG</t>
  </si>
  <si>
    <t>PRODUCT BACKLOG - ONLINESHOP</t>
  </si>
  <si>
    <t>Show HomePage: Title, post information includes its thumbnail, brief-info, product information includes its thumbnail, title, brief information</t>
  </si>
  <si>
    <t>Register</t>
  </si>
  <si>
    <t>Register for seller</t>
  </si>
  <si>
    <t>Forgot password</t>
  </si>
  <si>
    <t>Add addresses</t>
  </si>
  <si>
    <t>Admin dashboard</t>
  </si>
  <si>
    <t xml:space="preserve">List of accounts </t>
  </si>
  <si>
    <t>Account information</t>
  </si>
  <si>
    <t>Product list</t>
  </si>
  <si>
    <t>Add product</t>
  </si>
  <si>
    <t>Edit product</t>
  </si>
  <si>
    <t>Add category</t>
  </si>
  <si>
    <t>Edit category</t>
  </si>
  <si>
    <t xml:space="preserve">Product status update </t>
  </si>
  <si>
    <t>Update order status</t>
  </si>
  <si>
    <t>View product detail</t>
  </si>
  <si>
    <t>View shopping cart</t>
  </si>
  <si>
    <t>Check Out</t>
  </si>
  <si>
    <t>View order</t>
  </si>
  <si>
    <t>Feedback</t>
  </si>
  <si>
    <t>View feedback</t>
  </si>
  <si>
    <t>Check bill</t>
  </si>
  <si>
    <t>Supporting</t>
  </si>
  <si>
    <t>List Voucher</t>
  </si>
  <si>
    <t>Show detailed user information (registered information+ avatar + role + status), from that allow the user to add new, view or edit the user information.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</si>
  <si>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t>
  </si>
  <si>
    <t>Display admin panel including: Detailed statistics, user account management, product information, revenue, order status,…</t>
  </si>
  <si>
    <t>Contact</t>
  </si>
  <si>
    <t>Report page</t>
  </si>
  <si>
    <t>Certificate</t>
  </si>
  <si>
    <t>Service</t>
  </si>
  <si>
    <t>Browsing hisory</t>
  </si>
  <si>
    <t>Delivery method</t>
  </si>
  <si>
    <t>This is a pop-up screen that allows users to register into the system by entering the following information: full name, email, phone number, address. The user then needs to verify by clicking on the link emailed to him/her before being able to access the system.</t>
  </si>
  <si>
    <t>This is a screen that allows users who already have an account to access the system but want to register to become a salesperson to sell their products.</t>
  </si>
  <si>
    <t>This is a screen that allows users who have completed their account registration to access the system to be able to buy the products they like.</t>
  </si>
  <si>
    <t>This is a screen that allows the user to add a new pickup address to make it easier for the carrier to deliver the item to the user.</t>
  </si>
  <si>
    <t>This is a pop-up screen that allows admins, product owners to see a list of store products.</t>
  </si>
  <si>
    <t>This is a pop-up screen that allows product owners to add one or more of their products.</t>
  </si>
  <si>
    <t>This is a pop-up screen that allows the product owner to change the product's information.</t>
  </si>
  <si>
    <t>This is a pop-up screen that allows the product owner to add a new product category. The place contains many different types of products but the same category.</t>
  </si>
  <si>
    <t>Category list</t>
  </si>
  <si>
    <t>This is a pop-up screen that allows admins, product owners to see a list of the store's product categories.</t>
  </si>
  <si>
    <t>This is a pop-up screen that allows the product owner to edit the product category name.</t>
  </si>
  <si>
    <t>Search (For user)</t>
  </si>
  <si>
    <t>Search (For admin, seller)</t>
  </si>
  <si>
    <t>User can search by product name or filter product by some product filter on the page</t>
  </si>
  <si>
    <t>Admins and sellers can search for products in the dashboard by name or filter products using several product filters.</t>
  </si>
  <si>
    <t>This is the screen that shows the status of the user's order (this order is currently shipped or in a shipping status).</t>
  </si>
  <si>
    <t>This is the screen showing the status of the product (this product is out of stock or in stock).</t>
  </si>
  <si>
    <t>This is the screen that displays the details of the product when the user clicks on the product on the home page</t>
  </si>
  <si>
    <t>When the user clicks on the Cart icon on the homepage, the system will redirect the user to the page containing the products the user wants to buy but has not yet paid for.</t>
  </si>
  <si>
    <t>This is the screen that will appear after the user clicks the Check Out button. Here the user will select the delivery address, delivery method, discount code (if any). Then press the Order button.</t>
  </si>
  <si>
    <t>This is the screen that will appear after the user wants to see his orders placed. Users can view their order information such as whether it has been delivered, expected date of delivery, ..</t>
  </si>
  <si>
    <t>This is the screen that will appear after the user presses the Cancel Order / Request Refund button. The user will have to enter the reason for returning the product and click the Submit button.</t>
  </si>
  <si>
    <t>This is the screen that will appear after the user presses the Feedback button. The system will redirect the user to the feedback page for the user to give their opinion about the product.</t>
  </si>
  <si>
    <t>This is the screen that will appear when the user clicks on the View all comment button to see the feedback and reviews of other shoppers.</t>
  </si>
  <si>
    <t>This is the screen that will appear when the user clicks the Request Support button to get support from the Admin.</t>
  </si>
  <si>
    <t>This is the screen that appears when the user wants to see the list of his discount codes received from the seller.</t>
  </si>
  <si>
    <t>This is the screen that will appear when the user wants to see the store's certificate for verification.</t>
  </si>
  <si>
    <t>This is the screen that will appear when the user wants to report to the Admin about a seller that the user feels is not reputable or sells banned or unauthorized products.</t>
  </si>
  <si>
    <t>This is the screen that will appear when the user wants to select the shipping methods that the user wants.</t>
  </si>
  <si>
    <t>Chat</t>
  </si>
  <si>
    <t>This is the screen that will appear when the user wants to talk directly with the seller to easily order the product, view the detailed information of the product.</t>
  </si>
  <si>
    <t>This is a screen viewer click to see their bill when they checkout successfully</t>
  </si>
  <si>
    <t>This is a screen user click to find information about their location or their telecom to contact with the website developer</t>
  </si>
  <si>
    <t>Seller dashboard</t>
  </si>
  <si>
    <t>Show statistics of posts, products, customers, revenue, feedbacks &amp; the trend of new customers by day for the last 7 days (the start date &amp; end date can be adjustable)</t>
  </si>
  <si>
    <t>This screen helps users review what they have clicked on to view</t>
  </si>
  <si>
    <t>Home page</t>
  </si>
  <si>
    <t>VietTTHE153481</t>
  </si>
  <si>
    <t>HieuNTHE160326</t>
  </si>
  <si>
    <t>AnhVHHE163109</t>
  </si>
  <si>
    <t xml:space="preserve">Login </t>
  </si>
  <si>
    <t>Login</t>
  </si>
  <si>
    <t>ThaiLSHE160614</t>
  </si>
  <si>
    <t>MinhTCHE161354</t>
  </si>
  <si>
    <t>Feedback detail</t>
  </si>
  <si>
    <t>Show the feedback details (contact full name, email, mobile, product, rated star, feedback, images status) from that allow the user to change its status</t>
  </si>
  <si>
    <t>Cancel order (For user)</t>
  </si>
  <si>
    <t>Done</t>
  </si>
  <si>
    <t>Doing</t>
  </si>
  <si>
    <t xml:space="preserve">User Profile </t>
  </si>
  <si>
    <t>Change password</t>
  </si>
  <si>
    <t>Blog list</t>
  </si>
  <si>
    <t>Post list</t>
  </si>
  <si>
    <t>Introduction</t>
  </si>
  <si>
    <t>Recruiment</t>
  </si>
  <si>
    <t>Add to cart</t>
  </si>
  <si>
    <t>View cart</t>
  </si>
  <si>
    <t>Delete product in cart</t>
  </si>
  <si>
    <t>View list order</t>
  </si>
  <si>
    <t>Search account</t>
  </si>
  <si>
    <t>Notification</t>
  </si>
  <si>
    <t>Mark all as read</t>
  </si>
  <si>
    <t>Manager order</t>
  </si>
  <si>
    <t>Feedback list</t>
  </si>
  <si>
    <t>Reply feedback</t>
  </si>
  <si>
    <t>Filter products</t>
  </si>
  <si>
    <t>List Account</t>
  </si>
  <si>
    <t>Search Product</t>
  </si>
  <si>
    <t>Search Blog</t>
  </si>
  <si>
    <t>View Order detail</t>
  </si>
  <si>
    <t>Delete Product</t>
  </si>
  <si>
    <t>Update status order</t>
  </si>
  <si>
    <t>Add edit delete blog</t>
  </si>
  <si>
    <t>Add edit delete post</t>
  </si>
  <si>
    <t>Contact us</t>
  </si>
  <si>
    <t>Seller</t>
  </si>
  <si>
    <t>Add edit delete voucher</t>
  </si>
  <si>
    <t>Cancel Order</t>
  </si>
  <si>
    <t>Display list porduct,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</si>
</sst>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sz val="10"/>
      <color theme="1"/>
      <name val="Arial"/>
      <family val="2"/>
    </font>
    <font>
      <b/>
      <sz val="11"/>
      <color theme="1"/>
      <name val="Calibri"/>
      <family val="2"/>
    </font>
    <font>
      <i/>
      <sz val="11"/>
      <color theme="1"/>
      <name val="Calibri"/>
      <family val="2"/>
    </font>
    <font>
      <sz val="12"/>
      <color theme="1"/>
      <name val="Calibri"/>
      <family val="2"/>
    </font>
    <font>
      <b/>
      <sz val="14"/>
      <color rgb="FF000000"/>
      <name val="Arial"/>
      <family val="2"/>
    </font>
    <font>
      <sz val="10"/>
      <name val="Arial"/>
      <family val="2"/>
    </font>
    <font>
      <sz val="11"/>
      <name val="Calibri"/>
      <family val="2"/>
      <scheme val="minor"/>
    </font>
    <font>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F7CAAC"/>
        <bgColor rgb="FFF7CAAC"/>
      </patternFill>
    </fill>
    <fill>
      <patternFill patternType="solid">
        <fgColor rgb="FFE7E6E6"/>
        <bgColor rgb="FFE7E6E6"/>
      </patternFill>
    </fill>
    <fill>
      <patternFill patternType="solid">
        <fgColor rgb="FFFFFFFF"/>
        <bgColor rgb="FFFFFFFF"/>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49">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6" fillId="2" borderId="1" xfId="0" applyFont="1" applyFill="1" applyBorder="1" applyAlignment="1">
      <alignment horizontal="left" vertical="top" wrapText="1"/>
    </xf>
    <xf numFmtId="1" fontId="6" fillId="2" borderId="1" xfId="0" applyNumberFormat="1" applyFont="1" applyFill="1" applyBorder="1" applyAlignment="1">
      <alignment horizontal="left" vertical="top" wrapText="1"/>
    </xf>
    <xf numFmtId="0" fontId="5" fillId="0" borderId="1" xfId="0" applyFont="1" applyBorder="1" applyAlignment="1">
      <alignment vertical="top" wrapText="1"/>
    </xf>
    <xf numFmtId="1" fontId="7" fillId="3" borderId="1" xfId="0" applyNumberFormat="1" applyFont="1" applyFill="1" applyBorder="1" applyAlignment="1">
      <alignment horizontal="right" vertical="top" wrapText="1"/>
    </xf>
    <xf numFmtId="0" fontId="8" fillId="0" borderId="1" xfId="0" applyFont="1" applyBorder="1" applyAlignment="1">
      <alignment vertical="top" wrapText="1"/>
    </xf>
    <xf numFmtId="0" fontId="5" fillId="0" borderId="1" xfId="0" quotePrefix="1" applyFont="1" applyBorder="1" applyAlignment="1">
      <alignment vertical="top" wrapText="1"/>
    </xf>
    <xf numFmtId="0" fontId="4" fillId="0" borderId="0" xfId="0" applyFont="1" applyAlignment="1">
      <alignment horizontal="center"/>
    </xf>
    <xf numFmtId="0" fontId="6" fillId="2" borderId="1"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left" vertical="center"/>
    </xf>
    <xf numFmtId="0" fontId="3" fillId="0" borderId="0" xfId="0" applyFont="1" applyAlignment="1">
      <alignment horizontal="left" vertical="center" indent="17"/>
    </xf>
    <xf numFmtId="0" fontId="0" fillId="0" borderId="1" xfId="0" applyBorder="1"/>
    <xf numFmtId="0" fontId="0" fillId="0" borderId="0" xfId="0" applyAlignment="1">
      <alignment horizontal="left" indent="7"/>
    </xf>
    <xf numFmtId="0" fontId="9" fillId="0" borderId="0" xfId="0" applyFont="1" applyAlignment="1">
      <alignment horizontal="left" vertical="center"/>
    </xf>
    <xf numFmtId="0" fontId="10" fillId="4" borderId="0" xfId="0" applyFont="1" applyFill="1"/>
    <xf numFmtId="0" fontId="11" fillId="0" borderId="0" xfId="0" applyFont="1"/>
    <xf numFmtId="0" fontId="10" fillId="0" borderId="0" xfId="0" applyFont="1" applyAlignment="1">
      <alignment horizontal="right" indent="1"/>
    </xf>
    <xf numFmtId="0" fontId="10" fillId="0" borderId="0" xfId="0" applyFont="1" applyAlignment="1">
      <alignment horizontal="center"/>
    </xf>
    <xf numFmtId="0" fontId="10" fillId="0" borderId="0" xfId="0" applyFont="1"/>
    <xf numFmtId="0" fontId="10" fillId="0" borderId="0" xfId="0" applyFont="1" applyAlignment="1">
      <alignment horizontal="left" indent="1"/>
    </xf>
    <xf numFmtId="0" fontId="10" fillId="0" borderId="0" xfId="0" applyFont="1" applyAlignment="1">
      <alignment horizontal="left" indent="4"/>
    </xf>
    <xf numFmtId="0" fontId="6" fillId="2" borderId="2" xfId="0" applyFont="1" applyFill="1" applyBorder="1" applyAlignment="1">
      <alignment horizontal="center" vertical="top" wrapText="1"/>
    </xf>
    <xf numFmtId="0" fontId="6" fillId="2" borderId="2" xfId="0" applyFont="1" applyFill="1" applyBorder="1" applyAlignment="1">
      <alignment horizontal="left" vertical="top" wrapText="1"/>
    </xf>
    <xf numFmtId="1" fontId="6" fillId="2" borderId="2" xfId="0" applyNumberFormat="1" applyFont="1" applyFill="1" applyBorder="1" applyAlignment="1">
      <alignment horizontal="left" vertical="top" wrapText="1"/>
    </xf>
    <xf numFmtId="0" fontId="5" fillId="0" borderId="3" xfId="0" applyFont="1" applyBorder="1" applyAlignment="1">
      <alignment horizontal="center" vertical="top" wrapText="1"/>
    </xf>
    <xf numFmtId="1" fontId="7" fillId="3" borderId="3" xfId="0" applyNumberFormat="1" applyFont="1" applyFill="1" applyBorder="1" applyAlignment="1">
      <alignment horizontal="right" vertical="top" wrapText="1"/>
    </xf>
    <xf numFmtId="0" fontId="0" fillId="0" borderId="3" xfId="0" applyBorder="1"/>
    <xf numFmtId="0" fontId="1" fillId="0" borderId="1" xfId="1" applyBorder="1"/>
    <xf numFmtId="0" fontId="12" fillId="0" borderId="1" xfId="1" applyFont="1" applyBorder="1" applyAlignment="1">
      <alignment horizontal="center" vertical="center"/>
    </xf>
    <xf numFmtId="0" fontId="12" fillId="0" borderId="3" xfId="0" applyFont="1" applyBorder="1"/>
    <xf numFmtId="0" fontId="12" fillId="0" borderId="1" xfId="0" applyFont="1" applyBorder="1"/>
    <xf numFmtId="0" fontId="12" fillId="0" borderId="1" xfId="1" applyFont="1" applyBorder="1"/>
    <xf numFmtId="0" fontId="12" fillId="0" borderId="3" xfId="0" applyFont="1" applyBorder="1" applyAlignment="1">
      <alignment vertical="top" wrapText="1"/>
    </xf>
    <xf numFmtId="0" fontId="12" fillId="0" borderId="3" xfId="0" quotePrefix="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3" fillId="0" borderId="3" xfId="0" applyFont="1" applyBorder="1"/>
    <xf numFmtId="0" fontId="13" fillId="0" borderId="1" xfId="0" applyFont="1" applyBorder="1"/>
    <xf numFmtId="0" fontId="13" fillId="0" borderId="1" xfId="0" applyFont="1" applyBorder="1" applyAlignment="1">
      <alignment vertical="top"/>
    </xf>
    <xf numFmtId="0" fontId="5" fillId="0" borderId="1" xfId="0" applyFont="1" applyBorder="1" applyAlignment="1">
      <alignment horizontal="center" wrapText="1"/>
    </xf>
    <xf numFmtId="0" fontId="12" fillId="0" borderId="1" xfId="0" quotePrefix="1" applyFont="1" applyBorder="1" applyAlignment="1">
      <alignment horizontal="left" wrapText="1"/>
    </xf>
    <xf numFmtId="0" fontId="0" fillId="0" borderId="1" xfId="0" applyBorder="1" applyAlignment="1">
      <alignment horizontal="center"/>
    </xf>
    <xf numFmtId="0" fontId="12" fillId="0" borderId="1" xfId="0" applyFont="1" applyBorder="1" applyAlignment="1">
      <alignment horizontal="left" wrapText="1"/>
    </xf>
    <xf numFmtId="1" fontId="7" fillId="3" borderId="1" xfId="0" applyNumberFormat="1" applyFont="1" applyFill="1" applyBorder="1" applyAlignment="1">
      <alignment horizontal="right" wrapText="1"/>
    </xf>
    <xf numFmtId="0" fontId="12" fillId="0" borderId="1" xfId="1" applyFont="1" applyBorder="1" applyAlignment="1">
      <alignment horizontal="left"/>
    </xf>
  </cellXfs>
  <cellStyles count="2">
    <cellStyle name="Normal" xfId="0" builtinId="0"/>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150093</xdr:colOff>
      <xdr:row>0</xdr:row>
      <xdr:rowOff>0</xdr:rowOff>
    </xdr:from>
    <xdr:to>
      <xdr:col>4</xdr:col>
      <xdr:colOff>3241708</xdr:colOff>
      <xdr:row>4</xdr:row>
      <xdr:rowOff>0</xdr:rowOff>
    </xdr:to>
    <xdr:pic>
      <xdr:nvPicPr>
        <xdr:cNvPr id="2" name="Picture 3" descr="2017-FPTU-L-01">
          <a:extLst>
            <a:ext uri="{FF2B5EF4-FFF2-40B4-BE49-F238E27FC236}">
              <a16:creationId xmlns:a16="http://schemas.microsoft.com/office/drawing/2014/main" id="{82AD362D-90D4-8C43-A624-6085E63B85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267366" y="0"/>
          <a:ext cx="3091615"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360CF83D-120C-394B-85F0-B0A23B7BB7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82816" cy="785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AC40858F-DBB6-E64A-9716-BF5235FE7A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DC60F863-E6CD-2E4F-BDD5-E8A0CEA1F0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219364</xdr:colOff>
      <xdr:row>0</xdr:row>
      <xdr:rowOff>0</xdr:rowOff>
    </xdr:from>
    <xdr:to>
      <xdr:col>7</xdr:col>
      <xdr:colOff>380998</xdr:colOff>
      <xdr:row>4</xdr:row>
      <xdr:rowOff>0</xdr:rowOff>
    </xdr:to>
    <xdr:pic>
      <xdr:nvPicPr>
        <xdr:cNvPr id="2" name="Picture 3" descr="2017-FPTU-L-01">
          <a:extLst>
            <a:ext uri="{FF2B5EF4-FFF2-40B4-BE49-F238E27FC236}">
              <a16:creationId xmlns:a16="http://schemas.microsoft.com/office/drawing/2014/main" id="{6389CF4C-730B-6A49-9892-6AA66DEAF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32364" y="0"/>
          <a:ext cx="3374734"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D10"/>
  <sheetViews>
    <sheetView showGridLines="0" zoomScale="110" zoomScaleNormal="110" workbookViewId="0">
      <pane ySplit="3" topLeftCell="A4" activePane="bottomLeft" state="frozen"/>
      <selection pane="bottomLeft" activeCell="A7" sqref="A7"/>
    </sheetView>
  </sheetViews>
  <sheetFormatPr defaultColWidth="11.5546875" defaultRowHeight="14.4" x14ac:dyDescent="0.3"/>
  <cols>
    <col min="1" max="1" width="4.77734375" style="1" customWidth="1"/>
    <col min="2" max="2" width="11.6640625" style="1" customWidth="1"/>
    <col min="3" max="3" width="11.44140625" customWidth="1"/>
    <col min="4" max="4" width="71.6640625" customWidth="1"/>
    <col min="5" max="225" width="8.77734375" customWidth="1"/>
  </cols>
  <sheetData>
    <row r="1" spans="1:4" ht="17.399999999999999" x14ac:dyDescent="0.3">
      <c r="A1" s="17" t="s">
        <v>33</v>
      </c>
    </row>
    <row r="2" spans="1:4" ht="18" x14ac:dyDescent="0.35">
      <c r="A2" s="10"/>
      <c r="B2" s="10"/>
    </row>
    <row r="3" spans="1:4" x14ac:dyDescent="0.3">
      <c r="A3" s="4" t="s">
        <v>5</v>
      </c>
      <c r="B3" s="4" t="s">
        <v>34</v>
      </c>
      <c r="C3" s="4" t="s">
        <v>31</v>
      </c>
      <c r="D3" s="4" t="s">
        <v>35</v>
      </c>
    </row>
    <row r="4" spans="1:4" ht="15.6" x14ac:dyDescent="0.3">
      <c r="A4" s="12">
        <f>ROW()-3</f>
        <v>1</v>
      </c>
      <c r="B4" s="12"/>
      <c r="C4" s="8"/>
      <c r="D4" s="15"/>
    </row>
    <row r="5" spans="1:4" ht="15.6" x14ac:dyDescent="0.3">
      <c r="A5" s="12">
        <f t="shared" ref="A5:A10" si="0">ROW()-3</f>
        <v>2</v>
      </c>
      <c r="B5" s="12"/>
      <c r="C5" s="8"/>
      <c r="D5" s="15"/>
    </row>
    <row r="6" spans="1:4" ht="15.6" x14ac:dyDescent="0.3">
      <c r="A6" s="12">
        <f t="shared" si="0"/>
        <v>3</v>
      </c>
      <c r="B6" s="12"/>
      <c r="C6" s="8"/>
      <c r="D6" s="15"/>
    </row>
    <row r="7" spans="1:4" ht="15.6" x14ac:dyDescent="0.3">
      <c r="A7" s="12">
        <f t="shared" si="0"/>
        <v>4</v>
      </c>
      <c r="B7" s="12"/>
      <c r="C7" s="8"/>
      <c r="D7" s="15"/>
    </row>
    <row r="8" spans="1:4" ht="15.6" x14ac:dyDescent="0.3">
      <c r="A8" s="12">
        <f t="shared" si="0"/>
        <v>5</v>
      </c>
      <c r="B8" s="12"/>
      <c r="C8" s="8"/>
      <c r="D8" s="15"/>
    </row>
    <row r="9" spans="1:4" ht="15.6" x14ac:dyDescent="0.3">
      <c r="A9" s="12">
        <f t="shared" si="0"/>
        <v>6</v>
      </c>
      <c r="B9" s="12"/>
      <c r="C9" s="8"/>
      <c r="D9" s="15"/>
    </row>
    <row r="10" spans="1:4" ht="15.6" x14ac:dyDescent="0.3">
      <c r="A10" s="12">
        <f t="shared" si="0"/>
        <v>7</v>
      </c>
      <c r="B10" s="12"/>
      <c r="C10" s="8"/>
      <c r="D10" s="15"/>
    </row>
  </sheetData>
  <autoFilter ref="A3:C10"/>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F60"/>
  <sheetViews>
    <sheetView showGridLines="0" zoomScale="110" zoomScaleNormal="110" workbookViewId="0">
      <pane ySplit="8" topLeftCell="A45" activePane="bottomLeft" state="frozen"/>
      <selection pane="bottomLeft" activeCell="B48" sqref="B48"/>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96.6640625" customWidth="1"/>
    <col min="6" max="6" width="10.6640625" customWidth="1"/>
    <col min="7" max="228" width="8.77734375" customWidth="1"/>
  </cols>
  <sheetData>
    <row r="1" spans="1:6" x14ac:dyDescent="0.3">
      <c r="C1" s="1"/>
    </row>
    <row r="2" spans="1:6" x14ac:dyDescent="0.3">
      <c r="C2" s="1"/>
    </row>
    <row r="3" spans="1:6" x14ac:dyDescent="0.3">
      <c r="C3" s="1"/>
    </row>
    <row r="4" spans="1:6" x14ac:dyDescent="0.3">
      <c r="C4" s="1"/>
    </row>
    <row r="5" spans="1:6" ht="19.2" x14ac:dyDescent="0.3">
      <c r="D5" s="13" t="s">
        <v>0</v>
      </c>
    </row>
    <row r="6" spans="1:6" ht="17.399999999999999" x14ac:dyDescent="0.3">
      <c r="D6" s="14" t="s">
        <v>55</v>
      </c>
      <c r="E6" s="16"/>
    </row>
    <row r="7" spans="1:6" ht="18" x14ac:dyDescent="0.35">
      <c r="A7" s="10"/>
      <c r="C7" s="1"/>
    </row>
    <row r="8" spans="1:6" x14ac:dyDescent="0.3">
      <c r="A8" s="4" t="s">
        <v>5</v>
      </c>
      <c r="B8" s="4" t="s">
        <v>6</v>
      </c>
      <c r="C8" s="4" t="s">
        <v>4</v>
      </c>
      <c r="D8" s="4" t="s">
        <v>7</v>
      </c>
      <c r="E8" s="4" t="s">
        <v>8</v>
      </c>
      <c r="F8" s="4" t="s">
        <v>36</v>
      </c>
    </row>
    <row r="9" spans="1:6" ht="28.2" customHeight="1" x14ac:dyDescent="0.3">
      <c r="A9" s="12">
        <f>ROW()-8</f>
        <v>1</v>
      </c>
      <c r="B9" s="6" t="s">
        <v>9</v>
      </c>
      <c r="C9" s="6" t="s">
        <v>19</v>
      </c>
      <c r="D9" s="6" t="s">
        <v>2</v>
      </c>
      <c r="E9" s="6" t="s">
        <v>56</v>
      </c>
      <c r="F9" s="8"/>
    </row>
    <row r="10" spans="1:6" ht="42.6" customHeight="1" x14ac:dyDescent="0.3">
      <c r="A10" s="12">
        <f t="shared" ref="A10:A17" si="0">ROW()-8</f>
        <v>2</v>
      </c>
      <c r="B10" s="9" t="s">
        <v>57</v>
      </c>
      <c r="C10" s="9" t="s">
        <v>10</v>
      </c>
      <c r="D10" s="6" t="s">
        <v>1</v>
      </c>
      <c r="E10" s="9" t="s">
        <v>89</v>
      </c>
      <c r="F10" s="8"/>
    </row>
    <row r="11" spans="1:6" ht="26.4" x14ac:dyDescent="0.3">
      <c r="A11" s="12">
        <f t="shared" si="0"/>
        <v>3</v>
      </c>
      <c r="B11" s="9" t="s">
        <v>58</v>
      </c>
      <c r="C11" s="9" t="s">
        <v>10</v>
      </c>
      <c r="D11" s="6" t="s">
        <v>1</v>
      </c>
      <c r="E11" s="9" t="s">
        <v>90</v>
      </c>
      <c r="F11" s="8"/>
    </row>
    <row r="12" spans="1:6" ht="27.6" customHeight="1" x14ac:dyDescent="0.3">
      <c r="A12" s="12">
        <v>4</v>
      </c>
      <c r="B12" s="9" t="s">
        <v>129</v>
      </c>
      <c r="C12" s="9" t="s">
        <v>10</v>
      </c>
      <c r="D12" s="6" t="s">
        <v>1</v>
      </c>
      <c r="E12" s="9" t="s">
        <v>91</v>
      </c>
      <c r="F12" s="8"/>
    </row>
    <row r="13" spans="1:6" ht="39.6" x14ac:dyDescent="0.3">
      <c r="A13" s="12">
        <f t="shared" si="0"/>
        <v>5</v>
      </c>
      <c r="B13" s="9" t="s">
        <v>59</v>
      </c>
      <c r="C13" s="9" t="s">
        <v>10</v>
      </c>
      <c r="D13" s="6" t="s">
        <v>2</v>
      </c>
      <c r="E13" s="9" t="s">
        <v>11</v>
      </c>
      <c r="F13" s="8"/>
    </row>
    <row r="14" spans="1:6" ht="39.6" x14ac:dyDescent="0.3">
      <c r="A14" s="12">
        <f t="shared" si="0"/>
        <v>6</v>
      </c>
      <c r="B14" s="9" t="s">
        <v>12</v>
      </c>
      <c r="C14" s="9" t="s">
        <v>10</v>
      </c>
      <c r="D14" s="6" t="s">
        <v>3</v>
      </c>
      <c r="E14" s="9" t="s">
        <v>13</v>
      </c>
      <c r="F14" s="8"/>
    </row>
    <row r="15" spans="1:6" ht="26.4" x14ac:dyDescent="0.3">
      <c r="A15" s="12">
        <f t="shared" si="0"/>
        <v>7</v>
      </c>
      <c r="B15" s="9" t="s">
        <v>14</v>
      </c>
      <c r="C15" s="9" t="s">
        <v>10</v>
      </c>
      <c r="D15" s="6" t="s">
        <v>1</v>
      </c>
      <c r="E15" s="9" t="s">
        <v>15</v>
      </c>
      <c r="F15" s="8"/>
    </row>
    <row r="16" spans="1:6" ht="27" customHeight="1" x14ac:dyDescent="0.3">
      <c r="A16" s="12">
        <v>8</v>
      </c>
      <c r="B16" s="9" t="s">
        <v>60</v>
      </c>
      <c r="C16" s="9" t="s">
        <v>10</v>
      </c>
      <c r="D16" s="6" t="s">
        <v>1</v>
      </c>
      <c r="E16" s="9" t="s">
        <v>92</v>
      </c>
      <c r="F16" s="8"/>
    </row>
    <row r="17" spans="1:6" ht="26.4" x14ac:dyDescent="0.3">
      <c r="A17" s="12">
        <f t="shared" si="0"/>
        <v>9</v>
      </c>
      <c r="B17" s="9" t="s">
        <v>16</v>
      </c>
      <c r="C17" s="9" t="s">
        <v>10</v>
      </c>
      <c r="D17" s="6" t="s">
        <v>1</v>
      </c>
      <c r="E17" s="9" t="s">
        <v>17</v>
      </c>
      <c r="F17" s="8"/>
    </row>
    <row r="18" spans="1:6" ht="24.6" customHeight="1" x14ac:dyDescent="0.3">
      <c r="A18" s="12">
        <v>10</v>
      </c>
      <c r="B18" s="9" t="s">
        <v>61</v>
      </c>
      <c r="C18" s="9" t="s">
        <v>29</v>
      </c>
      <c r="D18" s="6" t="s">
        <v>2</v>
      </c>
      <c r="E18" s="9" t="s">
        <v>82</v>
      </c>
      <c r="F18" s="8"/>
    </row>
    <row r="19" spans="1:6" ht="27.6" customHeight="1" x14ac:dyDescent="0.3">
      <c r="A19" s="12">
        <v>11</v>
      </c>
      <c r="B19" s="9" t="s">
        <v>122</v>
      </c>
      <c r="C19" s="9" t="s">
        <v>25</v>
      </c>
      <c r="D19" s="6" t="s">
        <v>2</v>
      </c>
      <c r="E19" s="9" t="s">
        <v>123</v>
      </c>
      <c r="F19" s="8"/>
    </row>
    <row r="20" spans="1:6" ht="60" customHeight="1" x14ac:dyDescent="0.3">
      <c r="A20" s="12">
        <v>12</v>
      </c>
      <c r="B20" s="9" t="s">
        <v>62</v>
      </c>
      <c r="C20" s="9" t="s">
        <v>29</v>
      </c>
      <c r="D20" s="6" t="s">
        <v>2</v>
      </c>
      <c r="E20" s="9" t="s">
        <v>81</v>
      </c>
      <c r="F20" s="8"/>
    </row>
    <row r="21" spans="1:6" ht="26.4" x14ac:dyDescent="0.3">
      <c r="A21" s="12">
        <v>13</v>
      </c>
      <c r="B21" s="9" t="s">
        <v>63</v>
      </c>
      <c r="C21" s="9" t="s">
        <v>29</v>
      </c>
      <c r="D21" s="6" t="s">
        <v>1</v>
      </c>
      <c r="E21" s="9" t="s">
        <v>80</v>
      </c>
      <c r="F21" s="8"/>
    </row>
    <row r="22" spans="1:6" ht="25.8" customHeight="1" x14ac:dyDescent="0.3">
      <c r="A22" s="12">
        <v>14</v>
      </c>
      <c r="B22" s="9" t="s">
        <v>64</v>
      </c>
      <c r="C22" s="9" t="s">
        <v>25</v>
      </c>
      <c r="D22" s="6" t="s">
        <v>2</v>
      </c>
      <c r="E22" s="9" t="s">
        <v>93</v>
      </c>
      <c r="F22" s="8"/>
    </row>
    <row r="23" spans="1:6" ht="25.8" customHeight="1" x14ac:dyDescent="0.3">
      <c r="A23" s="12">
        <v>15</v>
      </c>
      <c r="B23" s="9" t="s">
        <v>97</v>
      </c>
      <c r="C23" s="9" t="s">
        <v>25</v>
      </c>
      <c r="D23" s="6" t="s">
        <v>2</v>
      </c>
      <c r="E23" s="9" t="s">
        <v>98</v>
      </c>
      <c r="F23" s="8"/>
    </row>
    <row r="24" spans="1:6" ht="25.8" customHeight="1" x14ac:dyDescent="0.3">
      <c r="A24" s="12">
        <v>16</v>
      </c>
      <c r="B24" s="9" t="s">
        <v>65</v>
      </c>
      <c r="C24" s="9" t="s">
        <v>25</v>
      </c>
      <c r="D24" s="6" t="s">
        <v>1</v>
      </c>
      <c r="E24" s="9" t="s">
        <v>94</v>
      </c>
      <c r="F24" s="8"/>
    </row>
    <row r="25" spans="1:6" ht="25.8" customHeight="1" x14ac:dyDescent="0.3">
      <c r="A25" s="12">
        <v>17</v>
      </c>
      <c r="B25" s="9" t="s">
        <v>66</v>
      </c>
      <c r="C25" s="9" t="s">
        <v>25</v>
      </c>
      <c r="D25" s="6" t="s">
        <v>1</v>
      </c>
      <c r="E25" s="9" t="s">
        <v>95</v>
      </c>
      <c r="F25" s="8"/>
    </row>
    <row r="26" spans="1:6" ht="27.6" customHeight="1" x14ac:dyDescent="0.3">
      <c r="A26" s="12">
        <v>18</v>
      </c>
      <c r="B26" s="9" t="s">
        <v>67</v>
      </c>
      <c r="C26" s="9" t="s">
        <v>25</v>
      </c>
      <c r="D26" s="6" t="s">
        <v>1</v>
      </c>
      <c r="E26" s="9" t="s">
        <v>96</v>
      </c>
      <c r="F26" s="8"/>
    </row>
    <row r="27" spans="1:6" ht="25.8" customHeight="1" x14ac:dyDescent="0.3">
      <c r="A27" s="12">
        <v>19</v>
      </c>
      <c r="B27" s="9" t="s">
        <v>68</v>
      </c>
      <c r="C27" s="9" t="s">
        <v>25</v>
      </c>
      <c r="D27" s="6" t="s">
        <v>1</v>
      </c>
      <c r="E27" s="9" t="s">
        <v>99</v>
      </c>
      <c r="F27" s="8"/>
    </row>
    <row r="28" spans="1:6" ht="28.2" customHeight="1" x14ac:dyDescent="0.3">
      <c r="A28" s="12">
        <v>20</v>
      </c>
      <c r="B28" s="9" t="s">
        <v>100</v>
      </c>
      <c r="C28" s="9" t="s">
        <v>10</v>
      </c>
      <c r="D28" s="6" t="s">
        <v>1</v>
      </c>
      <c r="E28" s="9" t="s">
        <v>102</v>
      </c>
      <c r="F28" s="8"/>
    </row>
    <row r="29" spans="1:6" ht="28.2" customHeight="1" x14ac:dyDescent="0.3">
      <c r="A29" s="12">
        <v>21</v>
      </c>
      <c r="B29" s="9" t="s">
        <v>101</v>
      </c>
      <c r="C29" s="9" t="s">
        <v>10</v>
      </c>
      <c r="D29" s="6" t="s">
        <v>1</v>
      </c>
      <c r="E29" s="9" t="s">
        <v>103</v>
      </c>
      <c r="F29" s="8"/>
    </row>
    <row r="30" spans="1:6" ht="31.8" customHeight="1" x14ac:dyDescent="0.3">
      <c r="A30" s="12">
        <v>22</v>
      </c>
      <c r="B30" s="9" t="s">
        <v>69</v>
      </c>
      <c r="C30" s="9" t="s">
        <v>25</v>
      </c>
      <c r="D30" s="6" t="s">
        <v>1</v>
      </c>
      <c r="E30" s="9" t="s">
        <v>105</v>
      </c>
      <c r="F30" s="8"/>
    </row>
    <row r="31" spans="1:6" ht="34.200000000000003" customHeight="1" x14ac:dyDescent="0.3">
      <c r="A31" s="12">
        <v>23</v>
      </c>
      <c r="B31" s="9" t="s">
        <v>70</v>
      </c>
      <c r="C31" s="9" t="s">
        <v>25</v>
      </c>
      <c r="D31" s="6" t="s">
        <v>1</v>
      </c>
      <c r="E31" s="9" t="s">
        <v>104</v>
      </c>
      <c r="F31" s="8"/>
    </row>
    <row r="32" spans="1:6" ht="34.200000000000003" customHeight="1" x14ac:dyDescent="0.3">
      <c r="A32" s="12">
        <v>24</v>
      </c>
      <c r="B32" s="9" t="s">
        <v>71</v>
      </c>
      <c r="C32" s="9" t="s">
        <v>19</v>
      </c>
      <c r="D32" s="6" t="s">
        <v>1</v>
      </c>
      <c r="E32" s="9" t="s">
        <v>106</v>
      </c>
      <c r="F32" s="8"/>
    </row>
    <row r="33" spans="1:6" ht="34.200000000000003" customHeight="1" x14ac:dyDescent="0.3">
      <c r="A33" s="12">
        <v>25</v>
      </c>
      <c r="B33" s="9" t="s">
        <v>72</v>
      </c>
      <c r="C33" s="9" t="s">
        <v>19</v>
      </c>
      <c r="D33" s="6" t="s">
        <v>1</v>
      </c>
      <c r="E33" s="9" t="s">
        <v>107</v>
      </c>
      <c r="F33" s="8"/>
    </row>
    <row r="34" spans="1:6" ht="34.200000000000003" customHeight="1" x14ac:dyDescent="0.3">
      <c r="A34" s="12">
        <v>26</v>
      </c>
      <c r="B34" s="9" t="s">
        <v>73</v>
      </c>
      <c r="C34" s="9" t="s">
        <v>19</v>
      </c>
      <c r="D34" s="6" t="s">
        <v>2</v>
      </c>
      <c r="E34" s="9" t="s">
        <v>108</v>
      </c>
      <c r="F34" s="8"/>
    </row>
    <row r="35" spans="1:6" ht="34.200000000000003" customHeight="1" x14ac:dyDescent="0.3">
      <c r="A35" s="12">
        <v>27</v>
      </c>
      <c r="B35" s="9" t="s">
        <v>74</v>
      </c>
      <c r="C35" s="9" t="s">
        <v>19</v>
      </c>
      <c r="D35" s="6" t="s">
        <v>1</v>
      </c>
      <c r="E35" s="9" t="s">
        <v>109</v>
      </c>
      <c r="F35" s="8"/>
    </row>
    <row r="36" spans="1:6" ht="34.200000000000003" customHeight="1" x14ac:dyDescent="0.3">
      <c r="A36" s="12">
        <v>28</v>
      </c>
      <c r="B36" s="9" t="s">
        <v>135</v>
      </c>
      <c r="C36" s="9" t="s">
        <v>19</v>
      </c>
      <c r="D36" s="6" t="s">
        <v>1</v>
      </c>
      <c r="E36" s="9" t="s">
        <v>110</v>
      </c>
      <c r="F36" s="8"/>
    </row>
    <row r="37" spans="1:6" ht="34.200000000000003" customHeight="1" x14ac:dyDescent="0.3">
      <c r="A37" s="12">
        <v>29</v>
      </c>
      <c r="B37" s="9" t="s">
        <v>75</v>
      </c>
      <c r="C37" s="9" t="s">
        <v>19</v>
      </c>
      <c r="D37" s="6" t="s">
        <v>1</v>
      </c>
      <c r="E37" s="9" t="s">
        <v>111</v>
      </c>
      <c r="F37" s="8"/>
    </row>
    <row r="38" spans="1:6" ht="34.200000000000003" customHeight="1" x14ac:dyDescent="0.3">
      <c r="A38" s="12">
        <v>30</v>
      </c>
      <c r="B38" s="9" t="s">
        <v>76</v>
      </c>
      <c r="C38" s="9" t="s">
        <v>19</v>
      </c>
      <c r="D38" s="6" t="s">
        <v>1</v>
      </c>
      <c r="E38" s="9" t="s">
        <v>112</v>
      </c>
      <c r="F38" s="8"/>
    </row>
    <row r="39" spans="1:6" ht="30" customHeight="1" x14ac:dyDescent="0.3">
      <c r="A39" s="12">
        <v>31</v>
      </c>
      <c r="B39" s="9" t="s">
        <v>133</v>
      </c>
      <c r="C39" s="9" t="s">
        <v>19</v>
      </c>
      <c r="D39" s="6" t="s">
        <v>2</v>
      </c>
      <c r="E39" s="9" t="s">
        <v>134</v>
      </c>
      <c r="F39" s="8"/>
    </row>
    <row r="40" spans="1:6" ht="26.4" customHeight="1" x14ac:dyDescent="0.3">
      <c r="A40" s="12">
        <v>32</v>
      </c>
      <c r="B40" s="9" t="s">
        <v>77</v>
      </c>
      <c r="C40" s="9" t="s">
        <v>19</v>
      </c>
      <c r="D40" s="6" t="s">
        <v>1</v>
      </c>
      <c r="E40" s="9" t="s">
        <v>120</v>
      </c>
      <c r="F40" s="8"/>
    </row>
    <row r="41" spans="1:6" ht="34.200000000000003" customHeight="1" x14ac:dyDescent="0.3">
      <c r="A41" s="12">
        <v>33</v>
      </c>
      <c r="B41" s="9" t="s">
        <v>78</v>
      </c>
      <c r="C41" s="9" t="s">
        <v>19</v>
      </c>
      <c r="D41" s="6" t="s">
        <v>2</v>
      </c>
      <c r="E41" s="9" t="s">
        <v>113</v>
      </c>
      <c r="F41" s="8"/>
    </row>
    <row r="42" spans="1:6" ht="34.200000000000003" customHeight="1" x14ac:dyDescent="0.3">
      <c r="A42" s="12">
        <v>34</v>
      </c>
      <c r="B42" s="9" t="s">
        <v>79</v>
      </c>
      <c r="C42" s="9" t="s">
        <v>19</v>
      </c>
      <c r="D42" s="6" t="s">
        <v>1</v>
      </c>
      <c r="E42" s="9" t="s">
        <v>114</v>
      </c>
      <c r="F42" s="8"/>
    </row>
    <row r="43" spans="1:6" ht="57.6" customHeight="1" x14ac:dyDescent="0.3">
      <c r="A43" s="12">
        <v>35</v>
      </c>
      <c r="B43" s="6" t="s">
        <v>18</v>
      </c>
      <c r="C43" s="6" t="s">
        <v>19</v>
      </c>
      <c r="D43" s="6" t="s">
        <v>2</v>
      </c>
      <c r="E43" s="6" t="s">
        <v>20</v>
      </c>
      <c r="F43" s="8"/>
    </row>
    <row r="44" spans="1:6" ht="39.6" x14ac:dyDescent="0.3">
      <c r="A44" s="12">
        <v>36</v>
      </c>
      <c r="B44" s="6" t="s">
        <v>21</v>
      </c>
      <c r="C44" s="6" t="s">
        <v>19</v>
      </c>
      <c r="D44" s="6" t="s">
        <v>1</v>
      </c>
      <c r="E44" s="6" t="s">
        <v>22</v>
      </c>
      <c r="F44" s="8"/>
    </row>
    <row r="45" spans="1:6" ht="55.95" customHeight="1" x14ac:dyDescent="0.3">
      <c r="A45" s="12">
        <v>37</v>
      </c>
      <c r="B45" s="9" t="s">
        <v>24</v>
      </c>
      <c r="C45" s="9" t="s">
        <v>25</v>
      </c>
      <c r="D45" s="6" t="s">
        <v>2</v>
      </c>
      <c r="E45" s="9" t="s">
        <v>26</v>
      </c>
      <c r="F45" s="8"/>
    </row>
    <row r="46" spans="1:6" ht="26.4" x14ac:dyDescent="0.3">
      <c r="A46" s="12">
        <v>38</v>
      </c>
      <c r="B46" s="9" t="s">
        <v>27</v>
      </c>
      <c r="C46" s="9" t="s">
        <v>25</v>
      </c>
      <c r="D46" s="6" t="s">
        <v>2</v>
      </c>
      <c r="E46" s="9" t="s">
        <v>28</v>
      </c>
      <c r="F46" s="8"/>
    </row>
    <row r="47" spans="1:6" ht="26.4" x14ac:dyDescent="0.3">
      <c r="A47" s="12">
        <v>39</v>
      </c>
      <c r="B47" s="9" t="s">
        <v>83</v>
      </c>
      <c r="C47" s="9" t="s">
        <v>19</v>
      </c>
      <c r="D47" s="6" t="s">
        <v>1</v>
      </c>
      <c r="E47" s="9" t="s">
        <v>121</v>
      </c>
      <c r="F47" s="8"/>
    </row>
    <row r="48" spans="1:6" ht="15.6" x14ac:dyDescent="0.3">
      <c r="A48" s="12">
        <v>40</v>
      </c>
      <c r="B48" s="9" t="s">
        <v>85</v>
      </c>
      <c r="C48" s="9" t="s">
        <v>19</v>
      </c>
      <c r="D48" s="6" t="s">
        <v>1</v>
      </c>
      <c r="E48" s="9" t="s">
        <v>115</v>
      </c>
      <c r="F48" s="8"/>
    </row>
    <row r="49" spans="1:6" ht="15.6" x14ac:dyDescent="0.3">
      <c r="A49" s="12">
        <v>41</v>
      </c>
      <c r="B49" s="9" t="s">
        <v>86</v>
      </c>
      <c r="C49" s="9" t="s">
        <v>19</v>
      </c>
      <c r="D49" s="6" t="s">
        <v>1</v>
      </c>
      <c r="E49" s="9"/>
      <c r="F49" s="8"/>
    </row>
    <row r="50" spans="1:6" ht="26.4" x14ac:dyDescent="0.3">
      <c r="A50" s="12">
        <v>42</v>
      </c>
      <c r="B50" s="9" t="s">
        <v>84</v>
      </c>
      <c r="C50" s="9" t="s">
        <v>19</v>
      </c>
      <c r="D50" s="6" t="s">
        <v>1</v>
      </c>
      <c r="E50" s="9" t="s">
        <v>116</v>
      </c>
      <c r="F50" s="8"/>
    </row>
    <row r="51" spans="1:6" ht="17.399999999999999" customHeight="1" x14ac:dyDescent="0.3">
      <c r="A51" s="12">
        <v>43</v>
      </c>
      <c r="B51" s="9" t="s">
        <v>87</v>
      </c>
      <c r="C51" s="9" t="s">
        <v>19</v>
      </c>
      <c r="D51" s="6" t="s">
        <v>1</v>
      </c>
      <c r="E51" s="9" t="s">
        <v>124</v>
      </c>
      <c r="F51" s="8"/>
    </row>
    <row r="52" spans="1:6" ht="17.399999999999999" customHeight="1" x14ac:dyDescent="0.3">
      <c r="A52" s="12">
        <v>44</v>
      </c>
      <c r="B52" s="9" t="s">
        <v>88</v>
      </c>
      <c r="C52" s="9" t="s">
        <v>19</v>
      </c>
      <c r="D52" s="6" t="s">
        <v>1</v>
      </c>
      <c r="E52" s="9" t="s">
        <v>117</v>
      </c>
      <c r="F52" s="8"/>
    </row>
    <row r="53" spans="1:6" ht="28.2" customHeight="1" x14ac:dyDescent="0.3">
      <c r="A53" s="12">
        <v>45</v>
      </c>
      <c r="B53" s="9" t="s">
        <v>118</v>
      </c>
      <c r="C53" s="9" t="s">
        <v>19</v>
      </c>
      <c r="D53" s="6" t="s">
        <v>2</v>
      </c>
      <c r="E53" s="9" t="s">
        <v>119</v>
      </c>
      <c r="F53" s="8"/>
    </row>
    <row r="54" spans="1:6" x14ac:dyDescent="0.3">
      <c r="B54" s="18" t="s">
        <v>39</v>
      </c>
      <c r="C54" s="19"/>
      <c r="D54" s="19"/>
    </row>
    <row r="55" spans="1:6" x14ac:dyDescent="0.3">
      <c r="B55" s="20" t="s">
        <v>40</v>
      </c>
      <c r="C55" s="21" t="s">
        <v>41</v>
      </c>
      <c r="D55" s="22" t="s">
        <v>42</v>
      </c>
    </row>
    <row r="56" spans="1:6" x14ac:dyDescent="0.3">
      <c r="B56" s="20" t="s">
        <v>43</v>
      </c>
      <c r="C56" s="21" t="s">
        <v>44</v>
      </c>
      <c r="D56" s="22" t="s">
        <v>45</v>
      </c>
    </row>
    <row r="57" spans="1:6" x14ac:dyDescent="0.3">
      <c r="B57" s="20" t="s">
        <v>46</v>
      </c>
      <c r="C57" s="21" t="s">
        <v>47</v>
      </c>
      <c r="D57" s="22" t="s">
        <v>48</v>
      </c>
    </row>
    <row r="58" spans="1:6" x14ac:dyDescent="0.3">
      <c r="B58" s="23" t="s">
        <v>49</v>
      </c>
      <c r="C58" s="19"/>
      <c r="D58" s="19"/>
    </row>
    <row r="59" spans="1:6" x14ac:dyDescent="0.3">
      <c r="B59" s="24" t="s">
        <v>50</v>
      </c>
      <c r="C59" s="19"/>
      <c r="D59" s="19"/>
    </row>
    <row r="60" spans="1:6" x14ac:dyDescent="0.3">
      <c r="B60" s="24" t="s">
        <v>51</v>
      </c>
      <c r="C60" s="19"/>
      <c r="D60" s="19"/>
    </row>
  </sheetData>
  <autoFilter ref="A8:F47"/>
  <dataValidations count="1">
    <dataValidation type="list" allowBlank="1" showErrorMessage="1" sqref="D9:D53">
      <formula1>"Simple,Medium,Complex"</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F21" sqref="F21"/>
    </sheetView>
  </sheetViews>
  <sheetFormatPr defaultColWidth="11.5546875" defaultRowHeight="14.4" x14ac:dyDescent="0.3"/>
  <cols>
    <col min="1" max="1" width="4.77734375" style="1" customWidth="1"/>
    <col min="2" max="2" width="27.6640625" customWidth="1"/>
    <col min="3" max="3" width="10"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30</v>
      </c>
    </row>
    <row r="7" spans="1:8" ht="18" x14ac:dyDescent="0.35">
      <c r="A7" s="10"/>
      <c r="C7" s="1"/>
    </row>
    <row r="8" spans="1:8" x14ac:dyDescent="0.3">
      <c r="A8" s="25" t="s">
        <v>5</v>
      </c>
      <c r="B8" s="26" t="s">
        <v>6</v>
      </c>
      <c r="C8" s="26" t="s">
        <v>4</v>
      </c>
      <c r="D8" s="26" t="s">
        <v>7</v>
      </c>
      <c r="E8" s="27" t="s">
        <v>23</v>
      </c>
      <c r="F8" s="26" t="s">
        <v>31</v>
      </c>
      <c r="G8" s="26" t="s">
        <v>37</v>
      </c>
      <c r="H8" s="26" t="s">
        <v>32</v>
      </c>
    </row>
    <row r="9" spans="1:8" s="31" customFormat="1" x14ac:dyDescent="0.3">
      <c r="A9" s="32">
        <v>1</v>
      </c>
      <c r="B9" s="35" t="s">
        <v>125</v>
      </c>
      <c r="C9" s="35" t="s">
        <v>19</v>
      </c>
      <c r="D9" s="35" t="s">
        <v>2</v>
      </c>
      <c r="E9" s="31">
        <v>120</v>
      </c>
      <c r="F9" s="35" t="s">
        <v>126</v>
      </c>
      <c r="G9" s="35" t="s">
        <v>136</v>
      </c>
    </row>
    <row r="10" spans="1:8" x14ac:dyDescent="0.3">
      <c r="A10" s="28">
        <f t="shared" ref="A10:A12" si="0">ROW()-8</f>
        <v>2</v>
      </c>
      <c r="B10" s="37" t="s">
        <v>57</v>
      </c>
      <c r="C10" s="37" t="s">
        <v>10</v>
      </c>
      <c r="D10" s="36" t="s">
        <v>1</v>
      </c>
      <c r="E10" s="29">
        <v>60</v>
      </c>
      <c r="F10" s="33" t="s">
        <v>127</v>
      </c>
      <c r="G10" s="36" t="s">
        <v>136</v>
      </c>
      <c r="H10" s="30"/>
    </row>
    <row r="11" spans="1:8" x14ac:dyDescent="0.3">
      <c r="A11" s="12">
        <f t="shared" si="0"/>
        <v>3</v>
      </c>
      <c r="B11" s="39" t="s">
        <v>58</v>
      </c>
      <c r="C11" s="39" t="s">
        <v>10</v>
      </c>
      <c r="D11" s="38" t="s">
        <v>1</v>
      </c>
      <c r="E11" s="7">
        <v>60</v>
      </c>
      <c r="F11" s="34" t="s">
        <v>128</v>
      </c>
      <c r="G11" s="38" t="s">
        <v>136</v>
      </c>
      <c r="H11" s="15"/>
    </row>
    <row r="12" spans="1:8" x14ac:dyDescent="0.3">
      <c r="A12" s="12">
        <f t="shared" si="0"/>
        <v>4</v>
      </c>
      <c r="B12" s="39" t="s">
        <v>130</v>
      </c>
      <c r="C12" s="39" t="s">
        <v>10</v>
      </c>
      <c r="D12" s="38" t="s">
        <v>1</v>
      </c>
      <c r="E12" s="7">
        <v>60</v>
      </c>
      <c r="F12" s="34" t="s">
        <v>132</v>
      </c>
      <c r="G12" s="38" t="s">
        <v>136</v>
      </c>
      <c r="H12" s="15"/>
    </row>
    <row r="13" spans="1:8" x14ac:dyDescent="0.3">
      <c r="A13" s="12">
        <v>5</v>
      </c>
      <c r="B13" s="39" t="s">
        <v>59</v>
      </c>
      <c r="C13" s="38" t="s">
        <v>10</v>
      </c>
      <c r="D13" s="38" t="s">
        <v>2</v>
      </c>
      <c r="E13" s="7">
        <f t="shared" ref="E13" si="1">IF(D13="Complex", 240, IF(D13="Medium",120,60))</f>
        <v>120</v>
      </c>
      <c r="F13" s="34" t="s">
        <v>131</v>
      </c>
      <c r="G13" s="38" t="s">
        <v>136</v>
      </c>
      <c r="H13" s="15"/>
    </row>
    <row r="14" spans="1:8" s="1" customFormat="1" x14ac:dyDescent="0.3">
      <c r="A14" s="43">
        <v>6</v>
      </c>
      <c r="B14" s="44" t="s">
        <v>167</v>
      </c>
      <c r="C14" s="46" t="s">
        <v>10</v>
      </c>
      <c r="D14" s="46" t="s">
        <v>2</v>
      </c>
      <c r="E14" s="47">
        <v>240</v>
      </c>
      <c r="F14" s="48" t="s">
        <v>126</v>
      </c>
      <c r="G14" s="46" t="s">
        <v>136</v>
      </c>
      <c r="H14" s="45"/>
    </row>
    <row r="15" spans="1:8" x14ac:dyDescent="0.3">
      <c r="A15" s="12">
        <v>7</v>
      </c>
      <c r="B15" s="39" t="s">
        <v>138</v>
      </c>
      <c r="C15" s="38" t="s">
        <v>10</v>
      </c>
      <c r="D15" s="38" t="s">
        <v>1</v>
      </c>
      <c r="E15" s="7">
        <v>60</v>
      </c>
      <c r="F15" s="33" t="s">
        <v>127</v>
      </c>
      <c r="G15" s="38" t="s">
        <v>136</v>
      </c>
      <c r="H15" s="15"/>
    </row>
    <row r="16" spans="1:8" x14ac:dyDescent="0.3">
      <c r="A16" s="12">
        <v>8</v>
      </c>
      <c r="B16" s="39" t="s">
        <v>139</v>
      </c>
      <c r="C16" s="38" t="s">
        <v>10</v>
      </c>
      <c r="D16" s="38" t="s">
        <v>1</v>
      </c>
      <c r="E16" s="7">
        <v>60</v>
      </c>
      <c r="F16" s="34" t="s">
        <v>128</v>
      </c>
      <c r="G16" s="38" t="s">
        <v>136</v>
      </c>
      <c r="H16" s="15"/>
    </row>
    <row r="17" spans="1:8" x14ac:dyDescent="0.3">
      <c r="A17" s="12">
        <v>9</v>
      </c>
      <c r="B17" s="39" t="s">
        <v>71</v>
      </c>
      <c r="C17" s="38" t="s">
        <v>10</v>
      </c>
      <c r="D17" s="38" t="s">
        <v>2</v>
      </c>
      <c r="E17" s="7">
        <v>120</v>
      </c>
      <c r="F17" s="34" t="s">
        <v>131</v>
      </c>
      <c r="G17" s="38" t="s">
        <v>136</v>
      </c>
      <c r="H17" s="15"/>
    </row>
    <row r="18" spans="1:8" x14ac:dyDescent="0.3">
      <c r="A18" s="12">
        <v>10</v>
      </c>
      <c r="B18" s="9" t="s">
        <v>12</v>
      </c>
      <c r="C18" s="38" t="s">
        <v>10</v>
      </c>
      <c r="D18" s="38" t="s">
        <v>2</v>
      </c>
      <c r="E18" s="7">
        <v>240</v>
      </c>
      <c r="F18" s="34" t="s">
        <v>132</v>
      </c>
      <c r="G18" s="38" t="s">
        <v>136</v>
      </c>
      <c r="H18" s="15"/>
    </row>
  </sheetData>
  <autoFilter ref="A8:F18"/>
  <dataValidations count="2">
    <dataValidation type="list" allowBlank="1" showErrorMessage="1" sqref="D10:D18">
      <formula1>"Simple,Medium,Complex"</formula1>
    </dataValidation>
    <dataValidation type="list" allowBlank="1" showInputMessage="1" showErrorMessage="1" sqref="G10:G18">
      <formula1>"Pending, Doing, Deferred, Done"</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tabSelected="1" zoomScale="110" zoomScaleNormal="110" workbookViewId="0">
      <pane ySplit="8" topLeftCell="A9" activePane="bottomLeft" state="frozen"/>
      <selection pane="bottomLeft" activeCell="G22" sqref="G22"/>
    </sheetView>
  </sheetViews>
  <sheetFormatPr defaultColWidth="11.5546875" defaultRowHeight="14.4" x14ac:dyDescent="0.3"/>
  <cols>
    <col min="1" max="1" width="4.77734375" style="1" customWidth="1"/>
    <col min="2" max="2" width="16.6640625" bestFit="1"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52</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140</v>
      </c>
      <c r="C9" s="9" t="s">
        <v>19</v>
      </c>
      <c r="D9" s="6" t="s">
        <v>1</v>
      </c>
      <c r="E9" s="7">
        <f t="shared" ref="E9:E17" si="1">IF(D9="Complex", 240, IF(D9="Medium",120,60))</f>
        <v>60</v>
      </c>
      <c r="F9" s="35" t="s">
        <v>126</v>
      </c>
      <c r="G9" s="8" t="s">
        <v>136</v>
      </c>
      <c r="H9" s="15"/>
    </row>
    <row r="10" spans="1:8" ht="15.6" x14ac:dyDescent="0.3">
      <c r="A10" s="12">
        <f t="shared" si="0"/>
        <v>2</v>
      </c>
      <c r="B10" s="9" t="s">
        <v>61</v>
      </c>
      <c r="C10" s="9" t="s">
        <v>29</v>
      </c>
      <c r="D10" s="6" t="s">
        <v>1</v>
      </c>
      <c r="E10" s="7">
        <f t="shared" si="1"/>
        <v>60</v>
      </c>
      <c r="F10" s="35" t="s">
        <v>126</v>
      </c>
      <c r="G10" s="8" t="s">
        <v>136</v>
      </c>
      <c r="H10" s="15"/>
    </row>
    <row r="11" spans="1:8" ht="15.6" x14ac:dyDescent="0.3">
      <c r="A11" s="12">
        <f t="shared" si="0"/>
        <v>3</v>
      </c>
      <c r="B11" s="9" t="s">
        <v>21</v>
      </c>
      <c r="C11" s="9" t="s">
        <v>19</v>
      </c>
      <c r="D11" s="6" t="s">
        <v>1</v>
      </c>
      <c r="E11" s="7">
        <f t="shared" si="1"/>
        <v>60</v>
      </c>
      <c r="F11" s="33" t="s">
        <v>127</v>
      </c>
      <c r="G11" s="8" t="s">
        <v>136</v>
      </c>
      <c r="H11" s="15"/>
    </row>
    <row r="12" spans="1:8" ht="15.6" x14ac:dyDescent="0.3">
      <c r="A12" s="12">
        <f t="shared" si="0"/>
        <v>4</v>
      </c>
      <c r="B12" s="9" t="s">
        <v>143</v>
      </c>
      <c r="C12" s="6" t="s">
        <v>19</v>
      </c>
      <c r="D12" s="6" t="s">
        <v>1</v>
      </c>
      <c r="E12" s="7">
        <f t="shared" si="1"/>
        <v>60</v>
      </c>
      <c r="F12" s="33" t="s">
        <v>127</v>
      </c>
      <c r="G12" s="8" t="s">
        <v>137</v>
      </c>
      <c r="H12" s="15"/>
    </row>
    <row r="13" spans="1:8" ht="15.6" x14ac:dyDescent="0.3">
      <c r="A13" s="12">
        <f t="shared" si="0"/>
        <v>5</v>
      </c>
      <c r="B13" s="9" t="s">
        <v>141</v>
      </c>
      <c r="C13" s="6" t="s">
        <v>19</v>
      </c>
      <c r="D13" s="6" t="s">
        <v>1</v>
      </c>
      <c r="E13" s="7">
        <f t="shared" si="1"/>
        <v>60</v>
      </c>
      <c r="F13" s="34" t="s">
        <v>131</v>
      </c>
      <c r="G13" s="8" t="s">
        <v>136</v>
      </c>
      <c r="H13" s="15"/>
    </row>
    <row r="14" spans="1:8" ht="15.6" x14ac:dyDescent="0.3">
      <c r="A14" s="12">
        <f t="shared" si="0"/>
        <v>6</v>
      </c>
      <c r="B14" s="6" t="s">
        <v>27</v>
      </c>
      <c r="C14" s="9" t="s">
        <v>19</v>
      </c>
      <c r="D14" s="6" t="s">
        <v>1</v>
      </c>
      <c r="E14" s="7">
        <f t="shared" si="1"/>
        <v>60</v>
      </c>
      <c r="F14" s="34" t="s">
        <v>131</v>
      </c>
      <c r="G14" s="8" t="s">
        <v>136</v>
      </c>
      <c r="H14" s="15"/>
    </row>
    <row r="15" spans="1:8" ht="15.6" x14ac:dyDescent="0.3">
      <c r="A15" s="12">
        <v>7</v>
      </c>
      <c r="B15" s="9" t="s">
        <v>154</v>
      </c>
      <c r="C15" s="9" t="s">
        <v>19</v>
      </c>
      <c r="D15" s="6" t="s">
        <v>1</v>
      </c>
      <c r="E15" s="7">
        <f t="shared" si="1"/>
        <v>60</v>
      </c>
      <c r="F15" s="34" t="s">
        <v>132</v>
      </c>
      <c r="G15" s="8" t="s">
        <v>136</v>
      </c>
      <c r="H15" s="15"/>
    </row>
    <row r="16" spans="1:8" ht="15.6" x14ac:dyDescent="0.3">
      <c r="A16" s="12">
        <v>8</v>
      </c>
      <c r="B16" s="9" t="s">
        <v>155</v>
      </c>
      <c r="C16" s="9" t="s">
        <v>29</v>
      </c>
      <c r="D16" s="6" t="s">
        <v>1</v>
      </c>
      <c r="E16" s="7">
        <f t="shared" si="1"/>
        <v>60</v>
      </c>
      <c r="F16" s="34" t="s">
        <v>132</v>
      </c>
      <c r="G16" s="8" t="s">
        <v>136</v>
      </c>
      <c r="H16" s="15"/>
    </row>
    <row r="17" spans="1:8" ht="15.6" x14ac:dyDescent="0.3">
      <c r="A17" s="12">
        <v>9</v>
      </c>
      <c r="B17" s="9" t="s">
        <v>85</v>
      </c>
      <c r="C17" s="9" t="s">
        <v>19</v>
      </c>
      <c r="D17" s="6" t="s">
        <v>1</v>
      </c>
      <c r="E17" s="7">
        <f t="shared" si="1"/>
        <v>60</v>
      </c>
      <c r="F17" s="34" t="s">
        <v>128</v>
      </c>
      <c r="G17" s="8" t="s">
        <v>136</v>
      </c>
      <c r="H17" s="15"/>
    </row>
    <row r="18" spans="1:8" ht="15.6" x14ac:dyDescent="0.3">
      <c r="A18" s="12">
        <f t="shared" si="0"/>
        <v>10</v>
      </c>
      <c r="B18" s="9" t="s">
        <v>142</v>
      </c>
      <c r="C18" s="9" t="s">
        <v>19</v>
      </c>
      <c r="D18" s="6" t="s">
        <v>1</v>
      </c>
      <c r="E18" s="7">
        <f>IF(D18="Complex", 240, IF(D18="Medium",120,60))</f>
        <v>60</v>
      </c>
      <c r="F18" s="34" t="s">
        <v>128</v>
      </c>
      <c r="G18" s="8" t="s">
        <v>136</v>
      </c>
      <c r="H18" s="15"/>
    </row>
  </sheetData>
  <autoFilter ref="A8:F18"/>
  <dataValidations count="2">
    <dataValidation type="list" allowBlank="1" showInputMessage="1" showErrorMessage="1" sqref="G9:G18">
      <formula1>"Pending, Doing, Deferred, Done"</formula1>
    </dataValidation>
    <dataValidation type="list" allowBlank="1" showErrorMessage="1" sqref="D9:D18">
      <formula1>"Simple,Medium,Complex"</formula1>
    </dataValidation>
  </dataValidations>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18"/>
  <sheetViews>
    <sheetView showGridLines="0" zoomScale="110" zoomScaleNormal="110" workbookViewId="0">
      <pane ySplit="8" topLeftCell="A9" activePane="bottomLeft" state="frozen"/>
      <selection pane="bottomLeft" activeCell="G22" sqref="G22"/>
    </sheetView>
  </sheetViews>
  <sheetFormatPr defaultColWidth="11.5546875" defaultRowHeight="14.4" x14ac:dyDescent="0.3"/>
  <cols>
    <col min="1" max="1" width="4.77734375" style="1" customWidth="1"/>
    <col min="2" max="2" width="19.5546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53</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8" si="0">ROW()-8</f>
        <v>1</v>
      </c>
      <c r="B9" s="9" t="s">
        <v>156</v>
      </c>
      <c r="C9" s="9" t="s">
        <v>25</v>
      </c>
      <c r="D9" s="6" t="s">
        <v>1</v>
      </c>
      <c r="E9" s="7">
        <f t="shared" ref="E9:E18" si="1">IF(D9="Complex", 240, IF(D9="Medium",120,60))</f>
        <v>60</v>
      </c>
      <c r="F9" s="35" t="s">
        <v>126</v>
      </c>
      <c r="G9" s="8" t="s">
        <v>137</v>
      </c>
      <c r="H9" s="9"/>
    </row>
    <row r="10" spans="1:8" ht="15.6" x14ac:dyDescent="0.3">
      <c r="A10" s="12">
        <f t="shared" si="0"/>
        <v>2</v>
      </c>
      <c r="B10" s="9" t="s">
        <v>148</v>
      </c>
      <c r="C10" s="9" t="s">
        <v>29</v>
      </c>
      <c r="D10" s="6" t="s">
        <v>1</v>
      </c>
      <c r="E10" s="7">
        <f t="shared" si="1"/>
        <v>60</v>
      </c>
      <c r="F10" s="35" t="s">
        <v>126</v>
      </c>
      <c r="G10" s="8" t="s">
        <v>137</v>
      </c>
      <c r="H10" s="9"/>
    </row>
    <row r="11" spans="1:8" ht="15.6" x14ac:dyDescent="0.3">
      <c r="A11" s="12">
        <f t="shared" si="0"/>
        <v>3</v>
      </c>
      <c r="B11" s="9" t="s">
        <v>157</v>
      </c>
      <c r="C11" s="9" t="s">
        <v>25</v>
      </c>
      <c r="D11" s="6" t="s">
        <v>1</v>
      </c>
      <c r="E11" s="7">
        <f t="shared" si="1"/>
        <v>60</v>
      </c>
      <c r="F11" s="40" t="s">
        <v>127</v>
      </c>
      <c r="G11" s="8" t="s">
        <v>136</v>
      </c>
      <c r="H11" s="9"/>
    </row>
    <row r="12" spans="1:8" ht="15.6" x14ac:dyDescent="0.3">
      <c r="A12" s="12">
        <f t="shared" si="0"/>
        <v>4</v>
      </c>
      <c r="B12" s="6" t="s">
        <v>158</v>
      </c>
      <c r="C12" s="6" t="s">
        <v>25</v>
      </c>
      <c r="D12" s="6" t="s">
        <v>1</v>
      </c>
      <c r="E12" s="7">
        <f t="shared" si="1"/>
        <v>60</v>
      </c>
      <c r="F12" s="40" t="s">
        <v>127</v>
      </c>
      <c r="G12" s="8" t="s">
        <v>137</v>
      </c>
      <c r="H12" s="9"/>
    </row>
    <row r="13" spans="1:8" ht="15.6" x14ac:dyDescent="0.3">
      <c r="A13" s="12">
        <f t="shared" si="0"/>
        <v>5</v>
      </c>
      <c r="B13" s="9" t="s">
        <v>144</v>
      </c>
      <c r="C13" s="6" t="s">
        <v>25</v>
      </c>
      <c r="D13" s="6" t="s">
        <v>2</v>
      </c>
      <c r="E13" s="7">
        <f t="shared" si="1"/>
        <v>120</v>
      </c>
      <c r="F13" s="41" t="s">
        <v>131</v>
      </c>
      <c r="G13" s="8" t="s">
        <v>137</v>
      </c>
      <c r="H13" s="6"/>
    </row>
    <row r="14" spans="1:8" ht="15.6" x14ac:dyDescent="0.3">
      <c r="A14" s="12">
        <f t="shared" si="0"/>
        <v>6</v>
      </c>
      <c r="B14" s="9" t="s">
        <v>146</v>
      </c>
      <c r="C14" s="6" t="s">
        <v>25</v>
      </c>
      <c r="D14" s="6" t="s">
        <v>1</v>
      </c>
      <c r="E14" s="7">
        <f t="shared" si="1"/>
        <v>60</v>
      </c>
      <c r="F14" s="41" t="s">
        <v>131</v>
      </c>
      <c r="G14" s="8" t="s">
        <v>137</v>
      </c>
      <c r="H14" s="6"/>
    </row>
    <row r="15" spans="1:8" ht="15.6" x14ac:dyDescent="0.3">
      <c r="A15" s="12">
        <v>7</v>
      </c>
      <c r="B15" s="9" t="s">
        <v>145</v>
      </c>
      <c r="C15" s="6" t="s">
        <v>25</v>
      </c>
      <c r="D15" s="6" t="s">
        <v>1</v>
      </c>
      <c r="E15" s="7">
        <f t="shared" si="1"/>
        <v>60</v>
      </c>
      <c r="F15" s="41" t="s">
        <v>132</v>
      </c>
      <c r="G15" s="8" t="s">
        <v>137</v>
      </c>
      <c r="H15" s="9"/>
    </row>
    <row r="16" spans="1:8" ht="15.6" x14ac:dyDescent="0.3">
      <c r="A16" s="12">
        <v>8</v>
      </c>
      <c r="B16" s="9" t="s">
        <v>73</v>
      </c>
      <c r="C16" s="9" t="s">
        <v>25</v>
      </c>
      <c r="D16" s="6" t="s">
        <v>2</v>
      </c>
      <c r="E16" s="7">
        <f t="shared" si="1"/>
        <v>120</v>
      </c>
      <c r="F16" s="41" t="s">
        <v>132</v>
      </c>
      <c r="G16" s="8" t="s">
        <v>137</v>
      </c>
      <c r="H16" s="9"/>
    </row>
    <row r="17" spans="1:8" ht="15.6" x14ac:dyDescent="0.3">
      <c r="A17" s="12">
        <v>9</v>
      </c>
      <c r="B17" s="6" t="s">
        <v>147</v>
      </c>
      <c r="C17" s="9" t="s">
        <v>25</v>
      </c>
      <c r="D17" s="6" t="s">
        <v>2</v>
      </c>
      <c r="E17" s="7">
        <f t="shared" si="1"/>
        <v>120</v>
      </c>
      <c r="F17" s="41" t="s">
        <v>128</v>
      </c>
      <c r="G17" s="8" t="s">
        <v>137</v>
      </c>
      <c r="H17" s="9"/>
    </row>
    <row r="18" spans="1:8" ht="15.6" x14ac:dyDescent="0.3">
      <c r="A18" s="12">
        <f t="shared" si="0"/>
        <v>10</v>
      </c>
      <c r="B18" s="9" t="s">
        <v>166</v>
      </c>
      <c r="C18" s="9" t="s">
        <v>29</v>
      </c>
      <c r="D18" s="6" t="s">
        <v>1</v>
      </c>
      <c r="E18" s="7">
        <f t="shared" si="1"/>
        <v>60</v>
      </c>
      <c r="F18" s="42" t="s">
        <v>128</v>
      </c>
      <c r="G18" s="8" t="s">
        <v>137</v>
      </c>
      <c r="H18" s="9"/>
    </row>
  </sheetData>
  <autoFilter ref="A8:F18"/>
  <dataValidations count="2">
    <dataValidation type="list" allowBlank="1" showErrorMessage="1" sqref="D9:D18">
      <formula1>"Simple,Medium,Complex"</formula1>
    </dataValidation>
    <dataValidation type="list" allowBlank="1" showInputMessage="1" showErrorMessage="1" sqref="G9:G18">
      <formula1>"Pending, Doing, Deferred, Done"</formula1>
    </dataValidation>
  </dataValidation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H23"/>
  <sheetViews>
    <sheetView showGridLines="0" zoomScale="110" zoomScaleNormal="110" workbookViewId="0">
      <pane ySplit="8" topLeftCell="A9" activePane="bottomLeft" state="frozen"/>
      <selection pane="bottomLeft" activeCell="F25" sqref="F25"/>
    </sheetView>
  </sheetViews>
  <sheetFormatPr defaultColWidth="11.5546875" defaultRowHeight="14.4" x14ac:dyDescent="0.3"/>
  <cols>
    <col min="1" max="1" width="4.77734375" style="1" customWidth="1"/>
    <col min="2" max="2" width="25.21875" customWidth="1"/>
    <col min="3" max="3" width="10.109375" customWidth="1"/>
    <col min="4" max="4" width="9.109375" customWidth="1"/>
    <col min="5" max="5" width="6.33203125" customWidth="1"/>
    <col min="6" max="6" width="16" customWidth="1"/>
    <col min="7" max="7" width="10.6640625" customWidth="1"/>
    <col min="8" max="8" width="66.6640625" customWidth="1"/>
    <col min="9" max="229" width="8.77734375" customWidth="1"/>
  </cols>
  <sheetData>
    <row r="1" spans="1:8" x14ac:dyDescent="0.3">
      <c r="C1" s="1"/>
    </row>
    <row r="2" spans="1:8" x14ac:dyDescent="0.3">
      <c r="C2" s="1"/>
    </row>
    <row r="3" spans="1:8" x14ac:dyDescent="0.3">
      <c r="C3" s="1"/>
    </row>
    <row r="4" spans="1:8" x14ac:dyDescent="0.3">
      <c r="C4" s="1"/>
    </row>
    <row r="5" spans="1:8" ht="19.2" x14ac:dyDescent="0.3">
      <c r="F5" s="2" t="s">
        <v>0</v>
      </c>
    </row>
    <row r="6" spans="1:8" ht="17.399999999999999" x14ac:dyDescent="0.3">
      <c r="F6" s="3" t="s">
        <v>54</v>
      </c>
    </row>
    <row r="7" spans="1:8" ht="18" x14ac:dyDescent="0.35">
      <c r="A7" s="10"/>
      <c r="C7" s="1"/>
    </row>
    <row r="8" spans="1:8" x14ac:dyDescent="0.3">
      <c r="A8" s="11" t="s">
        <v>5</v>
      </c>
      <c r="B8" s="4" t="s">
        <v>6</v>
      </c>
      <c r="C8" s="4" t="s">
        <v>4</v>
      </c>
      <c r="D8" s="4" t="s">
        <v>7</v>
      </c>
      <c r="E8" s="5" t="s">
        <v>23</v>
      </c>
      <c r="F8" s="4" t="s">
        <v>31</v>
      </c>
      <c r="G8" s="4" t="s">
        <v>37</v>
      </c>
      <c r="H8" s="4" t="s">
        <v>32</v>
      </c>
    </row>
    <row r="9" spans="1:8" ht="15.6" x14ac:dyDescent="0.3">
      <c r="A9" s="12">
        <f t="shared" ref="A9:A14" si="0">ROW()-8</f>
        <v>1</v>
      </c>
      <c r="B9" s="9" t="s">
        <v>149</v>
      </c>
      <c r="C9" s="9" t="s">
        <v>10</v>
      </c>
      <c r="D9" s="6" t="s">
        <v>2</v>
      </c>
      <c r="E9" s="7">
        <f t="shared" ref="E9:E15" si="1">IF(D9="Complex", 240, IF(D9="Medium",120,60))</f>
        <v>120</v>
      </c>
      <c r="F9" s="41" t="s">
        <v>126</v>
      </c>
      <c r="G9" s="8" t="s">
        <v>38</v>
      </c>
      <c r="H9" s="9"/>
    </row>
    <row r="10" spans="1:8" ht="15.6" x14ac:dyDescent="0.3">
      <c r="A10" s="12">
        <f t="shared" si="0"/>
        <v>2</v>
      </c>
      <c r="B10" s="9" t="s">
        <v>150</v>
      </c>
      <c r="C10" s="9" t="s">
        <v>10</v>
      </c>
      <c r="D10" s="6" t="s">
        <v>1</v>
      </c>
      <c r="E10" s="7">
        <f t="shared" si="1"/>
        <v>60</v>
      </c>
      <c r="F10" s="41" t="s">
        <v>126</v>
      </c>
      <c r="G10" s="8" t="s">
        <v>38</v>
      </c>
      <c r="H10" s="9"/>
    </row>
    <row r="11" spans="1:8" ht="15.6" x14ac:dyDescent="0.3">
      <c r="A11" s="12">
        <f t="shared" si="0"/>
        <v>3</v>
      </c>
      <c r="B11" s="9" t="s">
        <v>122</v>
      </c>
      <c r="C11" s="9" t="s">
        <v>164</v>
      </c>
      <c r="D11" s="6" t="s">
        <v>3</v>
      </c>
      <c r="E11" s="7">
        <f t="shared" si="1"/>
        <v>240</v>
      </c>
      <c r="F11" s="40" t="s">
        <v>127</v>
      </c>
      <c r="G11" s="8" t="s">
        <v>38</v>
      </c>
      <c r="H11" s="9"/>
    </row>
    <row r="12" spans="1:8" ht="15.6" x14ac:dyDescent="0.3">
      <c r="A12" s="12">
        <f t="shared" si="0"/>
        <v>4</v>
      </c>
      <c r="B12" s="6" t="s">
        <v>151</v>
      </c>
      <c r="C12" s="6" t="s">
        <v>164</v>
      </c>
      <c r="D12" s="6" t="s">
        <v>1</v>
      </c>
      <c r="E12" s="7">
        <f t="shared" si="1"/>
        <v>60</v>
      </c>
      <c r="F12" s="40" t="s">
        <v>127</v>
      </c>
      <c r="G12" s="8" t="s">
        <v>38</v>
      </c>
      <c r="H12" s="6"/>
    </row>
    <row r="13" spans="1:8" ht="15.6" x14ac:dyDescent="0.3">
      <c r="A13" s="12">
        <f t="shared" si="0"/>
        <v>5</v>
      </c>
      <c r="B13" s="6" t="s">
        <v>65</v>
      </c>
      <c r="C13" s="6" t="s">
        <v>164</v>
      </c>
      <c r="D13" s="6" t="s">
        <v>1</v>
      </c>
      <c r="E13" s="7">
        <f t="shared" si="1"/>
        <v>60</v>
      </c>
      <c r="F13" s="41" t="s">
        <v>131</v>
      </c>
      <c r="G13" s="8" t="s">
        <v>38</v>
      </c>
      <c r="H13" s="6"/>
    </row>
    <row r="14" spans="1:8" ht="15.6" x14ac:dyDescent="0.3">
      <c r="A14" s="12">
        <f t="shared" si="0"/>
        <v>6</v>
      </c>
      <c r="B14" s="9" t="s">
        <v>152</v>
      </c>
      <c r="C14" s="9" t="s">
        <v>164</v>
      </c>
      <c r="D14" s="6" t="s">
        <v>2</v>
      </c>
      <c r="E14" s="7">
        <f t="shared" si="1"/>
        <v>120</v>
      </c>
      <c r="F14" s="41" t="s">
        <v>131</v>
      </c>
      <c r="G14" s="8" t="s">
        <v>38</v>
      </c>
      <c r="H14" s="9"/>
    </row>
    <row r="15" spans="1:8" ht="15.6" x14ac:dyDescent="0.3">
      <c r="A15" s="12">
        <v>7</v>
      </c>
      <c r="B15" s="9" t="s">
        <v>66</v>
      </c>
      <c r="C15" s="9" t="s">
        <v>164</v>
      </c>
      <c r="D15" s="6" t="s">
        <v>1</v>
      </c>
      <c r="E15" s="7">
        <f t="shared" si="1"/>
        <v>60</v>
      </c>
      <c r="F15" s="41" t="s">
        <v>132</v>
      </c>
      <c r="G15" s="8" t="s">
        <v>38</v>
      </c>
      <c r="H15" s="9"/>
    </row>
    <row r="16" spans="1:8" ht="15.6" x14ac:dyDescent="0.3">
      <c r="A16" s="12">
        <v>8</v>
      </c>
      <c r="B16" s="9" t="s">
        <v>133</v>
      </c>
      <c r="C16" s="9" t="s">
        <v>164</v>
      </c>
      <c r="D16" s="6" t="s">
        <v>2</v>
      </c>
      <c r="E16" s="7">
        <v>120</v>
      </c>
      <c r="F16" s="41" t="s">
        <v>132</v>
      </c>
      <c r="G16" s="8" t="s">
        <v>38</v>
      </c>
      <c r="H16" s="9"/>
    </row>
    <row r="17" spans="1:8" ht="15.6" x14ac:dyDescent="0.3">
      <c r="A17" s="12">
        <v>9</v>
      </c>
      <c r="B17" s="9" t="s">
        <v>153</v>
      </c>
      <c r="C17" s="9" t="s">
        <v>164</v>
      </c>
      <c r="D17" s="6" t="s">
        <v>2</v>
      </c>
      <c r="E17" s="7">
        <v>120</v>
      </c>
      <c r="F17" s="42" t="s">
        <v>128</v>
      </c>
      <c r="G17" s="8" t="s">
        <v>38</v>
      </c>
      <c r="H17" s="9"/>
    </row>
    <row r="18" spans="1:8" ht="15.6" customHeight="1" x14ac:dyDescent="0.3">
      <c r="A18" s="12">
        <v>10</v>
      </c>
      <c r="B18" s="9" t="s">
        <v>159</v>
      </c>
      <c r="C18" s="9" t="s">
        <v>164</v>
      </c>
      <c r="D18" s="6" t="s">
        <v>1</v>
      </c>
      <c r="E18" s="7">
        <f t="shared" ref="E18:E21" si="2">IF(D18="Complex", 240, IF(D18="Medium",120,60))</f>
        <v>60</v>
      </c>
      <c r="F18" s="42" t="s">
        <v>128</v>
      </c>
      <c r="G18" s="8" t="s">
        <v>38</v>
      </c>
      <c r="H18" s="9"/>
    </row>
    <row r="19" spans="1:8" ht="15.6" customHeight="1" x14ac:dyDescent="0.3">
      <c r="A19" s="12">
        <v>11</v>
      </c>
      <c r="B19" s="9" t="s">
        <v>161</v>
      </c>
      <c r="C19" s="9" t="s">
        <v>29</v>
      </c>
      <c r="D19" s="6" t="s">
        <v>1</v>
      </c>
      <c r="E19" s="7">
        <f t="shared" si="2"/>
        <v>60</v>
      </c>
      <c r="F19" s="41" t="s">
        <v>126</v>
      </c>
      <c r="G19" s="8" t="s">
        <v>38</v>
      </c>
      <c r="H19" s="9"/>
    </row>
    <row r="20" spans="1:8" ht="15.6" customHeight="1" x14ac:dyDescent="0.3">
      <c r="A20" s="12">
        <v>12</v>
      </c>
      <c r="B20" s="9" t="s">
        <v>165</v>
      </c>
      <c r="C20" s="9" t="s">
        <v>164</v>
      </c>
      <c r="D20" s="6" t="s">
        <v>1</v>
      </c>
      <c r="E20" s="7">
        <f t="shared" si="2"/>
        <v>60</v>
      </c>
      <c r="F20" s="40" t="s">
        <v>127</v>
      </c>
      <c r="G20" s="8" t="s">
        <v>38</v>
      </c>
      <c r="H20" s="9"/>
    </row>
    <row r="21" spans="1:8" ht="15.6" customHeight="1" x14ac:dyDescent="0.3">
      <c r="A21" s="12">
        <v>13</v>
      </c>
      <c r="B21" s="9" t="s">
        <v>162</v>
      </c>
      <c r="C21" s="9" t="s">
        <v>164</v>
      </c>
      <c r="D21" s="6" t="s">
        <v>1</v>
      </c>
      <c r="E21" s="7">
        <f t="shared" si="2"/>
        <v>60</v>
      </c>
      <c r="F21" s="41" t="s">
        <v>131</v>
      </c>
      <c r="G21" s="8" t="s">
        <v>38</v>
      </c>
      <c r="H21" s="9"/>
    </row>
    <row r="22" spans="1:8" ht="15.6" customHeight="1" x14ac:dyDescent="0.3">
      <c r="A22" s="12">
        <v>14</v>
      </c>
      <c r="B22" s="9" t="s">
        <v>160</v>
      </c>
      <c r="C22" s="9" t="s">
        <v>164</v>
      </c>
      <c r="D22" s="6" t="s">
        <v>1</v>
      </c>
      <c r="E22" s="7">
        <f t="shared" ref="E22:E23" si="3">IF(D22="Complex", 240, IF(D22="Medium",120,60))</f>
        <v>60</v>
      </c>
      <c r="F22" s="41" t="s">
        <v>132</v>
      </c>
      <c r="G22" s="8" t="s">
        <v>38</v>
      </c>
      <c r="H22" s="9"/>
    </row>
    <row r="23" spans="1:8" ht="15.6" customHeight="1" x14ac:dyDescent="0.3">
      <c r="A23" s="12">
        <v>15</v>
      </c>
      <c r="B23" s="9" t="s">
        <v>163</v>
      </c>
      <c r="C23" s="9" t="s">
        <v>19</v>
      </c>
      <c r="D23" s="6" t="s">
        <v>2</v>
      </c>
      <c r="E23" s="7">
        <f t="shared" si="3"/>
        <v>120</v>
      </c>
      <c r="F23" s="42" t="s">
        <v>128</v>
      </c>
      <c r="G23" s="8" t="s">
        <v>38</v>
      </c>
      <c r="H23" s="9"/>
    </row>
  </sheetData>
  <autoFilter ref="A8:F18"/>
  <dataValidations count="2">
    <dataValidation type="list" allowBlank="1" showInputMessage="1" showErrorMessage="1" sqref="G9:G23">
      <formula1>"Pending, Doing, Deferred, Done"</formula1>
    </dataValidation>
    <dataValidation type="list" allowBlank="1" showErrorMessage="1" sqref="D9:D23">
      <formula1>"Simple,Medium,Complex"</formula1>
    </dataValidation>
  </dataValidation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RoC</vt:lpstr>
      <vt:lpstr>BackLog</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Trần Trung Việt</cp:lastModifiedBy>
  <dcterms:created xsi:type="dcterms:W3CDTF">2021-04-19T09:21:43Z</dcterms:created>
  <dcterms:modified xsi:type="dcterms:W3CDTF">2022-10-11T17:58:20Z</dcterms:modified>
</cp:coreProperties>
</file>