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งาน\Hikvision\"/>
    </mc:Choice>
  </mc:AlternateContent>
  <xr:revisionPtr revIDLastSave="0" documentId="13_ncr:1_{D7B22074-C046-4EBF-8797-B9CD8DFBDD36}" xr6:coauthVersionLast="47" xr6:coauthVersionMax="47" xr10:uidLastSave="{00000000-0000-0000-0000-000000000000}"/>
  <bookViews>
    <workbookView xWindow="-110" yWindow="-110" windowWidth="19420" windowHeight="10300" xr2:uid="{F1E547EC-01B4-1A44-93B2-BDD912C7B71F}"/>
  </bookViews>
  <sheets>
    <sheet name="HIKFIRE" sheetId="4" r:id="rId1"/>
  </sheets>
  <externalReferences>
    <externalReference r:id="rId2"/>
  </externalReferences>
  <definedNames>
    <definedName name="IR">#REF!</definedName>
    <definedName name="Memory_card">#REF!</definedName>
    <definedName name="Special_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4" l="1"/>
  <c r="E52" i="4"/>
  <c r="E51" i="4"/>
  <c r="E50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</calcChain>
</file>

<file path=xl/sharedStrings.xml><?xml version="1.0" encoding="utf-8"?>
<sst xmlns="http://schemas.openxmlformats.org/spreadsheetml/2006/main" count="121" uniqueCount="68">
  <si>
    <t>Warranty</t>
  </si>
  <si>
    <t>ATHENS HIKFIRE Price List</t>
  </si>
  <si>
    <t>Item No.</t>
  </si>
  <si>
    <t xml:space="preserve">  Product &amp; Image</t>
  </si>
  <si>
    <t>Description</t>
  </si>
  <si>
    <t>Certificates</t>
  </si>
  <si>
    <t>Dealer Price</t>
  </si>
  <si>
    <t>SI Price</t>
  </si>
  <si>
    <t>MSRP</t>
  </si>
  <si>
    <t>HF-VH221(2.8mm)</t>
  </si>
  <si>
    <t>2MP Heat sensing camera
Powered by Hikfire NTC heat detection technology</t>
  </si>
  <si>
    <t>"European: CE-LVD
European: CE-EMC"</t>
  </si>
  <si>
    <t>2Y</t>
  </si>
  <si>
    <t>HF-VH243(2.8mm)</t>
  </si>
  <si>
    <t>"4MP Heat sensing camera
Powered by Hikfire NTC heat detection technology
DC 12V Output, Alarm In/Alarm Out, built-in speaker and mic"</t>
  </si>
  <si>
    <t>HF-VR343(4mm)</t>
  </si>
  <si>
    <t>"4MP Dual-IR sensing camera
Embeded AI algorithms for flame detection"</t>
  </si>
  <si>
    <t>HF-VT343(3mm)</t>
  </si>
  <si>
    <t>4MP Thermal imaging + AI-Fire detection turret network camera</t>
  </si>
  <si>
    <t>HF-VTR344(3mm)</t>
  </si>
  <si>
    <t>4MP Thermal imaging + AI-Fire +triple-IR detection bullet network camera</t>
  </si>
  <si>
    <t>NP-FP105-B</t>
  </si>
  <si>
    <t>NP-FP105-B Wall Mount Bracket</t>
  </si>
  <si>
    <t>HF-S2</t>
  </si>
  <si>
    <t>3 years AA alkaline battery-powered smoke alarm, I/O interface supported.</t>
  </si>
  <si>
    <t xml:space="preserve">  European:   EN 14604:2005</t>
  </si>
  <si>
    <t>HF-S2E</t>
  </si>
  <si>
    <t>3 years AA alkaline battery-powered smoke alarm.</t>
  </si>
  <si>
    <t xml:space="preserve">  European:   EN 14604:2006</t>
  </si>
  <si>
    <t>HF-S3E</t>
  </si>
  <si>
    <t>"10 years CR123A lithium battery-powered standalone smoke alarm.
Multispectral technology to filtering false alarm"</t>
  </si>
  <si>
    <t xml:space="preserve">  European:   EN 14604:2007</t>
  </si>
  <si>
    <t>HF-S3E-R</t>
  </si>
  <si>
    <t>"10 years CR123A lithium battery-powered 433MHz, wireless interlinked smoke alarm.
Multispectral technology to filtering false alarm"</t>
  </si>
  <si>
    <t xml:space="preserve">  European:   EN 14604:2008</t>
  </si>
  <si>
    <t>HF-S3-WF</t>
  </si>
  <si>
    <t>Wi-Fi communication. Smoke Alarm View alarm from Hik-Connect.</t>
  </si>
  <si>
    <t xml:space="preserve">  European:   EN 14604:2009</t>
  </si>
  <si>
    <t>HF-SG3-WF/R</t>
  </si>
  <si>
    <t xml:space="preserve">Wi-Fi communication. Smoke Alarm , 433MHz, View alarm from Hik-Connect  </t>
  </si>
  <si>
    <t xml:space="preserve">  European:   EN 14604:2010</t>
  </si>
  <si>
    <t>HF-C104</t>
  </si>
  <si>
    <t>"Each zone support 32 devices, totally 128 conventional detectors and mcp.
Rich interface design (I/O, alarm, fault output, RS485, Network);
Supports manual alarm, automatic warning, automatic alarm multi-level management mode, easily responding to various emergencies"</t>
  </si>
  <si>
    <t>"EN 54-2
EN 54-4"</t>
  </si>
  <si>
    <t>HF-C108</t>
  </si>
  <si>
    <t>"Each zone support 32 devices, totally 256 conventional detectors and mcp.
Rich interface design (I/O, alarm, fault output, RS485, Network);
Supports manual alarm, automatic warning, automatic alarm multi-level management mode, easily responding to various emergencies"</t>
  </si>
  <si>
    <t>HF-CS1</t>
  </si>
  <si>
    <t>Conventional Dual light technology to filter false alarm, including base</t>
  </si>
  <si>
    <t>EN 54-7</t>
  </si>
  <si>
    <t>HF-CH1</t>
  </si>
  <si>
    <t>Conventional Heat detector, including base</t>
  </si>
  <si>
    <t>EN 54-5</t>
  </si>
  <si>
    <t>HF-CMP1</t>
  </si>
  <si>
    <t>Conventional Manual Call Point</t>
  </si>
  <si>
    <t>China: CCC-F</t>
  </si>
  <si>
    <t>HF-CSS1</t>
  </si>
  <si>
    <t xml:space="preserve"> Conventional Sounder Strobe</t>
  </si>
  <si>
    <t>HF-CAB1</t>
  </si>
  <si>
    <t>Conventional Fire Alarm Bell</t>
  </si>
  <si>
    <t>HF-FP105-B</t>
  </si>
  <si>
    <t>(HF) FIRE ALARM CONTROL PANEL</t>
  </si>
  <si>
    <t>(HF) ALARM BOX</t>
  </si>
  <si>
    <t>(HF) HEAT DETECTOR</t>
  </si>
  <si>
    <t>(HF) MANUAL CALL POINT</t>
  </si>
  <si>
    <t>(HF) Smoke Alarm</t>
  </si>
  <si>
    <t>(HF) BRACKET</t>
  </si>
  <si>
    <t>(HF) Fire Detection Camera</t>
  </si>
  <si>
    <t>สินค้า ในวันที่ 23/1/26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</si>
</sst>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THB]\ #,##0;[Red][$THB]\ \-#,##0"/>
    <numFmt numFmtId="165" formatCode="&quot;¥&quot;#,##0.00;[Red]&quot;¥&quot;\-#,##0.00"/>
    <numFmt numFmtId="166" formatCode="[$€-413]\ #,##0.00;[$€-413]\ \-#,##0.00"/>
    <numFmt numFmtId="167" formatCode="#,##0_ ;[Red]\-#,##0\ "/>
  </numFmts>
  <fonts count="14">
    <font>
      <sz val="12"/>
      <color theme="1"/>
      <name val="Aptos Narrow"/>
      <family val="2"/>
      <charset val="222"/>
      <scheme val="minor"/>
    </font>
    <font>
      <sz val="14"/>
      <color theme="1"/>
      <name val="Aptos Narrow"/>
      <family val="2"/>
      <charset val="222"/>
      <scheme val="minor"/>
    </font>
    <font>
      <sz val="24"/>
      <color theme="1"/>
      <name val="Aptos Narrow"/>
      <family val="2"/>
      <charset val="222"/>
      <scheme val="minor"/>
    </font>
    <font>
      <sz val="36"/>
      <color theme="1"/>
      <name val="Aptos Narrow"/>
      <family val="2"/>
      <charset val="222"/>
      <scheme val="minor"/>
    </font>
    <font>
      <sz val="10"/>
      <name val="Arial"/>
      <family val="2"/>
    </font>
    <font>
      <sz val="12"/>
      <color theme="1"/>
      <name val="SimSun"/>
      <charset val="134"/>
    </font>
    <font>
      <sz val="24"/>
      <color theme="1"/>
      <name val="SimSun"/>
      <charset val="134"/>
    </font>
    <font>
      <sz val="16"/>
      <color theme="1"/>
      <name val="Verdana"/>
      <family val="2"/>
    </font>
    <font>
      <sz val="16"/>
      <color rgb="FF000000"/>
      <name val="Aptos Narrow"/>
      <family val="2"/>
      <scheme val="minor"/>
    </font>
    <font>
      <sz val="24"/>
      <color theme="0"/>
      <name val="Verdana"/>
      <family val="2"/>
      <charset val="222"/>
    </font>
    <font>
      <sz val="24"/>
      <color theme="0"/>
      <name val="Microsoft YaHei"/>
      <family val="2"/>
      <charset val="222"/>
    </font>
    <font>
      <sz val="10"/>
      <name val="Tahoma"/>
      <family val="2"/>
    </font>
    <font>
      <u/>
      <sz val="10"/>
      <color indexed="12"/>
      <name val="Tahoma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963A6"/>
        <bgColor indexed="64"/>
      </patternFill>
    </fill>
    <fill>
      <patternFill patternType="solid">
        <fgColor rgb="FF0963A6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166" fontId="4" fillId="0" borderId="0"/>
    <xf numFmtId="166" fontId="4" fillId="0" borderId="0"/>
  </cellStyleXfs>
  <cellXfs count="42">
    <xf numFmtId="0" fontId="0" fillId="0" borderId="0" xfId="0"/>
    <xf numFmtId="164" fontId="5" fillId="0" borderId="0" xfId="0" applyNumberFormat="1" applyFont="1"/>
    <xf numFmtId="0" fontId="0" fillId="0" borderId="0" xfId="0" applyAlignment="1">
      <alignment vertical="center"/>
    </xf>
    <xf numFmtId="10" fontId="5" fillId="0" borderId="0" xfId="0" applyNumberFormat="1" applyFont="1"/>
    <xf numFmtId="165" fontId="5" fillId="0" borderId="0" xfId="0" applyNumberFormat="1" applyFont="1"/>
    <xf numFmtId="9" fontId="5" fillId="0" borderId="0" xfId="0" applyNumberFormat="1" applyFont="1"/>
    <xf numFmtId="164" fontId="6" fillId="0" borderId="0" xfId="0" applyNumberFormat="1" applyFont="1"/>
    <xf numFmtId="0" fontId="2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/>
    <xf numFmtId="167" fontId="13" fillId="0" borderId="11" xfId="0" applyNumberFormat="1" applyFont="1" applyBorder="1" applyAlignment="1">
      <alignment horizontal="center"/>
    </xf>
    <xf numFmtId="167" fontId="13" fillId="0" borderId="1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7" fillId="4" borderId="5" xfId="0" applyNumberFormat="1" applyFont="1" applyFill="1" applyBorder="1" applyAlignment="1">
      <alignment vertical="center"/>
    </xf>
    <xf numFmtId="164" fontId="7" fillId="4" borderId="5" xfId="0" applyNumberFormat="1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vertical="center"/>
    </xf>
    <xf numFmtId="164" fontId="7" fillId="5" borderId="5" xfId="0" applyNumberFormat="1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vertical="center"/>
    </xf>
    <xf numFmtId="0" fontId="8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5">
    <cellStyle name="Hyperlink 2" xfId="2" xr:uid="{E3EA7492-3A5C-264A-AB14-C1D065E7094E}"/>
    <cellStyle name="Normal" xfId="0" builtinId="0"/>
    <cellStyle name="Normal 9" xfId="1" xr:uid="{D930BE89-33D2-A84F-8F62-2D753FE22E29}"/>
    <cellStyle name="常规 2 2" xfId="3" xr:uid="{B6FE4789-FAA5-3049-8DEF-BF661D351C5C}"/>
    <cellStyle name="常规 2 2 2" xfId="4" xr:uid="{9796551E-5740-4344-ADE9-6F6456E38DE9}"/>
  </cellStyles>
  <dxfs count="0"/>
  <tableStyles count="0" defaultTableStyle="TableStyleMedium2" defaultPivotStyle="PivotStyleLight16"/>
  <colors>
    <mruColors>
      <color rgb="FF0963A6"/>
      <color rgb="FFD6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2346286</xdr:colOff>
      <xdr:row>7</xdr:row>
      <xdr:rowOff>125075</xdr:rowOff>
    </xdr:from>
    <xdr:to>
      <xdr:col>1</xdr:col>
      <xdr:colOff>3390900</xdr:colOff>
      <xdr:row>7</xdr:row>
      <xdr:rowOff>1003301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121E17F-4584-B549-AD32-55062801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1986" y="7681575"/>
          <a:ext cx="1044614" cy="878226"/>
        </a:xfrm>
        <a:prstGeom prst="rect">
          <a:avLst/>
        </a:prstGeom>
      </xdr:spPr>
    </xdr:pic>
    <xdr:clientData/>
  </xdr:twoCellAnchor>
  <xdr:twoCellAnchor editAs="oneCell">
    <xdr:from>
      <xdr:col>1</xdr:col>
      <xdr:colOff>2338829</xdr:colOff>
      <xdr:row>5</xdr:row>
      <xdr:rowOff>38165</xdr:rowOff>
    </xdr:from>
    <xdr:to>
      <xdr:col>1</xdr:col>
      <xdr:colOff>3276601</xdr:colOff>
      <xdr:row>5</xdr:row>
      <xdr:rowOff>1016001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E047F04-DD2B-DB43-AAFA-43E78C24A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4529" y="5105465"/>
          <a:ext cx="937772" cy="977836"/>
        </a:xfrm>
        <a:prstGeom prst="rect">
          <a:avLst/>
        </a:prstGeom>
      </xdr:spPr>
    </xdr:pic>
    <xdr:clientData/>
  </xdr:twoCellAnchor>
  <xdr:twoCellAnchor editAs="oneCell">
    <xdr:from>
      <xdr:col>1</xdr:col>
      <xdr:colOff>2070100</xdr:colOff>
      <xdr:row>5</xdr:row>
      <xdr:rowOff>1231901</xdr:rowOff>
    </xdr:from>
    <xdr:to>
      <xdr:col>1</xdr:col>
      <xdr:colOff>3657600</xdr:colOff>
      <xdr:row>7</xdr:row>
      <xdr:rowOff>25402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7715F2FF-6276-5844-B618-F9537F1A9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0" y="6299201"/>
          <a:ext cx="1587500" cy="1282700"/>
        </a:xfrm>
        <a:prstGeom prst="rect">
          <a:avLst/>
        </a:prstGeom>
      </xdr:spPr>
    </xdr:pic>
    <xdr:clientData/>
  </xdr:twoCellAnchor>
  <xdr:twoCellAnchor editAs="oneCell">
    <xdr:from>
      <xdr:col>1</xdr:col>
      <xdr:colOff>2467453</xdr:colOff>
      <xdr:row>4</xdr:row>
      <xdr:rowOff>63501</xdr:rowOff>
    </xdr:from>
    <xdr:to>
      <xdr:col>1</xdr:col>
      <xdr:colOff>3221209</xdr:colOff>
      <xdr:row>4</xdr:row>
      <xdr:rowOff>1028700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CC07B802-E1CC-974F-A312-08C2E9BD4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3153" y="3886201"/>
          <a:ext cx="753756" cy="965199"/>
        </a:xfrm>
        <a:prstGeom prst="rect">
          <a:avLst/>
        </a:prstGeom>
      </xdr:spPr>
    </xdr:pic>
    <xdr:clientData/>
  </xdr:twoCellAnchor>
  <xdr:twoCellAnchor editAs="oneCell">
    <xdr:from>
      <xdr:col>1</xdr:col>
      <xdr:colOff>2321833</xdr:colOff>
      <xdr:row>8</xdr:row>
      <xdr:rowOff>55756</xdr:rowOff>
    </xdr:from>
    <xdr:to>
      <xdr:col>1</xdr:col>
      <xdr:colOff>3160355</xdr:colOff>
      <xdr:row>8</xdr:row>
      <xdr:rowOff>914400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1B6111-4736-AF4D-9756-A2657AE8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4747533" y="8856856"/>
          <a:ext cx="838522" cy="858644"/>
        </a:xfrm>
        <a:prstGeom prst="rect">
          <a:avLst/>
        </a:prstGeom>
      </xdr:spPr>
    </xdr:pic>
    <xdr:clientData/>
  </xdr:twoCellAnchor>
  <xdr:twoCellAnchor editAs="oneCell">
    <xdr:from>
      <xdr:col>1</xdr:col>
      <xdr:colOff>2321833</xdr:colOff>
      <xdr:row>9</xdr:row>
      <xdr:rowOff>93856</xdr:rowOff>
    </xdr:from>
    <xdr:to>
      <xdr:col>1</xdr:col>
      <xdr:colOff>3160355</xdr:colOff>
      <xdr:row>9</xdr:row>
      <xdr:rowOff>901700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2A58CF9A-0F33-B245-A448-E7B0C089D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4747533" y="10139556"/>
          <a:ext cx="838522" cy="807844"/>
        </a:xfrm>
        <a:prstGeom prst="rect">
          <a:avLst/>
        </a:prstGeom>
      </xdr:spPr>
    </xdr:pic>
    <xdr:clientData/>
  </xdr:twoCellAnchor>
  <xdr:twoCellAnchor editAs="oneCell">
    <xdr:from>
      <xdr:col>1</xdr:col>
      <xdr:colOff>2227448</xdr:colOff>
      <xdr:row>10</xdr:row>
      <xdr:rowOff>27515</xdr:rowOff>
    </xdr:from>
    <xdr:to>
      <xdr:col>1</xdr:col>
      <xdr:colOff>3306952</xdr:colOff>
      <xdr:row>11</xdr:row>
      <xdr:rowOff>19048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26A9F8FF-6BEF-F140-A70B-934396937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48386" y="11913921"/>
          <a:ext cx="1079504" cy="1241690"/>
        </a:xfrm>
        <a:prstGeom prst="rect">
          <a:avLst/>
        </a:prstGeom>
      </xdr:spPr>
    </xdr:pic>
    <xdr:clientData/>
  </xdr:twoCellAnchor>
  <xdr:twoCellAnchor editAs="oneCell">
    <xdr:from>
      <xdr:col>1</xdr:col>
      <xdr:colOff>2373577</xdr:colOff>
      <xdr:row>11</xdr:row>
      <xdr:rowOff>206639</xdr:rowOff>
    </xdr:from>
    <xdr:to>
      <xdr:col>1</xdr:col>
      <xdr:colOff>3203311</xdr:colOff>
      <xdr:row>11</xdr:row>
      <xdr:rowOff>1104106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940AF006-B45A-5847-83E7-CBF9AF6B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94515" y="13343202"/>
          <a:ext cx="829734" cy="897467"/>
        </a:xfrm>
        <a:prstGeom prst="rect">
          <a:avLst/>
        </a:prstGeom>
      </xdr:spPr>
    </xdr:pic>
    <xdr:clientData/>
  </xdr:twoCellAnchor>
  <xdr:twoCellAnchor editAs="oneCell">
    <xdr:from>
      <xdr:col>1</xdr:col>
      <xdr:colOff>2218673</xdr:colOff>
      <xdr:row>12</xdr:row>
      <xdr:rowOff>74535</xdr:rowOff>
    </xdr:from>
    <xdr:to>
      <xdr:col>1</xdr:col>
      <xdr:colOff>3259157</xdr:colOff>
      <xdr:row>12</xdr:row>
      <xdr:rowOff>901701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667BA26B-DBEF-7A47-BF5E-8D42100E0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44373" y="13854035"/>
          <a:ext cx="1040484" cy="827166"/>
        </a:xfrm>
        <a:prstGeom prst="rect">
          <a:avLst/>
        </a:prstGeom>
      </xdr:spPr>
    </xdr:pic>
    <xdr:clientData/>
  </xdr:twoCellAnchor>
  <xdr:twoCellAnchor editAs="oneCell">
    <xdr:from>
      <xdr:col>1</xdr:col>
      <xdr:colOff>2198217</xdr:colOff>
      <xdr:row>13</xdr:row>
      <xdr:rowOff>128911</xdr:rowOff>
    </xdr:from>
    <xdr:to>
      <xdr:col>1</xdr:col>
      <xdr:colOff>3238701</xdr:colOff>
      <xdr:row>13</xdr:row>
      <xdr:rowOff>954088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2ADAF3B9-91FD-6043-8C81-2ABAAC4E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19155" y="15765786"/>
          <a:ext cx="1040484" cy="825177"/>
        </a:xfrm>
        <a:prstGeom prst="rect">
          <a:avLst/>
        </a:prstGeom>
      </xdr:spPr>
    </xdr:pic>
    <xdr:clientData/>
  </xdr:twoCellAnchor>
  <xdr:twoCellAnchor editAs="oneCell">
    <xdr:from>
      <xdr:col>1</xdr:col>
      <xdr:colOff>2205005</xdr:colOff>
      <xdr:row>14</xdr:row>
      <xdr:rowOff>168517</xdr:rowOff>
    </xdr:from>
    <xdr:to>
      <xdr:col>1</xdr:col>
      <xdr:colOff>3306692</xdr:colOff>
      <xdr:row>14</xdr:row>
      <xdr:rowOff>1193801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30935F8D-B4C8-2F41-B0CF-6F015E00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30705" y="16437217"/>
          <a:ext cx="1101687" cy="1025284"/>
        </a:xfrm>
        <a:prstGeom prst="rect">
          <a:avLst/>
        </a:prstGeom>
      </xdr:spPr>
    </xdr:pic>
    <xdr:clientData/>
  </xdr:twoCellAnchor>
  <xdr:twoCellAnchor editAs="oneCell">
    <xdr:from>
      <xdr:col>1</xdr:col>
      <xdr:colOff>2194478</xdr:colOff>
      <xdr:row>15</xdr:row>
      <xdr:rowOff>181371</xdr:rowOff>
    </xdr:from>
    <xdr:to>
      <xdr:col>1</xdr:col>
      <xdr:colOff>3321993</xdr:colOff>
      <xdr:row>15</xdr:row>
      <xdr:rowOff>1181100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1813905B-29F0-8047-9DA9-5DEFEB9D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20178" y="17694671"/>
          <a:ext cx="1127515" cy="999729"/>
        </a:xfrm>
        <a:prstGeom prst="rect">
          <a:avLst/>
        </a:prstGeom>
      </xdr:spPr>
    </xdr:pic>
    <xdr:clientData/>
  </xdr:twoCellAnchor>
  <xdr:twoCellAnchor editAs="oneCell">
    <xdr:from>
      <xdr:col>1</xdr:col>
      <xdr:colOff>2341085</xdr:colOff>
      <xdr:row>16</xdr:row>
      <xdr:rowOff>107109</xdr:rowOff>
    </xdr:from>
    <xdr:to>
      <xdr:col>1</xdr:col>
      <xdr:colOff>3138297</xdr:colOff>
      <xdr:row>16</xdr:row>
      <xdr:rowOff>1143001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75EB8508-2CE9-8A40-A4C1-CDFF59D08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6785" y="18865009"/>
          <a:ext cx="797212" cy="1035892"/>
        </a:xfrm>
        <a:prstGeom prst="rect">
          <a:avLst/>
        </a:prstGeom>
      </xdr:spPr>
    </xdr:pic>
    <xdr:clientData/>
  </xdr:twoCellAnchor>
  <xdr:twoCellAnchor editAs="oneCell">
    <xdr:from>
      <xdr:col>1</xdr:col>
      <xdr:colOff>2341084</xdr:colOff>
      <xdr:row>17</xdr:row>
      <xdr:rowOff>61204</xdr:rowOff>
    </xdr:from>
    <xdr:to>
      <xdr:col>1</xdr:col>
      <xdr:colOff>3152048</xdr:colOff>
      <xdr:row>17</xdr:row>
      <xdr:rowOff>977900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49C86D6C-A8BE-D944-95FB-52AE8F6A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6784" y="20063704"/>
          <a:ext cx="810964" cy="916696"/>
        </a:xfrm>
        <a:prstGeom prst="rect">
          <a:avLst/>
        </a:prstGeom>
      </xdr:spPr>
    </xdr:pic>
    <xdr:clientData/>
  </xdr:twoCellAnchor>
  <xdr:twoCellAnchor editAs="oneCell">
    <xdr:from>
      <xdr:col>1</xdr:col>
      <xdr:colOff>2341084</xdr:colOff>
      <xdr:row>18</xdr:row>
      <xdr:rowOff>30601</xdr:rowOff>
    </xdr:from>
    <xdr:to>
      <xdr:col>1</xdr:col>
      <xdr:colOff>3167349</xdr:colOff>
      <xdr:row>18</xdr:row>
      <xdr:rowOff>1079500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421F7606-91EA-8F40-954E-8BB6DCAE6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66784" y="21277701"/>
          <a:ext cx="826265" cy="1048899"/>
        </a:xfrm>
        <a:prstGeom prst="rect">
          <a:avLst/>
        </a:prstGeom>
      </xdr:spPr>
    </xdr:pic>
    <xdr:clientData/>
  </xdr:twoCellAnchor>
  <xdr:twoCellAnchor editAs="oneCell">
    <xdr:from>
      <xdr:col>1</xdr:col>
      <xdr:colOff>2310482</xdr:colOff>
      <xdr:row>19</xdr:row>
      <xdr:rowOff>45903</xdr:rowOff>
    </xdr:from>
    <xdr:to>
      <xdr:col>1</xdr:col>
      <xdr:colOff>3121446</xdr:colOff>
      <xdr:row>19</xdr:row>
      <xdr:rowOff>990600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BB7DD704-44DA-9E4D-994B-6FC54AF6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36182" y="22537603"/>
          <a:ext cx="810964" cy="944697"/>
        </a:xfrm>
        <a:prstGeom prst="rect">
          <a:avLst/>
        </a:prstGeom>
      </xdr:spPr>
    </xdr:pic>
    <xdr:clientData/>
  </xdr:twoCellAnchor>
  <xdr:twoCellAnchor editAs="oneCell">
    <xdr:from>
      <xdr:col>1</xdr:col>
      <xdr:colOff>2313287</xdr:colOff>
      <xdr:row>20</xdr:row>
      <xdr:rowOff>50452</xdr:rowOff>
    </xdr:from>
    <xdr:to>
      <xdr:col>1</xdr:col>
      <xdr:colOff>3075543</xdr:colOff>
      <xdr:row>20</xdr:row>
      <xdr:rowOff>1130300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7DC0F1AA-35AE-1F41-B517-3A3C36CA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38987" y="23786752"/>
          <a:ext cx="762256" cy="1079848"/>
        </a:xfrm>
        <a:prstGeom prst="rect">
          <a:avLst/>
        </a:prstGeom>
      </xdr:spPr>
    </xdr:pic>
    <xdr:clientData/>
  </xdr:twoCellAnchor>
  <xdr:twoCellAnchor editAs="oneCell">
    <xdr:from>
      <xdr:col>1</xdr:col>
      <xdr:colOff>2448193</xdr:colOff>
      <xdr:row>3</xdr:row>
      <xdr:rowOff>61205</xdr:rowOff>
    </xdr:from>
    <xdr:to>
      <xdr:col>1</xdr:col>
      <xdr:colOff>3197952</xdr:colOff>
      <xdr:row>3</xdr:row>
      <xdr:rowOff>1066801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EE379614-28B0-CB40-A3B6-1848F791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73893" y="2639305"/>
          <a:ext cx="749759" cy="1005596"/>
        </a:xfrm>
        <a:prstGeom prst="rect">
          <a:avLst/>
        </a:prstGeom>
      </xdr:spPr>
    </xdr:pic>
    <xdr:clientData/>
  </xdr:twoCellAnchor>
  <xdr:twoCellAnchor editAs="oneCell">
    <xdr:from>
      <xdr:col>1</xdr:col>
      <xdr:colOff>2425632</xdr:colOff>
      <xdr:row>2</xdr:row>
      <xdr:rowOff>30602</xdr:rowOff>
    </xdr:from>
    <xdr:to>
      <xdr:col>1</xdr:col>
      <xdr:colOff>3274458</xdr:colOff>
      <xdr:row>2</xdr:row>
      <xdr:rowOff>1041400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C8B46877-E0DC-934F-964A-A0B4A7DC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51332" y="1364102"/>
          <a:ext cx="848826" cy="1010798"/>
        </a:xfrm>
        <a:prstGeom prst="rect">
          <a:avLst/>
        </a:prstGeom>
      </xdr:spPr>
    </xdr:pic>
    <xdr:clientData/>
  </xdr:twoCellAnchor>
  <xdr:twoCellAnchor editAs="oneCell">
    <xdr:from>
      <xdr:col>1</xdr:col>
      <xdr:colOff>3251200</xdr:colOff>
      <xdr:row>0</xdr:row>
      <xdr:rowOff>50800</xdr:rowOff>
    </xdr:from>
    <xdr:to>
      <xdr:col>2</xdr:col>
      <xdr:colOff>1955800</xdr:colOff>
      <xdr:row>0</xdr:row>
      <xdr:rowOff>908755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2EA750C9-B8A8-C94C-B4D2-8B3F501A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89600" y="50800"/>
          <a:ext cx="3860800" cy="857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Stock%20Format%20Template-&#3586;&#3604;%20_%20&#3629;&#3640;&#3611;&#3585;&#3619;&#3603;&#3660;%20(%20Update%20%20June%202025)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26D9-E836-6A41-A0EE-0B575054CE41}">
  <dimension ref="A1:Z52"/>
  <sheetViews>
    <sheetView tabSelected="1" zoomScale="40" zoomScaleNormal="40" workbookViewId="0">
      <pane ySplit="2" topLeftCell="A3" activePane="bottomLeft" state="frozen"/>
      <selection pane="bottomLeft" activeCell="A3" sqref="A3:XFD3"/>
    </sheetView>
  </sheetViews>
  <sheetFormatPr defaultColWidth="11.07421875" defaultRowHeight="17.5"/>
  <cols>
    <col min="1" max="1" width="27.3046875" customWidth="1"/>
    <col min="2" max="2" width="58" customWidth="1"/>
    <col min="3" max="3" width="114.69140625" customWidth="1"/>
    <col min="4" max="4" width="31.15234375" customWidth="1"/>
    <col min="5" max="8" width="27.3046875" customWidth="1"/>
  </cols>
  <sheetData>
    <row r="1" spans="1:26" ht="89" customHeight="1" thickBot="1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26" s="7" customFormat="1" ht="60" customHeight="1" thickTop="1">
      <c r="A2" s="19" t="s">
        <v>2</v>
      </c>
      <c r="B2" s="19" t="s">
        <v>3</v>
      </c>
      <c r="C2" s="20" t="s">
        <v>4</v>
      </c>
      <c r="D2" s="20" t="s">
        <v>5</v>
      </c>
      <c r="E2" s="21" t="s">
        <v>0</v>
      </c>
      <c r="F2" s="21" t="s">
        <v>6</v>
      </c>
      <c r="G2" s="21" t="s">
        <v>7</v>
      </c>
      <c r="H2" s="21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2" customFormat="1" ht="98" customHeight="1">
      <c r="A3" s="8">
        <v>1</v>
      </c>
      <c r="B3" s="9" t="s">
        <v>9</v>
      </c>
      <c r="C3" s="10" t="s">
        <v>10</v>
      </c>
      <c r="D3" s="11" t="s">
        <v>11</v>
      </c>
      <c r="E3" s="8" t="s">
        <v>12</v>
      </c>
      <c r="F3" s="12">
        <v>2410.2000000000003</v>
      </c>
      <c r="G3" s="12">
        <v>3347.5</v>
      </c>
      <c r="H3" s="12">
        <v>5356</v>
      </c>
      <c r="I3" s="6"/>
      <c r="J3" s="3"/>
      <c r="K3" s="4"/>
      <c r="L3" s="4"/>
      <c r="M3" s="4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" customFormat="1" ht="98" customHeight="1">
      <c r="A4" s="8">
        <v>2</v>
      </c>
      <c r="B4" s="9" t="s">
        <v>13</v>
      </c>
      <c r="C4" s="10" t="s">
        <v>14</v>
      </c>
      <c r="D4" s="11" t="s">
        <v>11</v>
      </c>
      <c r="E4" s="8" t="s">
        <v>12</v>
      </c>
      <c r="F4" s="12">
        <v>3663</v>
      </c>
      <c r="G4" s="12">
        <v>5087.5</v>
      </c>
      <c r="H4" s="12">
        <v>8140</v>
      </c>
      <c r="I4" s="6"/>
      <c r="J4" s="3"/>
      <c r="K4" s="4"/>
      <c r="L4" s="4"/>
      <c r="M4" s="4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" customFormat="1" ht="98" customHeight="1">
      <c r="A5" s="8">
        <v>3</v>
      </c>
      <c r="B5" s="9" t="s">
        <v>15</v>
      </c>
      <c r="C5" s="9" t="s">
        <v>16</v>
      </c>
      <c r="D5" s="11" t="s">
        <v>11</v>
      </c>
      <c r="E5" s="8" t="s">
        <v>12</v>
      </c>
      <c r="F5" s="12">
        <v>8676</v>
      </c>
      <c r="G5" s="12">
        <v>12050</v>
      </c>
      <c r="H5" s="12">
        <v>19280</v>
      </c>
      <c r="I5" s="6"/>
      <c r="J5" s="3"/>
      <c r="K5" s="4"/>
      <c r="L5" s="4"/>
      <c r="M5" s="4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2" customFormat="1" ht="98" customHeight="1">
      <c r="A6" s="8">
        <v>4</v>
      </c>
      <c r="B6" s="9" t="s">
        <v>17</v>
      </c>
      <c r="C6" s="9" t="s">
        <v>18</v>
      </c>
      <c r="D6" s="11" t="s">
        <v>11</v>
      </c>
      <c r="E6" s="8" t="s">
        <v>12</v>
      </c>
      <c r="F6" s="12">
        <v>23133.600000000002</v>
      </c>
      <c r="G6" s="12">
        <v>32130</v>
      </c>
      <c r="H6" s="12">
        <v>51408</v>
      </c>
      <c r="I6" s="6"/>
      <c r="J6" s="3"/>
      <c r="K6" s="4"/>
      <c r="L6" s="4"/>
      <c r="M6" s="4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2" customFormat="1" ht="98" customHeight="1">
      <c r="A7" s="8">
        <v>5</v>
      </c>
      <c r="B7" s="9" t="s">
        <v>19</v>
      </c>
      <c r="C7" s="9" t="s">
        <v>20</v>
      </c>
      <c r="D7" s="11" t="s">
        <v>11</v>
      </c>
      <c r="E7" s="8" t="s">
        <v>12</v>
      </c>
      <c r="F7" s="12">
        <v>46267.200000000004</v>
      </c>
      <c r="G7" s="12">
        <v>64260</v>
      </c>
      <c r="H7" s="12">
        <v>102816</v>
      </c>
      <c r="I7" s="6"/>
      <c r="J7" s="3"/>
      <c r="K7" s="4"/>
      <c r="L7" s="4"/>
      <c r="M7" s="4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2" customFormat="1" ht="98" customHeight="1">
      <c r="A8" s="8">
        <v>6</v>
      </c>
      <c r="B8" s="9" t="s">
        <v>21</v>
      </c>
      <c r="C8" s="9" t="s">
        <v>22</v>
      </c>
      <c r="D8" s="13"/>
      <c r="E8" s="13"/>
      <c r="F8" s="12">
        <v>482.40000000000003</v>
      </c>
      <c r="G8" s="12">
        <v>670</v>
      </c>
      <c r="H8" s="12">
        <v>1072</v>
      </c>
      <c r="I8" s="6"/>
      <c r="J8" s="3"/>
      <c r="K8" s="4"/>
      <c r="L8" s="4"/>
      <c r="M8" s="4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" customFormat="1" ht="98" customHeight="1">
      <c r="A9" s="8">
        <v>7</v>
      </c>
      <c r="B9" s="37" t="s">
        <v>23</v>
      </c>
      <c r="C9" s="37" t="s">
        <v>24</v>
      </c>
      <c r="D9" s="38" t="s">
        <v>25</v>
      </c>
      <c r="E9" s="39" t="s">
        <v>12</v>
      </c>
      <c r="F9" s="40">
        <v>568.80000000000007</v>
      </c>
      <c r="G9" s="12">
        <v>790</v>
      </c>
      <c r="H9" s="12">
        <v>1264</v>
      </c>
      <c r="I9" s="6"/>
      <c r="J9" s="3"/>
      <c r="K9" s="4"/>
      <c r="L9" s="4"/>
      <c r="M9" s="4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s="2" customFormat="1" ht="98" customHeight="1">
      <c r="A10" s="8">
        <v>8</v>
      </c>
      <c r="B10" s="32" t="s">
        <v>26</v>
      </c>
      <c r="C10" s="32" t="s">
        <v>27</v>
      </c>
      <c r="D10" s="34" t="s">
        <v>28</v>
      </c>
      <c r="E10" s="35" t="s">
        <v>12</v>
      </c>
      <c r="F10" s="36">
        <v>471.6</v>
      </c>
      <c r="G10" s="12">
        <v>655</v>
      </c>
      <c r="H10" s="12">
        <v>1048</v>
      </c>
      <c r="I10" s="6"/>
      <c r="J10" s="3"/>
      <c r="K10" s="4"/>
      <c r="L10" s="4"/>
      <c r="M10" s="4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2" customFormat="1" ht="98" customHeight="1">
      <c r="A11" s="8">
        <v>9</v>
      </c>
      <c r="B11" s="32" t="s">
        <v>29</v>
      </c>
      <c r="C11" s="33" t="s">
        <v>30</v>
      </c>
      <c r="D11" s="34" t="s">
        <v>31</v>
      </c>
      <c r="E11" s="35" t="s">
        <v>12</v>
      </c>
      <c r="F11" s="36">
        <v>666</v>
      </c>
      <c r="G11" s="12">
        <v>925</v>
      </c>
      <c r="H11" s="12">
        <v>1480</v>
      </c>
      <c r="I11" s="6"/>
      <c r="J11" s="3"/>
      <c r="K11" s="4"/>
      <c r="L11" s="4"/>
      <c r="M11" s="4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2" customFormat="1" ht="98" customHeight="1">
      <c r="A12" s="8">
        <v>10</v>
      </c>
      <c r="B12" s="27" t="s">
        <v>32</v>
      </c>
      <c r="C12" s="28" t="s">
        <v>33</v>
      </c>
      <c r="D12" s="29" t="s">
        <v>34</v>
      </c>
      <c r="E12" s="30" t="s">
        <v>12</v>
      </c>
      <c r="F12" s="31">
        <v>763.2</v>
      </c>
      <c r="G12" s="12">
        <v>1060</v>
      </c>
      <c r="H12" s="12">
        <v>1696</v>
      </c>
      <c r="I12" s="6"/>
      <c r="K12" s="4"/>
      <c r="L12" s="4"/>
      <c r="M12" s="4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2" customFormat="1" ht="98" customHeight="1">
      <c r="A13" s="8">
        <v>11</v>
      </c>
      <c r="B13" s="9" t="s">
        <v>35</v>
      </c>
      <c r="C13" s="9" t="s">
        <v>36</v>
      </c>
      <c r="D13" s="14" t="s">
        <v>37</v>
      </c>
      <c r="E13" s="8" t="s">
        <v>12</v>
      </c>
      <c r="F13" s="12">
        <v>1436.4</v>
      </c>
      <c r="G13" s="12">
        <v>1995</v>
      </c>
      <c r="H13" s="12">
        <v>3192</v>
      </c>
      <c r="I13" s="6"/>
      <c r="J13" s="3"/>
      <c r="K13" s="4"/>
      <c r="L13" s="4"/>
      <c r="M13" s="4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2" customFormat="1" ht="98" customHeight="1">
      <c r="A14" s="8">
        <v>12</v>
      </c>
      <c r="B14" s="27" t="s">
        <v>38</v>
      </c>
      <c r="C14" s="28" t="s">
        <v>39</v>
      </c>
      <c r="D14" s="29" t="s">
        <v>40</v>
      </c>
      <c r="E14" s="30" t="s">
        <v>12</v>
      </c>
      <c r="F14" s="31">
        <v>1918.8</v>
      </c>
      <c r="G14" s="12">
        <v>2665</v>
      </c>
      <c r="H14" s="12">
        <v>4264</v>
      </c>
      <c r="I14" s="6"/>
      <c r="J14" s="3"/>
      <c r="K14" s="4"/>
      <c r="L14" s="4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2" customFormat="1" ht="98" customHeight="1">
      <c r="A15" s="8">
        <v>13</v>
      </c>
      <c r="B15" s="9" t="s">
        <v>41</v>
      </c>
      <c r="C15" s="10" t="s">
        <v>42</v>
      </c>
      <c r="D15" s="13" t="s">
        <v>43</v>
      </c>
      <c r="E15" s="8" t="s">
        <v>12</v>
      </c>
      <c r="F15" s="12">
        <v>6720</v>
      </c>
      <c r="G15" s="12">
        <v>9273.5999999999985</v>
      </c>
      <c r="H15" s="12">
        <v>14837.759999999998</v>
      </c>
      <c r="I15" s="6"/>
      <c r="J15" s="3"/>
      <c r="K15" s="4"/>
      <c r="L15" s="4"/>
      <c r="M15" s="4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2" customFormat="1" ht="98" customHeight="1">
      <c r="A16" s="8">
        <v>14</v>
      </c>
      <c r="B16" s="9" t="s">
        <v>44</v>
      </c>
      <c r="C16" s="10" t="s">
        <v>45</v>
      </c>
      <c r="D16" s="13" t="s">
        <v>43</v>
      </c>
      <c r="E16" s="8" t="s">
        <v>12</v>
      </c>
      <c r="F16" s="12">
        <v>7840</v>
      </c>
      <c r="G16" s="12">
        <v>10819.199999999999</v>
      </c>
      <c r="H16" s="12">
        <v>17310.719999999998</v>
      </c>
      <c r="I16" s="6"/>
      <c r="J16" s="3"/>
      <c r="K16" s="4"/>
      <c r="L16" s="4"/>
      <c r="M16" s="4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s="2" customFormat="1" ht="98" customHeight="1">
      <c r="A17" s="8">
        <v>15</v>
      </c>
      <c r="B17" s="9" t="s">
        <v>46</v>
      </c>
      <c r="C17" s="9" t="s">
        <v>47</v>
      </c>
      <c r="D17" s="13" t="s">
        <v>48</v>
      </c>
      <c r="E17" s="8" t="s">
        <v>12</v>
      </c>
      <c r="F17" s="12">
        <v>350</v>
      </c>
      <c r="G17" s="12">
        <v>482.99999999999994</v>
      </c>
      <c r="H17" s="12">
        <v>772.8</v>
      </c>
      <c r="I17" s="6"/>
      <c r="J17" s="3"/>
      <c r="K17" s="4"/>
      <c r="L17" s="4"/>
      <c r="M17" s="4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2" customFormat="1" ht="98" customHeight="1">
      <c r="A18" s="8">
        <v>16</v>
      </c>
      <c r="B18" s="9" t="s">
        <v>49</v>
      </c>
      <c r="C18" s="9" t="s">
        <v>50</v>
      </c>
      <c r="D18" s="13" t="s">
        <v>51</v>
      </c>
      <c r="E18" s="8" t="s">
        <v>12</v>
      </c>
      <c r="F18" s="12">
        <v>350</v>
      </c>
      <c r="G18" s="12">
        <v>482.99999999999994</v>
      </c>
      <c r="H18" s="12">
        <v>772.8</v>
      </c>
      <c r="I18" s="6"/>
      <c r="J18" s="3"/>
      <c r="K18" s="4"/>
      <c r="L18" s="4"/>
      <c r="M18" s="4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s="2" customFormat="1" ht="98" customHeight="1">
      <c r="A19" s="8">
        <v>17</v>
      </c>
      <c r="B19" s="9" t="s">
        <v>52</v>
      </c>
      <c r="C19" s="9" t="s">
        <v>53</v>
      </c>
      <c r="D19" s="15" t="s">
        <v>54</v>
      </c>
      <c r="E19" s="8" t="s">
        <v>12</v>
      </c>
      <c r="F19" s="12">
        <v>350</v>
      </c>
      <c r="G19" s="12">
        <v>482.99999999999994</v>
      </c>
      <c r="H19" s="12">
        <v>772.8</v>
      </c>
      <c r="I19" s="6"/>
      <c r="J19" s="3"/>
      <c r="K19" s="4"/>
      <c r="L19" s="4"/>
      <c r="M19" s="4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s="2" customFormat="1" ht="98" customHeight="1">
      <c r="A20" s="8">
        <v>18</v>
      </c>
      <c r="B20" s="9" t="s">
        <v>55</v>
      </c>
      <c r="C20" s="9" t="s">
        <v>56</v>
      </c>
      <c r="D20" s="16" t="s">
        <v>54</v>
      </c>
      <c r="E20" s="8" t="s">
        <v>12</v>
      </c>
      <c r="F20" s="12">
        <v>630</v>
      </c>
      <c r="G20" s="12">
        <v>869.4</v>
      </c>
      <c r="H20" s="12">
        <v>1391.04</v>
      </c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s="2" customFormat="1" ht="98" customHeight="1" thickBot="1">
      <c r="A21" s="8">
        <v>19</v>
      </c>
      <c r="B21" s="17" t="s">
        <v>57</v>
      </c>
      <c r="C21" s="17" t="s">
        <v>58</v>
      </c>
      <c r="D21" s="18"/>
      <c r="E21" s="8" t="s">
        <v>12</v>
      </c>
      <c r="F21" s="12">
        <v>450</v>
      </c>
      <c r="G21" s="12">
        <v>621</v>
      </c>
      <c r="H21" s="12">
        <v>993.6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thickTop="1"/>
    <row r="32" spans="1:26">
      <c r="A32" t="s">
        <v>67</v>
      </c>
    </row>
    <row r="34" spans="1:5" ht="21">
      <c r="A34" s="26">
        <v>1</v>
      </c>
      <c r="B34" s="22" t="s">
        <v>41</v>
      </c>
      <c r="C34" s="23" t="s">
        <v>60</v>
      </c>
      <c r="D34" s="24">
        <v>2</v>
      </c>
      <c r="E34" s="25" t="e">
        <f>VLOOKUP(B34,[1]PIV!B:E,2,FALSE)</f>
        <v>#N/A</v>
      </c>
    </row>
    <row r="35" spans="1:5" ht="21">
      <c r="A35" s="26">
        <v>2</v>
      </c>
      <c r="B35" s="22" t="s">
        <v>44</v>
      </c>
      <c r="C35" s="23" t="s">
        <v>60</v>
      </c>
      <c r="D35" s="24">
        <v>5</v>
      </c>
      <c r="E35" s="25" t="e">
        <f>VLOOKUP(B35,[1]PIV!B:E,2,FALSE)</f>
        <v>#N/A</v>
      </c>
    </row>
    <row r="36" spans="1:5" ht="21">
      <c r="A36" s="26">
        <v>3</v>
      </c>
      <c r="B36" s="22" t="s">
        <v>57</v>
      </c>
      <c r="C36" s="23" t="s">
        <v>61</v>
      </c>
      <c r="D36" s="24">
        <v>129</v>
      </c>
      <c r="E36" s="25" t="e">
        <f>VLOOKUP(B36,[1]PIV!B:E,2,FALSE)</f>
        <v>#N/A</v>
      </c>
    </row>
    <row r="37" spans="1:5" ht="21">
      <c r="A37" s="26">
        <v>4</v>
      </c>
      <c r="B37" s="22" t="s">
        <v>49</v>
      </c>
      <c r="C37" s="23" t="s">
        <v>62</v>
      </c>
      <c r="D37" s="24">
        <v>249</v>
      </c>
      <c r="E37" s="25" t="e">
        <f>VLOOKUP(B37,[1]PIV!B:E,2,FALSE)</f>
        <v>#N/A</v>
      </c>
    </row>
    <row r="38" spans="1:5" ht="21">
      <c r="A38" s="26">
        <v>5</v>
      </c>
      <c r="B38" s="22" t="s">
        <v>52</v>
      </c>
      <c r="C38" s="23" t="s">
        <v>63</v>
      </c>
      <c r="D38" s="24">
        <v>159</v>
      </c>
      <c r="E38" s="25" t="e">
        <f>VLOOKUP(B38,[1]PIV!B:E,2,FALSE)</f>
        <v>#N/A</v>
      </c>
    </row>
    <row r="39" spans="1:5" ht="21">
      <c r="A39" s="26">
        <v>6</v>
      </c>
      <c r="B39" s="22" t="s">
        <v>46</v>
      </c>
      <c r="C39" s="23" t="s">
        <v>64</v>
      </c>
      <c r="D39" s="24">
        <v>799</v>
      </c>
      <c r="E39" s="25" t="e">
        <f>VLOOKUP(B39,[1]PIV!B:E,2,FALSE)</f>
        <v>#N/A</v>
      </c>
    </row>
    <row r="40" spans="1:5" ht="21">
      <c r="A40" s="26">
        <v>7</v>
      </c>
      <c r="B40" s="22" t="s">
        <v>55</v>
      </c>
      <c r="C40" s="23" t="s">
        <v>61</v>
      </c>
      <c r="D40" s="24">
        <v>79</v>
      </c>
      <c r="E40" s="25" t="e">
        <f>VLOOKUP(B40,[1]PIV!B:E,2,FALSE)</f>
        <v>#N/A</v>
      </c>
    </row>
    <row r="41" spans="1:5" ht="21">
      <c r="A41" s="26">
        <v>8</v>
      </c>
      <c r="B41" s="22" t="s">
        <v>59</v>
      </c>
      <c r="C41" s="23" t="s">
        <v>65</v>
      </c>
      <c r="D41" s="24">
        <v>1</v>
      </c>
      <c r="E41" s="25" t="e">
        <f>VLOOKUP(B41,[1]PIV!B:E,2,FALSE)</f>
        <v>#N/A</v>
      </c>
    </row>
    <row r="42" spans="1:5" ht="21">
      <c r="A42" s="26">
        <v>9</v>
      </c>
      <c r="B42" s="22" t="s">
        <v>23</v>
      </c>
      <c r="C42" s="23" t="s">
        <v>61</v>
      </c>
      <c r="D42" s="24">
        <v>49</v>
      </c>
      <c r="E42" s="25" t="e">
        <f>VLOOKUP(B42,[1]PIV!B:E,2,FALSE)</f>
        <v>#N/A</v>
      </c>
    </row>
    <row r="43" spans="1:5" ht="21">
      <c r="A43" s="26">
        <v>10</v>
      </c>
      <c r="B43" s="22" t="s">
        <v>26</v>
      </c>
      <c r="C43" s="23" t="s">
        <v>61</v>
      </c>
      <c r="D43" s="24">
        <v>49</v>
      </c>
      <c r="E43" s="25" t="e">
        <f>VLOOKUP(B43,[1]PIV!B:E,2,FALSE)</f>
        <v>#N/A</v>
      </c>
    </row>
    <row r="44" spans="1:5" ht="21">
      <c r="A44" s="26">
        <v>11</v>
      </c>
      <c r="B44" s="22" t="s">
        <v>29</v>
      </c>
      <c r="C44" s="23" t="s">
        <v>64</v>
      </c>
      <c r="D44" s="24">
        <v>159</v>
      </c>
      <c r="E44" s="25" t="e">
        <f>VLOOKUP(B44,[1]PIV!B:E,2,FALSE)</f>
        <v>#N/A</v>
      </c>
    </row>
    <row r="45" spans="1:5" ht="21">
      <c r="A45" s="26">
        <v>12</v>
      </c>
      <c r="B45" s="22" t="s">
        <v>32</v>
      </c>
      <c r="C45" s="23" t="s">
        <v>64</v>
      </c>
      <c r="D45" s="24">
        <v>399</v>
      </c>
      <c r="E45" s="25" t="e">
        <f>VLOOKUP(B45,[1]PIV!B:E,2,FALSE)</f>
        <v>#N/A</v>
      </c>
    </row>
    <row r="46" spans="1:5" ht="21">
      <c r="A46" s="26">
        <v>13</v>
      </c>
      <c r="B46" s="22" t="s">
        <v>35</v>
      </c>
      <c r="C46" s="23" t="s">
        <v>64</v>
      </c>
      <c r="D46" s="24">
        <v>159</v>
      </c>
      <c r="E46" s="25" t="e">
        <f>VLOOKUP(B46,[1]PIV!B:E,2,FALSE)</f>
        <v>#N/A</v>
      </c>
    </row>
    <row r="47" spans="1:5" ht="21">
      <c r="A47" s="26">
        <v>14</v>
      </c>
      <c r="B47" s="22" t="s">
        <v>38</v>
      </c>
      <c r="C47" s="23" t="s">
        <v>64</v>
      </c>
      <c r="D47" s="24">
        <v>29</v>
      </c>
      <c r="E47" s="25" t="e">
        <f>VLOOKUP(B47,[1]PIV!B:E,2,FALSE)</f>
        <v>#N/A</v>
      </c>
    </row>
    <row r="48" spans="1:5" ht="21">
      <c r="A48" s="26">
        <v>15</v>
      </c>
      <c r="B48" s="22" t="s">
        <v>9</v>
      </c>
      <c r="C48" s="23" t="s">
        <v>66</v>
      </c>
      <c r="D48" s="24">
        <v>299</v>
      </c>
      <c r="E48" s="25" t="e">
        <f>VLOOKUP(B48,[1]PIV!B:E,2,FALSE)</f>
        <v>#N/A</v>
      </c>
    </row>
    <row r="49" spans="1:5" ht="21">
      <c r="A49" s="26">
        <v>16</v>
      </c>
      <c r="B49" s="22" t="s">
        <v>13</v>
      </c>
      <c r="C49" s="23" t="s">
        <v>66</v>
      </c>
      <c r="D49" s="24">
        <v>189</v>
      </c>
      <c r="E49" s="25" t="e">
        <f>VLOOKUP(B49,[1]PIV!B:E,2,FALSE)</f>
        <v>#N/A</v>
      </c>
    </row>
    <row r="50" spans="1:5" ht="21">
      <c r="A50" s="26">
        <v>17</v>
      </c>
      <c r="B50" s="22" t="s">
        <v>15</v>
      </c>
      <c r="C50" s="23" t="s">
        <v>66</v>
      </c>
      <c r="D50" s="24">
        <v>15</v>
      </c>
      <c r="E50" s="25" t="e">
        <f>VLOOKUP(B50,[1]PIV!B:E,2,FALSE)</f>
        <v>#N/A</v>
      </c>
    </row>
    <row r="51" spans="1:5" ht="21">
      <c r="A51" s="26">
        <v>18</v>
      </c>
      <c r="B51" s="22" t="s">
        <v>17</v>
      </c>
      <c r="C51" s="23" t="s">
        <v>66</v>
      </c>
      <c r="D51" s="24">
        <v>5</v>
      </c>
      <c r="E51" s="25" t="e">
        <f>VLOOKUP(B51,[1]PIV!B:E,2,FALSE)</f>
        <v>#N/A</v>
      </c>
    </row>
    <row r="52" spans="1:5" ht="21">
      <c r="A52" s="26">
        <v>19</v>
      </c>
      <c r="B52" s="22" t="s">
        <v>19</v>
      </c>
      <c r="C52" s="23" t="s">
        <v>66</v>
      </c>
      <c r="D52" s="24">
        <v>2</v>
      </c>
      <c r="E52" s="25" t="e">
        <f>VLOOKUP(B52,[1]PIV!B:E,2,FALSE)</f>
        <v>#N/A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HIKFIRE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Turner</dc:creator>
  <cp:lastModifiedBy>ATHENS-EVA</cp:lastModifiedBy>
  <dcterms:created xsi:type="dcterms:W3CDTF">2026-01-04T14:43:01Z</dcterms:created>
  <dcterms:modified xsi:type="dcterms:W3CDTF">2026-04-21T02:28:57Z</dcterms:modified>
</cp:coreProperties>
</file>