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FantasyLeaguePointsFetcher\"/>
    </mc:Choice>
  </mc:AlternateContent>
  <xr:revisionPtr revIDLastSave="0" documentId="13_ncr:1_{DF05C321-1001-467D-BFEF-97BC8846F73D}" xr6:coauthVersionLast="47" xr6:coauthVersionMax="47" xr10:uidLastSave="{00000000-0000-0000-0000-000000000000}"/>
  <bookViews>
    <workbookView xWindow="3525" yWindow="1140" windowWidth="30165" windowHeight="18915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4" i="3" s="1"/>
  <c r="C8" i="3"/>
  <c r="C6" i="3"/>
  <c r="C5" i="3"/>
  <c r="C4" i="3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AO15" i="4"/>
  <c r="AO24" i="4"/>
  <c r="AO14" i="4"/>
  <c r="AO11" i="4"/>
  <c r="AO27" i="4"/>
  <c r="AO6" i="4"/>
  <c r="AO23" i="4"/>
  <c r="AO22" i="4"/>
  <c r="AO10" i="4"/>
  <c r="AO7" i="4"/>
  <c r="AO5" i="4"/>
  <c r="AO4" i="4"/>
  <c r="AO20" i="4"/>
  <c r="AO13" i="4"/>
  <c r="AO18" i="4"/>
  <c r="AO17" i="4"/>
  <c r="AO21" i="4"/>
  <c r="AO25" i="4"/>
  <c r="AO16" i="4"/>
  <c r="AO8" i="4"/>
  <c r="AO26" i="4"/>
  <c r="AO9" i="4"/>
  <c r="AO19" i="4"/>
  <c r="AO12" i="4"/>
</calcChain>
</file>

<file path=xl/sharedStrings.xml><?xml version="1.0" encoding="utf-8"?>
<sst xmlns="http://schemas.openxmlformats.org/spreadsheetml/2006/main" count="443" uniqueCount="189">
  <si>
    <t>Luster FPL oversikt</t>
  </si>
  <si>
    <t>Dato</t>
  </si>
  <si>
    <t>GW</t>
  </si>
  <si>
    <t>Rundevinnar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</si>
  <si>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</si>
  <si>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</si>
  <si>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</si>
  <si>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</si>
  <si>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</si>
  <si>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</si>
  <si>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</si>
  <si>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</si>
  <si>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Jarle Nes</t>
  </si>
  <si>
    <t>Vigdals ved og vev</t>
  </si>
  <si>
    <t>Adrian Vigdal</t>
  </si>
  <si>
    <t>24.8.2024 lørdag 12:00:00</t>
  </si>
  <si>
    <t>GW2</t>
  </si>
  <si>
    <t>Jørgen Eide Øy</t>
  </si>
  <si>
    <t>Greie gutter</t>
  </si>
  <si>
    <t>David Høyheim Skintveit</t>
  </si>
  <si>
    <t>31.8.2024 lørdag 12:00:00</t>
  </si>
  <si>
    <t>GW3</t>
  </si>
  <si>
    <t>Sivert Hass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</si>
  <si>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</si>
  <si>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</si>
  <si>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</si>
  <si>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</si>
  <si>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</si>
  <si>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</si>
  <si>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</si>
  <si>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Henning Lad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</si>
  <si>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</si>
  <si>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</si>
  <si>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</si>
  <si>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</si>
  <si>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</si>
  <si>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</si>
  <si>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</si>
  <si>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</si>
  <si>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Lars Kjærvik</t>
  </si>
  <si>
    <t>ISMPK</t>
  </si>
  <si>
    <t>Frode Bergum</t>
  </si>
  <si>
    <t>September</t>
  </si>
  <si>
    <t>John Erik Mogstad</t>
  </si>
  <si>
    <t>Grov ballsparking</t>
  </si>
  <si>
    <t>Gaute Grov</t>
  </si>
  <si>
    <t>5.10.2024 lørdag 12:00:00</t>
  </si>
  <si>
    <t>GW7</t>
  </si>
  <si>
    <t>Shuke Law</t>
  </si>
  <si>
    <t>19.10.2024 lørdag 12:00:00</t>
  </si>
  <si>
    <t>GW8</t>
  </si>
  <si>
    <t>Jørgen Eide Øy/Lars Kjærvik</t>
  </si>
  <si>
    <t>Myklemyr Grendalag</t>
  </si>
  <si>
    <t>Hermund Myklemyr</t>
  </si>
  <si>
    <t>25.10.2024 fredag 19:30:00</t>
  </si>
  <si>
    <t>GW9</t>
  </si>
  <si>
    <t>John Erik Mogstad/Jarle Nes</t>
  </si>
  <si>
    <t>Maolteft FC</t>
  </si>
  <si>
    <t>October</t>
  </si>
  <si>
    <t>Rune Steig</t>
  </si>
  <si>
    <t>Cristiano Johnaldo</t>
  </si>
  <si>
    <t>2.11.2024 lørdag 14:30:00</t>
  </si>
  <si>
    <t>GW10</t>
  </si>
  <si>
    <t>Øyvind Lad</t>
  </si>
  <si>
    <t>Målselv ninjas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</si>
  <si>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</si>
  <si>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</si>
  <si>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</si>
  <si>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</si>
  <si>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</si>
  <si>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</si>
  <si>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</si>
  <si>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</si>
  <si>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</si>
  <si>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</si>
  <si>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</si>
  <si>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</si>
  <si>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</si>
  <si>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</si>
  <si>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</si>
  <si>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</si>
  <si>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Lars Kjærvik/Erlend Holvik/Sivert Hass</t>
  </si>
  <si>
    <t>Earth Wind &amp; Maguire</t>
  </si>
  <si>
    <t>Ole Gunnar Bruheim</t>
  </si>
  <si>
    <t>7.12.2024 lørdag 14:30:00</t>
  </si>
  <si>
    <t>GW15</t>
  </si>
  <si>
    <t>tåsentøsene</t>
  </si>
  <si>
    <t>14.12.2024 lørdag 14:30:00</t>
  </si>
  <si>
    <t>GW16</t>
  </si>
  <si>
    <t>Hasselbank</t>
  </si>
  <si>
    <t>21.12.2024 lørdag 14:30:00</t>
  </si>
  <si>
    <t>GW17</t>
  </si>
  <si>
    <t>Julecup:</t>
  </si>
  <si>
    <t>David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</si>
  <si>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</si>
  <si>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</si>
  <si>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</si>
  <si>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</si>
  <si>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</si>
  <si>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</si>
  <si>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</si>
  <si>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</si>
  <si>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Even Høyheim  Vigdal</t>
  </si>
  <si>
    <t>Dalahaugen</t>
  </si>
  <si>
    <t>Tore Madsen</t>
  </si>
  <si>
    <t>December</t>
  </si>
  <si>
    <t>Julecup total:</t>
  </si>
  <si>
    <t>The Lads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</si>
  <si>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</si>
  <si>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</si>
  <si>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</si>
  <si>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</si>
  <si>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</si>
  <si>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</si>
  <si>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</si>
  <si>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</si>
  <si>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</si>
  <si>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Hermund Myklemyr/Ole Gunnar Bruheim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</si>
  <si>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</si>
  <si>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</si>
  <si>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</si>
  <si>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</si>
  <si>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</si>
  <si>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</si>
  <si>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</si>
  <si>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</si>
  <si>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</si>
  <si>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</si>
  <si>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</si>
  <si>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</si>
  <si>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</si>
  <si>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</si>
  <si>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</si>
  <si>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</si>
  <si>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</si>
  <si>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</si>
  <si>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</si>
  <si>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</si>
  <si>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</si>
  <si>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</si>
  <si>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</si>
  <si>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</si>
  <si>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</si>
  <si>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</si>
  <si>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</si>
  <si>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</si>
  <si>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</si>
  <si>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</si>
  <si>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</si>
  <si>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</si>
  <si>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</si>
  <si>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</si>
  <si>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</si>
  <si>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</si>
  <si>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</si>
  <si>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</si>
  <si>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</si>
  <si>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</si>
  <si>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</si>
  <si>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</si>
  <si>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</si>
  <si>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</si>
  <si>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>Total</t>
  </si>
  <si>
    <t>Tot</t>
  </si>
  <si>
    <t>Budsjett Luster FPL 24/25</t>
  </si>
  <si>
    <t>Type</t>
  </si>
  <si>
    <t>Sum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</si>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</sst>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  <family val="2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  <font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theme="1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3" borderId="0" applyNumberFormat="0" applyBorder="0" applyAlignment="0" applyProtection="0"/>
    <xf numFmtId="0" fontId="2" fillId="0" borderId="3" applyNumberFormat="0" applyFill="0" applyAlignment="0" applyProtection="0"/>
    <xf numFmtId="0" fontId="3" fillId="0" borderId="4" applyNumberFormat="0" applyFill="0" applyAlignment="0" applyProtection="0"/>
  </cellStyleXfs>
  <cellXfs count="34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9" fillId="0" borderId="0" xfId="0" applyFont="1"/>
    <xf numFmtId="0" fontId="10" fillId="2" borderId="1" xfId="0" applyFont="1" applyFill="1" applyBorder="1"/>
    <xf numFmtId="0" fontId="10" fillId="2" borderId="2" xfId="0" applyFont="1" applyFill="1" applyBorder="1"/>
    <xf numFmtId="0" fontId="11" fillId="4" borderId="5" xfId="1" applyBorder="1"/>
    <xf numFmtId="0" fontId="0" fillId="4" borderId="5" xfId="1" applyFont="1" applyBorder="1"/>
    <xf numFmtId="0" fontId="12" fillId="3" borderId="0" xfId="3"/>
    <xf numFmtId="0" fontId="11" fillId="5" borderId="5" xfId="2" applyBorder="1" applyAlignment="1">
      <alignment horizontal="right"/>
    </xf>
    <xf numFmtId="0" fontId="11" fillId="5" borderId="5" xfId="2" applyBorder="1"/>
    <xf numFmtId="0" fontId="0" fillId="5" borderId="5" xfId="2" applyFont="1" applyBorder="1" applyAlignment="1">
      <alignment horizontal="right"/>
    </xf>
    <xf numFmtId="0" fontId="3" fillId="0" borderId="4" xfId="5"/>
    <xf numFmtId="0" fontId="14" fillId="4" borderId="5" xfId="1" applyFont="1" applyBorder="1"/>
    <xf numFmtId="0" fontId="15" fillId="6" borderId="7" xfId="0" applyFont="1" applyFill="1" applyBorder="1"/>
    <xf numFmtId="0" fontId="0" fillId="0" borderId="7" xfId="0" applyBorder="1"/>
    <xf numFmtId="0" fontId="0" fillId="5" borderId="5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5" borderId="5" xfId="2" applyBorder="1" applyAlignment="1">
      <alignment wrapText="1"/>
    </xf>
    <xf numFmtId="0" fontId="13" fillId="0" borderId="0" xfId="4" applyFont="1" applyBorder="1" applyAlignment="1">
      <alignment horizontal="center"/>
    </xf>
    <xf numFmtId="0" fontId="13" fillId="0" borderId="6" xfId="4" applyFont="1" applyBorder="1" applyAlignment="1">
      <alignment horizontal="center"/>
    </xf>
    <xf numFmtId="0" fontId="2" fillId="0" borderId="3" xfId="4" applyAlignment="1">
      <alignment horizontal="center"/>
    </xf>
    <xf numFmtId="0" fontId="1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20" dataDxfId="19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18"/>
    <tableColumn id="2" xr3:uid="{DF6D108C-113A-4799-B990-BC2C37720997}" name="Deltakar" dataDxfId="17"/>
    <tableColumn id="9" xr3:uid="{1BE17DC9-CEDA-4780-B5B9-6D2F30F3FC1E}" name="Betalt" dataDxfId="16"/>
    <tableColumn id="3" xr3:uid="{C054776D-FB3B-43E4-8E3D-15A57D0CA136}" name="Rundersigera" dataDxfId="15"/>
    <tableColumn id="4" xr3:uid="{B81FCAF0-57D4-419D-A6AB-2A6EF7DAF000}" name="Månadens manager" dataDxfId="14"/>
    <tableColumn id="5" xr3:uid="{9D7A61DE-D7DD-449F-9053-3A41D3A70376}" name="Julecup rundesigera" dataDxfId="13"/>
    <tableColumn id="6" xr3:uid="{7C2101C8-0F07-40C0-BFA8-CC10D84097B5}" name="Julecup siger" dataDxfId="12"/>
    <tableColumn id="7" xr3:uid="{58C925C2-F94A-4295-B305-0F04D789387E}" name="Vinnar halvspelt" dataDxfId="11"/>
    <tableColumn id="8" xr3:uid="{D494F2BF-B492-46A7-B9C3-DC48C800A910}" name="Kolonne1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O27" totalsRowShown="0">
  <autoFilter ref="A3:AO27" xr:uid="{8EE5AE49-73B7-B443-9AC9-E3CB9F929E8A}"/>
  <sortState xmlns:xlrd2="http://schemas.microsoft.com/office/spreadsheetml/2017/richdata2" ref="A4:AO27">
    <sortCondition descending="1" ref="AC3:AC27"/>
  </sortState>
  <tableColumns count="41">
    <tableColumn id="1" xr3:uid="{74CEA007-FA61-3D40-A38E-5915AED44115}" name="Lagnamn" dataDxfId="9" dataCellStyle="Totalt"/>
    <tableColumn id="2" xr3:uid="{EB31D824-E353-F34A-AC67-139C8D0DCF1B}" name="Deltakar" dataDxfId="8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42" xr3:uid="{F3643AB4-58D0-49EE-89FE-B0BAF728A882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  <tableColumn id="21" xr3:uid="{4B6563DA-D0D0-4BA2-8C3F-30B21D319592}" name="Total">
      <calculatedColumnFormula>SUM(Tabell1[[#This Row],[GW1]:[GW38]])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B051A9-4137-0B41-A3E2-5A08E7189E81}" name="Tabell2" displayName="Tabell2" ref="A32:F56" totalsRowShown="0" headerRowDxfId="7" dataDxfId="6">
  <autoFilter ref="A32:F56" xr:uid="{8DB051A9-4137-0B41-A3E2-5A08E7189E81}"/>
  <sortState xmlns:xlrd2="http://schemas.microsoft.com/office/spreadsheetml/2017/richdata2" ref="A33:F56">
    <sortCondition descending="1" ref="F32:F56"/>
  </sortState>
  <tableColumns count="6">
    <tableColumn id="1" xr3:uid="{8E57F0D3-9215-F749-BD6D-78002DF8A372}" name="Lagnamn" dataDxfId="5"/>
    <tableColumn id="2" xr3:uid="{D70C5AE9-BAED-D245-BDFB-C7F0E25FB2F6}" name="Deltakar" dataDxfId="4"/>
    <tableColumn id="3" xr3:uid="{97E12285-E940-7B4F-98ED-7FAB5464D752}" name="GW17" dataDxfId="3"/>
    <tableColumn id="4" xr3:uid="{A9913AE6-6648-3840-B94C-293DEB3F3BF7}" name="GW18" dataDxfId="2"/>
    <tableColumn id="5" xr3:uid="{6015DCB4-60E3-594E-A949-D6F10C9404EB}" name="GW19" dataDxfId="1"/>
    <tableColumn id="6" xr3:uid="{B59DCE09-C5A2-4344-A071-4A4F668EF143}" name="Tot" dataDxfId="0">
      <calculatedColumnFormula>C33+D33+E33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I51"/>
  <sheetViews>
    <sheetView tabSelected="1" zoomScaleNormal="100" workbookViewId="0">
      <selection activeCell="E32" sqref="E32"/>
    </sheetView>
  </sheetViews>
  <sheetFormatPr baseColWidth="10" defaultColWidth="11.42578125" defaultRowHeight="15" x14ac:dyDescent="0.25"/>
  <cols>
    <col min="1" max="1" width="25.140625" bestFit="1" customWidth="1"/>
    <col min="2" max="2" width="12.7109375" customWidth="1"/>
    <col min="3" max="3" width="34.7109375" bestFit="1" customWidth="1"/>
    <col min="4" max="4" width="18.42578125" bestFit="1" customWidth="1"/>
    <col min="5" max="5" width="22.140625" customWidth="1"/>
    <col min="6" max="6" width="16.85546875" customWidth="1"/>
    <col min="7" max="7" width="20.42578125" bestFit="1" customWidth="1"/>
    <col min="8" max="8" width="23" bestFit="1" customWidth="1"/>
    <col min="9" max="10" width="20.42578125" bestFit="1" customWidth="1"/>
    <col min="11" max="11" width="23" bestFit="1" customWidth="1"/>
    <col min="12" max="12" width="35.42578125" bestFit="1" customWidth="1"/>
    <col min="13" max="22" width="3.7109375" bestFit="1" customWidth="1"/>
    <col min="23" max="23" width="5.42578125" bestFit="1" customWidth="1"/>
    <col min="24" max="26" width="3.7109375" bestFit="1" customWidth="1"/>
    <col min="27" max="27" width="6.85546875" bestFit="1" customWidth="1"/>
    <col min="28" max="28" width="5.42578125" bestFit="1" customWidth="1"/>
    <col min="29" max="29" width="3.7109375" bestFit="1" customWidth="1"/>
    <col min="30" max="30" width="6.85546875" bestFit="1" customWidth="1"/>
    <col min="31" max="32" width="3.7109375" bestFit="1" customWidth="1"/>
  </cols>
  <sheetData>
    <row r="1" spans="1:9" ht="15" customHeight="1" x14ac:dyDescent="0.25">
      <c r="A1" s="29" t="s">
        <v>0</v>
      </c>
      <c r="B1" s="29"/>
      <c r="C1" s="29"/>
      <c r="D1" s="29"/>
      <c r="E1" s="29"/>
      <c r="F1" s="29"/>
      <c r="G1" s="29"/>
    </row>
    <row r="2" spans="1:9" ht="15" customHeight="1" x14ac:dyDescent="0.25">
      <c r="A2" s="30"/>
      <c r="B2" s="30"/>
      <c r="C2" s="30"/>
      <c r="D2" s="30"/>
      <c r="E2" s="30"/>
      <c r="F2" s="30"/>
      <c r="G2" s="30"/>
    </row>
    <row r="3" spans="1:9" x14ac:dyDescent="0.25">
      <c r="A3" s="14" t="s">
        <v>1</v>
      </c>
      <c r="B3" s="14" t="s">
        <v>2</v>
      </c>
      <c r="C3" s="14" t="s">
        <v>3</v>
      </c>
      <c r="D3" s="14" t="s">
        <v>4</v>
      </c>
      <c r="E3" s="15" t="s">
        <v>5</v>
      </c>
      <c r="F3" s="14" t="s">
        <v>6</v>
      </c>
      <c r="G3" s="15" t="s">
        <v>7</v>
      </c>
      <c r="H3" s="12" t="s">
        <v>8</v>
      </c>
      <c r="I3" s="13" t="s">
        <v>9</v>
      </c>
    </row>
    <row r="4" spans="1:9" x14ac:dyDescent="0.25">
      <c r="A4" s="14" t="s">
        <v>10</v>
      </c>
      <c r="B4" s="14" t="s">
        <v>11</v>
      </c>
      <c r="C4" s="14" t="s">
        <v>12</v>
      </c>
      <c r="D4" s="14"/>
      <c r="E4" s="14"/>
      <c r="F4" s="14"/>
      <c r="G4" s="14"/>
      <c r="H4" s="20" t="s">
        <v>13</v>
      </c>
      <c r="I4" s="20" t="s">
        <v>14</v>
      </c>
    </row>
    <row r="5" spans="1:9" x14ac:dyDescent="0.25">
      <c r="A5" s="14" t="s">
        <v>15</v>
      </c>
      <c r="B5" s="14" t="s">
        <v>16</v>
      </c>
      <c r="C5" s="14" t="s">
        <v>17</v>
      </c>
      <c r="D5" s="14"/>
      <c r="E5" s="14"/>
      <c r="F5" s="14"/>
      <c r="G5" s="14"/>
      <c r="H5" s="20" t="s">
        <v>18</v>
      </c>
      <c r="I5" s="20" t="s">
        <v>19</v>
      </c>
    </row>
    <row r="6" spans="1:9" x14ac:dyDescent="0.25">
      <c r="A6" s="14" t="s">
        <v>20</v>
      </c>
      <c r="B6" s="14" t="s">
        <v>21</v>
      </c>
      <c r="C6" s="14" t="s">
        <v>22</v>
      </c>
      <c r="D6" s="14"/>
      <c r="E6" s="21"/>
      <c r="F6" s="14"/>
      <c r="G6" s="14"/>
      <c r="H6" s="20" t="s">
        <v>23</v>
      </c>
      <c r="I6" s="20" t="s">
        <v>24</v>
      </c>
    </row>
    <row r="7" spans="1:9" x14ac:dyDescent="0.25">
      <c r="A7" s="18"/>
      <c r="B7" s="18"/>
      <c r="C7" s="17"/>
      <c r="D7" s="18" t="s">
        <v>25</v>
      </c>
      <c r="E7" s="18" t="s">
        <v>22</v>
      </c>
      <c r="F7" s="18"/>
      <c r="G7" s="18"/>
      <c r="H7" s="20" t="s">
        <v>26</v>
      </c>
      <c r="I7" s="20" t="s">
        <v>27</v>
      </c>
    </row>
    <row r="8" spans="1:9" x14ac:dyDescent="0.25">
      <c r="A8" s="14" t="s">
        <v>28</v>
      </c>
      <c r="B8" s="14" t="s">
        <v>29</v>
      </c>
      <c r="C8" s="14" t="s">
        <v>30</v>
      </c>
      <c r="D8" s="14"/>
      <c r="E8" s="14"/>
      <c r="F8" s="14"/>
      <c r="G8" s="14"/>
      <c r="H8" s="20" t="s">
        <v>31</v>
      </c>
      <c r="I8" s="20" t="s">
        <v>32</v>
      </c>
    </row>
    <row r="9" spans="1:9" x14ac:dyDescent="0.25">
      <c r="A9" s="14" t="s">
        <v>33</v>
      </c>
      <c r="B9" s="14" t="s">
        <v>34</v>
      </c>
      <c r="C9" s="14" t="s">
        <v>19</v>
      </c>
      <c r="D9" s="14"/>
      <c r="E9" s="14"/>
      <c r="F9" s="14"/>
      <c r="G9" s="14"/>
      <c r="H9" s="20" t="s">
        <v>35</v>
      </c>
      <c r="I9" s="20" t="s">
        <v>36</v>
      </c>
    </row>
    <row r="10" spans="1:9" x14ac:dyDescent="0.25">
      <c r="A10" s="14" t="s">
        <v>37</v>
      </c>
      <c r="B10" s="14" t="s">
        <v>38</v>
      </c>
      <c r="C10" s="14" t="s">
        <v>39</v>
      </c>
      <c r="D10" s="14"/>
      <c r="E10" s="14"/>
      <c r="F10" s="14"/>
      <c r="G10" s="14"/>
      <c r="H10" s="20" t="s">
        <v>40</v>
      </c>
      <c r="I10" s="20" t="s">
        <v>41</v>
      </c>
    </row>
    <row r="11" spans="1:9" x14ac:dyDescent="0.25">
      <c r="A11" s="18"/>
      <c r="B11" s="18"/>
      <c r="C11" s="17"/>
      <c r="D11" s="18" t="s">
        <v>42</v>
      </c>
      <c r="E11" s="18" t="s">
        <v>43</v>
      </c>
      <c r="F11" s="18"/>
      <c r="G11" s="18"/>
      <c r="H11" s="20" t="s">
        <v>44</v>
      </c>
      <c r="I11" s="20" t="s">
        <v>45</v>
      </c>
    </row>
    <row r="12" spans="1:9" x14ac:dyDescent="0.25">
      <c r="A12" s="14" t="s">
        <v>46</v>
      </c>
      <c r="B12" s="14" t="s">
        <v>47</v>
      </c>
      <c r="C12" s="14" t="s">
        <v>32</v>
      </c>
      <c r="D12" s="14"/>
      <c r="E12" s="14"/>
      <c r="F12" s="14"/>
      <c r="G12" s="14"/>
      <c r="H12" s="20" t="s">
        <v>48</v>
      </c>
      <c r="I12" s="20" t="s">
        <v>30</v>
      </c>
    </row>
    <row r="13" spans="1:9" x14ac:dyDescent="0.25">
      <c r="A13" s="14" t="s">
        <v>49</v>
      </c>
      <c r="B13" s="14" t="s">
        <v>50</v>
      </c>
      <c r="C13" s="14" t="s">
        <v>51</v>
      </c>
      <c r="D13" s="14"/>
      <c r="E13" s="14"/>
      <c r="F13" s="14"/>
      <c r="G13" s="14"/>
      <c r="H13" s="20" t="s">
        <v>52</v>
      </c>
      <c r="I13" s="20" t="s">
        <v>53</v>
      </c>
    </row>
    <row r="14" spans="1:9" x14ac:dyDescent="0.25">
      <c r="A14" s="14" t="s">
        <v>54</v>
      </c>
      <c r="B14" s="14" t="s">
        <v>55</v>
      </c>
      <c r="C14" s="14" t="s">
        <v>56</v>
      </c>
      <c r="D14" s="14"/>
      <c r="E14" s="14"/>
      <c r="F14" s="14"/>
      <c r="G14" s="14"/>
      <c r="H14" s="20" t="s">
        <v>57</v>
      </c>
      <c r="I14" s="20" t="s">
        <v>12</v>
      </c>
    </row>
    <row r="15" spans="1:9" x14ac:dyDescent="0.25">
      <c r="A15" s="18"/>
      <c r="B15" s="18"/>
      <c r="C15" s="17"/>
      <c r="D15" s="18" t="s">
        <v>58</v>
      </c>
      <c r="E15" s="18" t="s">
        <v>59</v>
      </c>
      <c r="F15" s="18"/>
      <c r="G15" s="18"/>
      <c r="H15" s="20" t="s">
        <v>60</v>
      </c>
      <c r="I15" s="20" t="s">
        <v>43</v>
      </c>
    </row>
    <row r="16" spans="1:9" x14ac:dyDescent="0.25">
      <c r="A16" s="14" t="s">
        <v>61</v>
      </c>
      <c r="B16" s="14" t="s">
        <v>62</v>
      </c>
      <c r="C16" s="14" t="s">
        <v>63</v>
      </c>
      <c r="D16" s="14"/>
      <c r="E16" s="14"/>
      <c r="F16" s="14"/>
      <c r="G16" s="14"/>
      <c r="H16" s="20" t="s">
        <v>64</v>
      </c>
      <c r="I16" s="20" t="s">
        <v>17</v>
      </c>
    </row>
    <row r="17" spans="1:9" x14ac:dyDescent="0.25">
      <c r="A17" s="14" t="s">
        <v>65</v>
      </c>
      <c r="B17" s="14" t="s">
        <v>66</v>
      </c>
      <c r="C17" s="14" t="s">
        <v>45</v>
      </c>
      <c r="D17" s="14"/>
      <c r="E17" s="14"/>
      <c r="F17" s="14"/>
      <c r="G17" s="14"/>
      <c r="H17" s="20" t="s">
        <v>67</v>
      </c>
      <c r="I17" s="20" t="s">
        <v>68</v>
      </c>
    </row>
    <row r="18" spans="1:9" x14ac:dyDescent="0.25">
      <c r="A18" s="14" t="s">
        <v>69</v>
      </c>
      <c r="B18" s="14" t="s">
        <v>70</v>
      </c>
      <c r="C18" s="14" t="s">
        <v>39</v>
      </c>
      <c r="D18" s="14"/>
      <c r="E18" s="14"/>
      <c r="F18" s="14"/>
      <c r="G18" s="14"/>
      <c r="H18" s="20" t="s">
        <v>71</v>
      </c>
      <c r="I18" s="20" t="s">
        <v>39</v>
      </c>
    </row>
    <row r="19" spans="1:9" x14ac:dyDescent="0.25">
      <c r="A19" s="14" t="s">
        <v>72</v>
      </c>
      <c r="B19" s="14" t="s">
        <v>73</v>
      </c>
      <c r="C19" s="14" t="s">
        <v>12</v>
      </c>
      <c r="D19" s="14"/>
      <c r="E19" s="14"/>
      <c r="F19" s="14"/>
      <c r="G19" s="14"/>
      <c r="H19" s="20" t="s">
        <v>74</v>
      </c>
      <c r="I19" s="20" t="s">
        <v>75</v>
      </c>
    </row>
    <row r="20" spans="1:9" x14ac:dyDescent="0.25">
      <c r="A20" s="18"/>
      <c r="B20" s="18"/>
      <c r="C20" s="17"/>
      <c r="D20" s="18" t="s">
        <v>76</v>
      </c>
      <c r="E20" s="18" t="s">
        <v>53</v>
      </c>
      <c r="F20" s="18"/>
      <c r="G20" s="18"/>
      <c r="H20" s="20" t="s">
        <v>77</v>
      </c>
      <c r="I20" s="20" t="s">
        <v>78</v>
      </c>
    </row>
    <row r="21" spans="1:9" x14ac:dyDescent="0.25">
      <c r="A21" s="14" t="s">
        <v>79</v>
      </c>
      <c r="B21" s="14" t="s">
        <v>80</v>
      </c>
      <c r="C21" s="14" t="s">
        <v>81</v>
      </c>
      <c r="D21" s="14"/>
      <c r="E21" s="14"/>
      <c r="F21" s="14"/>
      <c r="G21" s="14"/>
      <c r="H21" s="20" t="s">
        <v>82</v>
      </c>
      <c r="I21" s="20" t="s">
        <v>83</v>
      </c>
    </row>
    <row r="22" spans="1:9" x14ac:dyDescent="0.25">
      <c r="A22" s="14" t="s">
        <v>84</v>
      </c>
      <c r="B22" s="14" t="s">
        <v>85</v>
      </c>
      <c r="C22" s="14" t="s">
        <v>39</v>
      </c>
      <c r="D22" s="14"/>
      <c r="E22" s="14"/>
      <c r="F22" s="14"/>
      <c r="G22" s="14"/>
      <c r="H22" s="20" t="s">
        <v>86</v>
      </c>
      <c r="I22" s="20" t="s">
        <v>59</v>
      </c>
    </row>
    <row r="23" spans="1:9" x14ac:dyDescent="0.25">
      <c r="A23" s="14" t="s">
        <v>87</v>
      </c>
      <c r="B23" s="14" t="s">
        <v>88</v>
      </c>
      <c r="C23" s="14" t="s">
        <v>59</v>
      </c>
      <c r="D23" s="14"/>
      <c r="E23" s="14"/>
      <c r="F23" s="14"/>
      <c r="G23" s="14"/>
      <c r="H23" s="20" t="s">
        <v>89</v>
      </c>
      <c r="I23" s="20" t="s">
        <v>22</v>
      </c>
    </row>
    <row r="24" spans="1:9" x14ac:dyDescent="0.25">
      <c r="A24" s="14" t="s">
        <v>90</v>
      </c>
      <c r="B24" s="14" t="s">
        <v>91</v>
      </c>
      <c r="C24" s="15" t="s">
        <v>19</v>
      </c>
      <c r="D24" s="14"/>
      <c r="E24" s="14"/>
      <c r="F24" s="19" t="s">
        <v>92</v>
      </c>
      <c r="G24" s="24" t="s">
        <v>93</v>
      </c>
      <c r="H24" s="20" t="s">
        <v>94</v>
      </c>
      <c r="I24" s="20" t="s">
        <v>95</v>
      </c>
    </row>
    <row r="25" spans="1:9" x14ac:dyDescent="0.25">
      <c r="A25" s="14" t="s">
        <v>96</v>
      </c>
      <c r="B25" s="14" t="s">
        <v>97</v>
      </c>
      <c r="C25" s="15" t="s">
        <v>19</v>
      </c>
      <c r="D25" s="14"/>
      <c r="E25" s="14"/>
      <c r="F25" s="19" t="s">
        <v>92</v>
      </c>
      <c r="G25" s="24" t="s">
        <v>93</v>
      </c>
      <c r="H25" s="20" t="s">
        <v>98</v>
      </c>
      <c r="I25" s="20" t="s">
        <v>99</v>
      </c>
    </row>
    <row r="26" spans="1:9" x14ac:dyDescent="0.25">
      <c r="A26" s="14" t="s">
        <v>100</v>
      </c>
      <c r="B26" s="14" t="s">
        <v>101</v>
      </c>
      <c r="C26" s="14" t="s">
        <v>102</v>
      </c>
      <c r="D26" s="14"/>
      <c r="E26" s="14"/>
      <c r="F26" s="19" t="s">
        <v>92</v>
      </c>
      <c r="G26" s="18" t="s">
        <v>102</v>
      </c>
      <c r="H26" s="20" t="s">
        <v>103</v>
      </c>
      <c r="I26" s="20" t="s">
        <v>104</v>
      </c>
    </row>
    <row r="27" spans="1:9" x14ac:dyDescent="0.25">
      <c r="A27" s="18"/>
      <c r="B27" s="18"/>
      <c r="C27" s="17"/>
      <c r="D27" s="18" t="s">
        <v>105</v>
      </c>
      <c r="E27" s="18" t="s">
        <v>22</v>
      </c>
      <c r="F27" s="17" t="s">
        <v>106</v>
      </c>
      <c r="G27" s="18" t="s">
        <v>93</v>
      </c>
      <c r="H27" s="20" t="s">
        <v>107</v>
      </c>
      <c r="I27" s="20" t="s">
        <v>63</v>
      </c>
    </row>
    <row r="28" spans="1:9" x14ac:dyDescent="0.25">
      <c r="A28" s="14" t="s">
        <v>108</v>
      </c>
      <c r="B28" s="14" t="s">
        <v>109</v>
      </c>
      <c r="C28" s="15" t="s">
        <v>19</v>
      </c>
      <c r="D28" s="14"/>
      <c r="E28" s="14"/>
      <c r="F28" s="14"/>
      <c r="G28" s="14"/>
    </row>
    <row r="29" spans="1:9" x14ac:dyDescent="0.25">
      <c r="A29" s="14" t="s">
        <v>110</v>
      </c>
      <c r="B29" s="14" t="s">
        <v>111</v>
      </c>
      <c r="C29" s="15" t="s">
        <v>45</v>
      </c>
      <c r="D29" s="14"/>
      <c r="E29" s="14"/>
      <c r="F29" s="14"/>
      <c r="G29" s="14"/>
    </row>
    <row r="30" spans="1:9" x14ac:dyDescent="0.25">
      <c r="A30" s="14" t="s">
        <v>112</v>
      </c>
      <c r="B30" s="14" t="s">
        <v>113</v>
      </c>
      <c r="C30" s="14" t="s">
        <v>14</v>
      </c>
      <c r="D30" s="14"/>
      <c r="E30" s="14"/>
      <c r="F30" s="14"/>
      <c r="G30" s="14"/>
    </row>
    <row r="31" spans="1:9" x14ac:dyDescent="0.25">
      <c r="A31" s="14" t="s">
        <v>114</v>
      </c>
      <c r="B31" s="14" t="s">
        <v>115</v>
      </c>
      <c r="C31" s="14" t="s">
        <v>17</v>
      </c>
      <c r="D31" s="14"/>
      <c r="E31" s="14"/>
      <c r="F31" s="14"/>
      <c r="G31" s="14"/>
    </row>
    <row r="32" spans="1:9" ht="30" x14ac:dyDescent="0.25">
      <c r="A32" s="18"/>
      <c r="B32" s="18"/>
      <c r="C32" s="18"/>
      <c r="D32" s="18" t="s">
        <v>116</v>
      </c>
      <c r="E32" s="28" t="s">
        <v>117</v>
      </c>
      <c r="F32" s="18"/>
      <c r="G32" s="18"/>
    </row>
    <row r="33" spans="1:7" x14ac:dyDescent="0.25">
      <c r="A33" s="14" t="s">
        <v>118</v>
      </c>
      <c r="B33" s="14" t="s">
        <v>119</v>
      </c>
      <c r="C33" s="14"/>
      <c r="D33" s="14"/>
      <c r="E33" s="14"/>
      <c r="F33" s="14"/>
      <c r="G33" s="14"/>
    </row>
    <row r="34" spans="1:7" x14ac:dyDescent="0.25">
      <c r="A34" s="14" t="s">
        <v>120</v>
      </c>
      <c r="B34" s="14" t="s">
        <v>121</v>
      </c>
      <c r="C34" s="14"/>
      <c r="D34" s="14"/>
      <c r="E34" s="14"/>
      <c r="F34" s="14"/>
      <c r="G34" s="14"/>
    </row>
    <row r="35" spans="1:7" x14ac:dyDescent="0.25">
      <c r="A35" s="14" t="s">
        <v>122</v>
      </c>
      <c r="B35" s="14" t="s">
        <v>123</v>
      </c>
      <c r="C35" s="14"/>
      <c r="D35" s="14"/>
      <c r="E35" s="14"/>
      <c r="F35" s="14"/>
      <c r="G35" s="14"/>
    </row>
    <row r="36" spans="1:7" x14ac:dyDescent="0.25">
      <c r="A36" s="14" t="s">
        <v>124</v>
      </c>
      <c r="B36" s="14" t="s">
        <v>125</v>
      </c>
      <c r="C36" s="14"/>
      <c r="D36" s="14"/>
      <c r="E36" s="14"/>
      <c r="F36" s="14"/>
      <c r="G36" s="14"/>
    </row>
    <row r="37" spans="1:7" x14ac:dyDescent="0.25">
      <c r="A37" s="18"/>
      <c r="B37" s="18"/>
      <c r="C37" s="18"/>
      <c r="D37" s="18" t="s">
        <v>126</v>
      </c>
      <c r="E37" s="18"/>
      <c r="F37" s="18"/>
      <c r="G37" s="18"/>
    </row>
    <row r="38" spans="1:7" x14ac:dyDescent="0.25">
      <c r="A38" s="14" t="s">
        <v>127</v>
      </c>
      <c r="B38" s="14" t="s">
        <v>128</v>
      </c>
      <c r="C38" s="14"/>
      <c r="D38" s="14"/>
      <c r="E38" s="14"/>
      <c r="F38" s="14"/>
      <c r="G38" s="14"/>
    </row>
    <row r="39" spans="1:7" x14ac:dyDescent="0.25">
      <c r="A39" s="14" t="s">
        <v>129</v>
      </c>
      <c r="B39" s="14" t="s">
        <v>130</v>
      </c>
      <c r="C39" s="14"/>
      <c r="D39" s="14"/>
      <c r="E39" s="14"/>
      <c r="F39" s="14"/>
      <c r="G39" s="14"/>
    </row>
    <row r="40" spans="1:7" x14ac:dyDescent="0.25">
      <c r="A40" s="18"/>
      <c r="B40" s="18"/>
      <c r="C40" s="18"/>
      <c r="D40" s="18" t="s">
        <v>131</v>
      </c>
      <c r="E40" s="18"/>
      <c r="F40" s="18"/>
      <c r="G40" s="18"/>
    </row>
    <row r="41" spans="1:7" x14ac:dyDescent="0.25">
      <c r="A41" s="14" t="s">
        <v>132</v>
      </c>
      <c r="B41" s="14" t="s">
        <v>133</v>
      </c>
      <c r="C41" s="14"/>
      <c r="D41" s="14"/>
      <c r="E41" s="14"/>
      <c r="F41" s="14"/>
      <c r="G41" s="14"/>
    </row>
    <row r="42" spans="1:7" x14ac:dyDescent="0.25">
      <c r="A42" s="14" t="s">
        <v>134</v>
      </c>
      <c r="B42" s="14" t="s">
        <v>135</v>
      </c>
      <c r="C42" s="14"/>
      <c r="D42" s="14"/>
      <c r="E42" s="14"/>
      <c r="F42" s="14"/>
      <c r="G42" s="14"/>
    </row>
    <row r="43" spans="1:7" x14ac:dyDescent="0.25">
      <c r="A43" s="14" t="s">
        <v>136</v>
      </c>
      <c r="B43" s="14" t="s">
        <v>137</v>
      </c>
      <c r="C43" s="14"/>
      <c r="D43" s="14"/>
      <c r="E43" s="14"/>
      <c r="F43" s="14"/>
      <c r="G43" s="14"/>
    </row>
    <row r="44" spans="1:7" x14ac:dyDescent="0.25">
      <c r="A44" s="14" t="s">
        <v>138</v>
      </c>
      <c r="B44" s="14" t="s">
        <v>139</v>
      </c>
      <c r="C44" s="14"/>
      <c r="D44" s="14"/>
      <c r="E44" s="14"/>
      <c r="F44" s="14"/>
      <c r="G44" s="14"/>
    </row>
    <row r="45" spans="1:7" x14ac:dyDescent="0.25">
      <c r="A45" s="14" t="s">
        <v>140</v>
      </c>
      <c r="B45" s="14" t="s">
        <v>141</v>
      </c>
      <c r="C45" s="14"/>
      <c r="D45" s="14"/>
      <c r="E45" s="14"/>
      <c r="F45" s="14"/>
      <c r="G45" s="14"/>
    </row>
    <row r="46" spans="1:7" x14ac:dyDescent="0.25">
      <c r="A46" s="18"/>
      <c r="B46" s="18"/>
      <c r="C46" s="18"/>
      <c r="D46" s="18" t="s">
        <v>142</v>
      </c>
      <c r="E46" s="18"/>
      <c r="F46" s="18"/>
      <c r="G46" s="18"/>
    </row>
    <row r="47" spans="1:7" x14ac:dyDescent="0.25">
      <c r="A47" s="14" t="s">
        <v>143</v>
      </c>
      <c r="B47" s="14" t="s">
        <v>144</v>
      </c>
      <c r="C47" s="14"/>
      <c r="D47" s="14"/>
      <c r="E47" s="14"/>
      <c r="F47" s="14"/>
      <c r="G47" s="14"/>
    </row>
    <row r="48" spans="1:7" x14ac:dyDescent="0.25">
      <c r="A48" s="14" t="s">
        <v>145</v>
      </c>
      <c r="B48" s="14" t="s">
        <v>146</v>
      </c>
      <c r="C48" s="14"/>
      <c r="D48" s="14"/>
      <c r="E48" s="14"/>
      <c r="F48" s="14"/>
      <c r="G48" s="14"/>
    </row>
    <row r="49" spans="1:7" x14ac:dyDescent="0.25">
      <c r="A49" s="14" t="s">
        <v>147</v>
      </c>
      <c r="B49" s="14" t="s">
        <v>148</v>
      </c>
      <c r="C49" s="14"/>
      <c r="D49" s="14"/>
      <c r="E49" s="14"/>
      <c r="F49" s="14"/>
      <c r="G49" s="14"/>
    </row>
    <row r="50" spans="1:7" x14ac:dyDescent="0.25">
      <c r="A50" s="14" t="s">
        <v>149</v>
      </c>
      <c r="B50" s="14" t="s">
        <v>150</v>
      </c>
      <c r="C50" s="14"/>
      <c r="D50" s="14"/>
      <c r="E50" s="14"/>
      <c r="F50" s="14"/>
      <c r="G50" s="14"/>
    </row>
    <row r="51" spans="1:7" x14ac:dyDescent="0.25">
      <c r="A51" s="18"/>
      <c r="B51" s="18"/>
      <c r="C51" s="18"/>
      <c r="D51" s="18" t="s">
        <v>151</v>
      </c>
      <c r="E51" s="18"/>
      <c r="F51" s="18"/>
      <c r="G51" s="18"/>
    </row>
  </sheetData>
  <mergeCells count="1">
    <mergeCell ref="A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51" sqref="D51"/>
    </sheetView>
  </sheetViews>
  <sheetFormatPr baseColWidth="10" defaultColWidth="11.42578125" defaultRowHeight="15" x14ac:dyDescent="0.25"/>
  <cols>
    <col min="1" max="1" width="22.85546875" customWidth="1"/>
    <col min="2" max="2" width="22" bestFit="1" customWidth="1"/>
    <col min="3" max="3" width="8.42578125" bestFit="1" customWidth="1"/>
    <col min="4" max="4" width="20.42578125" bestFit="1" customWidth="1"/>
    <col min="5" max="5" width="19.85546875" bestFit="1" customWidth="1"/>
    <col min="6" max="6" width="20.140625" bestFit="1" customWidth="1"/>
    <col min="7" max="7" width="14.7109375" bestFit="1" customWidth="1"/>
    <col min="8" max="8" width="17.7109375" bestFit="1" customWidth="1"/>
    <col min="9" max="9" width="11.42578125" bestFit="1" customWidth="1"/>
  </cols>
  <sheetData>
    <row r="1" spans="1:9" x14ac:dyDescent="0.25">
      <c r="A1" s="31" t="s">
        <v>152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s="3" t="s">
        <v>8</v>
      </c>
      <c r="B3" s="2" t="s">
        <v>9</v>
      </c>
      <c r="C3" s="2" t="s">
        <v>153</v>
      </c>
      <c r="D3" s="2" t="s">
        <v>154</v>
      </c>
      <c r="E3" s="2" t="s">
        <v>155</v>
      </c>
      <c r="F3" s="2" t="s">
        <v>156</v>
      </c>
      <c r="G3" s="2" t="s">
        <v>157</v>
      </c>
      <c r="H3" s="2" t="s">
        <v>158</v>
      </c>
      <c r="I3" s="2" t="s">
        <v>159</v>
      </c>
    </row>
    <row r="4" spans="1:9" x14ac:dyDescent="0.25">
      <c r="A4" s="2" t="s">
        <v>13</v>
      </c>
      <c r="B4" s="2" t="s">
        <v>14</v>
      </c>
      <c r="C4" s="16" t="s">
        <v>160</v>
      </c>
      <c r="D4" s="1"/>
      <c r="E4" s="2"/>
      <c r="F4" s="2"/>
      <c r="G4" s="2"/>
      <c r="H4" s="2"/>
      <c r="I4" s="2"/>
    </row>
    <row r="5" spans="1:9" x14ac:dyDescent="0.25">
      <c r="A5" s="2" t="s">
        <v>18</v>
      </c>
      <c r="B5" s="2" t="s">
        <v>19</v>
      </c>
      <c r="C5" s="16" t="s">
        <v>160</v>
      </c>
      <c r="D5" s="4"/>
      <c r="E5" s="2"/>
      <c r="F5" s="2"/>
      <c r="G5" s="2"/>
      <c r="H5" s="2"/>
      <c r="I5" s="2"/>
    </row>
    <row r="6" spans="1:9" x14ac:dyDescent="0.25">
      <c r="A6" s="2" t="s">
        <v>23</v>
      </c>
      <c r="B6" s="2" t="s">
        <v>24</v>
      </c>
      <c r="C6" s="16" t="s">
        <v>160</v>
      </c>
      <c r="D6" s="1"/>
      <c r="E6" s="2"/>
      <c r="F6" s="2"/>
      <c r="G6" s="2"/>
      <c r="H6" s="2"/>
      <c r="I6" s="2"/>
    </row>
    <row r="7" spans="1:9" x14ac:dyDescent="0.25">
      <c r="A7" s="2" t="s">
        <v>26</v>
      </c>
      <c r="B7" s="2" t="s">
        <v>27</v>
      </c>
      <c r="C7" s="16" t="s">
        <v>160</v>
      </c>
      <c r="D7" s="1"/>
      <c r="E7" s="2"/>
      <c r="F7" s="2"/>
      <c r="G7" s="2"/>
      <c r="H7" s="2"/>
      <c r="I7" s="2"/>
    </row>
    <row r="8" spans="1:9" x14ac:dyDescent="0.25">
      <c r="A8" s="2" t="s">
        <v>31</v>
      </c>
      <c r="B8" s="2" t="s">
        <v>32</v>
      </c>
      <c r="C8" s="16" t="s">
        <v>160</v>
      </c>
      <c r="D8" s="1"/>
      <c r="E8" s="2"/>
      <c r="F8" s="2"/>
      <c r="G8" s="2"/>
      <c r="H8" s="2"/>
      <c r="I8" s="2"/>
    </row>
    <row r="9" spans="1:9" x14ac:dyDescent="0.25">
      <c r="A9" s="2" t="s">
        <v>35</v>
      </c>
      <c r="B9" s="2" t="s">
        <v>36</v>
      </c>
      <c r="C9" s="16" t="s">
        <v>160</v>
      </c>
      <c r="D9" s="1"/>
      <c r="E9" s="2"/>
      <c r="F9" s="2"/>
      <c r="G9" s="2"/>
      <c r="H9" s="2"/>
      <c r="I9" s="2"/>
    </row>
    <row r="10" spans="1:9" x14ac:dyDescent="0.25">
      <c r="A10" s="2" t="s">
        <v>40</v>
      </c>
      <c r="B10" s="2" t="s">
        <v>41</v>
      </c>
      <c r="C10" s="16" t="s">
        <v>160</v>
      </c>
      <c r="D10" s="1"/>
      <c r="E10" s="2"/>
      <c r="F10" s="2"/>
      <c r="G10" s="2"/>
      <c r="H10" s="2"/>
      <c r="I10" s="2"/>
    </row>
    <row r="11" spans="1:9" x14ac:dyDescent="0.25">
      <c r="A11" s="2" t="s">
        <v>44</v>
      </c>
      <c r="B11" s="2" t="s">
        <v>45</v>
      </c>
      <c r="C11" s="16" t="s">
        <v>160</v>
      </c>
      <c r="D11" s="1"/>
      <c r="E11" s="2"/>
      <c r="F11" s="2"/>
      <c r="G11" s="2"/>
      <c r="H11" s="2"/>
      <c r="I11" s="2"/>
    </row>
    <row r="12" spans="1:9" x14ac:dyDescent="0.25">
      <c r="A12" s="2" t="s">
        <v>48</v>
      </c>
      <c r="B12" s="2" t="s">
        <v>30</v>
      </c>
      <c r="C12" s="16" t="s">
        <v>160</v>
      </c>
      <c r="D12" s="1"/>
      <c r="E12" s="2"/>
      <c r="F12" s="2"/>
      <c r="G12" s="2"/>
      <c r="H12" s="2"/>
      <c r="I12" s="2"/>
    </row>
    <row r="13" spans="1:9" x14ac:dyDescent="0.25">
      <c r="A13" s="2" t="s">
        <v>52</v>
      </c>
      <c r="B13" s="2" t="s">
        <v>53</v>
      </c>
      <c r="C13" s="16" t="s">
        <v>160</v>
      </c>
      <c r="D13" s="1"/>
      <c r="E13" s="2"/>
      <c r="F13" s="2"/>
      <c r="G13" s="2"/>
      <c r="H13" s="2"/>
      <c r="I13" s="2"/>
    </row>
    <row r="14" spans="1:9" x14ac:dyDescent="0.25">
      <c r="A14" s="2" t="s">
        <v>57</v>
      </c>
      <c r="B14" s="2" t="s">
        <v>12</v>
      </c>
      <c r="C14" s="16" t="s">
        <v>160</v>
      </c>
      <c r="D14" s="1"/>
      <c r="E14" s="2"/>
      <c r="F14" s="2"/>
      <c r="G14" s="2"/>
      <c r="H14" s="2"/>
      <c r="I14" s="2"/>
    </row>
    <row r="15" spans="1:9" x14ac:dyDescent="0.25">
      <c r="A15" s="2" t="s">
        <v>60</v>
      </c>
      <c r="B15" s="2" t="s">
        <v>43</v>
      </c>
      <c r="C15" s="16" t="s">
        <v>160</v>
      </c>
      <c r="D15" s="1"/>
      <c r="E15" s="2"/>
      <c r="F15" s="2"/>
      <c r="G15" s="2"/>
      <c r="H15" s="2"/>
      <c r="I15" s="2"/>
    </row>
    <row r="16" spans="1:9" x14ac:dyDescent="0.25">
      <c r="A16" s="2" t="s">
        <v>64</v>
      </c>
      <c r="B16" s="2" t="s">
        <v>17</v>
      </c>
      <c r="C16" s="16" t="s">
        <v>160</v>
      </c>
      <c r="D16" s="4"/>
      <c r="E16" s="2"/>
      <c r="F16" s="2"/>
      <c r="G16" s="2"/>
      <c r="H16" s="2"/>
      <c r="I16" s="2"/>
    </row>
    <row r="17" spans="1:9" x14ac:dyDescent="0.25">
      <c r="A17" s="2" t="s">
        <v>67</v>
      </c>
      <c r="B17" s="2" t="s">
        <v>68</v>
      </c>
      <c r="C17" s="16" t="s">
        <v>160</v>
      </c>
      <c r="D17" s="1"/>
      <c r="E17" s="2"/>
      <c r="F17" s="2"/>
      <c r="G17" s="2"/>
      <c r="H17" s="2"/>
      <c r="I17" s="2"/>
    </row>
    <row r="18" spans="1:9" x14ac:dyDescent="0.25">
      <c r="A18" s="2" t="s">
        <v>71</v>
      </c>
      <c r="B18" s="2" t="s">
        <v>39</v>
      </c>
      <c r="C18" s="16" t="s">
        <v>160</v>
      </c>
      <c r="D18" s="1"/>
      <c r="E18" s="2"/>
      <c r="F18" s="2"/>
      <c r="G18" s="2"/>
      <c r="H18" s="2"/>
      <c r="I18" s="2"/>
    </row>
    <row r="19" spans="1:9" x14ac:dyDescent="0.25">
      <c r="A19" s="2" t="s">
        <v>74</v>
      </c>
      <c r="B19" s="2" t="s">
        <v>75</v>
      </c>
      <c r="C19" s="16" t="s">
        <v>160</v>
      </c>
      <c r="D19" s="1"/>
      <c r="E19" s="2"/>
      <c r="F19" s="2"/>
      <c r="G19" s="2"/>
      <c r="H19" s="2"/>
      <c r="I19" s="2"/>
    </row>
    <row r="20" spans="1:9" x14ac:dyDescent="0.25">
      <c r="A20" s="2" t="s">
        <v>77</v>
      </c>
      <c r="B20" s="2" t="s">
        <v>78</v>
      </c>
      <c r="C20" s="16" t="s">
        <v>160</v>
      </c>
      <c r="D20" s="1"/>
      <c r="E20" s="2"/>
      <c r="F20" s="2"/>
      <c r="G20" s="2"/>
      <c r="H20" s="2"/>
      <c r="I20" s="2"/>
    </row>
    <row r="21" spans="1:9" x14ac:dyDescent="0.25">
      <c r="A21" s="2" t="s">
        <v>82</v>
      </c>
      <c r="B21" s="2" t="s">
        <v>83</v>
      </c>
      <c r="C21" s="16" t="s">
        <v>160</v>
      </c>
      <c r="D21" s="1"/>
      <c r="E21" s="2"/>
      <c r="F21" s="2"/>
      <c r="G21" s="2"/>
      <c r="H21" s="2"/>
      <c r="I21" s="2"/>
    </row>
    <row r="22" spans="1:9" x14ac:dyDescent="0.25">
      <c r="A22" s="2" t="s">
        <v>86</v>
      </c>
      <c r="B22" s="2" t="s">
        <v>59</v>
      </c>
      <c r="C22" s="16" t="s">
        <v>160</v>
      </c>
      <c r="D22" s="1"/>
      <c r="E22" s="2"/>
      <c r="F22" s="2"/>
      <c r="G22" s="2"/>
      <c r="H22" s="2"/>
      <c r="I22" s="2"/>
    </row>
    <row r="23" spans="1:9" x14ac:dyDescent="0.25">
      <c r="A23" s="2" t="s">
        <v>89</v>
      </c>
      <c r="B23" s="2" t="s">
        <v>22</v>
      </c>
      <c r="C23" s="16" t="s">
        <v>160</v>
      </c>
      <c r="D23" s="4"/>
      <c r="E23" s="2"/>
      <c r="F23" s="2"/>
      <c r="G23" s="2"/>
      <c r="H23" s="2"/>
      <c r="I23" s="2"/>
    </row>
    <row r="24" spans="1:9" x14ac:dyDescent="0.25">
      <c r="A24" s="2" t="s">
        <v>94</v>
      </c>
      <c r="B24" s="2" t="s">
        <v>95</v>
      </c>
      <c r="C24" s="16" t="s">
        <v>160</v>
      </c>
      <c r="D24" s="1"/>
      <c r="E24" s="2"/>
      <c r="F24" s="2"/>
      <c r="G24" s="2"/>
      <c r="H24" s="2"/>
      <c r="I24" s="2"/>
    </row>
    <row r="25" spans="1:9" x14ac:dyDescent="0.25">
      <c r="A25" s="2" t="s">
        <v>98</v>
      </c>
      <c r="B25" s="2" t="s">
        <v>99</v>
      </c>
      <c r="C25" s="16" t="s">
        <v>160</v>
      </c>
      <c r="E25" s="2"/>
      <c r="F25" s="2"/>
      <c r="G25" s="2"/>
      <c r="H25" s="2"/>
      <c r="I25" s="2"/>
    </row>
    <row r="26" spans="1:9" x14ac:dyDescent="0.25">
      <c r="A26" s="2" t="s">
        <v>103</v>
      </c>
      <c r="B26" s="2" t="s">
        <v>104</v>
      </c>
      <c r="C26" s="16" t="s">
        <v>160</v>
      </c>
      <c r="E26" s="2"/>
      <c r="F26" s="2"/>
      <c r="G26" s="2"/>
      <c r="H26" s="2"/>
      <c r="I26" s="2"/>
    </row>
    <row r="27" spans="1:9" x14ac:dyDescent="0.25">
      <c r="A27" s="2" t="s">
        <v>107</v>
      </c>
      <c r="B27" s="2" t="s">
        <v>63</v>
      </c>
      <c r="C27" s="16" t="s">
        <v>160</v>
      </c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 count="1">
    <mergeCell ref="A1:I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O57"/>
  <sheetViews>
    <sheetView zoomScale="85" zoomScaleNormal="85" workbookViewId="0">
      <selection activeCell="B5" sqref="B5"/>
    </sheetView>
  </sheetViews>
  <sheetFormatPr baseColWidth="10" defaultColWidth="11.42578125" defaultRowHeight="15" x14ac:dyDescent="0.25"/>
  <cols>
    <col min="1" max="1" width="20.140625" bestFit="1" customWidth="1"/>
    <col min="2" max="2" width="22.140625" bestFit="1" customWidth="1"/>
    <col min="3" max="4" width="8.5703125" bestFit="1" customWidth="1"/>
    <col min="5" max="5" width="8.5703125" customWidth="1"/>
    <col min="6" max="11" width="7.5703125" bestFit="1" customWidth="1"/>
    <col min="12" max="40" width="8.5703125" bestFit="1" customWidth="1"/>
    <col min="41" max="41" width="7.7109375" bestFit="1" customWidth="1"/>
  </cols>
  <sheetData>
    <row r="1" spans="1:41" x14ac:dyDescent="0.25">
      <c r="A1" s="29" t="s">
        <v>161</v>
      </c>
      <c r="B1" s="29"/>
      <c r="C1" s="29"/>
      <c r="D1" s="29"/>
      <c r="E1" s="29"/>
      <c r="F1" s="29"/>
      <c r="G1" s="29"/>
    </row>
    <row r="2" spans="1:41" x14ac:dyDescent="0.25">
      <c r="A2" s="30"/>
      <c r="B2" s="30"/>
      <c r="C2" s="30"/>
      <c r="D2" s="30"/>
      <c r="E2" s="30"/>
      <c r="F2" s="30"/>
      <c r="G2" s="30"/>
    </row>
    <row r="3" spans="1:41" x14ac:dyDescent="0.25">
      <c r="A3" s="12" t="s">
        <v>8</v>
      </c>
      <c r="B3" s="13" t="s">
        <v>9</v>
      </c>
      <c r="C3" t="s">
        <v>11</v>
      </c>
      <c r="D3" t="s">
        <v>16</v>
      </c>
      <c r="E3" t="s">
        <v>21</v>
      </c>
      <c r="F3" t="s">
        <v>29</v>
      </c>
      <c r="G3" t="s">
        <v>34</v>
      </c>
      <c r="H3" t="s">
        <v>38</v>
      </c>
      <c r="I3" t="s">
        <v>47</v>
      </c>
      <c r="J3" t="s">
        <v>50</v>
      </c>
      <c r="K3" t="s">
        <v>55</v>
      </c>
      <c r="L3" t="s">
        <v>62</v>
      </c>
      <c r="M3" t="s">
        <v>66</v>
      </c>
      <c r="N3" t="s">
        <v>70</v>
      </c>
      <c r="O3" t="s">
        <v>73</v>
      </c>
      <c r="P3" t="s">
        <v>80</v>
      </c>
      <c r="Q3" t="s">
        <v>85</v>
      </c>
      <c r="R3" t="s">
        <v>88</v>
      </c>
      <c r="S3" t="s">
        <v>91</v>
      </c>
      <c r="T3" t="s">
        <v>97</v>
      </c>
      <c r="U3" t="s">
        <v>101</v>
      </c>
      <c r="V3" t="s">
        <v>109</v>
      </c>
      <c r="W3" t="s">
        <v>111</v>
      </c>
      <c r="X3" t="s">
        <v>113</v>
      </c>
      <c r="Y3" t="s">
        <v>115</v>
      </c>
      <c r="Z3" t="s">
        <v>119</v>
      </c>
      <c r="AA3" t="s">
        <v>121</v>
      </c>
      <c r="AB3" t="s">
        <v>123</v>
      </c>
      <c r="AC3" t="s">
        <v>125</v>
      </c>
      <c r="AD3" t="s">
        <v>128</v>
      </c>
      <c r="AE3" t="s">
        <v>130</v>
      </c>
      <c r="AF3" t="s">
        <v>133</v>
      </c>
      <c r="AG3" t="s">
        <v>135</v>
      </c>
      <c r="AH3" t="s">
        <v>137</v>
      </c>
      <c r="AI3" t="s">
        <v>139</v>
      </c>
      <c r="AJ3" t="s">
        <v>141</v>
      </c>
      <c r="AK3" t="s">
        <v>144</v>
      </c>
      <c r="AL3" t="s">
        <v>146</v>
      </c>
      <c r="AM3" t="s">
        <v>148</v>
      </c>
      <c r="AN3" t="s">
        <v>150</v>
      </c>
      <c r="AO3" t="s">
        <v>162</v>
      </c>
    </row>
    <row r="4" spans="1:41" x14ac:dyDescent="0.25">
      <c r="A4" t="s">
        <v>64</v>
      </c>
      <c r="B4" t="s">
        <v>17</v>
      </c>
      <c r="C4">
        <v>75</v>
      </c>
      <c r="D4">
        <v>98</v>
      </c>
      <c r="E4">
        <v>69</v>
      </c>
      <c r="F4">
        <v>59</v>
      </c>
      <c r="G4">
        <v>56</v>
      </c>
      <c r="H4">
        <v>57</v>
      </c>
      <c r="I4">
        <v>55</v>
      </c>
      <c r="J4">
        <v>56</v>
      </c>
      <c r="K4">
        <v>67</v>
      </c>
      <c r="L4">
        <v>48</v>
      </c>
      <c r="M4">
        <v>31</v>
      </c>
      <c r="N4">
        <v>52</v>
      </c>
      <c r="O4">
        <v>64</v>
      </c>
      <c r="P4">
        <v>62</v>
      </c>
      <c r="Q4">
        <v>49</v>
      </c>
      <c r="R4">
        <v>54</v>
      </c>
      <c r="S4">
        <v>100</v>
      </c>
      <c r="T4">
        <v>62</v>
      </c>
      <c r="U4">
        <v>87</v>
      </c>
      <c r="V4">
        <v>49</v>
      </c>
      <c r="W4">
        <v>60</v>
      </c>
      <c r="X4">
        <v>50</v>
      </c>
      <c r="Y4">
        <v>87</v>
      </c>
      <c r="Z4">
        <v>93</v>
      </c>
      <c r="AA4">
        <v>95</v>
      </c>
      <c r="AB4">
        <v>75</v>
      </c>
      <c r="AC4">
        <v>85</v>
      </c>
      <c r="AO4">
        <f>SUM(Tabell1[[#This Row],[GW1]:[GW38]])</f>
        <v>1795</v>
      </c>
    </row>
    <row r="5" spans="1:41" x14ac:dyDescent="0.25">
      <c r="A5" t="s">
        <v>67</v>
      </c>
      <c r="B5" t="s">
        <v>68</v>
      </c>
      <c r="C5">
        <v>79</v>
      </c>
      <c r="D5">
        <v>79</v>
      </c>
      <c r="E5">
        <v>73</v>
      </c>
      <c r="F5">
        <v>60</v>
      </c>
      <c r="G5">
        <v>83</v>
      </c>
      <c r="H5">
        <v>35</v>
      </c>
      <c r="I5">
        <v>64</v>
      </c>
      <c r="J5">
        <v>32</v>
      </c>
      <c r="K5">
        <v>60</v>
      </c>
      <c r="L5">
        <v>31</v>
      </c>
      <c r="M5">
        <v>49</v>
      </c>
      <c r="N5">
        <v>45</v>
      </c>
      <c r="O5">
        <v>90</v>
      </c>
      <c r="P5">
        <v>37</v>
      </c>
      <c r="Q5">
        <v>68</v>
      </c>
      <c r="R5">
        <v>48</v>
      </c>
      <c r="S5">
        <v>73</v>
      </c>
      <c r="T5">
        <v>70</v>
      </c>
      <c r="U5">
        <v>72</v>
      </c>
      <c r="V5">
        <v>56</v>
      </c>
      <c r="W5">
        <v>79</v>
      </c>
      <c r="X5">
        <v>37</v>
      </c>
      <c r="Y5">
        <v>60</v>
      </c>
      <c r="Z5">
        <v>131</v>
      </c>
      <c r="AA5">
        <v>98</v>
      </c>
      <c r="AB5">
        <v>95</v>
      </c>
      <c r="AC5">
        <v>74</v>
      </c>
      <c r="AO5">
        <f>SUM(Tabell1[[#This Row],[GW1]:[GW38]])</f>
        <v>1778</v>
      </c>
    </row>
    <row r="6" spans="1:41" x14ac:dyDescent="0.25">
      <c r="A6" t="s">
        <v>107</v>
      </c>
      <c r="B6" t="s">
        <v>63</v>
      </c>
      <c r="C6">
        <v>60</v>
      </c>
      <c r="D6">
        <v>81</v>
      </c>
      <c r="E6">
        <v>71</v>
      </c>
      <c r="F6">
        <v>45</v>
      </c>
      <c r="G6">
        <v>67</v>
      </c>
      <c r="H6">
        <v>62</v>
      </c>
      <c r="I6">
        <v>44</v>
      </c>
      <c r="J6">
        <v>41</v>
      </c>
      <c r="K6">
        <v>58</v>
      </c>
      <c r="L6">
        <v>65</v>
      </c>
      <c r="M6">
        <v>66</v>
      </c>
      <c r="N6">
        <v>49</v>
      </c>
      <c r="O6">
        <v>78</v>
      </c>
      <c r="P6">
        <v>57</v>
      </c>
      <c r="Q6">
        <v>65</v>
      </c>
      <c r="R6">
        <v>49</v>
      </c>
      <c r="S6">
        <v>91</v>
      </c>
      <c r="T6">
        <v>64</v>
      </c>
      <c r="U6">
        <v>72</v>
      </c>
      <c r="V6">
        <v>63</v>
      </c>
      <c r="W6">
        <v>63</v>
      </c>
      <c r="X6">
        <v>51</v>
      </c>
      <c r="Y6">
        <v>62</v>
      </c>
      <c r="Z6">
        <v>126</v>
      </c>
      <c r="AA6">
        <v>103</v>
      </c>
      <c r="AB6">
        <v>86</v>
      </c>
      <c r="AC6">
        <v>72</v>
      </c>
      <c r="AO6">
        <f>SUM(Tabell1[[#This Row],[GW1]:[GW38]])</f>
        <v>1811</v>
      </c>
    </row>
    <row r="7" spans="1:41" x14ac:dyDescent="0.25">
      <c r="A7" t="s">
        <v>71</v>
      </c>
      <c r="B7" t="s">
        <v>39</v>
      </c>
      <c r="C7">
        <v>53</v>
      </c>
      <c r="D7">
        <v>73</v>
      </c>
      <c r="E7">
        <v>75</v>
      </c>
      <c r="F7">
        <v>40</v>
      </c>
      <c r="G7">
        <v>51</v>
      </c>
      <c r="H7">
        <v>75</v>
      </c>
      <c r="I7">
        <v>42</v>
      </c>
      <c r="J7">
        <v>56</v>
      </c>
      <c r="K7">
        <v>55</v>
      </c>
      <c r="L7">
        <v>52</v>
      </c>
      <c r="M7">
        <v>45</v>
      </c>
      <c r="N7">
        <v>82</v>
      </c>
      <c r="O7">
        <v>72</v>
      </c>
      <c r="P7">
        <v>92</v>
      </c>
      <c r="Q7">
        <v>73</v>
      </c>
      <c r="R7">
        <v>41</v>
      </c>
      <c r="S7">
        <v>62</v>
      </c>
      <c r="T7">
        <v>60</v>
      </c>
      <c r="U7">
        <v>82</v>
      </c>
      <c r="V7">
        <v>54</v>
      </c>
      <c r="W7">
        <v>44</v>
      </c>
      <c r="X7">
        <v>53</v>
      </c>
      <c r="Y7">
        <v>65</v>
      </c>
      <c r="Z7">
        <v>127</v>
      </c>
      <c r="AA7">
        <v>105</v>
      </c>
      <c r="AB7">
        <v>66</v>
      </c>
      <c r="AC7">
        <v>68</v>
      </c>
      <c r="AO7">
        <f>SUM(Tabell1[[#This Row],[GW1]:[GW38]])</f>
        <v>1763</v>
      </c>
    </row>
    <row r="8" spans="1:41" x14ac:dyDescent="0.25">
      <c r="A8" t="s">
        <v>31</v>
      </c>
      <c r="B8" t="s">
        <v>32</v>
      </c>
      <c r="C8">
        <v>75</v>
      </c>
      <c r="D8">
        <v>69</v>
      </c>
      <c r="E8">
        <v>73</v>
      </c>
      <c r="F8">
        <v>33</v>
      </c>
      <c r="G8">
        <v>39</v>
      </c>
      <c r="H8">
        <v>62</v>
      </c>
      <c r="I8">
        <v>74</v>
      </c>
      <c r="J8">
        <v>28</v>
      </c>
      <c r="K8">
        <v>56</v>
      </c>
      <c r="L8">
        <v>34</v>
      </c>
      <c r="M8">
        <v>39</v>
      </c>
      <c r="N8">
        <v>52</v>
      </c>
      <c r="O8">
        <v>77</v>
      </c>
      <c r="P8">
        <v>62</v>
      </c>
      <c r="Q8">
        <v>38</v>
      </c>
      <c r="R8">
        <v>43</v>
      </c>
      <c r="S8">
        <v>77</v>
      </c>
      <c r="T8">
        <v>52</v>
      </c>
      <c r="U8">
        <v>69</v>
      </c>
      <c r="V8">
        <v>57</v>
      </c>
      <c r="W8">
        <v>81</v>
      </c>
      <c r="X8">
        <v>57</v>
      </c>
      <c r="Y8">
        <v>70</v>
      </c>
      <c r="Z8">
        <v>142</v>
      </c>
      <c r="AA8">
        <v>107</v>
      </c>
      <c r="AB8">
        <v>67</v>
      </c>
      <c r="AC8">
        <v>64</v>
      </c>
      <c r="AO8">
        <f>SUM(Tabell1[[#This Row],[GW1]:[GW38]])</f>
        <v>1697</v>
      </c>
    </row>
    <row r="9" spans="1:41" x14ac:dyDescent="0.25">
      <c r="A9" t="s">
        <v>23</v>
      </c>
      <c r="B9" t="s">
        <v>24</v>
      </c>
      <c r="C9">
        <v>69</v>
      </c>
      <c r="D9">
        <v>76</v>
      </c>
      <c r="E9">
        <v>76</v>
      </c>
      <c r="F9">
        <v>51</v>
      </c>
      <c r="G9">
        <v>82</v>
      </c>
      <c r="H9">
        <v>49</v>
      </c>
      <c r="I9">
        <v>48</v>
      </c>
      <c r="J9">
        <v>20</v>
      </c>
      <c r="K9">
        <v>64</v>
      </c>
      <c r="L9">
        <v>45</v>
      </c>
      <c r="M9">
        <v>51</v>
      </c>
      <c r="N9">
        <v>54</v>
      </c>
      <c r="O9">
        <v>75</v>
      </c>
      <c r="P9">
        <v>57</v>
      </c>
      <c r="Q9">
        <v>57</v>
      </c>
      <c r="R9">
        <v>66</v>
      </c>
      <c r="S9">
        <v>83</v>
      </c>
      <c r="T9">
        <v>62</v>
      </c>
      <c r="U9">
        <v>88</v>
      </c>
      <c r="V9">
        <v>63</v>
      </c>
      <c r="W9">
        <v>91</v>
      </c>
      <c r="X9">
        <v>45</v>
      </c>
      <c r="Y9">
        <v>69</v>
      </c>
      <c r="Z9">
        <v>145</v>
      </c>
      <c r="AA9">
        <v>112</v>
      </c>
      <c r="AB9">
        <v>63</v>
      </c>
      <c r="AC9">
        <v>63</v>
      </c>
      <c r="AO9">
        <f>SUM(Tabell1[[#This Row],[GW1]:[GW38]])</f>
        <v>1824</v>
      </c>
    </row>
    <row r="10" spans="1:41" x14ac:dyDescent="0.25">
      <c r="A10" t="s">
        <v>74</v>
      </c>
      <c r="B10" t="s">
        <v>75</v>
      </c>
      <c r="C10">
        <v>68</v>
      </c>
      <c r="D10">
        <v>82</v>
      </c>
      <c r="E10">
        <v>66</v>
      </c>
      <c r="F10">
        <v>53</v>
      </c>
      <c r="G10">
        <v>77</v>
      </c>
      <c r="H10">
        <v>42</v>
      </c>
      <c r="I10">
        <v>59</v>
      </c>
      <c r="J10">
        <v>35</v>
      </c>
      <c r="K10">
        <v>48</v>
      </c>
      <c r="L10">
        <v>30</v>
      </c>
      <c r="M10">
        <v>35</v>
      </c>
      <c r="N10">
        <v>62</v>
      </c>
      <c r="O10">
        <v>64</v>
      </c>
      <c r="P10">
        <v>76</v>
      </c>
      <c r="Q10">
        <v>39</v>
      </c>
      <c r="R10">
        <v>45</v>
      </c>
      <c r="S10">
        <v>64</v>
      </c>
      <c r="T10">
        <v>36</v>
      </c>
      <c r="U10">
        <v>74</v>
      </c>
      <c r="V10">
        <v>56</v>
      </c>
      <c r="W10">
        <v>45</v>
      </c>
      <c r="X10">
        <v>50</v>
      </c>
      <c r="Y10">
        <v>57</v>
      </c>
      <c r="Z10">
        <v>122</v>
      </c>
      <c r="AA10">
        <v>108</v>
      </c>
      <c r="AB10">
        <v>66</v>
      </c>
      <c r="AC10">
        <v>57</v>
      </c>
      <c r="AO10">
        <f>SUM(Tabell1[[#This Row],[GW1]:[GW38]])</f>
        <v>1616</v>
      </c>
    </row>
    <row r="11" spans="1:41" x14ac:dyDescent="0.25">
      <c r="A11" t="s">
        <v>89</v>
      </c>
      <c r="B11" t="s">
        <v>22</v>
      </c>
      <c r="C11">
        <v>72</v>
      </c>
      <c r="D11">
        <v>77</v>
      </c>
      <c r="E11">
        <v>95</v>
      </c>
      <c r="F11">
        <v>40</v>
      </c>
      <c r="G11">
        <v>61</v>
      </c>
      <c r="H11">
        <v>45</v>
      </c>
      <c r="I11">
        <v>42</v>
      </c>
      <c r="J11">
        <v>53</v>
      </c>
      <c r="K11">
        <v>69</v>
      </c>
      <c r="L11">
        <v>38</v>
      </c>
      <c r="M11">
        <v>64</v>
      </c>
      <c r="N11">
        <v>57</v>
      </c>
      <c r="O11">
        <v>43</v>
      </c>
      <c r="P11">
        <v>92</v>
      </c>
      <c r="Q11">
        <v>59</v>
      </c>
      <c r="R11">
        <v>77</v>
      </c>
      <c r="S11">
        <v>76</v>
      </c>
      <c r="T11">
        <v>70</v>
      </c>
      <c r="U11">
        <v>80</v>
      </c>
      <c r="V11">
        <v>74</v>
      </c>
      <c r="W11">
        <v>52</v>
      </c>
      <c r="X11">
        <v>36</v>
      </c>
      <c r="Y11">
        <v>59</v>
      </c>
      <c r="Z11">
        <v>131</v>
      </c>
      <c r="AA11">
        <v>87</v>
      </c>
      <c r="AB11">
        <v>89</v>
      </c>
      <c r="AC11">
        <v>57</v>
      </c>
      <c r="AO11">
        <f>SUM(Tabell1[[#This Row],[GW1]:[GW38]])</f>
        <v>1795</v>
      </c>
    </row>
    <row r="12" spans="1:41" x14ac:dyDescent="0.25">
      <c r="A12" t="s">
        <v>13</v>
      </c>
      <c r="B12" t="s">
        <v>14</v>
      </c>
      <c r="C12">
        <v>67</v>
      </c>
      <c r="D12">
        <v>66</v>
      </c>
      <c r="E12">
        <v>85</v>
      </c>
      <c r="F12">
        <v>49</v>
      </c>
      <c r="G12">
        <v>66</v>
      </c>
      <c r="H12">
        <v>58</v>
      </c>
      <c r="I12">
        <v>50</v>
      </c>
      <c r="J12">
        <v>51</v>
      </c>
      <c r="K12">
        <v>60</v>
      </c>
      <c r="L12">
        <v>51</v>
      </c>
      <c r="M12">
        <v>69</v>
      </c>
      <c r="N12">
        <v>63</v>
      </c>
      <c r="O12">
        <v>79</v>
      </c>
      <c r="P12">
        <v>63</v>
      </c>
      <c r="Q12">
        <v>61</v>
      </c>
      <c r="R12">
        <v>47</v>
      </c>
      <c r="S12">
        <v>80</v>
      </c>
      <c r="T12">
        <v>53</v>
      </c>
      <c r="U12">
        <v>94</v>
      </c>
      <c r="V12">
        <v>50</v>
      </c>
      <c r="W12">
        <v>80</v>
      </c>
      <c r="X12">
        <v>68</v>
      </c>
      <c r="Y12">
        <v>69</v>
      </c>
      <c r="Z12">
        <v>128</v>
      </c>
      <c r="AA12">
        <v>102</v>
      </c>
      <c r="AB12">
        <v>89</v>
      </c>
      <c r="AC12">
        <v>56</v>
      </c>
      <c r="AO12">
        <f>SUM(Tabell1[[#This Row],[GW1]:[GW38]])</f>
        <v>1854</v>
      </c>
    </row>
    <row r="13" spans="1:41" x14ac:dyDescent="0.25">
      <c r="A13" t="s">
        <v>57</v>
      </c>
      <c r="B13" t="s">
        <v>12</v>
      </c>
      <c r="C13">
        <v>84</v>
      </c>
      <c r="D13">
        <v>53</v>
      </c>
      <c r="E13">
        <v>85</v>
      </c>
      <c r="F13">
        <v>37</v>
      </c>
      <c r="G13">
        <v>69</v>
      </c>
      <c r="H13">
        <v>62</v>
      </c>
      <c r="I13">
        <v>43</v>
      </c>
      <c r="J13">
        <v>32</v>
      </c>
      <c r="K13">
        <v>74</v>
      </c>
      <c r="L13">
        <v>30</v>
      </c>
      <c r="M13">
        <v>72</v>
      </c>
      <c r="N13">
        <v>51</v>
      </c>
      <c r="O13">
        <v>93</v>
      </c>
      <c r="P13">
        <v>51</v>
      </c>
      <c r="Q13">
        <v>63</v>
      </c>
      <c r="R13">
        <v>36</v>
      </c>
      <c r="S13">
        <v>67</v>
      </c>
      <c r="T13">
        <v>56</v>
      </c>
      <c r="U13">
        <v>55</v>
      </c>
      <c r="V13">
        <v>71</v>
      </c>
      <c r="W13">
        <v>70</v>
      </c>
      <c r="X13">
        <v>42</v>
      </c>
      <c r="Y13">
        <v>52</v>
      </c>
      <c r="Z13">
        <v>129</v>
      </c>
      <c r="AA13">
        <v>100</v>
      </c>
      <c r="AB13">
        <v>88</v>
      </c>
      <c r="AC13">
        <v>55</v>
      </c>
      <c r="AO13">
        <f>SUM(Tabell1[[#This Row],[GW1]:[GW38]])</f>
        <v>1720</v>
      </c>
    </row>
    <row r="14" spans="1:41" x14ac:dyDescent="0.25">
      <c r="A14" t="s">
        <v>94</v>
      </c>
      <c r="B14" t="s">
        <v>95</v>
      </c>
      <c r="C14">
        <v>62</v>
      </c>
      <c r="D14">
        <v>45</v>
      </c>
      <c r="E14">
        <v>38</v>
      </c>
      <c r="F14">
        <v>38</v>
      </c>
      <c r="G14">
        <v>35</v>
      </c>
      <c r="H14">
        <v>62</v>
      </c>
      <c r="I14">
        <v>46</v>
      </c>
      <c r="J14">
        <v>26</v>
      </c>
      <c r="K14">
        <v>55</v>
      </c>
      <c r="L14">
        <v>29</v>
      </c>
      <c r="M14">
        <v>51</v>
      </c>
      <c r="N14">
        <v>32</v>
      </c>
      <c r="O14">
        <v>40</v>
      </c>
      <c r="P14">
        <v>44</v>
      </c>
      <c r="Q14">
        <v>59</v>
      </c>
      <c r="R14">
        <v>43</v>
      </c>
      <c r="S14">
        <v>49</v>
      </c>
      <c r="T14">
        <v>42</v>
      </c>
      <c r="U14">
        <v>56</v>
      </c>
      <c r="V14">
        <v>75</v>
      </c>
      <c r="W14">
        <v>33</v>
      </c>
      <c r="X14">
        <v>39</v>
      </c>
      <c r="Y14">
        <v>64</v>
      </c>
      <c r="Z14">
        <v>69</v>
      </c>
      <c r="AA14">
        <v>57</v>
      </c>
      <c r="AB14">
        <v>34</v>
      </c>
      <c r="AC14">
        <v>55</v>
      </c>
      <c r="AO14">
        <f>SUM(Tabell1[[#This Row],[GW1]:[GW38]])</f>
        <v>1278</v>
      </c>
    </row>
    <row r="15" spans="1:41" x14ac:dyDescent="0.25">
      <c r="A15" t="s">
        <v>103</v>
      </c>
      <c r="B15" t="s">
        <v>104</v>
      </c>
      <c r="C15">
        <v>48</v>
      </c>
      <c r="D15">
        <v>90</v>
      </c>
      <c r="E15">
        <v>89</v>
      </c>
      <c r="F15">
        <v>53</v>
      </c>
      <c r="G15">
        <v>75</v>
      </c>
      <c r="H15">
        <v>32</v>
      </c>
      <c r="I15">
        <v>48</v>
      </c>
      <c r="J15">
        <v>40</v>
      </c>
      <c r="K15">
        <v>65</v>
      </c>
      <c r="L15">
        <v>34</v>
      </c>
      <c r="M15">
        <v>39</v>
      </c>
      <c r="N15">
        <v>22</v>
      </c>
      <c r="O15">
        <v>65</v>
      </c>
      <c r="P15">
        <v>77</v>
      </c>
      <c r="Q15">
        <v>56</v>
      </c>
      <c r="R15">
        <v>47</v>
      </c>
      <c r="S15">
        <v>57</v>
      </c>
      <c r="T15">
        <v>54</v>
      </c>
      <c r="U15">
        <v>75</v>
      </c>
      <c r="V15">
        <v>59</v>
      </c>
      <c r="W15">
        <v>50</v>
      </c>
      <c r="X15">
        <v>31</v>
      </c>
      <c r="Y15">
        <v>62</v>
      </c>
      <c r="Z15">
        <v>133</v>
      </c>
      <c r="AA15">
        <v>84</v>
      </c>
      <c r="AB15">
        <v>70</v>
      </c>
      <c r="AC15">
        <v>55</v>
      </c>
      <c r="AO15">
        <f>SUM(Tabell1[[#This Row],[GW1]:[GW38]])</f>
        <v>1610</v>
      </c>
    </row>
    <row r="16" spans="1:41" x14ac:dyDescent="0.25">
      <c r="A16" t="s">
        <v>35</v>
      </c>
      <c r="B16" t="s">
        <v>102</v>
      </c>
      <c r="C16">
        <v>45</v>
      </c>
      <c r="D16">
        <v>73</v>
      </c>
      <c r="E16">
        <v>78</v>
      </c>
      <c r="F16">
        <v>50</v>
      </c>
      <c r="G16">
        <v>62</v>
      </c>
      <c r="H16">
        <v>34</v>
      </c>
      <c r="I16">
        <v>49</v>
      </c>
      <c r="J16">
        <v>23</v>
      </c>
      <c r="K16">
        <v>49</v>
      </c>
      <c r="L16">
        <v>39</v>
      </c>
      <c r="M16">
        <v>38</v>
      </c>
      <c r="N16">
        <v>42</v>
      </c>
      <c r="O16">
        <v>40</v>
      </c>
      <c r="P16">
        <v>69</v>
      </c>
      <c r="Q16">
        <v>42</v>
      </c>
      <c r="R16">
        <v>27</v>
      </c>
      <c r="S16">
        <v>26</v>
      </c>
      <c r="T16">
        <v>56</v>
      </c>
      <c r="U16">
        <v>102</v>
      </c>
      <c r="V16">
        <v>58</v>
      </c>
      <c r="W16">
        <v>70</v>
      </c>
      <c r="X16">
        <v>41</v>
      </c>
      <c r="Y16">
        <v>58</v>
      </c>
      <c r="Z16">
        <v>106</v>
      </c>
      <c r="AA16">
        <v>87</v>
      </c>
      <c r="AB16">
        <v>75</v>
      </c>
      <c r="AC16">
        <v>52</v>
      </c>
      <c r="AO16">
        <f>SUM(Tabell1[[#This Row],[GW1]:[GW38]])</f>
        <v>1491</v>
      </c>
    </row>
    <row r="17" spans="1:41" x14ac:dyDescent="0.25">
      <c r="A17" t="s">
        <v>48</v>
      </c>
      <c r="B17" t="s">
        <v>30</v>
      </c>
      <c r="C17">
        <v>48</v>
      </c>
      <c r="D17">
        <v>76</v>
      </c>
      <c r="E17">
        <v>62</v>
      </c>
      <c r="F17">
        <v>86</v>
      </c>
      <c r="G17">
        <v>45</v>
      </c>
      <c r="H17">
        <v>37</v>
      </c>
      <c r="I17">
        <v>20</v>
      </c>
      <c r="J17">
        <v>33</v>
      </c>
      <c r="K17">
        <v>26</v>
      </c>
      <c r="L17">
        <v>46</v>
      </c>
      <c r="M17">
        <v>50</v>
      </c>
      <c r="N17">
        <v>40</v>
      </c>
      <c r="O17">
        <v>44</v>
      </c>
      <c r="P17">
        <v>42</v>
      </c>
      <c r="Q17">
        <v>48</v>
      </c>
      <c r="R17">
        <v>45</v>
      </c>
      <c r="S17">
        <v>24</v>
      </c>
      <c r="T17">
        <v>30</v>
      </c>
      <c r="U17">
        <v>55</v>
      </c>
      <c r="V17">
        <v>61</v>
      </c>
      <c r="W17">
        <v>43</v>
      </c>
      <c r="X17">
        <v>47</v>
      </c>
      <c r="Y17">
        <v>54</v>
      </c>
      <c r="Z17">
        <v>44</v>
      </c>
      <c r="AA17">
        <v>57</v>
      </c>
      <c r="AB17">
        <v>41</v>
      </c>
      <c r="AC17">
        <v>52</v>
      </c>
      <c r="AO17">
        <f>SUM(Tabell1[[#This Row],[GW1]:[GW38]])</f>
        <v>1256</v>
      </c>
    </row>
    <row r="18" spans="1:41" x14ac:dyDescent="0.25">
      <c r="A18" t="s">
        <v>52</v>
      </c>
      <c r="B18" t="s">
        <v>53</v>
      </c>
      <c r="C18">
        <v>57</v>
      </c>
      <c r="D18">
        <v>62</v>
      </c>
      <c r="E18">
        <v>71</v>
      </c>
      <c r="F18">
        <v>48</v>
      </c>
      <c r="G18">
        <v>61</v>
      </c>
      <c r="H18">
        <v>51</v>
      </c>
      <c r="I18">
        <v>23</v>
      </c>
      <c r="J18">
        <v>52</v>
      </c>
      <c r="K18">
        <v>55</v>
      </c>
      <c r="L18">
        <v>47</v>
      </c>
      <c r="M18">
        <v>70</v>
      </c>
      <c r="N18">
        <v>72</v>
      </c>
      <c r="O18">
        <v>77</v>
      </c>
      <c r="P18">
        <v>62</v>
      </c>
      <c r="Q18">
        <v>42</v>
      </c>
      <c r="R18">
        <v>51</v>
      </c>
      <c r="S18">
        <v>90</v>
      </c>
      <c r="T18">
        <v>72</v>
      </c>
      <c r="U18">
        <v>79</v>
      </c>
      <c r="V18">
        <v>76</v>
      </c>
      <c r="W18">
        <v>78</v>
      </c>
      <c r="X18">
        <v>66</v>
      </c>
      <c r="Y18">
        <v>59</v>
      </c>
      <c r="Z18">
        <v>124</v>
      </c>
      <c r="AA18">
        <v>89</v>
      </c>
      <c r="AB18">
        <v>61</v>
      </c>
      <c r="AC18">
        <v>52</v>
      </c>
      <c r="AO18">
        <f>SUM(Tabell1[[#This Row],[GW1]:[GW38]])</f>
        <v>1747</v>
      </c>
    </row>
    <row r="19" spans="1:41" x14ac:dyDescent="0.25">
      <c r="A19" t="s">
        <v>18</v>
      </c>
      <c r="B19" t="s">
        <v>19</v>
      </c>
      <c r="C19">
        <v>61</v>
      </c>
      <c r="D19">
        <v>75</v>
      </c>
      <c r="E19">
        <v>68</v>
      </c>
      <c r="F19">
        <v>63</v>
      </c>
      <c r="G19">
        <v>88</v>
      </c>
      <c r="H19">
        <v>38</v>
      </c>
      <c r="I19">
        <v>68</v>
      </c>
      <c r="J19">
        <v>24</v>
      </c>
      <c r="K19">
        <v>65</v>
      </c>
      <c r="L19">
        <v>30</v>
      </c>
      <c r="M19">
        <v>46</v>
      </c>
      <c r="N19">
        <v>29</v>
      </c>
      <c r="O19">
        <v>89</v>
      </c>
      <c r="P19">
        <v>50</v>
      </c>
      <c r="Q19">
        <v>45</v>
      </c>
      <c r="R19">
        <v>80</v>
      </c>
      <c r="S19">
        <v>105</v>
      </c>
      <c r="T19">
        <v>77</v>
      </c>
      <c r="U19">
        <v>86</v>
      </c>
      <c r="V19">
        <v>85</v>
      </c>
      <c r="W19">
        <v>57</v>
      </c>
      <c r="X19">
        <v>25</v>
      </c>
      <c r="Y19">
        <v>56</v>
      </c>
      <c r="Z19">
        <v>132</v>
      </c>
      <c r="AA19">
        <v>82</v>
      </c>
      <c r="AB19">
        <v>70</v>
      </c>
      <c r="AC19">
        <v>50</v>
      </c>
      <c r="AO19">
        <f>SUM(Tabell1[[#This Row],[GW1]:[GW38]])</f>
        <v>1744</v>
      </c>
    </row>
    <row r="20" spans="1:41" x14ac:dyDescent="0.25">
      <c r="A20" t="s">
        <v>60</v>
      </c>
      <c r="B20" t="s">
        <v>43</v>
      </c>
      <c r="C20">
        <v>55</v>
      </c>
      <c r="D20">
        <v>33</v>
      </c>
      <c r="E20">
        <v>69</v>
      </c>
      <c r="F20">
        <v>65</v>
      </c>
      <c r="G20">
        <v>66</v>
      </c>
      <c r="H20">
        <v>69</v>
      </c>
      <c r="I20">
        <v>39</v>
      </c>
      <c r="J20">
        <v>52</v>
      </c>
      <c r="K20">
        <v>74</v>
      </c>
      <c r="L20">
        <v>39</v>
      </c>
      <c r="M20">
        <v>54</v>
      </c>
      <c r="N20">
        <v>39</v>
      </c>
      <c r="O20">
        <v>47</v>
      </c>
      <c r="P20">
        <v>68</v>
      </c>
      <c r="Q20">
        <v>59</v>
      </c>
      <c r="R20">
        <v>62</v>
      </c>
      <c r="S20">
        <v>61</v>
      </c>
      <c r="T20">
        <v>55</v>
      </c>
      <c r="U20">
        <v>68</v>
      </c>
      <c r="V20">
        <v>78</v>
      </c>
      <c r="W20">
        <v>57</v>
      </c>
      <c r="X20">
        <v>38</v>
      </c>
      <c r="Y20">
        <v>48</v>
      </c>
      <c r="Z20">
        <v>114</v>
      </c>
      <c r="AA20">
        <v>80</v>
      </c>
      <c r="AB20">
        <v>85</v>
      </c>
      <c r="AC20">
        <v>50</v>
      </c>
      <c r="AO20">
        <f>SUM(Tabell1[[#This Row],[GW1]:[GW38]])</f>
        <v>1624</v>
      </c>
    </row>
    <row r="21" spans="1:41" x14ac:dyDescent="0.25">
      <c r="A21" t="s">
        <v>44</v>
      </c>
      <c r="B21" t="s">
        <v>45</v>
      </c>
      <c r="C21">
        <v>67</v>
      </c>
      <c r="D21">
        <v>71</v>
      </c>
      <c r="E21">
        <v>64</v>
      </c>
      <c r="F21">
        <v>52</v>
      </c>
      <c r="G21">
        <v>65</v>
      </c>
      <c r="H21">
        <v>61</v>
      </c>
      <c r="I21">
        <v>58</v>
      </c>
      <c r="J21">
        <v>31</v>
      </c>
      <c r="K21">
        <v>31</v>
      </c>
      <c r="L21">
        <v>57</v>
      </c>
      <c r="M21">
        <v>81</v>
      </c>
      <c r="N21">
        <v>54</v>
      </c>
      <c r="O21">
        <v>55</v>
      </c>
      <c r="P21">
        <v>74</v>
      </c>
      <c r="Q21">
        <v>55</v>
      </c>
      <c r="R21">
        <v>70</v>
      </c>
      <c r="S21">
        <v>103</v>
      </c>
      <c r="T21">
        <v>74</v>
      </c>
      <c r="U21">
        <v>73</v>
      </c>
      <c r="V21">
        <v>70</v>
      </c>
      <c r="W21">
        <v>98</v>
      </c>
      <c r="X21">
        <v>42</v>
      </c>
      <c r="Y21">
        <v>56</v>
      </c>
      <c r="Z21">
        <v>114</v>
      </c>
      <c r="AA21">
        <v>99</v>
      </c>
      <c r="AB21">
        <v>80</v>
      </c>
      <c r="AC21">
        <v>49</v>
      </c>
      <c r="AO21">
        <f>SUM(Tabell1[[#This Row],[GW1]:[GW38]])</f>
        <v>1804</v>
      </c>
    </row>
    <row r="22" spans="1:41" x14ac:dyDescent="0.25">
      <c r="A22" t="s">
        <v>77</v>
      </c>
      <c r="B22" t="s">
        <v>78</v>
      </c>
      <c r="C22">
        <v>76</v>
      </c>
      <c r="D22">
        <v>74</v>
      </c>
      <c r="E22">
        <v>69</v>
      </c>
      <c r="F22">
        <v>56</v>
      </c>
      <c r="G22">
        <v>62</v>
      </c>
      <c r="H22">
        <v>62</v>
      </c>
      <c r="I22">
        <v>49</v>
      </c>
      <c r="J22">
        <v>47</v>
      </c>
      <c r="K22">
        <v>46</v>
      </c>
      <c r="L22">
        <v>42</v>
      </c>
      <c r="M22">
        <v>46</v>
      </c>
      <c r="N22">
        <v>72</v>
      </c>
      <c r="O22">
        <v>49</v>
      </c>
      <c r="P22">
        <v>66</v>
      </c>
      <c r="Q22">
        <v>39</v>
      </c>
      <c r="R22">
        <v>52</v>
      </c>
      <c r="S22">
        <v>69</v>
      </c>
      <c r="T22">
        <v>62</v>
      </c>
      <c r="U22">
        <v>61</v>
      </c>
      <c r="V22">
        <v>63</v>
      </c>
      <c r="W22">
        <v>83</v>
      </c>
      <c r="X22">
        <v>47</v>
      </c>
      <c r="Y22">
        <v>49</v>
      </c>
      <c r="Z22">
        <v>91</v>
      </c>
      <c r="AA22">
        <v>56</v>
      </c>
      <c r="AB22">
        <v>60</v>
      </c>
      <c r="AC22">
        <v>46</v>
      </c>
      <c r="AO22">
        <f>SUM(Tabell1[[#This Row],[GW1]:[GW38]])</f>
        <v>1594</v>
      </c>
    </row>
    <row r="23" spans="1:41" x14ac:dyDescent="0.25">
      <c r="A23" t="s">
        <v>82</v>
      </c>
      <c r="B23" t="s">
        <v>83</v>
      </c>
      <c r="C23">
        <v>42</v>
      </c>
      <c r="D23">
        <v>68</v>
      </c>
      <c r="E23">
        <v>68</v>
      </c>
      <c r="F23">
        <v>61</v>
      </c>
      <c r="G23">
        <v>50</v>
      </c>
      <c r="H23">
        <v>55</v>
      </c>
      <c r="I23">
        <v>37</v>
      </c>
      <c r="J23">
        <v>36</v>
      </c>
      <c r="K23">
        <v>43</v>
      </c>
      <c r="L23">
        <v>32</v>
      </c>
      <c r="M23">
        <v>59</v>
      </c>
      <c r="N23">
        <v>30</v>
      </c>
      <c r="O23">
        <v>45</v>
      </c>
      <c r="P23">
        <v>53</v>
      </c>
      <c r="Q23">
        <v>53</v>
      </c>
      <c r="R23">
        <v>53</v>
      </c>
      <c r="S23">
        <v>66</v>
      </c>
      <c r="T23">
        <v>60</v>
      </c>
      <c r="U23">
        <v>49</v>
      </c>
      <c r="V23">
        <v>82</v>
      </c>
      <c r="W23">
        <v>73</v>
      </c>
      <c r="X23">
        <v>53</v>
      </c>
      <c r="Y23">
        <v>83</v>
      </c>
      <c r="Z23">
        <v>130</v>
      </c>
      <c r="AA23">
        <v>71</v>
      </c>
      <c r="AB23">
        <v>74</v>
      </c>
      <c r="AC23">
        <v>46</v>
      </c>
      <c r="AO23">
        <f>SUM(Tabell1[[#This Row],[GW1]:[GW38]])</f>
        <v>1572</v>
      </c>
    </row>
    <row r="24" spans="1:41" x14ac:dyDescent="0.25">
      <c r="A24" t="s">
        <v>98</v>
      </c>
      <c r="B24" t="s">
        <v>99</v>
      </c>
      <c r="C24">
        <v>54</v>
      </c>
      <c r="D24">
        <v>78</v>
      </c>
      <c r="E24">
        <v>84</v>
      </c>
      <c r="F24">
        <v>56</v>
      </c>
      <c r="G24">
        <v>63</v>
      </c>
      <c r="H24">
        <v>34</v>
      </c>
      <c r="I24">
        <v>54</v>
      </c>
      <c r="J24">
        <v>25</v>
      </c>
      <c r="K24">
        <v>68</v>
      </c>
      <c r="L24">
        <v>38</v>
      </c>
      <c r="M24">
        <v>56</v>
      </c>
      <c r="N24">
        <v>45</v>
      </c>
      <c r="O24">
        <v>49</v>
      </c>
      <c r="P24">
        <v>44</v>
      </c>
      <c r="Q24">
        <v>69</v>
      </c>
      <c r="R24">
        <v>43</v>
      </c>
      <c r="S24">
        <v>54</v>
      </c>
      <c r="T24">
        <v>43</v>
      </c>
      <c r="U24">
        <v>48</v>
      </c>
      <c r="V24">
        <v>55</v>
      </c>
      <c r="W24">
        <v>61</v>
      </c>
      <c r="X24">
        <v>41</v>
      </c>
      <c r="Y24">
        <v>62</v>
      </c>
      <c r="Z24">
        <v>103</v>
      </c>
      <c r="AA24">
        <v>64</v>
      </c>
      <c r="AB24">
        <v>74</v>
      </c>
      <c r="AC24">
        <v>45</v>
      </c>
      <c r="AO24">
        <f>SUM(Tabell1[[#This Row],[GW1]:[GW38]])</f>
        <v>1510</v>
      </c>
    </row>
    <row r="25" spans="1:41" x14ac:dyDescent="0.25">
      <c r="A25" t="s">
        <v>40</v>
      </c>
      <c r="B25" t="s">
        <v>41</v>
      </c>
      <c r="C25">
        <v>64</v>
      </c>
      <c r="D25">
        <v>41</v>
      </c>
      <c r="E25">
        <v>40</v>
      </c>
      <c r="F25">
        <v>50</v>
      </c>
      <c r="G25">
        <v>54</v>
      </c>
      <c r="H25">
        <v>50</v>
      </c>
      <c r="I25">
        <v>41</v>
      </c>
      <c r="J25">
        <v>47</v>
      </c>
      <c r="K25">
        <v>65</v>
      </c>
      <c r="L25">
        <v>27</v>
      </c>
      <c r="M25">
        <v>74</v>
      </c>
      <c r="N25">
        <v>35</v>
      </c>
      <c r="O25">
        <v>73</v>
      </c>
      <c r="P25">
        <v>63</v>
      </c>
      <c r="Q25">
        <v>48</v>
      </c>
      <c r="R25">
        <v>66</v>
      </c>
      <c r="S25">
        <v>70</v>
      </c>
      <c r="T25">
        <v>47</v>
      </c>
      <c r="U25">
        <v>83</v>
      </c>
      <c r="V25">
        <v>54</v>
      </c>
      <c r="W25">
        <v>57</v>
      </c>
      <c r="X25">
        <v>50</v>
      </c>
      <c r="Y25">
        <v>57</v>
      </c>
      <c r="Z25">
        <v>105</v>
      </c>
      <c r="AA25">
        <v>76</v>
      </c>
      <c r="AB25">
        <v>71</v>
      </c>
      <c r="AC25">
        <v>43</v>
      </c>
      <c r="AO25">
        <f>SUM(Tabell1[[#This Row],[GW1]:[GW38]])</f>
        <v>1551</v>
      </c>
    </row>
    <row r="26" spans="1:41" x14ac:dyDescent="0.25">
      <c r="A26" t="s">
        <v>26</v>
      </c>
      <c r="B26" t="s">
        <v>27</v>
      </c>
      <c r="C26">
        <v>70</v>
      </c>
      <c r="D26">
        <v>78</v>
      </c>
      <c r="E26">
        <v>74</v>
      </c>
      <c r="F26">
        <v>60</v>
      </c>
      <c r="G26">
        <v>58</v>
      </c>
      <c r="H26">
        <v>59</v>
      </c>
      <c r="I26">
        <v>46</v>
      </c>
      <c r="J26">
        <v>47</v>
      </c>
      <c r="K26">
        <v>50</v>
      </c>
      <c r="L26">
        <v>55</v>
      </c>
      <c r="M26">
        <v>69</v>
      </c>
      <c r="N26">
        <v>35</v>
      </c>
      <c r="O26">
        <v>51</v>
      </c>
      <c r="P26">
        <v>92</v>
      </c>
      <c r="Q26">
        <v>52</v>
      </c>
      <c r="R26">
        <v>49</v>
      </c>
      <c r="S26">
        <v>104</v>
      </c>
      <c r="T26">
        <v>44</v>
      </c>
      <c r="U26">
        <v>59</v>
      </c>
      <c r="V26">
        <v>55</v>
      </c>
      <c r="W26">
        <v>61</v>
      </c>
      <c r="X26">
        <v>59</v>
      </c>
      <c r="Y26">
        <v>62</v>
      </c>
      <c r="Z26">
        <v>144</v>
      </c>
      <c r="AA26">
        <v>109</v>
      </c>
      <c r="AB26">
        <v>92</v>
      </c>
      <c r="AC26">
        <v>42</v>
      </c>
      <c r="AO26">
        <f>SUM(Tabell1[[#This Row],[GW1]:[GW38]])</f>
        <v>1776</v>
      </c>
    </row>
    <row r="27" spans="1:41" x14ac:dyDescent="0.25">
      <c r="A27" t="s">
        <v>86</v>
      </c>
      <c r="B27" t="s">
        <v>59</v>
      </c>
      <c r="C27">
        <v>81</v>
      </c>
      <c r="D27">
        <v>71</v>
      </c>
      <c r="E27">
        <v>85</v>
      </c>
      <c r="F27">
        <v>48</v>
      </c>
      <c r="G27">
        <v>61</v>
      </c>
      <c r="H27">
        <v>68</v>
      </c>
      <c r="I27">
        <v>71</v>
      </c>
      <c r="J27">
        <v>48</v>
      </c>
      <c r="K27">
        <v>70</v>
      </c>
      <c r="L27">
        <v>38</v>
      </c>
      <c r="M27">
        <v>66</v>
      </c>
      <c r="N27">
        <v>42</v>
      </c>
      <c r="O27">
        <v>62</v>
      </c>
      <c r="P27">
        <v>55</v>
      </c>
      <c r="Q27">
        <v>52</v>
      </c>
      <c r="R27">
        <v>82</v>
      </c>
      <c r="S27">
        <v>53</v>
      </c>
      <c r="T27">
        <v>61</v>
      </c>
      <c r="U27">
        <v>87</v>
      </c>
      <c r="V27">
        <v>52</v>
      </c>
      <c r="W27">
        <v>91</v>
      </c>
      <c r="X27">
        <v>47</v>
      </c>
      <c r="Y27">
        <v>73</v>
      </c>
      <c r="Z27">
        <v>136</v>
      </c>
      <c r="AA27">
        <v>91</v>
      </c>
      <c r="AB27">
        <v>79</v>
      </c>
      <c r="AC27">
        <v>42</v>
      </c>
      <c r="AO27">
        <f>SUM(Tabell1[[#This Row],[GW1]:[GW38]])</f>
        <v>1812</v>
      </c>
    </row>
    <row r="30" spans="1:41" x14ac:dyDescent="0.25">
      <c r="A30" s="32" t="s">
        <v>6</v>
      </c>
      <c r="B30" s="32"/>
      <c r="C30" s="32"/>
      <c r="D30" s="32"/>
      <c r="E30" s="32"/>
      <c r="F30" s="32"/>
    </row>
    <row r="31" spans="1:41" x14ac:dyDescent="0.25">
      <c r="A31" s="32"/>
      <c r="B31" s="32"/>
      <c r="C31" s="32"/>
      <c r="D31" s="32"/>
      <c r="E31" s="32"/>
      <c r="F31" s="32"/>
    </row>
    <row r="32" spans="1:41" x14ac:dyDescent="0.25">
      <c r="A32" s="12" t="s">
        <v>8</v>
      </c>
      <c r="B32" s="13" t="s">
        <v>9</v>
      </c>
      <c r="C32" s="22" t="s">
        <v>91</v>
      </c>
      <c r="D32" s="22" t="s">
        <v>97</v>
      </c>
      <c r="E32" s="22" t="s">
        <v>101</v>
      </c>
      <c r="F32" s="22" t="s">
        <v>163</v>
      </c>
    </row>
    <row r="33" spans="1:6" x14ac:dyDescent="0.25">
      <c r="A33" s="25" t="s">
        <v>18</v>
      </c>
      <c r="B33" s="23" t="s">
        <v>19</v>
      </c>
      <c r="C33" s="23">
        <v>105</v>
      </c>
      <c r="D33" s="23">
        <v>77</v>
      </c>
      <c r="E33" s="23">
        <v>86</v>
      </c>
      <c r="F33" s="23">
        <f t="shared" ref="F33:F56" si="0">C33+D33+E33</f>
        <v>268</v>
      </c>
    </row>
    <row r="34" spans="1:6" x14ac:dyDescent="0.25">
      <c r="A34" s="25" t="s">
        <v>44</v>
      </c>
      <c r="B34" s="23" t="s">
        <v>45</v>
      </c>
      <c r="C34" s="23">
        <v>103</v>
      </c>
      <c r="D34" s="23">
        <v>74</v>
      </c>
      <c r="E34" s="23">
        <v>73</v>
      </c>
      <c r="F34" s="23">
        <f t="shared" si="0"/>
        <v>250</v>
      </c>
    </row>
    <row r="35" spans="1:6" x14ac:dyDescent="0.25">
      <c r="A35" s="25" t="s">
        <v>64</v>
      </c>
      <c r="B35" s="23" t="s">
        <v>17</v>
      </c>
      <c r="C35" s="23">
        <v>100</v>
      </c>
      <c r="D35" s="23">
        <v>62</v>
      </c>
      <c r="E35" s="23">
        <v>87</v>
      </c>
      <c r="F35" s="23">
        <f t="shared" si="0"/>
        <v>249</v>
      </c>
    </row>
    <row r="36" spans="1:6" x14ac:dyDescent="0.25">
      <c r="A36" s="25" t="s">
        <v>52</v>
      </c>
      <c r="B36" s="23" t="s">
        <v>53</v>
      </c>
      <c r="C36" s="23">
        <v>90</v>
      </c>
      <c r="D36" s="23">
        <v>72</v>
      </c>
      <c r="E36" s="23">
        <v>79</v>
      </c>
      <c r="F36" s="23">
        <f t="shared" si="0"/>
        <v>241</v>
      </c>
    </row>
    <row r="37" spans="1:6" x14ac:dyDescent="0.25">
      <c r="A37" s="25" t="s">
        <v>23</v>
      </c>
      <c r="B37" s="23" t="s">
        <v>24</v>
      </c>
      <c r="C37" s="23">
        <v>83</v>
      </c>
      <c r="D37" s="23">
        <v>62</v>
      </c>
      <c r="E37" s="23">
        <v>88</v>
      </c>
      <c r="F37" s="23">
        <f t="shared" si="0"/>
        <v>233</v>
      </c>
    </row>
    <row r="38" spans="1:6" x14ac:dyDescent="0.25">
      <c r="A38" s="25" t="s">
        <v>13</v>
      </c>
      <c r="B38" s="23" t="s">
        <v>14</v>
      </c>
      <c r="C38" s="23">
        <v>80</v>
      </c>
      <c r="D38" s="23">
        <v>53</v>
      </c>
      <c r="E38" s="23">
        <v>94</v>
      </c>
      <c r="F38" s="23">
        <f t="shared" si="0"/>
        <v>227</v>
      </c>
    </row>
    <row r="39" spans="1:6" x14ac:dyDescent="0.25">
      <c r="A39" s="25" t="s">
        <v>107</v>
      </c>
      <c r="B39" s="23" t="s">
        <v>63</v>
      </c>
      <c r="C39" s="23">
        <v>91</v>
      </c>
      <c r="D39" s="23">
        <v>64</v>
      </c>
      <c r="E39" s="23">
        <v>72</v>
      </c>
      <c r="F39" s="23">
        <f t="shared" si="0"/>
        <v>227</v>
      </c>
    </row>
    <row r="40" spans="1:6" x14ac:dyDescent="0.25">
      <c r="A40" s="25" t="s">
        <v>89</v>
      </c>
      <c r="B40" s="23" t="s">
        <v>22</v>
      </c>
      <c r="C40" s="23">
        <v>76</v>
      </c>
      <c r="D40" s="23">
        <v>70</v>
      </c>
      <c r="E40" s="23">
        <v>80</v>
      </c>
      <c r="F40" s="23">
        <f t="shared" si="0"/>
        <v>226</v>
      </c>
    </row>
    <row r="41" spans="1:6" x14ac:dyDescent="0.25">
      <c r="A41" s="25" t="s">
        <v>67</v>
      </c>
      <c r="B41" s="23" t="s">
        <v>68</v>
      </c>
      <c r="C41" s="23">
        <v>73</v>
      </c>
      <c r="D41" s="23">
        <v>70</v>
      </c>
      <c r="E41" s="23">
        <v>72</v>
      </c>
      <c r="F41" s="23">
        <f t="shared" si="0"/>
        <v>215</v>
      </c>
    </row>
    <row r="42" spans="1:6" x14ac:dyDescent="0.25">
      <c r="A42" s="25" t="s">
        <v>26</v>
      </c>
      <c r="B42" s="23" t="s">
        <v>27</v>
      </c>
      <c r="C42" s="23">
        <v>104</v>
      </c>
      <c r="D42" s="23">
        <v>44</v>
      </c>
      <c r="E42" s="23">
        <v>59</v>
      </c>
      <c r="F42" s="23">
        <f t="shared" si="0"/>
        <v>207</v>
      </c>
    </row>
    <row r="43" spans="1:6" x14ac:dyDescent="0.25">
      <c r="A43" s="25" t="s">
        <v>71</v>
      </c>
      <c r="B43" s="23" t="s">
        <v>39</v>
      </c>
      <c r="C43" s="23">
        <v>62</v>
      </c>
      <c r="D43" s="23">
        <v>60</v>
      </c>
      <c r="E43" s="23">
        <v>82</v>
      </c>
      <c r="F43" s="23">
        <f t="shared" si="0"/>
        <v>204</v>
      </c>
    </row>
    <row r="44" spans="1:6" x14ac:dyDescent="0.25">
      <c r="A44" s="25" t="s">
        <v>86</v>
      </c>
      <c r="B44" s="23" t="s">
        <v>59</v>
      </c>
      <c r="C44" s="23">
        <v>53</v>
      </c>
      <c r="D44" s="23">
        <v>61</v>
      </c>
      <c r="E44" s="23">
        <v>87</v>
      </c>
      <c r="F44" s="23">
        <f t="shared" si="0"/>
        <v>201</v>
      </c>
    </row>
    <row r="45" spans="1:6" x14ac:dyDescent="0.25">
      <c r="A45" s="25" t="s">
        <v>40</v>
      </c>
      <c r="B45" s="23" t="s">
        <v>41</v>
      </c>
      <c r="C45" s="23">
        <v>70</v>
      </c>
      <c r="D45" s="23">
        <v>47</v>
      </c>
      <c r="E45" s="23">
        <v>83</v>
      </c>
      <c r="F45" s="23">
        <f t="shared" si="0"/>
        <v>200</v>
      </c>
    </row>
    <row r="46" spans="1:6" x14ac:dyDescent="0.25">
      <c r="A46" s="25" t="s">
        <v>31</v>
      </c>
      <c r="B46" s="23" t="s">
        <v>32</v>
      </c>
      <c r="C46" s="23">
        <v>77</v>
      </c>
      <c r="D46" s="23">
        <v>52</v>
      </c>
      <c r="E46" s="23">
        <v>69</v>
      </c>
      <c r="F46" s="23">
        <f t="shared" si="0"/>
        <v>198</v>
      </c>
    </row>
    <row r="47" spans="1:6" x14ac:dyDescent="0.25">
      <c r="A47" s="25" t="s">
        <v>77</v>
      </c>
      <c r="B47" s="23" t="s">
        <v>78</v>
      </c>
      <c r="C47" s="23">
        <v>69</v>
      </c>
      <c r="D47" s="23">
        <v>62</v>
      </c>
      <c r="E47" s="23">
        <v>61</v>
      </c>
      <c r="F47" s="23">
        <f t="shared" si="0"/>
        <v>192</v>
      </c>
    </row>
    <row r="48" spans="1:6" x14ac:dyDescent="0.25">
      <c r="A48" s="25" t="s">
        <v>103</v>
      </c>
      <c r="B48" s="23" t="s">
        <v>104</v>
      </c>
      <c r="C48" s="23">
        <v>57</v>
      </c>
      <c r="D48" s="23">
        <v>54</v>
      </c>
      <c r="E48" s="23">
        <v>75</v>
      </c>
      <c r="F48" s="23">
        <f t="shared" si="0"/>
        <v>186</v>
      </c>
    </row>
    <row r="49" spans="1:6" x14ac:dyDescent="0.25">
      <c r="A49" s="25" t="s">
        <v>35</v>
      </c>
      <c r="B49" s="23" t="s">
        <v>102</v>
      </c>
      <c r="C49" s="23">
        <v>26</v>
      </c>
      <c r="D49" s="23">
        <v>56</v>
      </c>
      <c r="E49" s="23">
        <v>102</v>
      </c>
      <c r="F49" s="23">
        <f t="shared" si="0"/>
        <v>184</v>
      </c>
    </row>
    <row r="50" spans="1:6" x14ac:dyDescent="0.25">
      <c r="A50" s="25" t="s">
        <v>60</v>
      </c>
      <c r="B50" s="23" t="s">
        <v>43</v>
      </c>
      <c r="C50" s="23">
        <v>61</v>
      </c>
      <c r="D50" s="23">
        <v>55</v>
      </c>
      <c r="E50" s="23">
        <v>68</v>
      </c>
      <c r="F50" s="23">
        <f t="shared" si="0"/>
        <v>184</v>
      </c>
    </row>
    <row r="51" spans="1:6" x14ac:dyDescent="0.25">
      <c r="A51" s="25" t="s">
        <v>57</v>
      </c>
      <c r="B51" s="23" t="s">
        <v>12</v>
      </c>
      <c r="C51" s="23">
        <v>67</v>
      </c>
      <c r="D51" s="23">
        <v>56</v>
      </c>
      <c r="E51" s="23">
        <v>55</v>
      </c>
      <c r="F51" s="23">
        <f t="shared" si="0"/>
        <v>178</v>
      </c>
    </row>
    <row r="52" spans="1:6" x14ac:dyDescent="0.25">
      <c r="A52" s="25" t="s">
        <v>82</v>
      </c>
      <c r="B52" s="23" t="s">
        <v>83</v>
      </c>
      <c r="C52" s="23">
        <v>66</v>
      </c>
      <c r="D52" s="23">
        <v>60</v>
      </c>
      <c r="E52" s="23">
        <v>49</v>
      </c>
      <c r="F52" s="23">
        <f t="shared" si="0"/>
        <v>175</v>
      </c>
    </row>
    <row r="53" spans="1:6" x14ac:dyDescent="0.25">
      <c r="A53" s="25" t="s">
        <v>74</v>
      </c>
      <c r="B53" s="23" t="s">
        <v>75</v>
      </c>
      <c r="C53" s="23">
        <v>64</v>
      </c>
      <c r="D53" s="23">
        <v>36</v>
      </c>
      <c r="E53" s="23">
        <v>74</v>
      </c>
      <c r="F53" s="23">
        <f t="shared" si="0"/>
        <v>174</v>
      </c>
    </row>
    <row r="54" spans="1:6" x14ac:dyDescent="0.25">
      <c r="A54" s="25" t="s">
        <v>94</v>
      </c>
      <c r="B54" s="23" t="s">
        <v>95</v>
      </c>
      <c r="C54" s="23">
        <v>49</v>
      </c>
      <c r="D54" s="23">
        <v>42</v>
      </c>
      <c r="E54" s="23">
        <v>56</v>
      </c>
      <c r="F54" s="23">
        <f t="shared" si="0"/>
        <v>147</v>
      </c>
    </row>
    <row r="55" spans="1:6" x14ac:dyDescent="0.25">
      <c r="A55" s="25" t="s">
        <v>98</v>
      </c>
      <c r="B55" s="23" t="s">
        <v>99</v>
      </c>
      <c r="C55" s="23">
        <v>54</v>
      </c>
      <c r="D55" s="23">
        <v>43</v>
      </c>
      <c r="E55" s="23">
        <v>48</v>
      </c>
      <c r="F55" s="23">
        <f t="shared" si="0"/>
        <v>145</v>
      </c>
    </row>
    <row r="56" spans="1:6" x14ac:dyDescent="0.25">
      <c r="A56" s="26" t="s">
        <v>48</v>
      </c>
      <c r="B56" s="27" t="s">
        <v>30</v>
      </c>
      <c r="C56" s="27">
        <v>24</v>
      </c>
      <c r="D56" s="27">
        <v>30</v>
      </c>
      <c r="E56" s="27">
        <v>55</v>
      </c>
      <c r="F56" s="23">
        <f t="shared" si="0"/>
        <v>109</v>
      </c>
    </row>
    <row r="57" spans="1:6" x14ac:dyDescent="0.25">
      <c r="E57" s="23"/>
    </row>
  </sheetData>
  <mergeCells count="2">
    <mergeCell ref="A1:G2"/>
    <mergeCell ref="A30:F31"/>
  </mergeCells>
  <phoneticPr fontId="1" type="noConversion"/>
  <pageMargins left="0.7" right="0.7" top="0.75" bottom="0.75" header="0.3" footer="0.3"/>
  <pageSetup paperSize="9" orientation="portrait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1.140625" customWidth="1"/>
    <col min="5" max="5" width="16.7109375" bestFit="1" customWidth="1"/>
  </cols>
  <sheetData>
    <row r="1" spans="1:6" x14ac:dyDescent="0.25">
      <c r="A1" s="31" t="s">
        <v>164</v>
      </c>
      <c r="B1" s="31"/>
      <c r="C1" s="31"/>
      <c r="D1" s="31"/>
      <c r="E1" s="31"/>
    </row>
    <row r="2" spans="1:6" x14ac:dyDescent="0.25">
      <c r="A2" s="31"/>
      <c r="B2" s="31"/>
      <c r="C2" s="31"/>
      <c r="D2" s="31"/>
      <c r="E2" s="31"/>
    </row>
    <row r="3" spans="1:6" x14ac:dyDescent="0.25">
      <c r="A3" t="s">
        <v>165</v>
      </c>
      <c r="B3" t="s">
        <v>166</v>
      </c>
      <c r="C3" t="s">
        <v>162</v>
      </c>
      <c r="E3" t="s">
        <v>167</v>
      </c>
      <c r="F3">
        <v>38</v>
      </c>
    </row>
    <row r="4" spans="1:6" x14ac:dyDescent="0.25">
      <c r="A4" s="5" t="s">
        <v>168</v>
      </c>
      <c r="B4" s="7">
        <v>125</v>
      </c>
      <c r="C4">
        <f>B4*F3</f>
        <v>4750</v>
      </c>
      <c r="E4" t="s">
        <v>169</v>
      </c>
      <c r="F4">
        <v>10</v>
      </c>
    </row>
    <row r="5" spans="1:6" x14ac:dyDescent="0.25">
      <c r="A5" s="5" t="s">
        <v>170</v>
      </c>
      <c r="B5" s="7">
        <v>250</v>
      </c>
      <c r="C5">
        <f>B5*F4</f>
        <v>2500</v>
      </c>
      <c r="E5" t="s">
        <v>171</v>
      </c>
      <c r="F5">
        <v>3</v>
      </c>
    </row>
    <row r="6" spans="1:6" ht="30" x14ac:dyDescent="0.25">
      <c r="A6" s="5" t="s">
        <v>172</v>
      </c>
      <c r="B6" s="7">
        <v>200</v>
      </c>
      <c r="C6">
        <f>B6*F5</f>
        <v>600</v>
      </c>
    </row>
    <row r="7" spans="1:6" x14ac:dyDescent="0.25">
      <c r="A7" s="5" t="s">
        <v>173</v>
      </c>
      <c r="B7" s="7">
        <v>500</v>
      </c>
      <c r="C7">
        <v>500</v>
      </c>
    </row>
    <row r="8" spans="1:6" ht="30" x14ac:dyDescent="0.25">
      <c r="A8" s="5" t="s">
        <v>174</v>
      </c>
      <c r="B8" s="6">
        <v>800</v>
      </c>
      <c r="C8">
        <f>B8*2</f>
        <v>1600</v>
      </c>
    </row>
    <row r="9" spans="1:6" x14ac:dyDescent="0.25">
      <c r="A9" s="5" t="s">
        <v>175</v>
      </c>
      <c r="B9">
        <v>400</v>
      </c>
      <c r="C9">
        <v>400</v>
      </c>
    </row>
    <row r="10" spans="1:6" x14ac:dyDescent="0.25">
      <c r="A10" s="5" t="s">
        <v>176</v>
      </c>
      <c r="B10">
        <v>600</v>
      </c>
      <c r="C10">
        <v>600</v>
      </c>
    </row>
    <row r="11" spans="1:6" x14ac:dyDescent="0.25">
      <c r="A11" s="5" t="s">
        <v>177</v>
      </c>
      <c r="B11">
        <v>1000</v>
      </c>
      <c r="C11">
        <v>1000</v>
      </c>
    </row>
    <row r="12" spans="1:6" x14ac:dyDescent="0.25">
      <c r="A12" s="5" t="s">
        <v>178</v>
      </c>
      <c r="B12">
        <v>100</v>
      </c>
      <c r="C12">
        <v>100</v>
      </c>
    </row>
    <row r="13" spans="1:6" x14ac:dyDescent="0.25">
      <c r="A13" t="s">
        <v>179</v>
      </c>
      <c r="C13" s="8">
        <f>SUM(C4:C12)</f>
        <v>12050</v>
      </c>
    </row>
    <row r="14" spans="1:6" x14ac:dyDescent="0.25">
      <c r="A14" t="s">
        <v>180</v>
      </c>
      <c r="C14">
        <v>12000</v>
      </c>
      <c r="D14">
        <f>C14-C13</f>
        <v>-50</v>
      </c>
    </row>
    <row r="16" spans="1:6" x14ac:dyDescent="0.25">
      <c r="A16" s="33" t="s">
        <v>181</v>
      </c>
      <c r="B16" s="33"/>
    </row>
    <row r="17" spans="1:2" x14ac:dyDescent="0.25">
      <c r="A17" s="9" t="s">
        <v>168</v>
      </c>
      <c r="B17" s="10" t="s">
        <v>182</v>
      </c>
    </row>
    <row r="18" spans="1:2" x14ac:dyDescent="0.25">
      <c r="A18" s="9" t="s">
        <v>170</v>
      </c>
      <c r="B18" s="10" t="s">
        <v>183</v>
      </c>
    </row>
    <row r="19" spans="1:2" ht="30" x14ac:dyDescent="0.25">
      <c r="A19" s="9" t="s">
        <v>172</v>
      </c>
      <c r="B19" s="10" t="s">
        <v>183</v>
      </c>
    </row>
    <row r="20" spans="1:2" x14ac:dyDescent="0.25">
      <c r="A20" s="9" t="s">
        <v>173</v>
      </c>
      <c r="B20" s="10" t="s">
        <v>184</v>
      </c>
    </row>
    <row r="21" spans="1:2" ht="30" x14ac:dyDescent="0.25">
      <c r="A21" s="9" t="s">
        <v>185</v>
      </c>
      <c r="B21" s="11" t="s">
        <v>186</v>
      </c>
    </row>
    <row r="22" spans="1:2" x14ac:dyDescent="0.25">
      <c r="A22" s="9" t="s">
        <v>175</v>
      </c>
      <c r="B22" s="10" t="s">
        <v>184</v>
      </c>
    </row>
    <row r="23" spans="1:2" x14ac:dyDescent="0.25">
      <c r="A23" s="9" t="s">
        <v>176</v>
      </c>
      <c r="B23" s="10" t="s">
        <v>187</v>
      </c>
    </row>
    <row r="24" spans="1:2" x14ac:dyDescent="0.25">
      <c r="A24" s="9" t="s">
        <v>177</v>
      </c>
      <c r="B24" s="10" t="s">
        <v>188</v>
      </c>
    </row>
  </sheetData>
  <mergeCells count="2">
    <mergeCell ref="A1:E2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Vigdal</cp:lastModifiedBy>
  <cp:revision/>
  <dcterms:created xsi:type="dcterms:W3CDTF">2024-08-11T19:54:40Z</dcterms:created>
  <dcterms:modified xsi:type="dcterms:W3CDTF">2025-03-03T08:11:44Z</dcterms:modified>
  <cp:category/>
  <cp:contentStatus/>
</cp:coreProperties>
</file>