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MPUTER\Desktop\Hitesh Excel\"/>
    </mc:Choice>
  </mc:AlternateContent>
  <bookViews>
    <workbookView xWindow="-105" yWindow="-105" windowWidth="19425" windowHeight="10305" tabRatio="816"/>
  </bookViews>
  <sheets>
    <sheet name="Analysis" sheetId="3" r:id="rId1"/>
    <sheet name="Employee Salary Data" sheetId="1" r:id="rId2"/>
    <sheet name="Sheet1" sheetId="2" r:id="rId3"/>
  </sheets>
  <definedNames>
    <definedName name="_xlnm._FilterDatabase" localSheetId="1" hidden="1">'Employee Salary Data'!$A$1:$J$107</definedName>
  </definedName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K2" i="1"/>
  <c r="I2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</calcChain>
</file>

<file path=xl/sharedStrings.xml><?xml version="1.0" encoding="utf-8"?>
<sst xmlns="http://schemas.openxmlformats.org/spreadsheetml/2006/main" count="612" uniqueCount="249">
  <si>
    <t>Sr. No</t>
  </si>
  <si>
    <t>Code</t>
  </si>
  <si>
    <t>Employee Name</t>
  </si>
  <si>
    <t>Designation</t>
  </si>
  <si>
    <t>Department</t>
  </si>
  <si>
    <t>Join Date</t>
  </si>
  <si>
    <t>Annual CTC</t>
  </si>
  <si>
    <t>BOM043</t>
  </si>
  <si>
    <t>Junior Manager</t>
  </si>
  <si>
    <t>Operations</t>
  </si>
  <si>
    <t>BOM063</t>
  </si>
  <si>
    <t>Senior Executive</t>
  </si>
  <si>
    <t>BOM069</t>
  </si>
  <si>
    <t>Executive</t>
  </si>
  <si>
    <t>Finance &amp; Admin</t>
  </si>
  <si>
    <t>BOM145</t>
  </si>
  <si>
    <t>BOM149</t>
  </si>
  <si>
    <t>D2C</t>
  </si>
  <si>
    <t>BOM187</t>
  </si>
  <si>
    <t>BOM190</t>
  </si>
  <si>
    <t>General Manager</t>
  </si>
  <si>
    <t>BOM198</t>
  </si>
  <si>
    <t>VP</t>
  </si>
  <si>
    <t>Marketing</t>
  </si>
  <si>
    <t>BOM203</t>
  </si>
  <si>
    <t>Manager</t>
  </si>
  <si>
    <t>BOM207</t>
  </si>
  <si>
    <t>Marketplace</t>
  </si>
  <si>
    <t>BOM208</t>
  </si>
  <si>
    <t>BOM216</t>
  </si>
  <si>
    <t>BOM217</t>
  </si>
  <si>
    <t>BOM220</t>
  </si>
  <si>
    <t>Senior Manager</t>
  </si>
  <si>
    <t>Product</t>
  </si>
  <si>
    <t>BOM225</t>
  </si>
  <si>
    <t>BOM227</t>
  </si>
  <si>
    <t>BOM228</t>
  </si>
  <si>
    <t>BOM232</t>
  </si>
  <si>
    <t>BOM237</t>
  </si>
  <si>
    <t>BOM246</t>
  </si>
  <si>
    <t>BOM256</t>
  </si>
  <si>
    <t>BOM267</t>
  </si>
  <si>
    <t>BOM270</t>
  </si>
  <si>
    <t>BOM272</t>
  </si>
  <si>
    <t>BOM273</t>
  </si>
  <si>
    <t>BOM277</t>
  </si>
  <si>
    <t>BOM281</t>
  </si>
  <si>
    <t>BOM287</t>
  </si>
  <si>
    <t>BOM290</t>
  </si>
  <si>
    <t>BOM294</t>
  </si>
  <si>
    <t>BOM295</t>
  </si>
  <si>
    <t>BOM296</t>
  </si>
  <si>
    <t>BOM298</t>
  </si>
  <si>
    <t>BOM299</t>
  </si>
  <si>
    <t>BOM301</t>
  </si>
  <si>
    <t>BOM302</t>
  </si>
  <si>
    <t>BOM303</t>
  </si>
  <si>
    <t>BOM304</t>
  </si>
  <si>
    <t>BOM305</t>
  </si>
  <si>
    <t>BOM306</t>
  </si>
  <si>
    <t>BOM308</t>
  </si>
  <si>
    <t>BOM309</t>
  </si>
  <si>
    <t>BOM311</t>
  </si>
  <si>
    <t>BOM312</t>
  </si>
  <si>
    <t>BOM313</t>
  </si>
  <si>
    <t>BOM316</t>
  </si>
  <si>
    <t>BOM318</t>
  </si>
  <si>
    <t>BOM320</t>
  </si>
  <si>
    <t>BOM321</t>
  </si>
  <si>
    <t>BOM322</t>
  </si>
  <si>
    <t>CXO</t>
  </si>
  <si>
    <t>BOM325</t>
  </si>
  <si>
    <t>BOM329</t>
  </si>
  <si>
    <t>BOM330</t>
  </si>
  <si>
    <t>BOM333</t>
  </si>
  <si>
    <t>BOM334</t>
  </si>
  <si>
    <t>BOM338</t>
  </si>
  <si>
    <t>BOM340</t>
  </si>
  <si>
    <t>BOM342</t>
  </si>
  <si>
    <t>BOM343</t>
  </si>
  <si>
    <t>BOM344</t>
  </si>
  <si>
    <t>BOM345</t>
  </si>
  <si>
    <t>BOM346</t>
  </si>
  <si>
    <t>BOM347</t>
  </si>
  <si>
    <t>BOM348</t>
  </si>
  <si>
    <t>BOM352</t>
  </si>
  <si>
    <t>BOM357</t>
  </si>
  <si>
    <t>BOM358</t>
  </si>
  <si>
    <t>BOM360</t>
  </si>
  <si>
    <t>BOM361</t>
  </si>
  <si>
    <t>BOM362</t>
  </si>
  <si>
    <t>BOM363</t>
  </si>
  <si>
    <t>BOM364</t>
  </si>
  <si>
    <t>BOM365</t>
  </si>
  <si>
    <t>BOM366</t>
  </si>
  <si>
    <t>BOM368</t>
  </si>
  <si>
    <t>BOM370</t>
  </si>
  <si>
    <t>BOM373</t>
  </si>
  <si>
    <t>BOM376</t>
  </si>
  <si>
    <t>BOM379</t>
  </si>
  <si>
    <t>Management</t>
  </si>
  <si>
    <t>BOM382</t>
  </si>
  <si>
    <t>BOM383</t>
  </si>
  <si>
    <t>BOM359</t>
  </si>
  <si>
    <t>BOM375</t>
  </si>
  <si>
    <t>BOM380</t>
  </si>
  <si>
    <t>BOM381</t>
  </si>
  <si>
    <t>BOM384</t>
  </si>
  <si>
    <t>BOM386</t>
  </si>
  <si>
    <t>BOM387</t>
  </si>
  <si>
    <t>BOM388</t>
  </si>
  <si>
    <t>BOM389</t>
  </si>
  <si>
    <t>BOM391</t>
  </si>
  <si>
    <t>BOM392</t>
  </si>
  <si>
    <t>BOM393</t>
  </si>
  <si>
    <t>BOM394</t>
  </si>
  <si>
    <t>BOM395</t>
  </si>
  <si>
    <t>BOM397</t>
  </si>
  <si>
    <t>BOM398</t>
  </si>
  <si>
    <t>BOM399</t>
  </si>
  <si>
    <t>BOM400</t>
  </si>
  <si>
    <t>BOM401</t>
  </si>
  <si>
    <t>BOM402</t>
  </si>
  <si>
    <t>BOM403</t>
  </si>
  <si>
    <t>BOM404</t>
  </si>
  <si>
    <t>BOM405</t>
  </si>
  <si>
    <t>BOM406</t>
  </si>
  <si>
    <t>Employee_1</t>
  </si>
  <si>
    <t>Employee_3</t>
  </si>
  <si>
    <t>Employee_4</t>
  </si>
  <si>
    <t>Employee_10</t>
  </si>
  <si>
    <t>Employee_13</t>
  </si>
  <si>
    <t>Employee_15</t>
  </si>
  <si>
    <t>Employee_20</t>
  </si>
  <si>
    <t>Employee_21</t>
  </si>
  <si>
    <t>Employee_25</t>
  </si>
  <si>
    <t>Employee_26</t>
  </si>
  <si>
    <t>Employee_27</t>
  </si>
  <si>
    <t>Employee_28</t>
  </si>
  <si>
    <t>Employee_31</t>
  </si>
  <si>
    <t>Employee_32</t>
  </si>
  <si>
    <t>Employee_33</t>
  </si>
  <si>
    <t>Employee_35</t>
  </si>
  <si>
    <t>Employee_36</t>
  </si>
  <si>
    <t>Employee_37</t>
  </si>
  <si>
    <t>Employee_38</t>
  </si>
  <si>
    <t>Employee_39</t>
  </si>
  <si>
    <t>Employee_42</t>
  </si>
  <si>
    <t>Employee_46</t>
  </si>
  <si>
    <t>Employee_51</t>
  </si>
  <si>
    <t>Employee_52</t>
  </si>
  <si>
    <t>Employee_54</t>
  </si>
  <si>
    <t>Employee_55</t>
  </si>
  <si>
    <t>Employee_56</t>
  </si>
  <si>
    <t>Employee_57</t>
  </si>
  <si>
    <t>Employee_58</t>
  </si>
  <si>
    <t>Employee_60</t>
  </si>
  <si>
    <t>Employee_63</t>
  </si>
  <si>
    <t>Employee_64</t>
  </si>
  <si>
    <t>Employee_65</t>
  </si>
  <si>
    <t>Employee_66</t>
  </si>
  <si>
    <t>Employee_67</t>
  </si>
  <si>
    <t>Employee_69</t>
  </si>
  <si>
    <t>Employee_70</t>
  </si>
  <si>
    <t>Employee_71</t>
  </si>
  <si>
    <t>Employee_72</t>
  </si>
  <si>
    <t>Employee_73</t>
  </si>
  <si>
    <t>Employee_74</t>
  </si>
  <si>
    <t>Employee_76</t>
  </si>
  <si>
    <t>Employee_77</t>
  </si>
  <si>
    <t>Employee_78</t>
  </si>
  <si>
    <t>Employee_79</t>
  </si>
  <si>
    <t>Employee_80</t>
  </si>
  <si>
    <t>Employee_81</t>
  </si>
  <si>
    <t>Employee_82</t>
  </si>
  <si>
    <t>Employee_84</t>
  </si>
  <si>
    <t>Employee_85</t>
  </si>
  <si>
    <t>Employee_86</t>
  </si>
  <si>
    <t>Employee_87</t>
  </si>
  <si>
    <t>Employee_89</t>
  </si>
  <si>
    <t>Employee_90</t>
  </si>
  <si>
    <t>Employee_91</t>
  </si>
  <si>
    <t>Employee_92</t>
  </si>
  <si>
    <t>Employee_95</t>
  </si>
  <si>
    <t>Employee_97</t>
  </si>
  <si>
    <t>Employee_98</t>
  </si>
  <si>
    <t>Employee_99</t>
  </si>
  <si>
    <t>Employee_100</t>
  </si>
  <si>
    <t>Employee_101</t>
  </si>
  <si>
    <t>Employee_102</t>
  </si>
  <si>
    <t>Employee_103</t>
  </si>
  <si>
    <t>Employee_104</t>
  </si>
  <si>
    <t>Employee_105</t>
  </si>
  <si>
    <t>Employee_109</t>
  </si>
  <si>
    <t>Employee_110</t>
  </si>
  <si>
    <t>Employee_111</t>
  </si>
  <si>
    <t>Employee_112</t>
  </si>
  <si>
    <t>Employee_113</t>
  </si>
  <si>
    <t>Employee_114</t>
  </si>
  <si>
    <t>Employee_115</t>
  </si>
  <si>
    <t>Employee_116</t>
  </si>
  <si>
    <t>Employee_117</t>
  </si>
  <si>
    <t>Employee_118</t>
  </si>
  <si>
    <t>Employee_120</t>
  </si>
  <si>
    <t>Employee_123</t>
  </si>
  <si>
    <t>Employee_125</t>
  </si>
  <si>
    <t>Employee_128</t>
  </si>
  <si>
    <t>Employee_150</t>
  </si>
  <si>
    <t>Employee_151</t>
  </si>
  <si>
    <t>Employee_153</t>
  </si>
  <si>
    <t>Employee_154</t>
  </si>
  <si>
    <t>Employee_155</t>
  </si>
  <si>
    <t>Employee_156</t>
  </si>
  <si>
    <t>Employee_159</t>
  </si>
  <si>
    <t>Employee_161</t>
  </si>
  <si>
    <t>Employee_162</t>
  </si>
  <si>
    <t>Employee_163</t>
  </si>
  <si>
    <t>Employee_164</t>
  </si>
  <si>
    <t>Employee_166</t>
  </si>
  <si>
    <t>Employee_167</t>
  </si>
  <si>
    <t>Employee_170</t>
  </si>
  <si>
    <t>Employee_172</t>
  </si>
  <si>
    <t>Employee_173</t>
  </si>
  <si>
    <t>Employee_175</t>
  </si>
  <si>
    <t>Employee_177</t>
  </si>
  <si>
    <t>Employee_178</t>
  </si>
  <si>
    <t>Employee_179</t>
  </si>
  <si>
    <t>Employee_181</t>
  </si>
  <si>
    <t>Employee_183</t>
  </si>
  <si>
    <t>Employee_185</t>
  </si>
  <si>
    <t>Employee_186</t>
  </si>
  <si>
    <t>Employee_187</t>
  </si>
  <si>
    <t>Employee_188</t>
  </si>
  <si>
    <t>Monthly CTC</t>
  </si>
  <si>
    <t>BOM056</t>
  </si>
  <si>
    <t>Monthly CTC In Thousands</t>
  </si>
  <si>
    <t>Annual CTC In Lakh</t>
  </si>
  <si>
    <t>Column Labels</t>
  </si>
  <si>
    <t>Row Labels</t>
  </si>
  <si>
    <t>Sum of Annual CTC In Lakh</t>
  </si>
  <si>
    <t>Count of Designation</t>
  </si>
  <si>
    <t>Average of Annual CTC In Lakh</t>
  </si>
  <si>
    <t>Count of Employee Name</t>
  </si>
  <si>
    <t>Year</t>
  </si>
  <si>
    <t>2017</t>
  </si>
  <si>
    <t>2018</t>
  </si>
  <si>
    <t>2019</t>
  </si>
  <si>
    <t>2020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</si>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</sst>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[$₹-4009]\ * #,##0_ ;_ [$₹-4009]\ * \-#,##0_ ;_ [$₹-4009]\ * &quot;-&quot;??_ ;_ @_ "/>
    <numFmt numFmtId="165" formatCode="&quot;₹&quot;\ #,##0.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/>
    <xf numFmtId="164" fontId="2" fillId="2" borderId="1" xfId="0" applyNumberFormat="1" applyFont="1" applyFill="1" applyBorder="1"/>
    <xf numFmtId="0" fontId="0" fillId="0" borderId="1" xfId="0" applyBorder="1"/>
    <xf numFmtId="14" fontId="0" fillId="0" borderId="1" xfId="0" applyNumberFormat="1" applyBorder="1"/>
    <xf numFmtId="164" fontId="2" fillId="2" borderId="0" xfId="0" applyNumberFormat="1" applyFont="1" applyFill="1" applyBorder="1"/>
    <xf numFmtId="165" fontId="0" fillId="0" borderId="1" xfId="0" applyNumberFormat="1" applyBorder="1"/>
    <xf numFmtId="165" fontId="0" fillId="0" borderId="0" xfId="0" applyNumberFormat="1" applyBorder="1"/>
    <xf numFmtId="165" fontId="2" fillId="2" borderId="1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2">
    <dxf>
      <numFmt numFmtId="166" formatCode="0.0"/>
    </dxf>
    <dxf>
      <numFmt numFmtId="166" formatCode="0.0"/>
    </dxf>
    <dxf>
      <numFmt numFmtId="165" formatCode="&quot;₹&quot;\ #,##0.00"/>
    </dxf>
    <dxf>
      <numFmt numFmtId="166" formatCode="0.0"/>
    </dxf>
    <dxf>
      <numFmt numFmtId="166" formatCode="0.0"/>
    </dxf>
    <dxf>
      <numFmt numFmtId="165" formatCode="&quot;₹&quot;\ #,##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MPUTER" refreshedDate="44758.45361689815" createdVersion="5" refreshedVersion="5" minRefreshableVersion="3" recordCount="106">
  <cacheSource type="worksheet">
    <worksheetSource ref="A1:K107" sheet="Employee Salary Data"/>
  </cacheSource>
  <cacheFields count="11">
    <cacheField name="Sr. No" numFmtId="0">
      <sharedItems containsSemiMixedTypes="0" containsString="0" containsNumber="1" containsInteger="1" minValue="1" maxValue="106"/>
    </cacheField>
    <cacheField name="Code" numFmtId="0">
      <sharedItems count="106">
        <s v="BOM043"/>
        <s v="BOM063"/>
        <s v="BOM069"/>
        <s v="BOM056"/>
        <s v="BOM145"/>
        <s v="BOM149"/>
        <s v="BOM187"/>
        <s v="BOM190"/>
        <s v="BOM198"/>
        <s v="BOM203"/>
        <s v="BOM207"/>
        <s v="BOM208"/>
        <s v="BOM216"/>
        <s v="BOM217"/>
        <s v="BOM220"/>
        <s v="BOM225"/>
        <s v="BOM227"/>
        <s v="BOM228"/>
        <s v="BOM232"/>
        <s v="BOM237"/>
        <s v="BOM246"/>
        <s v="BOM256"/>
        <s v="BOM267"/>
        <s v="BOM270"/>
        <s v="BOM272"/>
        <s v="BOM273"/>
        <s v="BOM277"/>
        <s v="BOM281"/>
        <s v="BOM287"/>
        <s v="BOM290"/>
        <s v="BOM294"/>
        <s v="BOM295"/>
        <s v="BOM296"/>
        <s v="BOM298"/>
        <s v="BOM299"/>
        <s v="BOM301"/>
        <s v="BOM302"/>
        <s v="BOM303"/>
        <s v="BOM304"/>
        <s v="BOM305"/>
        <s v="BOM306"/>
        <s v="BOM308"/>
        <s v="BOM309"/>
        <s v="BOM311"/>
        <s v="BOM312"/>
        <s v="BOM313"/>
        <s v="BOM316"/>
        <s v="BOM318"/>
        <s v="BOM320"/>
        <s v="BOM321"/>
        <s v="BOM322"/>
        <s v="BOM325"/>
        <s v="BOM329"/>
        <s v="BOM330"/>
        <s v="BOM333"/>
        <s v="BOM334"/>
        <s v="BOM338"/>
        <s v="BOM340"/>
        <s v="BOM342"/>
        <s v="BOM343"/>
        <s v="BOM344"/>
        <s v="BOM345"/>
        <s v="BOM346"/>
        <s v="BOM347"/>
        <s v="BOM348"/>
        <s v="BOM352"/>
        <s v="BOM357"/>
        <s v="BOM358"/>
        <s v="BOM360"/>
        <s v="BOM361"/>
        <s v="BOM362"/>
        <s v="BOM363"/>
        <s v="BOM364"/>
        <s v="BOM365"/>
        <s v="BOM366"/>
        <s v="BOM368"/>
        <s v="BOM370"/>
        <s v="BOM373"/>
        <s v="BOM376"/>
        <s v="BOM379"/>
        <s v="BOM382"/>
        <s v="BOM383"/>
        <s v="BOM359"/>
        <s v="BOM375"/>
        <s v="BOM380"/>
        <s v="BOM381"/>
        <s v="BOM384"/>
        <s v="BOM386"/>
        <s v="BOM387"/>
        <s v="BOM388"/>
        <s v="BOM389"/>
        <s v="BOM391"/>
        <s v="BOM392"/>
        <s v="BOM393"/>
        <s v="BOM394"/>
        <s v="BOM395"/>
        <s v="BOM397"/>
        <s v="BOM398"/>
        <s v="BOM399"/>
        <s v="BOM400"/>
        <s v="BOM401"/>
        <s v="BOM402"/>
        <s v="BOM403"/>
        <s v="BOM404"/>
        <s v="BOM405"/>
        <s v="BOM406"/>
      </sharedItems>
    </cacheField>
    <cacheField name="Employee Name" numFmtId="0">
      <sharedItems count="106">
        <s v="Employee_1"/>
        <s v="Employee_3"/>
        <s v="Employee_4"/>
        <s v="Employee_10"/>
        <s v="Employee_13"/>
        <s v="Employee_15"/>
        <s v="Employee_20"/>
        <s v="Employee_21"/>
        <s v="Employee_25"/>
        <s v="Employee_26"/>
        <s v="Employee_27"/>
        <s v="Employee_28"/>
        <s v="Employee_31"/>
        <s v="Employee_32"/>
        <s v="Employee_33"/>
        <s v="Employee_35"/>
        <s v="Employee_36"/>
        <s v="Employee_37"/>
        <s v="Employee_38"/>
        <s v="Employee_39"/>
        <s v="Employee_42"/>
        <s v="Employee_46"/>
        <s v="Employee_51"/>
        <s v="Employee_52"/>
        <s v="Employee_54"/>
        <s v="Employee_55"/>
        <s v="Employee_56"/>
        <s v="Employee_57"/>
        <s v="Employee_58"/>
        <s v="Employee_60"/>
        <s v="Employee_63"/>
        <s v="Employee_64"/>
        <s v="Employee_65"/>
        <s v="Employee_66"/>
        <s v="Employee_67"/>
        <s v="Employee_69"/>
        <s v="Employee_70"/>
        <s v="Employee_71"/>
        <s v="Employee_72"/>
        <s v="Employee_73"/>
        <s v="Employee_74"/>
        <s v="Employee_76"/>
        <s v="Employee_77"/>
        <s v="Employee_78"/>
        <s v="Employee_79"/>
        <s v="Employee_80"/>
        <s v="Employee_81"/>
        <s v="Employee_82"/>
        <s v="Employee_84"/>
        <s v="Employee_85"/>
        <s v="Employee_86"/>
        <s v="Employee_87"/>
        <s v="Employee_89"/>
        <s v="Employee_90"/>
        <s v="Employee_91"/>
        <s v="Employee_92"/>
        <s v="Employee_95"/>
        <s v="Employee_97"/>
        <s v="Employee_98"/>
        <s v="Employee_99"/>
        <s v="Employee_100"/>
        <s v="Employee_101"/>
        <s v="Employee_102"/>
        <s v="Employee_103"/>
        <s v="Employee_104"/>
        <s v="Employee_105"/>
        <s v="Employee_109"/>
        <s v="Employee_110"/>
        <s v="Employee_111"/>
        <s v="Employee_112"/>
        <s v="Employee_113"/>
        <s v="Employee_114"/>
        <s v="Employee_115"/>
        <s v="Employee_116"/>
        <s v="Employee_117"/>
        <s v="Employee_118"/>
        <s v="Employee_120"/>
        <s v="Employee_123"/>
        <s v="Employee_125"/>
        <s v="Employee_128"/>
        <s v="Employee_150"/>
        <s v="Employee_151"/>
        <s v="Employee_153"/>
        <s v="Employee_154"/>
        <s v="Employee_155"/>
        <s v="Employee_156"/>
        <s v="Employee_159"/>
        <s v="Employee_161"/>
        <s v="Employee_162"/>
        <s v="Employee_163"/>
        <s v="Employee_164"/>
        <s v="Employee_166"/>
        <s v="Employee_167"/>
        <s v="Employee_170"/>
        <s v="Employee_172"/>
        <s v="Employee_173"/>
        <s v="Employee_175"/>
        <s v="Employee_177"/>
        <s v="Employee_178"/>
        <s v="Employee_179"/>
        <s v="Employee_181"/>
        <s v="Employee_183"/>
        <s v="Employee_185"/>
        <s v="Employee_186"/>
        <s v="Employee_187"/>
        <s v="Employee_188"/>
      </sharedItems>
    </cacheField>
    <cacheField name="Designation" numFmtId="0">
      <sharedItems count="8">
        <s v="Junior Manager"/>
        <s v="Senior Executive"/>
        <s v="Executive"/>
        <s v="General Manager"/>
        <s v="VP"/>
        <s v="Manager"/>
        <s v="Senior Manager"/>
        <s v="CXO"/>
      </sharedItems>
    </cacheField>
    <cacheField name="Department" numFmtId="0">
      <sharedItems count="7">
        <s v="Operations"/>
        <s v="Finance &amp; Admin"/>
        <s v="D2C"/>
        <s v="Management"/>
        <s v="Marketing"/>
        <s v="Marketplace"/>
        <s v="Product"/>
      </sharedItems>
    </cacheField>
    <cacheField name="Join Date" numFmtId="14">
      <sharedItems containsSemiMixedTypes="0" containsNonDate="0" containsDate="1" containsString="0" minDate="2017-09-02T00:00:00" maxDate="2021-05-18T00:00:00" count="82">
        <d v="2017-09-02T00:00:00"/>
        <d v="2017-12-11T00:00:00"/>
        <d v="2018-01-01T00:00:00"/>
        <d v="2018-03-13T00:00:00"/>
        <d v="2018-07-06T00:00:00"/>
        <d v="2018-07-01T00:00:00"/>
        <d v="2019-01-01T00:00:00"/>
        <d v="2019-02-11T00:00:00"/>
        <d v="2019-04-15T00:00:00"/>
        <d v="2019-05-02T00:00:00"/>
        <d v="2019-06-12T00:00:00"/>
        <d v="2019-06-01T00:00:00"/>
        <d v="2019-08-13T00:00:00"/>
        <d v="2019-08-19T00:00:00"/>
        <d v="2019-09-03T00:00:00"/>
        <d v="2019-10-29T00:00:00"/>
        <d v="2019-10-14T00:00:00"/>
        <d v="2019-10-17T00:00:00"/>
        <d v="2019-11-15T00:00:00"/>
        <d v="2019-12-24T00:00:00"/>
        <d v="2020-03-01T00:00:00"/>
        <d v="2020-03-30T00:00:00"/>
        <d v="2020-04-09T00:00:00"/>
        <d v="2020-05-06T00:00:00"/>
        <d v="2020-06-01T00:00:00"/>
        <d v="2020-06-29T00:00:00"/>
        <d v="2020-07-13T00:00:00"/>
        <d v="2020-08-03T00:00:00"/>
        <d v="2020-08-18T00:00:00"/>
        <d v="2020-08-17T00:00:00"/>
        <d v="2020-09-01T00:00:00"/>
        <d v="2020-09-04T00:00:00"/>
        <d v="2020-09-10T00:00:00"/>
        <d v="2020-09-16T00:00:00"/>
        <d v="2020-09-24T00:00:00"/>
        <d v="2020-10-05T00:00:00"/>
        <d v="2020-10-15T00:00:00"/>
        <d v="2020-10-19T00:00:00"/>
        <d v="2020-10-22T00:00:00"/>
        <d v="2020-10-26T00:00:00"/>
        <d v="2020-11-01T00:00:00"/>
        <d v="2020-11-05T00:00:00"/>
        <d v="2020-11-09T00:00:00"/>
        <d v="2020-11-23T00:00:00"/>
        <d v="2020-11-30T00:00:00"/>
        <d v="2020-12-02T00:00:00"/>
        <d v="2020-12-14T00:00:00"/>
        <d v="2020-12-15T00:00:00"/>
        <d v="2020-12-21T00:00:00"/>
        <d v="2021-01-02T00:00:00"/>
        <d v="2021-01-04T00:00:00"/>
        <d v="2021-01-05T00:00:00"/>
        <d v="2021-01-01T00:00:00"/>
        <d v="2021-01-11T00:00:00"/>
        <d v="2021-01-27T00:00:00"/>
        <d v="2021-02-01T00:00:00"/>
        <d v="2021-02-15T00:00:00"/>
        <d v="2021-02-16T00:00:00"/>
        <d v="2021-02-24T00:00:00"/>
        <d v="2021-02-25T00:00:00"/>
        <d v="2021-02-22T00:00:00"/>
        <d v="2021-03-01T00:00:00"/>
        <d v="2021-03-15T00:00:00"/>
        <d v="2021-04-01T00:00:00"/>
        <d v="2021-03-31T00:00:00"/>
        <d v="2021-04-12T00:00:00"/>
        <d v="2021-02-05T00:00:00"/>
        <d v="2021-03-18T00:00:00"/>
        <d v="2021-04-05T00:00:00"/>
        <d v="2021-04-15T00:00:00"/>
        <d v="2021-04-19T00:00:00"/>
        <d v="2021-04-17T00:00:00"/>
        <d v="2021-04-21T00:00:00"/>
        <d v="2021-04-23T00:00:00"/>
        <d v="2021-04-26T00:00:00"/>
        <d v="2021-04-27T00:00:00"/>
        <d v="2021-05-03T00:00:00"/>
        <d v="2021-05-04T00:00:00"/>
        <d v="2021-05-10T00:00:00"/>
        <d v="2021-05-12T00:00:00"/>
        <d v="2021-05-14T00:00:00"/>
        <d v="2021-05-17T00:00:00"/>
      </sharedItems>
    </cacheField>
    <cacheField name="Year" numFmtId="14">
      <sharedItems count="5">
        <s v="2017"/>
        <s v="2018"/>
        <s v="2019"/>
        <s v="2020"/>
        <s v="2021"/>
      </sharedItems>
    </cacheField>
    <cacheField name="Monthly CTC" numFmtId="165">
      <sharedItems containsSemiMixedTypes="0" containsString="0" containsNumber="1" containsInteger="1" minValue="17553" maxValue="625000"/>
    </cacheField>
    <cacheField name="Monthly CTC In Thousands" numFmtId="165">
      <sharedItems containsSemiMixedTypes="0" containsString="0" containsNumber="1" minValue="17.553000000000001" maxValue="625"/>
    </cacheField>
    <cacheField name="Annual CTC" numFmtId="165">
      <sharedItems containsSemiMixedTypes="0" containsString="0" containsNumber="1" containsInteger="1" minValue="210636" maxValue="7500000"/>
    </cacheField>
    <cacheField name="Annual CTC In Lakh" numFmtId="165">
      <sharedItems containsSemiMixedTypes="0" containsString="0" containsNumber="1" minValue="2.10636" maxValue="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">
  <r>
    <n v="1"/>
    <x v="0"/>
    <x v="0"/>
    <x v="0"/>
    <x v="0"/>
    <x v="0"/>
    <x v="0"/>
    <n v="35030"/>
    <n v="35.03"/>
    <n v="420360"/>
    <n v="4.2035999999999998"/>
  </r>
  <r>
    <n v="2"/>
    <x v="1"/>
    <x v="1"/>
    <x v="1"/>
    <x v="0"/>
    <x v="1"/>
    <x v="0"/>
    <n v="34042"/>
    <n v="34.042000000000002"/>
    <n v="408504"/>
    <n v="4.0850400000000002"/>
  </r>
  <r>
    <n v="3"/>
    <x v="2"/>
    <x v="2"/>
    <x v="1"/>
    <x v="0"/>
    <x v="2"/>
    <x v="1"/>
    <n v="42150"/>
    <n v="42.15"/>
    <n v="505800"/>
    <n v="5.0579999999999998"/>
  </r>
  <r>
    <n v="4"/>
    <x v="3"/>
    <x v="3"/>
    <x v="2"/>
    <x v="1"/>
    <x v="3"/>
    <x v="1"/>
    <n v="17856"/>
    <n v="17.856000000000002"/>
    <n v="214272"/>
    <n v="2.1427200000000002"/>
  </r>
  <r>
    <n v="5"/>
    <x v="4"/>
    <x v="4"/>
    <x v="1"/>
    <x v="0"/>
    <x v="4"/>
    <x v="1"/>
    <n v="48000"/>
    <n v="48"/>
    <n v="576000"/>
    <n v="5.76"/>
  </r>
  <r>
    <n v="6"/>
    <x v="5"/>
    <x v="5"/>
    <x v="2"/>
    <x v="2"/>
    <x v="5"/>
    <x v="1"/>
    <n v="35000"/>
    <n v="35"/>
    <n v="420000"/>
    <n v="4.2"/>
  </r>
  <r>
    <n v="7"/>
    <x v="6"/>
    <x v="6"/>
    <x v="2"/>
    <x v="0"/>
    <x v="6"/>
    <x v="2"/>
    <n v="22980"/>
    <n v="22.98"/>
    <n v="275760"/>
    <n v="2.7576000000000001"/>
  </r>
  <r>
    <n v="8"/>
    <x v="7"/>
    <x v="7"/>
    <x v="3"/>
    <x v="3"/>
    <x v="7"/>
    <x v="2"/>
    <n v="216667"/>
    <n v="216.667"/>
    <n v="2600004"/>
    <n v="26.000039999999998"/>
  </r>
  <r>
    <n v="9"/>
    <x v="8"/>
    <x v="8"/>
    <x v="4"/>
    <x v="4"/>
    <x v="8"/>
    <x v="2"/>
    <n v="416667"/>
    <n v="416.66699999999997"/>
    <n v="5000004"/>
    <n v="50.000039999999998"/>
  </r>
  <r>
    <n v="10"/>
    <x v="9"/>
    <x v="9"/>
    <x v="5"/>
    <x v="4"/>
    <x v="9"/>
    <x v="2"/>
    <n v="55000"/>
    <n v="55"/>
    <n v="660000"/>
    <n v="6.6"/>
  </r>
  <r>
    <n v="11"/>
    <x v="10"/>
    <x v="10"/>
    <x v="2"/>
    <x v="5"/>
    <x v="10"/>
    <x v="2"/>
    <n v="30422"/>
    <n v="30.422000000000001"/>
    <n v="365064"/>
    <n v="3.6506400000000001"/>
  </r>
  <r>
    <n v="12"/>
    <x v="11"/>
    <x v="11"/>
    <x v="6"/>
    <x v="1"/>
    <x v="11"/>
    <x v="2"/>
    <n v="83844"/>
    <n v="83.843999999999994"/>
    <n v="1006128"/>
    <n v="10.06128"/>
  </r>
  <r>
    <n v="13"/>
    <x v="12"/>
    <x v="12"/>
    <x v="2"/>
    <x v="4"/>
    <x v="12"/>
    <x v="2"/>
    <n v="27000"/>
    <n v="27"/>
    <n v="324000"/>
    <n v="3.24"/>
  </r>
  <r>
    <n v="14"/>
    <x v="13"/>
    <x v="13"/>
    <x v="2"/>
    <x v="5"/>
    <x v="13"/>
    <x v="2"/>
    <n v="27882"/>
    <n v="27.882000000000001"/>
    <n v="334584"/>
    <n v="3.3458399999999999"/>
  </r>
  <r>
    <n v="15"/>
    <x v="14"/>
    <x v="14"/>
    <x v="6"/>
    <x v="6"/>
    <x v="14"/>
    <x v="2"/>
    <n v="141667"/>
    <n v="141.667"/>
    <n v="1700004"/>
    <n v="17.000039999999998"/>
  </r>
  <r>
    <n v="16"/>
    <x v="15"/>
    <x v="15"/>
    <x v="2"/>
    <x v="2"/>
    <x v="15"/>
    <x v="2"/>
    <n v="24000"/>
    <n v="24"/>
    <n v="288000"/>
    <n v="2.88"/>
  </r>
  <r>
    <n v="17"/>
    <x v="16"/>
    <x v="16"/>
    <x v="2"/>
    <x v="2"/>
    <x v="16"/>
    <x v="2"/>
    <n v="26508"/>
    <n v="26.507999999999999"/>
    <n v="318096"/>
    <n v="3.1809599999999998"/>
  </r>
  <r>
    <n v="18"/>
    <x v="17"/>
    <x v="17"/>
    <x v="6"/>
    <x v="2"/>
    <x v="16"/>
    <x v="2"/>
    <n v="141667"/>
    <n v="141.667"/>
    <n v="1700004"/>
    <n v="17.000039999999998"/>
  </r>
  <r>
    <n v="19"/>
    <x v="18"/>
    <x v="18"/>
    <x v="6"/>
    <x v="2"/>
    <x v="17"/>
    <x v="2"/>
    <n v="114584"/>
    <n v="114.584"/>
    <n v="1375008"/>
    <n v="13.750080000000001"/>
  </r>
  <r>
    <n v="20"/>
    <x v="19"/>
    <x v="19"/>
    <x v="2"/>
    <x v="0"/>
    <x v="18"/>
    <x v="2"/>
    <n v="18712"/>
    <n v="18.712"/>
    <n v="224544"/>
    <n v="2.2454399999999999"/>
  </r>
  <r>
    <n v="21"/>
    <x v="20"/>
    <x v="20"/>
    <x v="6"/>
    <x v="2"/>
    <x v="19"/>
    <x v="2"/>
    <n v="120834"/>
    <n v="120.834"/>
    <n v="1450008"/>
    <n v="14.500080000000001"/>
  </r>
  <r>
    <n v="22"/>
    <x v="21"/>
    <x v="21"/>
    <x v="6"/>
    <x v="6"/>
    <x v="20"/>
    <x v="3"/>
    <n v="100000"/>
    <n v="100"/>
    <n v="1200000"/>
    <n v="12"/>
  </r>
  <r>
    <n v="23"/>
    <x v="22"/>
    <x v="22"/>
    <x v="2"/>
    <x v="2"/>
    <x v="21"/>
    <x v="3"/>
    <n v="26950"/>
    <n v="26.95"/>
    <n v="323400"/>
    <n v="3.234"/>
  </r>
  <r>
    <n v="24"/>
    <x v="23"/>
    <x v="23"/>
    <x v="4"/>
    <x v="5"/>
    <x v="22"/>
    <x v="3"/>
    <n v="345834"/>
    <n v="345.834"/>
    <n v="4150008"/>
    <n v="41.500079999999997"/>
  </r>
  <r>
    <n v="25"/>
    <x v="24"/>
    <x v="24"/>
    <x v="2"/>
    <x v="2"/>
    <x v="23"/>
    <x v="3"/>
    <n v="32950"/>
    <n v="32.950000000000003"/>
    <n v="395400"/>
    <n v="3.9540000000000002"/>
  </r>
  <r>
    <n v="26"/>
    <x v="25"/>
    <x v="25"/>
    <x v="2"/>
    <x v="2"/>
    <x v="23"/>
    <x v="3"/>
    <n v="23973"/>
    <n v="23.972999999999999"/>
    <n v="287676"/>
    <n v="2.87676"/>
  </r>
  <r>
    <n v="27"/>
    <x v="26"/>
    <x v="26"/>
    <x v="0"/>
    <x v="4"/>
    <x v="24"/>
    <x v="3"/>
    <n v="45000"/>
    <n v="45"/>
    <n v="540000"/>
    <n v="5.4"/>
  </r>
  <r>
    <n v="28"/>
    <x v="27"/>
    <x v="27"/>
    <x v="3"/>
    <x v="4"/>
    <x v="25"/>
    <x v="3"/>
    <n v="208335"/>
    <n v="208.33500000000001"/>
    <n v="2500020"/>
    <n v="25.0002"/>
  </r>
  <r>
    <n v="29"/>
    <x v="28"/>
    <x v="28"/>
    <x v="2"/>
    <x v="1"/>
    <x v="26"/>
    <x v="3"/>
    <n v="30000"/>
    <n v="30"/>
    <n v="360000"/>
    <n v="3.6"/>
  </r>
  <r>
    <n v="30"/>
    <x v="29"/>
    <x v="29"/>
    <x v="6"/>
    <x v="1"/>
    <x v="27"/>
    <x v="3"/>
    <n v="158334"/>
    <n v="158.334"/>
    <n v="1900008"/>
    <n v="19.000080000000001"/>
  </r>
  <r>
    <n v="31"/>
    <x v="30"/>
    <x v="30"/>
    <x v="5"/>
    <x v="5"/>
    <x v="28"/>
    <x v="3"/>
    <n v="141667"/>
    <n v="141.667"/>
    <n v="1700004"/>
    <n v="17.000039999999998"/>
  </r>
  <r>
    <n v="32"/>
    <x v="31"/>
    <x v="31"/>
    <x v="3"/>
    <x v="6"/>
    <x v="29"/>
    <x v="3"/>
    <n v="195834"/>
    <n v="195.834"/>
    <n v="2350008"/>
    <n v="23.500080000000001"/>
  </r>
  <r>
    <n v="33"/>
    <x v="32"/>
    <x v="32"/>
    <x v="0"/>
    <x v="0"/>
    <x v="30"/>
    <x v="3"/>
    <n v="50000"/>
    <n v="50"/>
    <n v="600000"/>
    <n v="6"/>
  </r>
  <r>
    <n v="34"/>
    <x v="33"/>
    <x v="33"/>
    <x v="5"/>
    <x v="2"/>
    <x v="31"/>
    <x v="3"/>
    <n v="45835"/>
    <n v="45.835000000000001"/>
    <n v="550020"/>
    <n v="5.5002000000000004"/>
  </r>
  <r>
    <n v="35"/>
    <x v="34"/>
    <x v="34"/>
    <x v="7"/>
    <x v="2"/>
    <x v="31"/>
    <x v="3"/>
    <n v="258334"/>
    <n v="258.334"/>
    <n v="3100008"/>
    <n v="31.000080000000001"/>
  </r>
  <r>
    <n v="36"/>
    <x v="35"/>
    <x v="35"/>
    <x v="2"/>
    <x v="0"/>
    <x v="32"/>
    <x v="3"/>
    <n v="22757"/>
    <n v="22.757000000000001"/>
    <n v="273084"/>
    <n v="2.7308400000000002"/>
  </r>
  <r>
    <n v="37"/>
    <x v="36"/>
    <x v="36"/>
    <x v="6"/>
    <x v="4"/>
    <x v="33"/>
    <x v="3"/>
    <n v="87500"/>
    <n v="87.5"/>
    <n v="1050000"/>
    <n v="10.5"/>
  </r>
  <r>
    <n v="38"/>
    <x v="37"/>
    <x v="37"/>
    <x v="2"/>
    <x v="1"/>
    <x v="34"/>
    <x v="3"/>
    <n v="20001"/>
    <n v="20.001000000000001"/>
    <n v="240012"/>
    <n v="2.4001199999999998"/>
  </r>
  <r>
    <n v="39"/>
    <x v="38"/>
    <x v="38"/>
    <x v="1"/>
    <x v="0"/>
    <x v="30"/>
    <x v="3"/>
    <n v="37950"/>
    <n v="37.950000000000003"/>
    <n v="455400"/>
    <n v="4.5540000000000003"/>
  </r>
  <r>
    <n v="40"/>
    <x v="39"/>
    <x v="39"/>
    <x v="2"/>
    <x v="0"/>
    <x v="35"/>
    <x v="3"/>
    <n v="30000"/>
    <n v="30"/>
    <n v="360000"/>
    <n v="3.6"/>
  </r>
  <r>
    <n v="41"/>
    <x v="40"/>
    <x v="40"/>
    <x v="4"/>
    <x v="6"/>
    <x v="35"/>
    <x v="3"/>
    <n v="375000"/>
    <n v="375"/>
    <n v="4500000"/>
    <n v="45"/>
  </r>
  <r>
    <n v="42"/>
    <x v="41"/>
    <x v="41"/>
    <x v="1"/>
    <x v="4"/>
    <x v="36"/>
    <x v="3"/>
    <n v="40000"/>
    <n v="40"/>
    <n v="480000"/>
    <n v="4.8"/>
  </r>
  <r>
    <n v="43"/>
    <x v="42"/>
    <x v="42"/>
    <x v="2"/>
    <x v="2"/>
    <x v="37"/>
    <x v="3"/>
    <n v="28550"/>
    <n v="28.55"/>
    <n v="342600"/>
    <n v="3.4260000000000002"/>
  </r>
  <r>
    <n v="44"/>
    <x v="43"/>
    <x v="43"/>
    <x v="5"/>
    <x v="2"/>
    <x v="38"/>
    <x v="3"/>
    <n v="26667"/>
    <n v="26.667000000000002"/>
    <n v="320004"/>
    <n v="3.20004"/>
  </r>
  <r>
    <n v="45"/>
    <x v="44"/>
    <x v="44"/>
    <x v="6"/>
    <x v="4"/>
    <x v="39"/>
    <x v="3"/>
    <n v="100000"/>
    <n v="100"/>
    <n v="1200000"/>
    <n v="12"/>
  </r>
  <r>
    <n v="46"/>
    <x v="45"/>
    <x v="45"/>
    <x v="1"/>
    <x v="0"/>
    <x v="40"/>
    <x v="3"/>
    <n v="32023"/>
    <n v="32.023000000000003"/>
    <n v="384276"/>
    <n v="3.8427600000000002"/>
  </r>
  <r>
    <n v="47"/>
    <x v="46"/>
    <x v="46"/>
    <x v="5"/>
    <x v="4"/>
    <x v="41"/>
    <x v="3"/>
    <n v="35417"/>
    <n v="35.417000000000002"/>
    <n v="425004"/>
    <n v="4.2500400000000003"/>
  </r>
  <r>
    <n v="48"/>
    <x v="47"/>
    <x v="47"/>
    <x v="2"/>
    <x v="4"/>
    <x v="42"/>
    <x v="3"/>
    <n v="30000"/>
    <n v="30"/>
    <n v="360000"/>
    <n v="3.6"/>
  </r>
  <r>
    <n v="49"/>
    <x v="48"/>
    <x v="48"/>
    <x v="1"/>
    <x v="4"/>
    <x v="43"/>
    <x v="3"/>
    <n v="40000"/>
    <n v="40"/>
    <n v="480000"/>
    <n v="4.8"/>
  </r>
  <r>
    <n v="50"/>
    <x v="49"/>
    <x v="49"/>
    <x v="5"/>
    <x v="4"/>
    <x v="44"/>
    <x v="3"/>
    <n v="70000"/>
    <n v="70"/>
    <n v="840000"/>
    <n v="8.4"/>
  </r>
  <r>
    <n v="51"/>
    <x v="50"/>
    <x v="50"/>
    <x v="7"/>
    <x v="2"/>
    <x v="44"/>
    <x v="3"/>
    <n v="625000"/>
    <n v="625"/>
    <n v="7500000"/>
    <n v="75"/>
  </r>
  <r>
    <n v="52"/>
    <x v="51"/>
    <x v="51"/>
    <x v="2"/>
    <x v="6"/>
    <x v="45"/>
    <x v="3"/>
    <n v="39584"/>
    <n v="39.584000000000003"/>
    <n v="475008"/>
    <n v="4.7500799999999996"/>
  </r>
  <r>
    <n v="53"/>
    <x v="52"/>
    <x v="52"/>
    <x v="0"/>
    <x v="4"/>
    <x v="46"/>
    <x v="3"/>
    <n v="45834"/>
    <n v="45.834000000000003"/>
    <n v="550008"/>
    <n v="5.5000799999999996"/>
  </r>
  <r>
    <n v="54"/>
    <x v="53"/>
    <x v="53"/>
    <x v="1"/>
    <x v="4"/>
    <x v="47"/>
    <x v="3"/>
    <n v="29167"/>
    <n v="29.167000000000002"/>
    <n v="350004"/>
    <n v="3.5000399999999998"/>
  </r>
  <r>
    <n v="55"/>
    <x v="54"/>
    <x v="54"/>
    <x v="2"/>
    <x v="1"/>
    <x v="48"/>
    <x v="3"/>
    <n v="18906"/>
    <n v="18.905999999999999"/>
    <n v="226872"/>
    <n v="2.2687200000000001"/>
  </r>
  <r>
    <n v="56"/>
    <x v="55"/>
    <x v="55"/>
    <x v="2"/>
    <x v="2"/>
    <x v="48"/>
    <x v="3"/>
    <n v="25950"/>
    <n v="25.95"/>
    <n v="311400"/>
    <n v="3.1139999999999999"/>
  </r>
  <r>
    <n v="57"/>
    <x v="56"/>
    <x v="56"/>
    <x v="5"/>
    <x v="5"/>
    <x v="49"/>
    <x v="4"/>
    <n v="116667"/>
    <n v="116.667"/>
    <n v="1400004"/>
    <n v="14.00004"/>
  </r>
  <r>
    <n v="58"/>
    <x v="57"/>
    <x v="57"/>
    <x v="4"/>
    <x v="0"/>
    <x v="50"/>
    <x v="4"/>
    <n v="375000"/>
    <n v="375"/>
    <n v="4500000"/>
    <n v="45"/>
  </r>
  <r>
    <n v="59"/>
    <x v="58"/>
    <x v="58"/>
    <x v="3"/>
    <x v="2"/>
    <x v="51"/>
    <x v="4"/>
    <n v="158334"/>
    <n v="158.334"/>
    <n v="1900008"/>
    <n v="19.000080000000001"/>
  </r>
  <r>
    <n v="60"/>
    <x v="59"/>
    <x v="59"/>
    <x v="2"/>
    <x v="2"/>
    <x v="52"/>
    <x v="4"/>
    <n v="27250"/>
    <n v="27.25"/>
    <n v="327000"/>
    <n v="3.27"/>
  </r>
  <r>
    <n v="61"/>
    <x v="60"/>
    <x v="60"/>
    <x v="0"/>
    <x v="2"/>
    <x v="53"/>
    <x v="4"/>
    <n v="33334"/>
    <n v="33.334000000000003"/>
    <n v="400008"/>
    <n v="4.0000799999999996"/>
  </r>
  <r>
    <n v="62"/>
    <x v="61"/>
    <x v="61"/>
    <x v="6"/>
    <x v="6"/>
    <x v="53"/>
    <x v="4"/>
    <n v="83334"/>
    <n v="83.334000000000003"/>
    <n v="1000008"/>
    <n v="10.000080000000001"/>
  </r>
  <r>
    <n v="63"/>
    <x v="62"/>
    <x v="62"/>
    <x v="2"/>
    <x v="6"/>
    <x v="53"/>
    <x v="4"/>
    <n v="39584"/>
    <n v="39.584000000000003"/>
    <n v="475008"/>
    <n v="4.7500799999999996"/>
  </r>
  <r>
    <n v="64"/>
    <x v="63"/>
    <x v="63"/>
    <x v="2"/>
    <x v="2"/>
    <x v="53"/>
    <x v="4"/>
    <n v="33950"/>
    <n v="33.950000000000003"/>
    <n v="407400"/>
    <n v="4.0739999999999998"/>
  </r>
  <r>
    <n v="65"/>
    <x v="64"/>
    <x v="64"/>
    <x v="2"/>
    <x v="2"/>
    <x v="53"/>
    <x v="4"/>
    <n v="28950"/>
    <n v="28.95"/>
    <n v="347400"/>
    <n v="3.4740000000000002"/>
  </r>
  <r>
    <n v="66"/>
    <x v="65"/>
    <x v="65"/>
    <x v="2"/>
    <x v="2"/>
    <x v="54"/>
    <x v="4"/>
    <n v="28750"/>
    <n v="28.75"/>
    <n v="345000"/>
    <n v="3.45"/>
  </r>
  <r>
    <n v="67"/>
    <x v="66"/>
    <x v="66"/>
    <x v="3"/>
    <x v="6"/>
    <x v="55"/>
    <x v="4"/>
    <n v="300000"/>
    <n v="300"/>
    <n v="3600000"/>
    <n v="36"/>
  </r>
  <r>
    <n v="68"/>
    <x v="67"/>
    <x v="67"/>
    <x v="5"/>
    <x v="1"/>
    <x v="55"/>
    <x v="4"/>
    <n v="50834"/>
    <n v="50.834000000000003"/>
    <n v="610008"/>
    <n v="6.1000800000000002"/>
  </r>
  <r>
    <n v="69"/>
    <x v="68"/>
    <x v="68"/>
    <x v="4"/>
    <x v="1"/>
    <x v="56"/>
    <x v="4"/>
    <n v="404167"/>
    <n v="404.16699999999997"/>
    <n v="4850004"/>
    <n v="48.500039999999998"/>
  </r>
  <r>
    <n v="70"/>
    <x v="69"/>
    <x v="69"/>
    <x v="2"/>
    <x v="0"/>
    <x v="56"/>
    <x v="4"/>
    <n v="27950"/>
    <n v="27.95"/>
    <n v="335400"/>
    <n v="3.3540000000000001"/>
  </r>
  <r>
    <n v="71"/>
    <x v="70"/>
    <x v="70"/>
    <x v="1"/>
    <x v="0"/>
    <x v="57"/>
    <x v="4"/>
    <n v="41667"/>
    <n v="41.667000000000002"/>
    <n v="500004"/>
    <n v="5.0000400000000003"/>
  </r>
  <r>
    <n v="72"/>
    <x v="71"/>
    <x v="71"/>
    <x v="6"/>
    <x v="0"/>
    <x v="58"/>
    <x v="4"/>
    <n v="116667"/>
    <n v="116.667"/>
    <n v="1400004"/>
    <n v="14.00004"/>
  </r>
  <r>
    <n v="73"/>
    <x v="72"/>
    <x v="72"/>
    <x v="2"/>
    <x v="1"/>
    <x v="59"/>
    <x v="4"/>
    <n v="17553"/>
    <n v="17.553000000000001"/>
    <n v="210636"/>
    <n v="2.10636"/>
  </r>
  <r>
    <n v="74"/>
    <x v="73"/>
    <x v="73"/>
    <x v="2"/>
    <x v="2"/>
    <x v="59"/>
    <x v="4"/>
    <n v="25950"/>
    <n v="25.95"/>
    <n v="311400"/>
    <n v="3.1139999999999999"/>
  </r>
  <r>
    <n v="75"/>
    <x v="74"/>
    <x v="74"/>
    <x v="5"/>
    <x v="2"/>
    <x v="59"/>
    <x v="4"/>
    <n v="68750"/>
    <n v="68.75"/>
    <n v="825000"/>
    <n v="8.25"/>
  </r>
  <r>
    <n v="76"/>
    <x v="75"/>
    <x v="75"/>
    <x v="2"/>
    <x v="4"/>
    <x v="60"/>
    <x v="4"/>
    <n v="24430"/>
    <n v="24.43"/>
    <n v="293160"/>
    <n v="2.9316"/>
  </r>
  <r>
    <n v="77"/>
    <x v="76"/>
    <x v="76"/>
    <x v="5"/>
    <x v="0"/>
    <x v="61"/>
    <x v="4"/>
    <n v="66667"/>
    <n v="66.667000000000002"/>
    <n v="800004"/>
    <n v="8.0000400000000003"/>
  </r>
  <r>
    <n v="78"/>
    <x v="77"/>
    <x v="77"/>
    <x v="1"/>
    <x v="0"/>
    <x v="62"/>
    <x v="4"/>
    <n v="36667"/>
    <n v="36.667000000000002"/>
    <n v="440004"/>
    <n v="4.4000399999999997"/>
  </r>
  <r>
    <n v="79"/>
    <x v="78"/>
    <x v="78"/>
    <x v="5"/>
    <x v="1"/>
    <x v="63"/>
    <x v="4"/>
    <n v="112500"/>
    <n v="112.5"/>
    <n v="1350000"/>
    <n v="13.5"/>
  </r>
  <r>
    <n v="80"/>
    <x v="79"/>
    <x v="79"/>
    <x v="5"/>
    <x v="2"/>
    <x v="64"/>
    <x v="4"/>
    <n v="100000"/>
    <n v="100"/>
    <n v="1200000"/>
    <n v="12"/>
  </r>
  <r>
    <n v="81"/>
    <x v="80"/>
    <x v="80"/>
    <x v="5"/>
    <x v="5"/>
    <x v="65"/>
    <x v="4"/>
    <n v="120834"/>
    <n v="120.834"/>
    <n v="1450008"/>
    <n v="14.500080000000001"/>
  </r>
  <r>
    <n v="82"/>
    <x v="81"/>
    <x v="81"/>
    <x v="3"/>
    <x v="4"/>
    <x v="65"/>
    <x v="4"/>
    <n v="125000"/>
    <n v="125"/>
    <n v="1500000"/>
    <n v="15"/>
  </r>
  <r>
    <n v="83"/>
    <x v="82"/>
    <x v="82"/>
    <x v="0"/>
    <x v="2"/>
    <x v="66"/>
    <x v="4"/>
    <n v="37500"/>
    <n v="37.5"/>
    <n v="450000"/>
    <n v="4.5"/>
  </r>
  <r>
    <n v="84"/>
    <x v="83"/>
    <x v="83"/>
    <x v="2"/>
    <x v="2"/>
    <x v="67"/>
    <x v="4"/>
    <n v="27090"/>
    <n v="27.09"/>
    <n v="325080"/>
    <n v="3.2507999999999999"/>
  </r>
  <r>
    <n v="85"/>
    <x v="84"/>
    <x v="84"/>
    <x v="2"/>
    <x v="5"/>
    <x v="68"/>
    <x v="4"/>
    <n v="36950"/>
    <n v="36.950000000000003"/>
    <n v="443400"/>
    <n v="4.4340000000000002"/>
  </r>
  <r>
    <n v="86"/>
    <x v="85"/>
    <x v="85"/>
    <x v="5"/>
    <x v="5"/>
    <x v="68"/>
    <x v="4"/>
    <n v="91667"/>
    <n v="91.667000000000002"/>
    <n v="1100004"/>
    <n v="11.00004"/>
  </r>
  <r>
    <n v="87"/>
    <x v="86"/>
    <x v="86"/>
    <x v="2"/>
    <x v="2"/>
    <x v="68"/>
    <x v="4"/>
    <n v="28950"/>
    <n v="28.95"/>
    <n v="347400"/>
    <n v="3.4740000000000002"/>
  </r>
  <r>
    <n v="88"/>
    <x v="87"/>
    <x v="87"/>
    <x v="2"/>
    <x v="2"/>
    <x v="69"/>
    <x v="4"/>
    <n v="30950"/>
    <n v="30.95"/>
    <n v="371400"/>
    <n v="3.714"/>
  </r>
  <r>
    <n v="89"/>
    <x v="88"/>
    <x v="88"/>
    <x v="6"/>
    <x v="1"/>
    <x v="70"/>
    <x v="4"/>
    <n v="180000"/>
    <n v="180"/>
    <n v="2160000"/>
    <n v="21.6"/>
  </r>
  <r>
    <n v="90"/>
    <x v="89"/>
    <x v="89"/>
    <x v="1"/>
    <x v="2"/>
    <x v="71"/>
    <x v="4"/>
    <n v="33950"/>
    <n v="33.950000000000003"/>
    <n v="407400"/>
    <n v="4.0739999999999998"/>
  </r>
  <r>
    <n v="91"/>
    <x v="90"/>
    <x v="90"/>
    <x v="2"/>
    <x v="2"/>
    <x v="72"/>
    <x v="4"/>
    <n v="28950"/>
    <n v="28.95"/>
    <n v="347400"/>
    <n v="3.4740000000000002"/>
  </r>
  <r>
    <n v="92"/>
    <x v="91"/>
    <x v="91"/>
    <x v="1"/>
    <x v="2"/>
    <x v="73"/>
    <x v="4"/>
    <n v="32000"/>
    <n v="32"/>
    <n v="384000"/>
    <n v="3.84"/>
  </r>
  <r>
    <n v="93"/>
    <x v="92"/>
    <x v="92"/>
    <x v="6"/>
    <x v="0"/>
    <x v="74"/>
    <x v="4"/>
    <n v="120834"/>
    <n v="120.834"/>
    <n v="1450008"/>
    <n v="14.500080000000001"/>
  </r>
  <r>
    <n v="94"/>
    <x v="93"/>
    <x v="93"/>
    <x v="2"/>
    <x v="4"/>
    <x v="75"/>
    <x v="4"/>
    <n v="29950"/>
    <n v="29.95"/>
    <n v="359400"/>
    <n v="3.5939999999999999"/>
  </r>
  <r>
    <n v="95"/>
    <x v="94"/>
    <x v="94"/>
    <x v="2"/>
    <x v="2"/>
    <x v="76"/>
    <x v="4"/>
    <n v="28950"/>
    <n v="28.95"/>
    <n v="347400"/>
    <n v="3.4740000000000002"/>
  </r>
  <r>
    <n v="96"/>
    <x v="95"/>
    <x v="95"/>
    <x v="5"/>
    <x v="4"/>
    <x v="76"/>
    <x v="4"/>
    <n v="80834"/>
    <n v="80.834000000000003"/>
    <n v="970008"/>
    <n v="9.7000799999999998"/>
  </r>
  <r>
    <n v="97"/>
    <x v="96"/>
    <x v="96"/>
    <x v="2"/>
    <x v="2"/>
    <x v="77"/>
    <x v="4"/>
    <n v="32450"/>
    <n v="32.450000000000003"/>
    <n v="389400"/>
    <n v="3.8940000000000001"/>
  </r>
  <r>
    <n v="98"/>
    <x v="97"/>
    <x v="97"/>
    <x v="3"/>
    <x v="3"/>
    <x v="78"/>
    <x v="4"/>
    <n v="216667"/>
    <n v="216.667"/>
    <n v="2600004"/>
    <n v="26.000039999999998"/>
  </r>
  <r>
    <n v="99"/>
    <x v="98"/>
    <x v="98"/>
    <x v="5"/>
    <x v="2"/>
    <x v="78"/>
    <x v="4"/>
    <n v="125000"/>
    <n v="125"/>
    <n v="1500000"/>
    <n v="15"/>
  </r>
  <r>
    <n v="100"/>
    <x v="99"/>
    <x v="99"/>
    <x v="2"/>
    <x v="2"/>
    <x v="79"/>
    <x v="4"/>
    <n v="22327"/>
    <n v="22.327000000000002"/>
    <n v="267924"/>
    <n v="2.6792400000000001"/>
  </r>
  <r>
    <n v="101"/>
    <x v="100"/>
    <x v="100"/>
    <x v="3"/>
    <x v="0"/>
    <x v="80"/>
    <x v="4"/>
    <n v="254167"/>
    <n v="254.167"/>
    <n v="3050004"/>
    <n v="30.500039999999998"/>
  </r>
  <r>
    <n v="102"/>
    <x v="101"/>
    <x v="101"/>
    <x v="2"/>
    <x v="4"/>
    <x v="81"/>
    <x v="4"/>
    <n v="29950"/>
    <n v="29.95"/>
    <n v="359400"/>
    <n v="3.5939999999999999"/>
  </r>
  <r>
    <n v="103"/>
    <x v="102"/>
    <x v="102"/>
    <x v="5"/>
    <x v="1"/>
    <x v="81"/>
    <x v="4"/>
    <n v="125000"/>
    <n v="125"/>
    <n v="1500000"/>
    <n v="15"/>
  </r>
  <r>
    <n v="104"/>
    <x v="103"/>
    <x v="103"/>
    <x v="1"/>
    <x v="4"/>
    <x v="81"/>
    <x v="4"/>
    <n v="40000"/>
    <n v="40"/>
    <n v="480000"/>
    <n v="4.8"/>
  </r>
  <r>
    <n v="105"/>
    <x v="104"/>
    <x v="104"/>
    <x v="6"/>
    <x v="4"/>
    <x v="81"/>
    <x v="4"/>
    <n v="159167"/>
    <n v="159.167"/>
    <n v="1910004"/>
    <n v="19.10004"/>
  </r>
  <r>
    <n v="106"/>
    <x v="105"/>
    <x v="105"/>
    <x v="1"/>
    <x v="2"/>
    <x v="81"/>
    <x v="4"/>
    <n v="28950"/>
    <n v="28.95"/>
    <n v="347400"/>
    <n v="3.474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P3:W12" firstHeaderRow="1" firstDataRow="2" firstDataCol="1"/>
  <pivotFields count="11">
    <pivotField showAll="0"/>
    <pivotField showAll="0">
      <items count="107">
        <item x="0"/>
        <item x="3"/>
        <item x="1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82"/>
        <item x="68"/>
        <item x="69"/>
        <item x="70"/>
        <item x="71"/>
        <item x="72"/>
        <item x="73"/>
        <item x="74"/>
        <item x="75"/>
        <item x="76"/>
        <item x="77"/>
        <item x="83"/>
        <item x="78"/>
        <item x="79"/>
        <item x="84"/>
        <item x="85"/>
        <item x="80"/>
        <item x="81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showAll="0">
      <items count="107">
        <item x="0"/>
        <item x="3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4"/>
        <item x="5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6"/>
        <item x="7"/>
        <item x="8"/>
        <item x="9"/>
        <item x="10"/>
        <item x="11"/>
        <item x="1"/>
        <item x="12"/>
        <item x="13"/>
        <item x="14"/>
        <item x="15"/>
        <item x="16"/>
        <item x="17"/>
        <item x="18"/>
        <item x="19"/>
        <item x="2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Row" showAll="0">
      <items count="9">
        <item x="4"/>
        <item x="7"/>
        <item x="3"/>
        <item x="6"/>
        <item x="5"/>
        <item x="0"/>
        <item x="1"/>
        <item x="2"/>
        <item t="default"/>
      </items>
    </pivotField>
    <pivotField axis="axisCol" showAll="0">
      <items count="8">
        <item x="2"/>
        <item x="1"/>
        <item x="3"/>
        <item x="4"/>
        <item x="5"/>
        <item x="0"/>
        <item x="6"/>
        <item t="default"/>
      </items>
    </pivotField>
    <pivotField numFmtId="14" showAll="0">
      <items count="83">
        <item x="0"/>
        <item x="1"/>
        <item x="2"/>
        <item x="3"/>
        <item x="5"/>
        <item x="4"/>
        <item x="6"/>
        <item x="7"/>
        <item x="8"/>
        <item x="9"/>
        <item x="11"/>
        <item x="10"/>
        <item x="12"/>
        <item x="13"/>
        <item x="14"/>
        <item x="16"/>
        <item x="17"/>
        <item x="15"/>
        <item x="18"/>
        <item x="19"/>
        <item x="20"/>
        <item x="21"/>
        <item x="22"/>
        <item x="23"/>
        <item x="24"/>
        <item x="25"/>
        <item x="26"/>
        <item x="27"/>
        <item x="29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52"/>
        <item x="49"/>
        <item x="50"/>
        <item x="51"/>
        <item x="53"/>
        <item x="54"/>
        <item x="55"/>
        <item x="66"/>
        <item x="56"/>
        <item x="57"/>
        <item x="60"/>
        <item x="58"/>
        <item x="59"/>
        <item x="61"/>
        <item x="62"/>
        <item x="67"/>
        <item x="64"/>
        <item x="63"/>
        <item x="68"/>
        <item x="65"/>
        <item x="69"/>
        <item x="71"/>
        <item x="70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showAll="0" defaultSubtotal="0">
      <items count="5">
        <item x="0"/>
        <item x="1"/>
        <item x="2"/>
        <item x="3"/>
        <item x="4"/>
      </items>
    </pivotField>
    <pivotField numFmtId="165" showAll="0"/>
    <pivotField numFmtId="165" showAll="0"/>
    <pivotField numFmtId="165" showAll="0"/>
    <pivotField dataField="1" numFmtId="165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Sum of Annual CTC In Lakh" fld="10" baseField="0" baseItem="0"/>
  </dataFields>
  <formats count="2">
    <format dxfId="4">
      <pivotArea collapsedLevelsAreSubtotals="1" fieldPosition="0">
        <references count="2">
          <reference field="3" count="7">
            <x v="1"/>
            <x v="2"/>
            <x v="3"/>
            <x v="4"/>
            <x v="5"/>
            <x v="6"/>
            <x v="7"/>
          </reference>
          <reference field="4" count="1" selected="0">
            <x v="0"/>
          </reference>
        </references>
      </pivotArea>
    </format>
    <format dxfId="3">
      <pivotArea outline="0" collapsedLevelsAreSubtotals="1" fieldPosition="0">
        <references count="1">
          <reference field="4" count="6" selected="0"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L3:M109" firstHeaderRow="1" firstDataRow="1" firstDataCol="1"/>
  <pivotFields count="11">
    <pivotField showAll="0"/>
    <pivotField showAll="0"/>
    <pivotField axis="axisRow" showAll="0">
      <items count="107">
        <item x="0"/>
        <item x="3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4"/>
        <item x="5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6"/>
        <item x="7"/>
        <item x="8"/>
        <item x="9"/>
        <item x="10"/>
        <item x="11"/>
        <item x="1"/>
        <item x="12"/>
        <item x="13"/>
        <item x="14"/>
        <item x="15"/>
        <item x="16"/>
        <item x="17"/>
        <item x="18"/>
        <item x="19"/>
        <item x="2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>
      <items count="9">
        <item x="4"/>
        <item x="7"/>
        <item x="3"/>
        <item x="6"/>
        <item x="5"/>
        <item x="0"/>
        <item x="1"/>
        <item x="2"/>
        <item t="default"/>
      </items>
    </pivotField>
    <pivotField showAll="0">
      <items count="8">
        <item x="2"/>
        <item x="1"/>
        <item x="3"/>
        <item x="4"/>
        <item x="5"/>
        <item x="0"/>
        <item x="6"/>
        <item t="default"/>
      </items>
    </pivotField>
    <pivotField numFmtId="14" showAll="0">
      <items count="83">
        <item x="0"/>
        <item x="1"/>
        <item x="2"/>
        <item x="3"/>
        <item x="5"/>
        <item x="4"/>
        <item x="6"/>
        <item x="7"/>
        <item x="8"/>
        <item x="9"/>
        <item x="11"/>
        <item x="10"/>
        <item x="12"/>
        <item x="13"/>
        <item x="14"/>
        <item x="16"/>
        <item x="17"/>
        <item x="15"/>
        <item x="18"/>
        <item x="19"/>
        <item x="20"/>
        <item x="21"/>
        <item x="22"/>
        <item x="23"/>
        <item x="24"/>
        <item x="25"/>
        <item x="26"/>
        <item x="27"/>
        <item x="29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52"/>
        <item x="49"/>
        <item x="50"/>
        <item x="51"/>
        <item x="53"/>
        <item x="54"/>
        <item x="55"/>
        <item x="66"/>
        <item x="56"/>
        <item x="57"/>
        <item x="60"/>
        <item x="58"/>
        <item x="59"/>
        <item x="61"/>
        <item x="62"/>
        <item x="67"/>
        <item x="64"/>
        <item x="63"/>
        <item x="68"/>
        <item x="65"/>
        <item x="69"/>
        <item x="71"/>
        <item x="70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showAll="0" defaultSubtotal="0">
      <items count="5">
        <item x="0"/>
        <item x="1"/>
        <item x="2"/>
        <item x="3"/>
        <item x="4"/>
      </items>
    </pivotField>
    <pivotField numFmtId="165" showAll="0"/>
    <pivotField numFmtId="165" showAll="0"/>
    <pivotField numFmtId="165" showAll="0"/>
    <pivotField dataField="1" numFmtId="165" showAll="0"/>
  </pivotFields>
  <rowFields count="1">
    <field x="2"/>
  </rowFields>
  <rowItems count="10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</rowItems>
  <colItems count="1">
    <i/>
  </colItems>
  <dataFields count="1">
    <dataField name="Sum of Annual CTC In Lakh" fld="10" baseField="0" baseItem="0"/>
  </dataFields>
  <formats count="1">
    <format dxfId="5">
      <pivotArea collapsedLevelsAreSubtotals="1" fieldPosition="0">
        <references count="1">
          <reference field="2" count="57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A25:F33" firstHeaderRow="1" firstDataRow="2" firstDataCol="1"/>
  <pivotFields count="11">
    <pivotField showAll="0"/>
    <pivotField showAll="0"/>
    <pivotField dataField="1" showAll="0"/>
    <pivotField showAll="0">
      <items count="9">
        <item x="7"/>
        <item x="2"/>
        <item x="3"/>
        <item x="0"/>
        <item x="5"/>
        <item x="1"/>
        <item x="6"/>
        <item x="4"/>
        <item t="default"/>
      </items>
    </pivotField>
    <pivotField axis="axisRow" showAll="0">
      <items count="8">
        <item x="2"/>
        <item x="1"/>
        <item x="3"/>
        <item x="4"/>
        <item x="5"/>
        <item x="0"/>
        <item x="6"/>
        <item t="default"/>
      </items>
    </pivotField>
    <pivotField numFmtId="14" showAll="0"/>
    <pivotField axis="axisCol" showAll="0" defaultSubtotal="0">
      <items count="5">
        <item x="0"/>
        <item x="1"/>
        <item x="2"/>
        <item x="3"/>
        <item x="4"/>
      </items>
    </pivotField>
    <pivotField numFmtId="165" showAll="0"/>
    <pivotField numFmtId="165" showAll="0"/>
    <pivotField numFmtId="165" showAll="0"/>
    <pivotField numFmtId="165"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6"/>
  </colFields>
  <colItems count="5">
    <i>
      <x/>
    </i>
    <i>
      <x v="1"/>
    </i>
    <i>
      <x v="2"/>
    </i>
    <i>
      <x v="3"/>
    </i>
    <i>
      <x v="4"/>
    </i>
  </colItems>
  <dataFields count="1">
    <dataField name="Count of Employee Name" fld="2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A14:I22" firstHeaderRow="1" firstDataRow="2" firstDataCol="1"/>
  <pivotFields count="11">
    <pivotField showAll="0"/>
    <pivotField showAll="0"/>
    <pivotField showAll="0"/>
    <pivotField axis="axisCol" dataField="1" showAll="0">
      <items count="9">
        <item x="4"/>
        <item x="7"/>
        <item x="3"/>
        <item x="6"/>
        <item x="5"/>
        <item x="0"/>
        <item x="1"/>
        <item x="2"/>
        <item t="default"/>
      </items>
    </pivotField>
    <pivotField axis="axisRow" showAll="0">
      <items count="8">
        <item x="2"/>
        <item x="1"/>
        <item x="3"/>
        <item x="4"/>
        <item x="5"/>
        <item x="0"/>
        <item x="6"/>
        <item t="default"/>
      </items>
    </pivotField>
    <pivotField numFmtId="14" showAll="0"/>
    <pivotField showAll="0" defaultSubtotal="0"/>
    <pivotField numFmtId="165" showAll="0"/>
    <pivotField numFmtId="165" showAll="0"/>
    <pivotField numFmtId="165" showAll="0"/>
    <pivotField numFmtId="165"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Count of Designation" fld="3" subtotal="count" baseField="0" baseItem="0"/>
  </dataFields>
  <formats count="3">
    <format dxfId="8">
      <pivotArea collapsedLevelsAreSubtotals="1" fieldPosition="0">
        <references count="2">
          <reference field="3" count="1" selected="0">
            <x v="0"/>
          </reference>
          <reference field="4" count="6">
            <x v="1"/>
            <x v="2"/>
            <x v="3"/>
            <x v="4"/>
            <x v="5"/>
            <x v="6"/>
          </reference>
        </references>
      </pivotArea>
    </format>
    <format dxfId="7">
      <pivotArea collapsedLevelsAreSubtotals="1" fieldPosition="0">
        <references count="2">
          <reference field="3" count="1" selected="0">
            <x v="1"/>
          </reference>
          <reference field="4" count="1">
            <x v="0"/>
          </reference>
        </references>
      </pivotArea>
    </format>
    <format dxfId="6">
      <pivotArea outline="0" collapsedLevelsAreSubtotals="1" fieldPosition="0">
        <references count="1">
          <reference field="3" count="6" selected="0"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A3:I11" firstHeaderRow="1" firstDataRow="2" firstDataCol="1"/>
  <pivotFields count="11">
    <pivotField showAll="0"/>
    <pivotField showAll="0"/>
    <pivotField showAll="0"/>
    <pivotField axis="axisCol" showAll="0">
      <items count="9">
        <item x="4"/>
        <item x="7"/>
        <item x="3"/>
        <item x="6"/>
        <item x="5"/>
        <item x="0"/>
        <item x="1"/>
        <item x="2"/>
        <item t="default"/>
      </items>
    </pivotField>
    <pivotField axis="axisRow" showAll="0">
      <items count="8">
        <item x="2"/>
        <item x="1"/>
        <item x="3"/>
        <item x="4"/>
        <item x="5"/>
        <item x="0"/>
        <item x="6"/>
        <item t="default"/>
      </items>
    </pivotField>
    <pivotField numFmtId="14" showAll="0"/>
    <pivotField showAll="0" defaultSubtotal="0">
      <items count="5">
        <item x="0"/>
        <item x="1"/>
        <item x="2"/>
        <item x="3"/>
        <item x="4"/>
      </items>
    </pivotField>
    <pivotField numFmtId="165" showAll="0"/>
    <pivotField numFmtId="165" showAll="0"/>
    <pivotField numFmtId="165" showAll="0"/>
    <pivotField dataField="1" numFmtId="165"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Average of Annual CTC In Lakh" fld="10" subtotal="average" baseField="4" baseItem="0"/>
  </dataFields>
  <formats count="3">
    <format dxfId="11">
      <pivotArea collapsedLevelsAreSubtotals="1" fieldPosition="0">
        <references count="2">
          <reference field="3" count="1" selected="0">
            <x v="0"/>
          </reference>
          <reference field="4" count="6">
            <x v="1"/>
            <x v="2"/>
            <x v="3"/>
            <x v="4"/>
            <x v="5"/>
            <x v="6"/>
          </reference>
        </references>
      </pivotArea>
    </format>
    <format dxfId="10">
      <pivotArea collapsedLevelsAreSubtotals="1" fieldPosition="0">
        <references count="2">
          <reference field="3" count="1" selected="0">
            <x v="1"/>
          </reference>
          <reference field="4" count="1">
            <x v="0"/>
          </reference>
        </references>
      </pivotArea>
    </format>
    <format dxfId="9">
      <pivotArea outline="0" collapsedLevelsAreSubtotals="1" fieldPosition="0">
        <references count="1">
          <reference field="3" count="6" selected="0"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109"/>
  <sheetViews>
    <sheetView tabSelected="1" workbookViewId="0">
      <selection activeCell="P4" sqref="P4"/>
    </sheetView>
  </sheetViews>
  <sheetFormatPr defaultRowHeight="15" x14ac:dyDescent="0.25"/>
  <cols>
    <col min="1" max="1" width="24" customWidth="1"/>
    <col min="2" max="2" width="16.28515625" customWidth="1"/>
    <col min="3" max="6" width="5" customWidth="1"/>
    <col min="7" max="7" width="14.85546875" customWidth="1"/>
    <col min="8" max="8" width="15.85546875" customWidth="1"/>
    <col min="9" max="9" width="9.5703125" customWidth="1"/>
    <col min="10" max="10" width="10.42578125" customWidth="1"/>
    <col min="11" max="11" width="10.42578125" bestFit="1" customWidth="1"/>
    <col min="12" max="12" width="14" customWidth="1"/>
    <col min="13" max="13" width="24.5703125" customWidth="1"/>
    <col min="14" max="14" width="8" customWidth="1"/>
    <col min="15" max="17" width="9" customWidth="1"/>
    <col min="18" max="18" width="14.85546875" customWidth="1"/>
    <col min="19" max="19" width="24.5703125" customWidth="1"/>
    <col min="20" max="21" width="16.28515625" customWidth="1"/>
    <col min="22" max="22" width="12.85546875" customWidth="1"/>
    <col min="23" max="23" width="10.140625" customWidth="1"/>
    <col min="24" max="24" width="12.140625" customWidth="1"/>
    <col min="25" max="25" width="10.85546875" customWidth="1"/>
    <col min="26" max="26" width="9" customWidth="1"/>
    <col min="27" max="27" width="10.140625" customWidth="1"/>
    <col min="28" max="28" width="12.140625" customWidth="1"/>
    <col min="29" max="29" width="10.85546875" customWidth="1"/>
    <col min="30" max="30" width="9" customWidth="1"/>
    <col min="31" max="31" width="10" customWidth="1"/>
    <col min="32" max="32" width="16.28515625" customWidth="1"/>
    <col min="33" max="33" width="10.140625" customWidth="1"/>
    <col min="34" max="34" width="12.140625" customWidth="1"/>
    <col min="35" max="35" width="10.85546875" customWidth="1"/>
    <col min="36" max="37" width="9" customWidth="1"/>
    <col min="38" max="38" width="16.28515625" customWidth="1"/>
    <col min="39" max="39" width="12.85546875" customWidth="1"/>
    <col min="40" max="40" width="10.140625" customWidth="1"/>
    <col min="41" max="41" width="12.140625" customWidth="1"/>
    <col min="42" max="42" width="10.85546875" customWidth="1"/>
    <col min="43" max="43" width="9" customWidth="1"/>
    <col min="44" max="44" width="10.140625" customWidth="1"/>
    <col min="45" max="45" width="12" customWidth="1"/>
    <col min="46" max="46" width="20.85546875" customWidth="1"/>
    <col min="47" max="47" width="11.42578125" customWidth="1"/>
    <col min="48" max="48" width="16.28515625" customWidth="1"/>
    <col min="49" max="49" width="10.140625" customWidth="1"/>
    <col min="50" max="50" width="12.140625" customWidth="1"/>
    <col min="51" max="51" width="10.85546875" customWidth="1"/>
    <col min="52" max="52" width="8" customWidth="1"/>
    <col min="53" max="53" width="14.5703125" customWidth="1"/>
    <col min="54" max="83" width="10.42578125" customWidth="1"/>
    <col min="84" max="90" width="14" customWidth="1"/>
    <col min="91" max="91" width="12.85546875" customWidth="1"/>
    <col min="92" max="101" width="14" customWidth="1"/>
    <col min="102" max="106" width="12.85546875" customWidth="1"/>
    <col min="107" max="121" width="12.85546875" bestFit="1" customWidth="1"/>
    <col min="122" max="122" width="29.7109375" bestFit="1" customWidth="1"/>
    <col min="123" max="123" width="36.5703125" bestFit="1" customWidth="1"/>
    <col min="124" max="124" width="18" bestFit="1" customWidth="1"/>
  </cols>
  <sheetData>
    <row r="3" spans="1:23" x14ac:dyDescent="0.25">
      <c r="A3" s="9" t="s">
        <v>241</v>
      </c>
      <c r="B3" s="9" t="s">
        <v>237</v>
      </c>
      <c r="L3" s="9" t="s">
        <v>238</v>
      </c>
      <c r="M3" t="s">
        <v>239</v>
      </c>
      <c r="P3" s="9" t="s">
        <v>239</v>
      </c>
      <c r="Q3" s="9" t="s">
        <v>237</v>
      </c>
    </row>
    <row r="4" spans="1:23" x14ac:dyDescent="0.25">
      <c r="A4" s="9" t="s">
        <v>238</v>
      </c>
      <c r="B4" t="s">
        <v>22</v>
      </c>
      <c r="C4" t="s">
        <v>70</v>
      </c>
      <c r="D4" t="s">
        <v>20</v>
      </c>
      <c r="E4" t="s">
        <v>32</v>
      </c>
      <c r="F4" t="s">
        <v>25</v>
      </c>
      <c r="G4" t="s">
        <v>8</v>
      </c>
      <c r="H4" t="s">
        <v>11</v>
      </c>
      <c r="I4" t="s">
        <v>13</v>
      </c>
      <c r="L4" s="10" t="s">
        <v>127</v>
      </c>
      <c r="M4" s="14">
        <v>4.2035999999999998</v>
      </c>
      <c r="P4" s="9" t="s">
        <v>238</v>
      </c>
      <c r="Q4" t="s">
        <v>17</v>
      </c>
      <c r="R4" t="s">
        <v>14</v>
      </c>
      <c r="S4" t="s">
        <v>100</v>
      </c>
      <c r="T4" t="s">
        <v>23</v>
      </c>
      <c r="U4" t="s">
        <v>27</v>
      </c>
      <c r="V4" t="s">
        <v>9</v>
      </c>
      <c r="W4" t="s">
        <v>33</v>
      </c>
    </row>
    <row r="5" spans="1:23" x14ac:dyDescent="0.25">
      <c r="A5" s="10" t="s">
        <v>17</v>
      </c>
      <c r="B5" s="11"/>
      <c r="C5" s="13">
        <v>53.000039999999998</v>
      </c>
      <c r="D5" s="13">
        <v>19.000080000000001</v>
      </c>
      <c r="E5" s="13">
        <v>15.083399999999999</v>
      </c>
      <c r="F5" s="13">
        <v>8.7900480000000005</v>
      </c>
      <c r="G5" s="13">
        <v>4.2500400000000003</v>
      </c>
      <c r="H5" s="13">
        <v>3.7959999999999998</v>
      </c>
      <c r="I5" s="13">
        <v>3.4103880000000002</v>
      </c>
      <c r="L5" s="10" t="s">
        <v>130</v>
      </c>
      <c r="M5" s="14">
        <v>2.1427200000000002</v>
      </c>
      <c r="P5" s="10" t="s">
        <v>22</v>
      </c>
      <c r="Q5" s="11"/>
      <c r="R5" s="12">
        <v>48.500039999999998</v>
      </c>
      <c r="S5" s="12"/>
      <c r="T5" s="12">
        <v>50.000039999999998</v>
      </c>
      <c r="U5" s="12">
        <v>41.500079999999997</v>
      </c>
      <c r="V5" s="12">
        <v>45</v>
      </c>
      <c r="W5" s="12">
        <v>45</v>
      </c>
    </row>
    <row r="6" spans="1:23" x14ac:dyDescent="0.25">
      <c r="A6" s="10" t="s">
        <v>14</v>
      </c>
      <c r="B6" s="13">
        <v>48.500039999999998</v>
      </c>
      <c r="C6" s="11"/>
      <c r="D6" s="13"/>
      <c r="E6" s="13">
        <v>16.887119999999999</v>
      </c>
      <c r="F6" s="13">
        <v>11.53336</v>
      </c>
      <c r="G6" s="13"/>
      <c r="H6" s="13"/>
      <c r="I6" s="13">
        <v>2.503584</v>
      </c>
      <c r="L6" s="10" t="s">
        <v>187</v>
      </c>
      <c r="M6" s="14">
        <v>4.0000799999999996</v>
      </c>
      <c r="P6" s="10" t="s">
        <v>70</v>
      </c>
      <c r="Q6" s="12">
        <v>106.00008</v>
      </c>
      <c r="R6" s="12"/>
      <c r="S6" s="12"/>
      <c r="T6" s="12"/>
      <c r="U6" s="12"/>
      <c r="V6" s="12"/>
      <c r="W6" s="12"/>
    </row>
    <row r="7" spans="1:23" x14ac:dyDescent="0.25">
      <c r="A7" s="10" t="s">
        <v>100</v>
      </c>
      <c r="B7" s="13"/>
      <c r="C7" s="11"/>
      <c r="D7" s="13">
        <v>26.000039999999998</v>
      </c>
      <c r="E7" s="13"/>
      <c r="F7" s="13"/>
      <c r="G7" s="13"/>
      <c r="H7" s="13"/>
      <c r="I7" s="13"/>
      <c r="L7" s="10" t="s">
        <v>188</v>
      </c>
      <c r="M7" s="14">
        <v>10.000080000000001</v>
      </c>
      <c r="P7" s="10" t="s">
        <v>20</v>
      </c>
      <c r="Q7" s="12">
        <v>19.000080000000001</v>
      </c>
      <c r="R7" s="12"/>
      <c r="S7" s="12">
        <v>52.000079999999997</v>
      </c>
      <c r="T7" s="12">
        <v>40.0002</v>
      </c>
      <c r="U7" s="12"/>
      <c r="V7" s="12">
        <v>30.500039999999998</v>
      </c>
      <c r="W7" s="12">
        <v>59.500079999999997</v>
      </c>
    </row>
    <row r="8" spans="1:23" x14ac:dyDescent="0.25">
      <c r="A8" s="10" t="s">
        <v>23</v>
      </c>
      <c r="B8" s="13">
        <v>50.000039999999998</v>
      </c>
      <c r="C8" s="11"/>
      <c r="D8" s="13">
        <v>20.0001</v>
      </c>
      <c r="E8" s="13">
        <v>13.866680000000001</v>
      </c>
      <c r="F8" s="13">
        <v>7.2375299999999996</v>
      </c>
      <c r="G8" s="13">
        <v>5.4500399999999996</v>
      </c>
      <c r="H8" s="13">
        <v>4.4750100000000002</v>
      </c>
      <c r="I8" s="13">
        <v>3.3919199999999998</v>
      </c>
      <c r="L8" s="10" t="s">
        <v>189</v>
      </c>
      <c r="M8" s="14">
        <v>4.7500799999999996</v>
      </c>
      <c r="P8" s="10" t="s">
        <v>32</v>
      </c>
      <c r="Q8" s="12">
        <v>45.2502</v>
      </c>
      <c r="R8" s="12">
        <v>50.661360000000002</v>
      </c>
      <c r="S8" s="12"/>
      <c r="T8" s="12">
        <v>41.60004</v>
      </c>
      <c r="U8" s="12"/>
      <c r="V8" s="12">
        <v>28.500120000000003</v>
      </c>
      <c r="W8" s="12">
        <v>39.000119999999995</v>
      </c>
    </row>
    <row r="9" spans="1:23" x14ac:dyDescent="0.25">
      <c r="A9" s="10" t="s">
        <v>27</v>
      </c>
      <c r="B9" s="13">
        <v>41.500079999999997</v>
      </c>
      <c r="C9" s="11"/>
      <c r="D9" s="13"/>
      <c r="E9" s="13"/>
      <c r="F9" s="13">
        <v>14.125049999999998</v>
      </c>
      <c r="G9" s="13"/>
      <c r="H9" s="13"/>
      <c r="I9" s="13">
        <v>3.8101599999999998</v>
      </c>
      <c r="L9" s="10" t="s">
        <v>190</v>
      </c>
      <c r="M9" s="14">
        <v>4.0739999999999998</v>
      </c>
      <c r="P9" s="10" t="s">
        <v>25</v>
      </c>
      <c r="Q9" s="12">
        <v>43.950240000000001</v>
      </c>
      <c r="R9" s="12">
        <v>34.600079999999998</v>
      </c>
      <c r="S9" s="12"/>
      <c r="T9" s="12">
        <v>28.950119999999998</v>
      </c>
      <c r="U9" s="12">
        <v>56.500199999999992</v>
      </c>
      <c r="V9" s="12">
        <v>8.0000400000000003</v>
      </c>
      <c r="W9" s="12"/>
    </row>
    <row r="10" spans="1:23" x14ac:dyDescent="0.25">
      <c r="A10" s="10" t="s">
        <v>9</v>
      </c>
      <c r="B10" s="13">
        <v>45</v>
      </c>
      <c r="C10" s="11"/>
      <c r="D10" s="13">
        <v>30.500039999999998</v>
      </c>
      <c r="E10" s="13">
        <v>14.250060000000001</v>
      </c>
      <c r="F10" s="13">
        <v>8.0000400000000003</v>
      </c>
      <c r="G10" s="13">
        <v>5.1017999999999999</v>
      </c>
      <c r="H10" s="13">
        <v>4.6714114285714272</v>
      </c>
      <c r="I10" s="13">
        <v>2.937576</v>
      </c>
      <c r="L10" s="10" t="s">
        <v>191</v>
      </c>
      <c r="M10" s="14">
        <v>3.4740000000000002</v>
      </c>
      <c r="P10" s="10" t="s">
        <v>8</v>
      </c>
      <c r="Q10" s="12">
        <v>8.5000800000000005</v>
      </c>
      <c r="R10" s="12"/>
      <c r="S10" s="12"/>
      <c r="T10" s="12">
        <v>10.900079999999999</v>
      </c>
      <c r="U10" s="12"/>
      <c r="V10" s="12">
        <v>10.2036</v>
      </c>
      <c r="W10" s="12"/>
    </row>
    <row r="11" spans="1:23" x14ac:dyDescent="0.25">
      <c r="A11" s="10" t="s">
        <v>33</v>
      </c>
      <c r="B11" s="13">
        <v>45</v>
      </c>
      <c r="C11" s="11"/>
      <c r="D11" s="13">
        <v>29.750039999999998</v>
      </c>
      <c r="E11" s="13">
        <v>13.000039999999998</v>
      </c>
      <c r="F11" s="13"/>
      <c r="G11" s="13"/>
      <c r="H11" s="13"/>
      <c r="I11" s="13">
        <v>4.7500799999999996</v>
      </c>
      <c r="L11" s="10" t="s">
        <v>192</v>
      </c>
      <c r="M11" s="14">
        <v>3.45</v>
      </c>
      <c r="P11" s="10" t="s">
        <v>11</v>
      </c>
      <c r="Q11" s="12">
        <v>11.388</v>
      </c>
      <c r="R11" s="12"/>
      <c r="S11" s="12"/>
      <c r="T11" s="12">
        <v>17.900040000000001</v>
      </c>
      <c r="U11" s="12"/>
      <c r="V11" s="12">
        <v>32.699879999999993</v>
      </c>
      <c r="W11" s="12"/>
    </row>
    <row r="12" spans="1:23" x14ac:dyDescent="0.25">
      <c r="L12" s="10" t="s">
        <v>193</v>
      </c>
      <c r="M12" s="14">
        <v>36</v>
      </c>
      <c r="P12" s="10" t="s">
        <v>13</v>
      </c>
      <c r="Q12" s="12">
        <v>68.207760000000007</v>
      </c>
      <c r="R12" s="12">
        <v>12.51792</v>
      </c>
      <c r="S12" s="12"/>
      <c r="T12" s="12">
        <v>16.959599999999998</v>
      </c>
      <c r="U12" s="12">
        <v>11.430479999999999</v>
      </c>
      <c r="V12" s="12">
        <v>14.68788</v>
      </c>
      <c r="W12" s="12">
        <v>9.5001599999999993</v>
      </c>
    </row>
    <row r="13" spans="1:23" x14ac:dyDescent="0.25">
      <c r="L13" s="10" t="s">
        <v>194</v>
      </c>
      <c r="M13" s="14">
        <v>6.1000800000000002</v>
      </c>
    </row>
    <row r="14" spans="1:23" x14ac:dyDescent="0.25">
      <c r="A14" s="9" t="s">
        <v>240</v>
      </c>
      <c r="B14" s="9" t="s">
        <v>237</v>
      </c>
      <c r="L14" s="10" t="s">
        <v>195</v>
      </c>
      <c r="M14" s="14">
        <v>48.500039999999998</v>
      </c>
    </row>
    <row r="15" spans="1:23" x14ac:dyDescent="0.25">
      <c r="A15" s="9" t="s">
        <v>238</v>
      </c>
      <c r="B15" t="s">
        <v>22</v>
      </c>
      <c r="C15" t="s">
        <v>70</v>
      </c>
      <c r="D15" t="s">
        <v>20</v>
      </c>
      <c r="E15" t="s">
        <v>32</v>
      </c>
      <c r="F15" t="s">
        <v>25</v>
      </c>
      <c r="G15" t="s">
        <v>8</v>
      </c>
      <c r="H15" t="s">
        <v>11</v>
      </c>
      <c r="I15" t="s">
        <v>13</v>
      </c>
      <c r="L15" s="10" t="s">
        <v>196</v>
      </c>
      <c r="M15" s="14">
        <v>3.3540000000000001</v>
      </c>
    </row>
    <row r="16" spans="1:23" x14ac:dyDescent="0.25">
      <c r="A16" s="10" t="s">
        <v>17</v>
      </c>
      <c r="B16" s="11"/>
      <c r="C16" s="13">
        <v>2</v>
      </c>
      <c r="D16" s="13">
        <v>1</v>
      </c>
      <c r="E16" s="13">
        <v>3</v>
      </c>
      <c r="F16" s="13">
        <v>5</v>
      </c>
      <c r="G16" s="13">
        <v>2</v>
      </c>
      <c r="H16" s="13">
        <v>3</v>
      </c>
      <c r="I16" s="13">
        <v>20</v>
      </c>
      <c r="L16" s="10" t="s">
        <v>197</v>
      </c>
      <c r="M16" s="14">
        <v>5.0000400000000003</v>
      </c>
    </row>
    <row r="17" spans="1:13" x14ac:dyDescent="0.25">
      <c r="A17" s="10" t="s">
        <v>14</v>
      </c>
      <c r="B17" s="13">
        <v>1</v>
      </c>
      <c r="C17" s="11"/>
      <c r="D17" s="13"/>
      <c r="E17" s="13">
        <v>3</v>
      </c>
      <c r="F17" s="13">
        <v>3</v>
      </c>
      <c r="G17" s="13"/>
      <c r="H17" s="13"/>
      <c r="I17" s="13">
        <v>5</v>
      </c>
      <c r="L17" s="10" t="s">
        <v>198</v>
      </c>
      <c r="M17" s="14">
        <v>14.00004</v>
      </c>
    </row>
    <row r="18" spans="1:13" x14ac:dyDescent="0.25">
      <c r="A18" s="10" t="s">
        <v>100</v>
      </c>
      <c r="B18" s="13"/>
      <c r="C18" s="11"/>
      <c r="D18" s="13">
        <v>2</v>
      </c>
      <c r="E18" s="13"/>
      <c r="F18" s="13"/>
      <c r="G18" s="13"/>
      <c r="H18" s="13"/>
      <c r="I18" s="13"/>
      <c r="L18" s="10" t="s">
        <v>199</v>
      </c>
      <c r="M18" s="14">
        <v>2.10636</v>
      </c>
    </row>
    <row r="19" spans="1:13" x14ac:dyDescent="0.25">
      <c r="A19" s="10" t="s">
        <v>23</v>
      </c>
      <c r="B19" s="13">
        <v>1</v>
      </c>
      <c r="C19" s="11"/>
      <c r="D19" s="13">
        <v>2</v>
      </c>
      <c r="E19" s="13">
        <v>3</v>
      </c>
      <c r="F19" s="13">
        <v>4</v>
      </c>
      <c r="G19" s="13">
        <v>2</v>
      </c>
      <c r="H19" s="13">
        <v>4</v>
      </c>
      <c r="I19" s="13">
        <v>5</v>
      </c>
      <c r="L19" s="10" t="s">
        <v>200</v>
      </c>
      <c r="M19" s="14">
        <v>3.1139999999999999</v>
      </c>
    </row>
    <row r="20" spans="1:13" x14ac:dyDescent="0.25">
      <c r="A20" s="10" t="s">
        <v>27</v>
      </c>
      <c r="B20" s="13">
        <v>1</v>
      </c>
      <c r="C20" s="11"/>
      <c r="D20" s="13"/>
      <c r="E20" s="13"/>
      <c r="F20" s="13">
        <v>4</v>
      </c>
      <c r="G20" s="13"/>
      <c r="H20" s="13"/>
      <c r="I20" s="13">
        <v>3</v>
      </c>
      <c r="L20" s="10" t="s">
        <v>201</v>
      </c>
      <c r="M20" s="14">
        <v>8.25</v>
      </c>
    </row>
    <row r="21" spans="1:13" x14ac:dyDescent="0.25">
      <c r="A21" s="10" t="s">
        <v>9</v>
      </c>
      <c r="B21" s="13">
        <v>1</v>
      </c>
      <c r="C21" s="11"/>
      <c r="D21" s="13">
        <v>1</v>
      </c>
      <c r="E21" s="13">
        <v>2</v>
      </c>
      <c r="F21" s="13">
        <v>1</v>
      </c>
      <c r="G21" s="13">
        <v>2</v>
      </c>
      <c r="H21" s="13">
        <v>7</v>
      </c>
      <c r="I21" s="13">
        <v>5</v>
      </c>
      <c r="L21" s="10" t="s">
        <v>202</v>
      </c>
      <c r="M21" s="14">
        <v>2.9316</v>
      </c>
    </row>
    <row r="22" spans="1:13" x14ac:dyDescent="0.25">
      <c r="A22" s="10" t="s">
        <v>33</v>
      </c>
      <c r="B22" s="13">
        <v>1</v>
      </c>
      <c r="C22" s="11"/>
      <c r="D22" s="13">
        <v>2</v>
      </c>
      <c r="E22" s="13">
        <v>3</v>
      </c>
      <c r="F22" s="13"/>
      <c r="G22" s="13"/>
      <c r="H22" s="13"/>
      <c r="I22" s="13">
        <v>2</v>
      </c>
      <c r="L22" s="10" t="s">
        <v>203</v>
      </c>
      <c r="M22" s="14">
        <v>8.0000400000000003</v>
      </c>
    </row>
    <row r="23" spans="1:13" x14ac:dyDescent="0.25">
      <c r="L23" s="10" t="s">
        <v>204</v>
      </c>
      <c r="M23" s="14">
        <v>4.4000399999999997</v>
      </c>
    </row>
    <row r="24" spans="1:13" x14ac:dyDescent="0.25">
      <c r="L24" s="10" t="s">
        <v>205</v>
      </c>
      <c r="M24" s="14">
        <v>13.5</v>
      </c>
    </row>
    <row r="25" spans="1:13" x14ac:dyDescent="0.25">
      <c r="A25" s="9" t="s">
        <v>242</v>
      </c>
      <c r="B25" s="9" t="s">
        <v>237</v>
      </c>
      <c r="L25" s="10" t="s">
        <v>206</v>
      </c>
      <c r="M25" s="14">
        <v>12</v>
      </c>
    </row>
    <row r="26" spans="1:13" x14ac:dyDescent="0.25">
      <c r="A26" s="9" t="s">
        <v>238</v>
      </c>
      <c r="B26" t="s">
        <v>244</v>
      </c>
      <c r="C26" t="s">
        <v>245</v>
      </c>
      <c r="D26" t="s">
        <v>246</v>
      </c>
      <c r="E26" t="s">
        <v>247</v>
      </c>
      <c r="F26" t="s">
        <v>248</v>
      </c>
      <c r="L26" s="10" t="s">
        <v>131</v>
      </c>
      <c r="M26" s="14">
        <v>5.76</v>
      </c>
    </row>
    <row r="27" spans="1:13" x14ac:dyDescent="0.25">
      <c r="A27" s="10" t="s">
        <v>17</v>
      </c>
      <c r="B27" s="11"/>
      <c r="C27" s="11">
        <v>1</v>
      </c>
      <c r="D27" s="11">
        <v>5</v>
      </c>
      <c r="E27" s="11">
        <v>9</v>
      </c>
      <c r="F27" s="11">
        <v>21</v>
      </c>
      <c r="L27" s="10" t="s">
        <v>132</v>
      </c>
      <c r="M27" s="14">
        <v>4.2</v>
      </c>
    </row>
    <row r="28" spans="1:13" x14ac:dyDescent="0.25">
      <c r="A28" s="10" t="s">
        <v>14</v>
      </c>
      <c r="B28" s="11"/>
      <c r="C28" s="11">
        <v>1</v>
      </c>
      <c r="D28" s="11">
        <v>1</v>
      </c>
      <c r="E28" s="11">
        <v>4</v>
      </c>
      <c r="F28" s="11">
        <v>6</v>
      </c>
      <c r="L28" s="10" t="s">
        <v>207</v>
      </c>
      <c r="M28" s="14">
        <v>14.500080000000001</v>
      </c>
    </row>
    <row r="29" spans="1:13" x14ac:dyDescent="0.25">
      <c r="A29" s="10" t="s">
        <v>100</v>
      </c>
      <c r="B29" s="11"/>
      <c r="C29" s="11"/>
      <c r="D29" s="11">
        <v>1</v>
      </c>
      <c r="E29" s="11"/>
      <c r="F29" s="11">
        <v>1</v>
      </c>
      <c r="L29" s="10" t="s">
        <v>208</v>
      </c>
      <c r="M29" s="14">
        <v>15</v>
      </c>
    </row>
    <row r="30" spans="1:13" x14ac:dyDescent="0.25">
      <c r="A30" s="10" t="s">
        <v>23</v>
      </c>
      <c r="B30" s="11"/>
      <c r="C30" s="11"/>
      <c r="D30" s="11">
        <v>3</v>
      </c>
      <c r="E30" s="11">
        <v>11</v>
      </c>
      <c r="F30" s="11">
        <v>7</v>
      </c>
      <c r="L30" s="10" t="s">
        <v>209</v>
      </c>
      <c r="M30" s="14">
        <v>4.5</v>
      </c>
    </row>
    <row r="31" spans="1:13" x14ac:dyDescent="0.25">
      <c r="A31" s="10" t="s">
        <v>27</v>
      </c>
      <c r="B31" s="11"/>
      <c r="C31" s="11"/>
      <c r="D31" s="11">
        <v>2</v>
      </c>
      <c r="E31" s="11">
        <v>2</v>
      </c>
      <c r="F31" s="11">
        <v>4</v>
      </c>
      <c r="L31" s="10" t="s">
        <v>210</v>
      </c>
      <c r="M31" s="14">
        <v>3.2507999999999999</v>
      </c>
    </row>
    <row r="32" spans="1:13" x14ac:dyDescent="0.25">
      <c r="A32" s="10" t="s">
        <v>9</v>
      </c>
      <c r="B32" s="11">
        <v>2</v>
      </c>
      <c r="C32" s="11">
        <v>2</v>
      </c>
      <c r="D32" s="11">
        <v>2</v>
      </c>
      <c r="E32" s="11">
        <v>5</v>
      </c>
      <c r="F32" s="11">
        <v>8</v>
      </c>
      <c r="L32" s="10" t="s">
        <v>211</v>
      </c>
      <c r="M32" s="14">
        <v>4.4340000000000002</v>
      </c>
    </row>
    <row r="33" spans="1:13" x14ac:dyDescent="0.25">
      <c r="A33" s="10" t="s">
        <v>33</v>
      </c>
      <c r="B33" s="11"/>
      <c r="C33" s="11"/>
      <c r="D33" s="11">
        <v>1</v>
      </c>
      <c r="E33" s="11">
        <v>4</v>
      </c>
      <c r="F33" s="11">
        <v>3</v>
      </c>
      <c r="L33" s="10" t="s">
        <v>212</v>
      </c>
      <c r="M33" s="14">
        <v>11.00004</v>
      </c>
    </row>
    <row r="34" spans="1:13" x14ac:dyDescent="0.25">
      <c r="L34" s="10" t="s">
        <v>213</v>
      </c>
      <c r="M34" s="14">
        <v>3.4740000000000002</v>
      </c>
    </row>
    <row r="35" spans="1:13" x14ac:dyDescent="0.25">
      <c r="L35" s="10" t="s">
        <v>214</v>
      </c>
      <c r="M35" s="14">
        <v>3.714</v>
      </c>
    </row>
    <row r="36" spans="1:13" x14ac:dyDescent="0.25">
      <c r="L36" s="10" t="s">
        <v>215</v>
      </c>
      <c r="M36" s="14">
        <v>21.6</v>
      </c>
    </row>
    <row r="37" spans="1:13" x14ac:dyDescent="0.25">
      <c r="L37" s="10" t="s">
        <v>216</v>
      </c>
      <c r="M37" s="14">
        <v>4.0739999999999998</v>
      </c>
    </row>
    <row r="38" spans="1:13" x14ac:dyDescent="0.25">
      <c r="L38" s="10" t="s">
        <v>217</v>
      </c>
      <c r="M38" s="14">
        <v>3.4740000000000002</v>
      </c>
    </row>
    <row r="39" spans="1:13" x14ac:dyDescent="0.25">
      <c r="L39" s="10" t="s">
        <v>218</v>
      </c>
      <c r="M39" s="14">
        <v>3.84</v>
      </c>
    </row>
    <row r="40" spans="1:13" x14ac:dyDescent="0.25">
      <c r="L40" s="10" t="s">
        <v>219</v>
      </c>
      <c r="M40" s="14">
        <v>14.500080000000001</v>
      </c>
    </row>
    <row r="41" spans="1:13" x14ac:dyDescent="0.25">
      <c r="L41" s="10" t="s">
        <v>220</v>
      </c>
      <c r="M41" s="14">
        <v>3.5939999999999999</v>
      </c>
    </row>
    <row r="42" spans="1:13" x14ac:dyDescent="0.25">
      <c r="L42" s="10" t="s">
        <v>221</v>
      </c>
      <c r="M42" s="14">
        <v>3.4740000000000002</v>
      </c>
    </row>
    <row r="43" spans="1:13" x14ac:dyDescent="0.25">
      <c r="L43" s="10" t="s">
        <v>222</v>
      </c>
      <c r="M43" s="14">
        <v>9.7000799999999998</v>
      </c>
    </row>
    <row r="44" spans="1:13" x14ac:dyDescent="0.25">
      <c r="L44" s="10" t="s">
        <v>223</v>
      </c>
      <c r="M44" s="14">
        <v>3.8940000000000001</v>
      </c>
    </row>
    <row r="45" spans="1:13" x14ac:dyDescent="0.25">
      <c r="L45" s="10" t="s">
        <v>224</v>
      </c>
      <c r="M45" s="14">
        <v>26.000039999999998</v>
      </c>
    </row>
    <row r="46" spans="1:13" x14ac:dyDescent="0.25">
      <c r="L46" s="10" t="s">
        <v>225</v>
      </c>
      <c r="M46" s="14">
        <v>15</v>
      </c>
    </row>
    <row r="47" spans="1:13" x14ac:dyDescent="0.25">
      <c r="L47" s="10" t="s">
        <v>226</v>
      </c>
      <c r="M47" s="14">
        <v>2.6792400000000001</v>
      </c>
    </row>
    <row r="48" spans="1:13" x14ac:dyDescent="0.25">
      <c r="L48" s="10" t="s">
        <v>227</v>
      </c>
      <c r="M48" s="14">
        <v>30.500039999999998</v>
      </c>
    </row>
    <row r="49" spans="12:13" x14ac:dyDescent="0.25">
      <c r="L49" s="10" t="s">
        <v>228</v>
      </c>
      <c r="M49" s="14">
        <v>3.5939999999999999</v>
      </c>
    </row>
    <row r="50" spans="12:13" x14ac:dyDescent="0.25">
      <c r="L50" s="10" t="s">
        <v>229</v>
      </c>
      <c r="M50" s="14">
        <v>15</v>
      </c>
    </row>
    <row r="51" spans="12:13" x14ac:dyDescent="0.25">
      <c r="L51" s="10" t="s">
        <v>230</v>
      </c>
      <c r="M51" s="14">
        <v>4.8</v>
      </c>
    </row>
    <row r="52" spans="12:13" x14ac:dyDescent="0.25">
      <c r="L52" s="10" t="s">
        <v>231</v>
      </c>
      <c r="M52" s="14">
        <v>19.10004</v>
      </c>
    </row>
    <row r="53" spans="12:13" x14ac:dyDescent="0.25">
      <c r="L53" s="10" t="s">
        <v>232</v>
      </c>
      <c r="M53" s="14">
        <v>3.4740000000000002</v>
      </c>
    </row>
    <row r="54" spans="12:13" x14ac:dyDescent="0.25">
      <c r="L54" s="10" t="s">
        <v>133</v>
      </c>
      <c r="M54" s="14">
        <v>2.7576000000000001</v>
      </c>
    </row>
    <row r="55" spans="12:13" x14ac:dyDescent="0.25">
      <c r="L55" s="10" t="s">
        <v>134</v>
      </c>
      <c r="M55" s="14">
        <v>26.000039999999998</v>
      </c>
    </row>
    <row r="56" spans="12:13" x14ac:dyDescent="0.25">
      <c r="L56" s="10" t="s">
        <v>135</v>
      </c>
      <c r="M56" s="14">
        <v>50.000039999999998</v>
      </c>
    </row>
    <row r="57" spans="12:13" x14ac:dyDescent="0.25">
      <c r="L57" s="10" t="s">
        <v>136</v>
      </c>
      <c r="M57" s="14">
        <v>6.6</v>
      </c>
    </row>
    <row r="58" spans="12:13" x14ac:dyDescent="0.25">
      <c r="L58" s="10" t="s">
        <v>137</v>
      </c>
      <c r="M58" s="14">
        <v>3.6506400000000001</v>
      </c>
    </row>
    <row r="59" spans="12:13" x14ac:dyDescent="0.25">
      <c r="L59" s="10" t="s">
        <v>138</v>
      </c>
      <c r="M59" s="14">
        <v>10.06128</v>
      </c>
    </row>
    <row r="60" spans="12:13" x14ac:dyDescent="0.25">
      <c r="L60" s="10" t="s">
        <v>128</v>
      </c>
      <c r="M60" s="14">
        <v>4.0850400000000002</v>
      </c>
    </row>
    <row r="61" spans="12:13" x14ac:dyDescent="0.25">
      <c r="L61" s="10" t="s">
        <v>139</v>
      </c>
      <c r="M61" s="11">
        <v>3.24</v>
      </c>
    </row>
    <row r="62" spans="12:13" x14ac:dyDescent="0.25">
      <c r="L62" s="10" t="s">
        <v>140</v>
      </c>
      <c r="M62" s="11">
        <v>3.3458399999999999</v>
      </c>
    </row>
    <row r="63" spans="12:13" x14ac:dyDescent="0.25">
      <c r="L63" s="10" t="s">
        <v>141</v>
      </c>
      <c r="M63" s="11">
        <v>17.000039999999998</v>
      </c>
    </row>
    <row r="64" spans="12:13" x14ac:dyDescent="0.25">
      <c r="L64" s="10" t="s">
        <v>142</v>
      </c>
      <c r="M64" s="11">
        <v>2.88</v>
      </c>
    </row>
    <row r="65" spans="12:13" x14ac:dyDescent="0.25">
      <c r="L65" s="10" t="s">
        <v>143</v>
      </c>
      <c r="M65" s="11">
        <v>3.1809599999999998</v>
      </c>
    </row>
    <row r="66" spans="12:13" x14ac:dyDescent="0.25">
      <c r="L66" s="10" t="s">
        <v>144</v>
      </c>
      <c r="M66" s="11">
        <v>17.000039999999998</v>
      </c>
    </row>
    <row r="67" spans="12:13" x14ac:dyDescent="0.25">
      <c r="L67" s="10" t="s">
        <v>145</v>
      </c>
      <c r="M67" s="11">
        <v>13.750080000000001</v>
      </c>
    </row>
    <row r="68" spans="12:13" x14ac:dyDescent="0.25">
      <c r="L68" s="10" t="s">
        <v>146</v>
      </c>
      <c r="M68" s="11">
        <v>2.2454399999999999</v>
      </c>
    </row>
    <row r="69" spans="12:13" x14ac:dyDescent="0.25">
      <c r="L69" s="10" t="s">
        <v>129</v>
      </c>
      <c r="M69" s="11">
        <v>5.0579999999999998</v>
      </c>
    </row>
    <row r="70" spans="12:13" x14ac:dyDescent="0.25">
      <c r="L70" s="10" t="s">
        <v>147</v>
      </c>
      <c r="M70" s="11">
        <v>14.500080000000001</v>
      </c>
    </row>
    <row r="71" spans="12:13" x14ac:dyDescent="0.25">
      <c r="L71" s="10" t="s">
        <v>148</v>
      </c>
      <c r="M71" s="11">
        <v>12</v>
      </c>
    </row>
    <row r="72" spans="12:13" x14ac:dyDescent="0.25">
      <c r="L72" s="10" t="s">
        <v>149</v>
      </c>
      <c r="M72" s="11">
        <v>3.234</v>
      </c>
    </row>
    <row r="73" spans="12:13" x14ac:dyDescent="0.25">
      <c r="L73" s="10" t="s">
        <v>150</v>
      </c>
      <c r="M73" s="11">
        <v>41.500079999999997</v>
      </c>
    </row>
    <row r="74" spans="12:13" x14ac:dyDescent="0.25">
      <c r="L74" s="10" t="s">
        <v>151</v>
      </c>
      <c r="M74" s="11">
        <v>3.9540000000000002</v>
      </c>
    </row>
    <row r="75" spans="12:13" x14ac:dyDescent="0.25">
      <c r="L75" s="10" t="s">
        <v>152</v>
      </c>
      <c r="M75" s="11">
        <v>2.87676</v>
      </c>
    </row>
    <row r="76" spans="12:13" x14ac:dyDescent="0.25">
      <c r="L76" s="10" t="s">
        <v>153</v>
      </c>
      <c r="M76" s="11">
        <v>5.4</v>
      </c>
    </row>
    <row r="77" spans="12:13" x14ac:dyDescent="0.25">
      <c r="L77" s="10" t="s">
        <v>154</v>
      </c>
      <c r="M77" s="11">
        <v>25.0002</v>
      </c>
    </row>
    <row r="78" spans="12:13" x14ac:dyDescent="0.25">
      <c r="L78" s="10" t="s">
        <v>155</v>
      </c>
      <c r="M78" s="11">
        <v>3.6</v>
      </c>
    </row>
    <row r="79" spans="12:13" x14ac:dyDescent="0.25">
      <c r="L79" s="10" t="s">
        <v>156</v>
      </c>
      <c r="M79" s="11">
        <v>19.000080000000001</v>
      </c>
    </row>
    <row r="80" spans="12:13" x14ac:dyDescent="0.25">
      <c r="L80" s="10" t="s">
        <v>157</v>
      </c>
      <c r="M80" s="11">
        <v>17.000039999999998</v>
      </c>
    </row>
    <row r="81" spans="12:13" x14ac:dyDescent="0.25">
      <c r="L81" s="10" t="s">
        <v>158</v>
      </c>
      <c r="M81" s="11">
        <v>23.500080000000001</v>
      </c>
    </row>
    <row r="82" spans="12:13" x14ac:dyDescent="0.25">
      <c r="L82" s="10" t="s">
        <v>159</v>
      </c>
      <c r="M82" s="11">
        <v>6</v>
      </c>
    </row>
    <row r="83" spans="12:13" x14ac:dyDescent="0.25">
      <c r="L83" s="10" t="s">
        <v>160</v>
      </c>
      <c r="M83" s="11">
        <v>5.5002000000000004</v>
      </c>
    </row>
    <row r="84" spans="12:13" x14ac:dyDescent="0.25">
      <c r="L84" s="10" t="s">
        <v>161</v>
      </c>
      <c r="M84" s="11">
        <v>31.000080000000001</v>
      </c>
    </row>
    <row r="85" spans="12:13" x14ac:dyDescent="0.25">
      <c r="L85" s="10" t="s">
        <v>162</v>
      </c>
      <c r="M85" s="11">
        <v>2.7308400000000002</v>
      </c>
    </row>
    <row r="86" spans="12:13" x14ac:dyDescent="0.25">
      <c r="L86" s="10" t="s">
        <v>163</v>
      </c>
      <c r="M86" s="11">
        <v>10.5</v>
      </c>
    </row>
    <row r="87" spans="12:13" x14ac:dyDescent="0.25">
      <c r="L87" s="10" t="s">
        <v>164</v>
      </c>
      <c r="M87" s="11">
        <v>2.4001199999999998</v>
      </c>
    </row>
    <row r="88" spans="12:13" x14ac:dyDescent="0.25">
      <c r="L88" s="10" t="s">
        <v>165</v>
      </c>
      <c r="M88" s="11">
        <v>4.5540000000000003</v>
      </c>
    </row>
    <row r="89" spans="12:13" x14ac:dyDescent="0.25">
      <c r="L89" s="10" t="s">
        <v>166</v>
      </c>
      <c r="M89" s="11">
        <v>3.6</v>
      </c>
    </row>
    <row r="90" spans="12:13" x14ac:dyDescent="0.25">
      <c r="L90" s="10" t="s">
        <v>167</v>
      </c>
      <c r="M90" s="11">
        <v>45</v>
      </c>
    </row>
    <row r="91" spans="12:13" x14ac:dyDescent="0.25">
      <c r="L91" s="10" t="s">
        <v>168</v>
      </c>
      <c r="M91" s="11">
        <v>4.8</v>
      </c>
    </row>
    <row r="92" spans="12:13" x14ac:dyDescent="0.25">
      <c r="L92" s="10" t="s">
        <v>169</v>
      </c>
      <c r="M92" s="11">
        <v>3.4260000000000002</v>
      </c>
    </row>
    <row r="93" spans="12:13" x14ac:dyDescent="0.25">
      <c r="L93" s="10" t="s">
        <v>170</v>
      </c>
      <c r="M93" s="11">
        <v>3.20004</v>
      </c>
    </row>
    <row r="94" spans="12:13" x14ac:dyDescent="0.25">
      <c r="L94" s="10" t="s">
        <v>171</v>
      </c>
      <c r="M94" s="11">
        <v>12</v>
      </c>
    </row>
    <row r="95" spans="12:13" x14ac:dyDescent="0.25">
      <c r="L95" s="10" t="s">
        <v>172</v>
      </c>
      <c r="M95" s="11">
        <v>3.8427600000000002</v>
      </c>
    </row>
    <row r="96" spans="12:13" x14ac:dyDescent="0.25">
      <c r="L96" s="10" t="s">
        <v>173</v>
      </c>
      <c r="M96" s="11">
        <v>4.2500400000000003</v>
      </c>
    </row>
    <row r="97" spans="12:13" x14ac:dyDescent="0.25">
      <c r="L97" s="10" t="s">
        <v>174</v>
      </c>
      <c r="M97" s="11">
        <v>3.6</v>
      </c>
    </row>
    <row r="98" spans="12:13" x14ac:dyDescent="0.25">
      <c r="L98" s="10" t="s">
        <v>175</v>
      </c>
      <c r="M98" s="11">
        <v>4.8</v>
      </c>
    </row>
    <row r="99" spans="12:13" x14ac:dyDescent="0.25">
      <c r="L99" s="10" t="s">
        <v>176</v>
      </c>
      <c r="M99" s="11">
        <v>8.4</v>
      </c>
    </row>
    <row r="100" spans="12:13" x14ac:dyDescent="0.25">
      <c r="L100" s="10" t="s">
        <v>177</v>
      </c>
      <c r="M100" s="11">
        <v>75</v>
      </c>
    </row>
    <row r="101" spans="12:13" x14ac:dyDescent="0.25">
      <c r="L101" s="10" t="s">
        <v>178</v>
      </c>
      <c r="M101" s="11">
        <v>4.7500799999999996</v>
      </c>
    </row>
    <row r="102" spans="12:13" x14ac:dyDescent="0.25">
      <c r="L102" s="10" t="s">
        <v>179</v>
      </c>
      <c r="M102" s="11">
        <v>5.5000799999999996</v>
      </c>
    </row>
    <row r="103" spans="12:13" x14ac:dyDescent="0.25">
      <c r="L103" s="10" t="s">
        <v>180</v>
      </c>
      <c r="M103" s="11">
        <v>3.5000399999999998</v>
      </c>
    </row>
    <row r="104" spans="12:13" x14ac:dyDescent="0.25">
      <c r="L104" s="10" t="s">
        <v>181</v>
      </c>
      <c r="M104" s="11">
        <v>2.2687200000000001</v>
      </c>
    </row>
    <row r="105" spans="12:13" x14ac:dyDescent="0.25">
      <c r="L105" s="10" t="s">
        <v>182</v>
      </c>
      <c r="M105" s="11">
        <v>3.1139999999999999</v>
      </c>
    </row>
    <row r="106" spans="12:13" x14ac:dyDescent="0.25">
      <c r="L106" s="10" t="s">
        <v>183</v>
      </c>
      <c r="M106" s="11">
        <v>14.00004</v>
      </c>
    </row>
    <row r="107" spans="12:13" x14ac:dyDescent="0.25">
      <c r="L107" s="10" t="s">
        <v>184</v>
      </c>
      <c r="M107" s="11">
        <v>45</v>
      </c>
    </row>
    <row r="108" spans="12:13" x14ac:dyDescent="0.25">
      <c r="L108" s="10" t="s">
        <v>185</v>
      </c>
      <c r="M108" s="11">
        <v>19.000080000000001</v>
      </c>
    </row>
    <row r="109" spans="12:13" x14ac:dyDescent="0.25">
      <c r="L109" s="10" t="s">
        <v>186</v>
      </c>
      <c r="M109" s="11">
        <v>3.27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"/>
  <sheetViews>
    <sheetView topLeftCell="A75" zoomScale="115" zoomScaleNormal="115" workbookViewId="0">
      <selection activeCell="G2" sqref="G2:G107"/>
    </sheetView>
  </sheetViews>
  <sheetFormatPr defaultRowHeight="15" x14ac:dyDescent="0.25"/>
  <cols>
    <col min="1" max="1" width="6.42578125" bestFit="1" customWidth="1"/>
    <col min="2" max="2" width="10.42578125" customWidth="1"/>
    <col min="3" max="3" width="16" customWidth="1"/>
    <col min="4" max="4" width="15.42578125" bestFit="1" customWidth="1"/>
    <col min="5" max="5" width="15" bestFit="1" customWidth="1"/>
    <col min="6" max="6" width="11.28515625" bestFit="1" customWidth="1"/>
    <col min="7" max="7" width="11.28515625" customWidth="1"/>
    <col min="8" max="8" width="14.140625" bestFit="1" customWidth="1"/>
    <col min="9" max="9" width="28" bestFit="1" customWidth="1"/>
    <col min="10" max="10" width="15.42578125" bestFit="1" customWidth="1"/>
    <col min="11" max="11" width="18.71093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243</v>
      </c>
      <c r="H1" s="8" t="s">
        <v>233</v>
      </c>
      <c r="I1" s="2" t="s">
        <v>235</v>
      </c>
      <c r="J1" s="8" t="s">
        <v>6</v>
      </c>
      <c r="K1" s="5" t="s">
        <v>236</v>
      </c>
    </row>
    <row r="2" spans="1:11" x14ac:dyDescent="0.25">
      <c r="A2" s="3">
        <v>1</v>
      </c>
      <c r="B2" s="3" t="s">
        <v>7</v>
      </c>
      <c r="C2" s="3" t="s">
        <v>127</v>
      </c>
      <c r="D2" s="3" t="s">
        <v>8</v>
      </c>
      <c r="E2" s="3" t="s">
        <v>9</v>
      </c>
      <c r="F2" s="4">
        <v>42980</v>
      </c>
      <c r="G2" s="4" t="str">
        <f>TEXT(F2,"yyyy")</f>
        <v>2017</v>
      </c>
      <c r="H2" s="6">
        <v>35030</v>
      </c>
      <c r="I2" s="6">
        <f>H2/1000</f>
        <v>35.03</v>
      </c>
      <c r="J2" s="6">
        <v>420360</v>
      </c>
      <c r="K2" s="7">
        <f>J2/100000</f>
        <v>4.2035999999999998</v>
      </c>
    </row>
    <row r="3" spans="1:11" x14ac:dyDescent="0.25">
      <c r="A3" s="3">
        <f>A2+1</f>
        <v>2</v>
      </c>
      <c r="B3" s="3" t="s">
        <v>10</v>
      </c>
      <c r="C3" s="3" t="s">
        <v>128</v>
      </c>
      <c r="D3" s="3" t="s">
        <v>11</v>
      </c>
      <c r="E3" s="3" t="s">
        <v>9</v>
      </c>
      <c r="F3" s="4">
        <v>43080</v>
      </c>
      <c r="G3" s="4" t="str">
        <f t="shared" ref="G3:G66" si="0">TEXT(F3,"yyyy")</f>
        <v>2017</v>
      </c>
      <c r="H3" s="6">
        <v>34042</v>
      </c>
      <c r="I3" s="6">
        <f t="shared" ref="I3:I66" si="1">H3/1000</f>
        <v>34.042000000000002</v>
      </c>
      <c r="J3" s="6">
        <v>408504</v>
      </c>
      <c r="K3" s="7">
        <f t="shared" ref="K3:K66" si="2">J3/100000</f>
        <v>4.0850400000000002</v>
      </c>
    </row>
    <row r="4" spans="1:11" x14ac:dyDescent="0.25">
      <c r="A4" s="3">
        <f t="shared" ref="A4:A67" si="3">A3+1</f>
        <v>3</v>
      </c>
      <c r="B4" s="3" t="s">
        <v>12</v>
      </c>
      <c r="C4" s="3" t="s">
        <v>129</v>
      </c>
      <c r="D4" s="3" t="s">
        <v>11</v>
      </c>
      <c r="E4" s="3" t="s">
        <v>9</v>
      </c>
      <c r="F4" s="4">
        <v>43101</v>
      </c>
      <c r="G4" s="4" t="str">
        <f t="shared" si="0"/>
        <v>2018</v>
      </c>
      <c r="H4" s="6">
        <v>42150</v>
      </c>
      <c r="I4" s="6">
        <f t="shared" si="1"/>
        <v>42.15</v>
      </c>
      <c r="J4" s="6">
        <v>505800</v>
      </c>
      <c r="K4" s="7">
        <f t="shared" si="2"/>
        <v>5.0579999999999998</v>
      </c>
    </row>
    <row r="5" spans="1:11" x14ac:dyDescent="0.25">
      <c r="A5" s="3">
        <f t="shared" si="3"/>
        <v>4</v>
      </c>
      <c r="B5" s="3" t="s">
        <v>234</v>
      </c>
      <c r="C5" s="3" t="s">
        <v>130</v>
      </c>
      <c r="D5" s="3" t="s">
        <v>13</v>
      </c>
      <c r="E5" s="3" t="s">
        <v>14</v>
      </c>
      <c r="F5" s="4">
        <v>43172</v>
      </c>
      <c r="G5" s="4" t="str">
        <f t="shared" si="0"/>
        <v>2018</v>
      </c>
      <c r="H5" s="6">
        <v>17856</v>
      </c>
      <c r="I5" s="6">
        <f t="shared" si="1"/>
        <v>17.856000000000002</v>
      </c>
      <c r="J5" s="6">
        <v>214272</v>
      </c>
      <c r="K5" s="7">
        <f t="shared" si="2"/>
        <v>2.1427200000000002</v>
      </c>
    </row>
    <row r="6" spans="1:11" x14ac:dyDescent="0.25">
      <c r="A6" s="3">
        <f t="shared" si="3"/>
        <v>5</v>
      </c>
      <c r="B6" s="3" t="s">
        <v>15</v>
      </c>
      <c r="C6" s="3" t="s">
        <v>131</v>
      </c>
      <c r="D6" s="3" t="s">
        <v>11</v>
      </c>
      <c r="E6" s="3" t="s">
        <v>9</v>
      </c>
      <c r="F6" s="4">
        <v>43287</v>
      </c>
      <c r="G6" s="4" t="str">
        <f t="shared" si="0"/>
        <v>2018</v>
      </c>
      <c r="H6" s="6">
        <v>48000</v>
      </c>
      <c r="I6" s="6">
        <f t="shared" si="1"/>
        <v>48</v>
      </c>
      <c r="J6" s="6">
        <v>576000</v>
      </c>
      <c r="K6" s="7">
        <f t="shared" si="2"/>
        <v>5.76</v>
      </c>
    </row>
    <row r="7" spans="1:11" x14ac:dyDescent="0.25">
      <c r="A7" s="3">
        <f t="shared" si="3"/>
        <v>6</v>
      </c>
      <c r="B7" s="3" t="s">
        <v>16</v>
      </c>
      <c r="C7" s="3" t="s">
        <v>132</v>
      </c>
      <c r="D7" s="3" t="s">
        <v>13</v>
      </c>
      <c r="E7" s="3" t="s">
        <v>17</v>
      </c>
      <c r="F7" s="4">
        <v>43282</v>
      </c>
      <c r="G7" s="4" t="str">
        <f t="shared" si="0"/>
        <v>2018</v>
      </c>
      <c r="H7" s="6">
        <v>35000</v>
      </c>
      <c r="I7" s="6">
        <f t="shared" si="1"/>
        <v>35</v>
      </c>
      <c r="J7" s="6">
        <v>420000</v>
      </c>
      <c r="K7" s="7">
        <f t="shared" si="2"/>
        <v>4.2</v>
      </c>
    </row>
    <row r="8" spans="1:11" x14ac:dyDescent="0.25">
      <c r="A8" s="3">
        <f t="shared" si="3"/>
        <v>7</v>
      </c>
      <c r="B8" s="3" t="s">
        <v>18</v>
      </c>
      <c r="C8" s="3" t="s">
        <v>133</v>
      </c>
      <c r="D8" s="3" t="s">
        <v>13</v>
      </c>
      <c r="E8" s="3" t="s">
        <v>9</v>
      </c>
      <c r="F8" s="4">
        <v>43466</v>
      </c>
      <c r="G8" s="4" t="str">
        <f t="shared" si="0"/>
        <v>2019</v>
      </c>
      <c r="H8" s="6">
        <v>22980</v>
      </c>
      <c r="I8" s="6">
        <f t="shared" si="1"/>
        <v>22.98</v>
      </c>
      <c r="J8" s="6">
        <v>275760</v>
      </c>
      <c r="K8" s="7">
        <f t="shared" si="2"/>
        <v>2.7576000000000001</v>
      </c>
    </row>
    <row r="9" spans="1:11" x14ac:dyDescent="0.25">
      <c r="A9" s="3">
        <f t="shared" si="3"/>
        <v>8</v>
      </c>
      <c r="B9" s="3" t="s">
        <v>19</v>
      </c>
      <c r="C9" s="3" t="s">
        <v>134</v>
      </c>
      <c r="D9" s="3" t="s">
        <v>20</v>
      </c>
      <c r="E9" s="3" t="s">
        <v>100</v>
      </c>
      <c r="F9" s="4">
        <v>43507</v>
      </c>
      <c r="G9" s="4" t="str">
        <f t="shared" si="0"/>
        <v>2019</v>
      </c>
      <c r="H9" s="6">
        <v>216667</v>
      </c>
      <c r="I9" s="6">
        <f t="shared" si="1"/>
        <v>216.667</v>
      </c>
      <c r="J9" s="6">
        <v>2600004</v>
      </c>
      <c r="K9" s="7">
        <f t="shared" si="2"/>
        <v>26.000039999999998</v>
      </c>
    </row>
    <row r="10" spans="1:11" x14ac:dyDescent="0.25">
      <c r="A10" s="3">
        <f t="shared" si="3"/>
        <v>9</v>
      </c>
      <c r="B10" s="3" t="s">
        <v>21</v>
      </c>
      <c r="C10" s="3" t="s">
        <v>135</v>
      </c>
      <c r="D10" s="3" t="s">
        <v>22</v>
      </c>
      <c r="E10" s="3" t="s">
        <v>23</v>
      </c>
      <c r="F10" s="4">
        <v>43570</v>
      </c>
      <c r="G10" s="4" t="str">
        <f t="shared" si="0"/>
        <v>2019</v>
      </c>
      <c r="H10" s="6">
        <v>416667</v>
      </c>
      <c r="I10" s="6">
        <f t="shared" si="1"/>
        <v>416.66699999999997</v>
      </c>
      <c r="J10" s="6">
        <v>5000004</v>
      </c>
      <c r="K10" s="7">
        <f t="shared" si="2"/>
        <v>50.000039999999998</v>
      </c>
    </row>
    <row r="11" spans="1:11" x14ac:dyDescent="0.25">
      <c r="A11" s="3">
        <f t="shared" si="3"/>
        <v>10</v>
      </c>
      <c r="B11" s="3" t="s">
        <v>24</v>
      </c>
      <c r="C11" s="3" t="s">
        <v>136</v>
      </c>
      <c r="D11" s="3" t="s">
        <v>25</v>
      </c>
      <c r="E11" s="3" t="s">
        <v>23</v>
      </c>
      <c r="F11" s="4">
        <v>43587</v>
      </c>
      <c r="G11" s="4" t="str">
        <f t="shared" si="0"/>
        <v>2019</v>
      </c>
      <c r="H11" s="6">
        <v>55000</v>
      </c>
      <c r="I11" s="6">
        <f t="shared" si="1"/>
        <v>55</v>
      </c>
      <c r="J11" s="6">
        <v>660000</v>
      </c>
      <c r="K11" s="7">
        <f t="shared" si="2"/>
        <v>6.6</v>
      </c>
    </row>
    <row r="12" spans="1:11" x14ac:dyDescent="0.25">
      <c r="A12" s="3">
        <f t="shared" si="3"/>
        <v>11</v>
      </c>
      <c r="B12" s="3" t="s">
        <v>26</v>
      </c>
      <c r="C12" s="3" t="s">
        <v>137</v>
      </c>
      <c r="D12" s="3" t="s">
        <v>13</v>
      </c>
      <c r="E12" s="3" t="s">
        <v>27</v>
      </c>
      <c r="F12" s="4">
        <v>43628</v>
      </c>
      <c r="G12" s="4" t="str">
        <f t="shared" si="0"/>
        <v>2019</v>
      </c>
      <c r="H12" s="6">
        <v>30422</v>
      </c>
      <c r="I12" s="6">
        <f t="shared" si="1"/>
        <v>30.422000000000001</v>
      </c>
      <c r="J12" s="6">
        <v>365064</v>
      </c>
      <c r="K12" s="7">
        <f t="shared" si="2"/>
        <v>3.6506400000000001</v>
      </c>
    </row>
    <row r="13" spans="1:11" x14ac:dyDescent="0.25">
      <c r="A13" s="3">
        <f t="shared" si="3"/>
        <v>12</v>
      </c>
      <c r="B13" s="3" t="s">
        <v>28</v>
      </c>
      <c r="C13" s="3" t="s">
        <v>138</v>
      </c>
      <c r="D13" s="3" t="s">
        <v>32</v>
      </c>
      <c r="E13" s="3" t="s">
        <v>14</v>
      </c>
      <c r="F13" s="4">
        <v>43617</v>
      </c>
      <c r="G13" s="4" t="str">
        <f t="shared" si="0"/>
        <v>2019</v>
      </c>
      <c r="H13" s="6">
        <v>83844</v>
      </c>
      <c r="I13" s="6">
        <f t="shared" si="1"/>
        <v>83.843999999999994</v>
      </c>
      <c r="J13" s="6">
        <v>1006128</v>
      </c>
      <c r="K13" s="7">
        <f t="shared" si="2"/>
        <v>10.06128</v>
      </c>
    </row>
    <row r="14" spans="1:11" x14ac:dyDescent="0.25">
      <c r="A14" s="3">
        <f t="shared" si="3"/>
        <v>13</v>
      </c>
      <c r="B14" s="3" t="s">
        <v>29</v>
      </c>
      <c r="C14" s="3" t="s">
        <v>139</v>
      </c>
      <c r="D14" s="3" t="s">
        <v>13</v>
      </c>
      <c r="E14" s="3" t="s">
        <v>23</v>
      </c>
      <c r="F14" s="4">
        <v>43690</v>
      </c>
      <c r="G14" s="4" t="str">
        <f t="shared" si="0"/>
        <v>2019</v>
      </c>
      <c r="H14" s="6">
        <v>27000</v>
      </c>
      <c r="I14" s="6">
        <f t="shared" si="1"/>
        <v>27</v>
      </c>
      <c r="J14" s="6">
        <v>324000</v>
      </c>
      <c r="K14" s="7">
        <f t="shared" si="2"/>
        <v>3.24</v>
      </c>
    </row>
    <row r="15" spans="1:11" x14ac:dyDescent="0.25">
      <c r="A15" s="3">
        <f t="shared" si="3"/>
        <v>14</v>
      </c>
      <c r="B15" s="3" t="s">
        <v>30</v>
      </c>
      <c r="C15" s="3" t="s">
        <v>140</v>
      </c>
      <c r="D15" s="3" t="s">
        <v>13</v>
      </c>
      <c r="E15" s="3" t="s">
        <v>27</v>
      </c>
      <c r="F15" s="4">
        <v>43696</v>
      </c>
      <c r="G15" s="4" t="str">
        <f t="shared" si="0"/>
        <v>2019</v>
      </c>
      <c r="H15" s="6">
        <v>27882</v>
      </c>
      <c r="I15" s="6">
        <f t="shared" si="1"/>
        <v>27.882000000000001</v>
      </c>
      <c r="J15" s="6">
        <v>334584</v>
      </c>
      <c r="K15" s="7">
        <f t="shared" si="2"/>
        <v>3.3458399999999999</v>
      </c>
    </row>
    <row r="16" spans="1:11" x14ac:dyDescent="0.25">
      <c r="A16" s="3">
        <f t="shared" si="3"/>
        <v>15</v>
      </c>
      <c r="B16" s="3" t="s">
        <v>31</v>
      </c>
      <c r="C16" s="3" t="s">
        <v>141</v>
      </c>
      <c r="D16" s="3" t="s">
        <v>32</v>
      </c>
      <c r="E16" s="3" t="s">
        <v>33</v>
      </c>
      <c r="F16" s="4">
        <v>43711</v>
      </c>
      <c r="G16" s="4" t="str">
        <f t="shared" si="0"/>
        <v>2019</v>
      </c>
      <c r="H16" s="6">
        <v>141667</v>
      </c>
      <c r="I16" s="6">
        <f t="shared" si="1"/>
        <v>141.667</v>
      </c>
      <c r="J16" s="6">
        <v>1700004</v>
      </c>
      <c r="K16" s="7">
        <f t="shared" si="2"/>
        <v>17.000039999999998</v>
      </c>
    </row>
    <row r="17" spans="1:11" x14ac:dyDescent="0.25">
      <c r="A17" s="3">
        <f t="shared" si="3"/>
        <v>16</v>
      </c>
      <c r="B17" s="3" t="s">
        <v>34</v>
      </c>
      <c r="C17" s="3" t="s">
        <v>142</v>
      </c>
      <c r="D17" s="3" t="s">
        <v>13</v>
      </c>
      <c r="E17" s="3" t="s">
        <v>17</v>
      </c>
      <c r="F17" s="4">
        <v>43767</v>
      </c>
      <c r="G17" s="4" t="str">
        <f t="shared" si="0"/>
        <v>2019</v>
      </c>
      <c r="H17" s="6">
        <v>24000</v>
      </c>
      <c r="I17" s="6">
        <f t="shared" si="1"/>
        <v>24</v>
      </c>
      <c r="J17" s="6">
        <v>288000</v>
      </c>
      <c r="K17" s="7">
        <f t="shared" si="2"/>
        <v>2.88</v>
      </c>
    </row>
    <row r="18" spans="1:11" x14ac:dyDescent="0.25">
      <c r="A18" s="3">
        <f t="shared" si="3"/>
        <v>17</v>
      </c>
      <c r="B18" s="3" t="s">
        <v>35</v>
      </c>
      <c r="C18" s="3" t="s">
        <v>143</v>
      </c>
      <c r="D18" s="3" t="s">
        <v>13</v>
      </c>
      <c r="E18" s="3" t="s">
        <v>17</v>
      </c>
      <c r="F18" s="4">
        <v>43752</v>
      </c>
      <c r="G18" s="4" t="str">
        <f t="shared" si="0"/>
        <v>2019</v>
      </c>
      <c r="H18" s="6">
        <v>26508</v>
      </c>
      <c r="I18" s="6">
        <f t="shared" si="1"/>
        <v>26.507999999999999</v>
      </c>
      <c r="J18" s="6">
        <v>318096</v>
      </c>
      <c r="K18" s="7">
        <f t="shared" si="2"/>
        <v>3.1809599999999998</v>
      </c>
    </row>
    <row r="19" spans="1:11" x14ac:dyDescent="0.25">
      <c r="A19" s="3">
        <f t="shared" si="3"/>
        <v>18</v>
      </c>
      <c r="B19" s="3" t="s">
        <v>36</v>
      </c>
      <c r="C19" s="3" t="s">
        <v>144</v>
      </c>
      <c r="D19" s="3" t="s">
        <v>32</v>
      </c>
      <c r="E19" s="3" t="s">
        <v>17</v>
      </c>
      <c r="F19" s="4">
        <v>43752</v>
      </c>
      <c r="G19" s="4" t="str">
        <f t="shared" si="0"/>
        <v>2019</v>
      </c>
      <c r="H19" s="6">
        <v>141667</v>
      </c>
      <c r="I19" s="6">
        <f t="shared" si="1"/>
        <v>141.667</v>
      </c>
      <c r="J19" s="6">
        <v>1700004</v>
      </c>
      <c r="K19" s="7">
        <f t="shared" si="2"/>
        <v>17.000039999999998</v>
      </c>
    </row>
    <row r="20" spans="1:11" x14ac:dyDescent="0.25">
      <c r="A20" s="3">
        <f t="shared" si="3"/>
        <v>19</v>
      </c>
      <c r="B20" s="3" t="s">
        <v>37</v>
      </c>
      <c r="C20" s="3" t="s">
        <v>145</v>
      </c>
      <c r="D20" s="3" t="s">
        <v>32</v>
      </c>
      <c r="E20" s="3" t="s">
        <v>17</v>
      </c>
      <c r="F20" s="4">
        <v>43755</v>
      </c>
      <c r="G20" s="4" t="str">
        <f t="shared" si="0"/>
        <v>2019</v>
      </c>
      <c r="H20" s="6">
        <v>114584</v>
      </c>
      <c r="I20" s="6">
        <f t="shared" si="1"/>
        <v>114.584</v>
      </c>
      <c r="J20" s="6">
        <v>1375008</v>
      </c>
      <c r="K20" s="7">
        <f t="shared" si="2"/>
        <v>13.750080000000001</v>
      </c>
    </row>
    <row r="21" spans="1:11" x14ac:dyDescent="0.25">
      <c r="A21" s="3">
        <f t="shared" si="3"/>
        <v>20</v>
      </c>
      <c r="B21" s="3" t="s">
        <v>38</v>
      </c>
      <c r="C21" s="3" t="s">
        <v>146</v>
      </c>
      <c r="D21" s="3" t="s">
        <v>13</v>
      </c>
      <c r="E21" s="3" t="s">
        <v>9</v>
      </c>
      <c r="F21" s="4">
        <v>43784</v>
      </c>
      <c r="G21" s="4" t="str">
        <f t="shared" si="0"/>
        <v>2019</v>
      </c>
      <c r="H21" s="6">
        <v>18712</v>
      </c>
      <c r="I21" s="6">
        <f t="shared" si="1"/>
        <v>18.712</v>
      </c>
      <c r="J21" s="6">
        <v>224544</v>
      </c>
      <c r="K21" s="7">
        <f t="shared" si="2"/>
        <v>2.2454399999999999</v>
      </c>
    </row>
    <row r="22" spans="1:11" x14ac:dyDescent="0.25">
      <c r="A22" s="3">
        <f t="shared" si="3"/>
        <v>21</v>
      </c>
      <c r="B22" s="3" t="s">
        <v>39</v>
      </c>
      <c r="C22" s="3" t="s">
        <v>147</v>
      </c>
      <c r="D22" s="3" t="s">
        <v>32</v>
      </c>
      <c r="E22" s="3" t="s">
        <v>17</v>
      </c>
      <c r="F22" s="4">
        <v>43823</v>
      </c>
      <c r="G22" s="4" t="str">
        <f t="shared" si="0"/>
        <v>2019</v>
      </c>
      <c r="H22" s="6">
        <v>120834</v>
      </c>
      <c r="I22" s="6">
        <f t="shared" si="1"/>
        <v>120.834</v>
      </c>
      <c r="J22" s="6">
        <v>1450008</v>
      </c>
      <c r="K22" s="7">
        <f t="shared" si="2"/>
        <v>14.500080000000001</v>
      </c>
    </row>
    <row r="23" spans="1:11" x14ac:dyDescent="0.25">
      <c r="A23" s="3">
        <f t="shared" si="3"/>
        <v>22</v>
      </c>
      <c r="B23" s="3" t="s">
        <v>40</v>
      </c>
      <c r="C23" s="3" t="s">
        <v>148</v>
      </c>
      <c r="D23" s="3" t="s">
        <v>32</v>
      </c>
      <c r="E23" s="3" t="s">
        <v>33</v>
      </c>
      <c r="F23" s="4">
        <v>43891</v>
      </c>
      <c r="G23" s="4" t="str">
        <f t="shared" si="0"/>
        <v>2020</v>
      </c>
      <c r="H23" s="6">
        <v>100000</v>
      </c>
      <c r="I23" s="6">
        <f t="shared" si="1"/>
        <v>100</v>
      </c>
      <c r="J23" s="6">
        <v>1200000</v>
      </c>
      <c r="K23" s="7">
        <f t="shared" si="2"/>
        <v>12</v>
      </c>
    </row>
    <row r="24" spans="1:11" x14ac:dyDescent="0.25">
      <c r="A24" s="3">
        <f t="shared" si="3"/>
        <v>23</v>
      </c>
      <c r="B24" s="3" t="s">
        <v>41</v>
      </c>
      <c r="C24" s="3" t="s">
        <v>149</v>
      </c>
      <c r="D24" s="3" t="s">
        <v>13</v>
      </c>
      <c r="E24" s="3" t="s">
        <v>17</v>
      </c>
      <c r="F24" s="4">
        <v>43920</v>
      </c>
      <c r="G24" s="4" t="str">
        <f t="shared" si="0"/>
        <v>2020</v>
      </c>
      <c r="H24" s="6">
        <v>26950</v>
      </c>
      <c r="I24" s="6">
        <f t="shared" si="1"/>
        <v>26.95</v>
      </c>
      <c r="J24" s="6">
        <v>323400</v>
      </c>
      <c r="K24" s="7">
        <f t="shared" si="2"/>
        <v>3.234</v>
      </c>
    </row>
    <row r="25" spans="1:11" x14ac:dyDescent="0.25">
      <c r="A25" s="3">
        <f t="shared" si="3"/>
        <v>24</v>
      </c>
      <c r="B25" s="3" t="s">
        <v>42</v>
      </c>
      <c r="C25" s="3" t="s">
        <v>150</v>
      </c>
      <c r="D25" s="3" t="s">
        <v>22</v>
      </c>
      <c r="E25" s="3" t="s">
        <v>27</v>
      </c>
      <c r="F25" s="4">
        <v>43930</v>
      </c>
      <c r="G25" s="4" t="str">
        <f t="shared" si="0"/>
        <v>2020</v>
      </c>
      <c r="H25" s="6">
        <v>345834</v>
      </c>
      <c r="I25" s="6">
        <f t="shared" si="1"/>
        <v>345.834</v>
      </c>
      <c r="J25" s="6">
        <v>4150008</v>
      </c>
      <c r="K25" s="7">
        <f t="shared" si="2"/>
        <v>41.500079999999997</v>
      </c>
    </row>
    <row r="26" spans="1:11" x14ac:dyDescent="0.25">
      <c r="A26" s="3">
        <f t="shared" si="3"/>
        <v>25</v>
      </c>
      <c r="B26" s="3" t="s">
        <v>43</v>
      </c>
      <c r="C26" s="3" t="s">
        <v>151</v>
      </c>
      <c r="D26" s="3" t="s">
        <v>13</v>
      </c>
      <c r="E26" s="3" t="s">
        <v>17</v>
      </c>
      <c r="F26" s="4">
        <v>43957</v>
      </c>
      <c r="G26" s="4" t="str">
        <f t="shared" si="0"/>
        <v>2020</v>
      </c>
      <c r="H26" s="6">
        <v>32950</v>
      </c>
      <c r="I26" s="6">
        <f t="shared" si="1"/>
        <v>32.950000000000003</v>
      </c>
      <c r="J26" s="6">
        <v>395400</v>
      </c>
      <c r="K26" s="7">
        <f t="shared" si="2"/>
        <v>3.9540000000000002</v>
      </c>
    </row>
    <row r="27" spans="1:11" x14ac:dyDescent="0.25">
      <c r="A27" s="3">
        <f t="shared" si="3"/>
        <v>26</v>
      </c>
      <c r="B27" s="3" t="s">
        <v>44</v>
      </c>
      <c r="C27" s="3" t="s">
        <v>152</v>
      </c>
      <c r="D27" s="3" t="s">
        <v>13</v>
      </c>
      <c r="E27" s="3" t="s">
        <v>17</v>
      </c>
      <c r="F27" s="4">
        <v>43957</v>
      </c>
      <c r="G27" s="4" t="str">
        <f t="shared" si="0"/>
        <v>2020</v>
      </c>
      <c r="H27" s="6">
        <v>23973</v>
      </c>
      <c r="I27" s="6">
        <f t="shared" si="1"/>
        <v>23.972999999999999</v>
      </c>
      <c r="J27" s="6">
        <v>287676</v>
      </c>
      <c r="K27" s="7">
        <f t="shared" si="2"/>
        <v>2.87676</v>
      </c>
    </row>
    <row r="28" spans="1:11" x14ac:dyDescent="0.25">
      <c r="A28" s="3">
        <f t="shared" si="3"/>
        <v>27</v>
      </c>
      <c r="B28" s="3" t="s">
        <v>45</v>
      </c>
      <c r="C28" s="3" t="s">
        <v>153</v>
      </c>
      <c r="D28" s="3" t="s">
        <v>8</v>
      </c>
      <c r="E28" s="3" t="s">
        <v>23</v>
      </c>
      <c r="F28" s="4">
        <v>43983</v>
      </c>
      <c r="G28" s="4" t="str">
        <f t="shared" si="0"/>
        <v>2020</v>
      </c>
      <c r="H28" s="6">
        <v>45000</v>
      </c>
      <c r="I28" s="6">
        <f t="shared" si="1"/>
        <v>45</v>
      </c>
      <c r="J28" s="6">
        <v>540000</v>
      </c>
      <c r="K28" s="7">
        <f t="shared" si="2"/>
        <v>5.4</v>
      </c>
    </row>
    <row r="29" spans="1:11" x14ac:dyDescent="0.25">
      <c r="A29" s="3">
        <f t="shared" si="3"/>
        <v>28</v>
      </c>
      <c r="B29" s="3" t="s">
        <v>46</v>
      </c>
      <c r="C29" s="3" t="s">
        <v>154</v>
      </c>
      <c r="D29" s="3" t="s">
        <v>20</v>
      </c>
      <c r="E29" s="3" t="s">
        <v>23</v>
      </c>
      <c r="F29" s="4">
        <v>44011</v>
      </c>
      <c r="G29" s="4" t="str">
        <f t="shared" si="0"/>
        <v>2020</v>
      </c>
      <c r="H29" s="6">
        <v>208335</v>
      </c>
      <c r="I29" s="6">
        <f t="shared" si="1"/>
        <v>208.33500000000001</v>
      </c>
      <c r="J29" s="6">
        <v>2500020</v>
      </c>
      <c r="K29" s="7">
        <f t="shared" si="2"/>
        <v>25.0002</v>
      </c>
    </row>
    <row r="30" spans="1:11" x14ac:dyDescent="0.25">
      <c r="A30" s="3">
        <f t="shared" si="3"/>
        <v>29</v>
      </c>
      <c r="B30" s="3" t="s">
        <v>47</v>
      </c>
      <c r="C30" s="3" t="s">
        <v>155</v>
      </c>
      <c r="D30" s="3" t="s">
        <v>13</v>
      </c>
      <c r="E30" s="3" t="s">
        <v>14</v>
      </c>
      <c r="F30" s="4">
        <v>44025</v>
      </c>
      <c r="G30" s="4" t="str">
        <f t="shared" si="0"/>
        <v>2020</v>
      </c>
      <c r="H30" s="6">
        <v>30000</v>
      </c>
      <c r="I30" s="6">
        <f t="shared" si="1"/>
        <v>30</v>
      </c>
      <c r="J30" s="6">
        <v>360000</v>
      </c>
      <c r="K30" s="7">
        <f t="shared" si="2"/>
        <v>3.6</v>
      </c>
    </row>
    <row r="31" spans="1:11" x14ac:dyDescent="0.25">
      <c r="A31" s="3">
        <f t="shared" si="3"/>
        <v>30</v>
      </c>
      <c r="B31" s="3" t="s">
        <v>48</v>
      </c>
      <c r="C31" s="3" t="s">
        <v>156</v>
      </c>
      <c r="D31" s="3" t="s">
        <v>32</v>
      </c>
      <c r="E31" s="3" t="s">
        <v>14</v>
      </c>
      <c r="F31" s="4">
        <v>44046</v>
      </c>
      <c r="G31" s="4" t="str">
        <f t="shared" si="0"/>
        <v>2020</v>
      </c>
      <c r="H31" s="6">
        <v>158334</v>
      </c>
      <c r="I31" s="6">
        <f t="shared" si="1"/>
        <v>158.334</v>
      </c>
      <c r="J31" s="6">
        <v>1900008</v>
      </c>
      <c r="K31" s="7">
        <f t="shared" si="2"/>
        <v>19.000080000000001</v>
      </c>
    </row>
    <row r="32" spans="1:11" x14ac:dyDescent="0.25">
      <c r="A32" s="3">
        <f t="shared" si="3"/>
        <v>31</v>
      </c>
      <c r="B32" s="3" t="s">
        <v>49</v>
      </c>
      <c r="C32" s="3" t="s">
        <v>157</v>
      </c>
      <c r="D32" s="3" t="s">
        <v>25</v>
      </c>
      <c r="E32" s="3" t="s">
        <v>27</v>
      </c>
      <c r="F32" s="4">
        <v>44061</v>
      </c>
      <c r="G32" s="4" t="str">
        <f t="shared" si="0"/>
        <v>2020</v>
      </c>
      <c r="H32" s="6">
        <v>141667</v>
      </c>
      <c r="I32" s="6">
        <f t="shared" si="1"/>
        <v>141.667</v>
      </c>
      <c r="J32" s="6">
        <v>1700004</v>
      </c>
      <c r="K32" s="7">
        <f t="shared" si="2"/>
        <v>17.000039999999998</v>
      </c>
    </row>
    <row r="33" spans="1:11" x14ac:dyDescent="0.25">
      <c r="A33" s="3">
        <f t="shared" si="3"/>
        <v>32</v>
      </c>
      <c r="B33" s="3" t="s">
        <v>50</v>
      </c>
      <c r="C33" s="3" t="s">
        <v>158</v>
      </c>
      <c r="D33" s="3" t="s">
        <v>20</v>
      </c>
      <c r="E33" s="3" t="s">
        <v>33</v>
      </c>
      <c r="F33" s="4">
        <v>44060</v>
      </c>
      <c r="G33" s="4" t="str">
        <f t="shared" si="0"/>
        <v>2020</v>
      </c>
      <c r="H33" s="6">
        <v>195834</v>
      </c>
      <c r="I33" s="6">
        <f t="shared" si="1"/>
        <v>195.834</v>
      </c>
      <c r="J33" s="6">
        <v>2350008</v>
      </c>
      <c r="K33" s="7">
        <f t="shared" si="2"/>
        <v>23.500080000000001</v>
      </c>
    </row>
    <row r="34" spans="1:11" x14ac:dyDescent="0.25">
      <c r="A34" s="3">
        <f t="shared" si="3"/>
        <v>33</v>
      </c>
      <c r="B34" s="3" t="s">
        <v>51</v>
      </c>
      <c r="C34" s="3" t="s">
        <v>159</v>
      </c>
      <c r="D34" s="3" t="s">
        <v>8</v>
      </c>
      <c r="E34" s="3" t="s">
        <v>9</v>
      </c>
      <c r="F34" s="4">
        <v>44075</v>
      </c>
      <c r="G34" s="4" t="str">
        <f t="shared" si="0"/>
        <v>2020</v>
      </c>
      <c r="H34" s="6">
        <v>50000</v>
      </c>
      <c r="I34" s="6">
        <f t="shared" si="1"/>
        <v>50</v>
      </c>
      <c r="J34" s="6">
        <v>600000</v>
      </c>
      <c r="K34" s="7">
        <f t="shared" si="2"/>
        <v>6</v>
      </c>
    </row>
    <row r="35" spans="1:11" x14ac:dyDescent="0.25">
      <c r="A35" s="3">
        <f t="shared" si="3"/>
        <v>34</v>
      </c>
      <c r="B35" s="3" t="s">
        <v>52</v>
      </c>
      <c r="C35" s="3" t="s">
        <v>160</v>
      </c>
      <c r="D35" s="3" t="s">
        <v>25</v>
      </c>
      <c r="E35" s="3" t="s">
        <v>17</v>
      </c>
      <c r="F35" s="4">
        <v>44078</v>
      </c>
      <c r="G35" s="4" t="str">
        <f t="shared" si="0"/>
        <v>2020</v>
      </c>
      <c r="H35" s="6">
        <v>45835</v>
      </c>
      <c r="I35" s="6">
        <f t="shared" si="1"/>
        <v>45.835000000000001</v>
      </c>
      <c r="J35" s="6">
        <v>550020</v>
      </c>
      <c r="K35" s="7">
        <f t="shared" si="2"/>
        <v>5.5002000000000004</v>
      </c>
    </row>
    <row r="36" spans="1:11" x14ac:dyDescent="0.25">
      <c r="A36" s="3">
        <f t="shared" si="3"/>
        <v>35</v>
      </c>
      <c r="B36" s="3" t="s">
        <v>53</v>
      </c>
      <c r="C36" s="3" t="s">
        <v>161</v>
      </c>
      <c r="D36" s="3" t="s">
        <v>70</v>
      </c>
      <c r="E36" s="3" t="s">
        <v>17</v>
      </c>
      <c r="F36" s="4">
        <v>44078</v>
      </c>
      <c r="G36" s="4" t="str">
        <f t="shared" si="0"/>
        <v>2020</v>
      </c>
      <c r="H36" s="6">
        <v>258334</v>
      </c>
      <c r="I36" s="6">
        <f t="shared" si="1"/>
        <v>258.334</v>
      </c>
      <c r="J36" s="6">
        <v>3100008</v>
      </c>
      <c r="K36" s="7">
        <f t="shared" si="2"/>
        <v>31.000080000000001</v>
      </c>
    </row>
    <row r="37" spans="1:11" x14ac:dyDescent="0.25">
      <c r="A37" s="3">
        <f t="shared" si="3"/>
        <v>36</v>
      </c>
      <c r="B37" s="3" t="s">
        <v>54</v>
      </c>
      <c r="C37" s="3" t="s">
        <v>162</v>
      </c>
      <c r="D37" s="3" t="s">
        <v>13</v>
      </c>
      <c r="E37" s="3" t="s">
        <v>9</v>
      </c>
      <c r="F37" s="4">
        <v>44084</v>
      </c>
      <c r="G37" s="4" t="str">
        <f t="shared" si="0"/>
        <v>2020</v>
      </c>
      <c r="H37" s="6">
        <v>22757</v>
      </c>
      <c r="I37" s="6">
        <f t="shared" si="1"/>
        <v>22.757000000000001</v>
      </c>
      <c r="J37" s="6">
        <v>273084</v>
      </c>
      <c r="K37" s="7">
        <f t="shared" si="2"/>
        <v>2.7308400000000002</v>
      </c>
    </row>
    <row r="38" spans="1:11" x14ac:dyDescent="0.25">
      <c r="A38" s="3">
        <f t="shared" si="3"/>
        <v>37</v>
      </c>
      <c r="B38" s="3" t="s">
        <v>55</v>
      </c>
      <c r="C38" s="3" t="s">
        <v>163</v>
      </c>
      <c r="D38" s="3" t="s">
        <v>32</v>
      </c>
      <c r="E38" s="3" t="s">
        <v>23</v>
      </c>
      <c r="F38" s="4">
        <v>44090</v>
      </c>
      <c r="G38" s="4" t="str">
        <f t="shared" si="0"/>
        <v>2020</v>
      </c>
      <c r="H38" s="6">
        <v>87500</v>
      </c>
      <c r="I38" s="6">
        <f t="shared" si="1"/>
        <v>87.5</v>
      </c>
      <c r="J38" s="6">
        <v>1050000</v>
      </c>
      <c r="K38" s="7">
        <f t="shared" si="2"/>
        <v>10.5</v>
      </c>
    </row>
    <row r="39" spans="1:11" x14ac:dyDescent="0.25">
      <c r="A39" s="3">
        <f t="shared" si="3"/>
        <v>38</v>
      </c>
      <c r="B39" s="3" t="s">
        <v>56</v>
      </c>
      <c r="C39" s="3" t="s">
        <v>164</v>
      </c>
      <c r="D39" s="3" t="s">
        <v>13</v>
      </c>
      <c r="E39" s="3" t="s">
        <v>14</v>
      </c>
      <c r="F39" s="4">
        <v>44098</v>
      </c>
      <c r="G39" s="4" t="str">
        <f t="shared" si="0"/>
        <v>2020</v>
      </c>
      <c r="H39" s="6">
        <v>20001</v>
      </c>
      <c r="I39" s="6">
        <f t="shared" si="1"/>
        <v>20.001000000000001</v>
      </c>
      <c r="J39" s="6">
        <v>240012</v>
      </c>
      <c r="K39" s="7">
        <f t="shared" si="2"/>
        <v>2.4001199999999998</v>
      </c>
    </row>
    <row r="40" spans="1:11" x14ac:dyDescent="0.25">
      <c r="A40" s="3">
        <f t="shared" si="3"/>
        <v>39</v>
      </c>
      <c r="B40" s="3" t="s">
        <v>57</v>
      </c>
      <c r="C40" s="3" t="s">
        <v>165</v>
      </c>
      <c r="D40" s="3" t="s">
        <v>11</v>
      </c>
      <c r="E40" s="3" t="s">
        <v>9</v>
      </c>
      <c r="F40" s="4">
        <v>44075</v>
      </c>
      <c r="G40" s="4" t="str">
        <f t="shared" si="0"/>
        <v>2020</v>
      </c>
      <c r="H40" s="6">
        <v>37950</v>
      </c>
      <c r="I40" s="6">
        <f t="shared" si="1"/>
        <v>37.950000000000003</v>
      </c>
      <c r="J40" s="6">
        <v>455400</v>
      </c>
      <c r="K40" s="7">
        <f t="shared" si="2"/>
        <v>4.5540000000000003</v>
      </c>
    </row>
    <row r="41" spans="1:11" x14ac:dyDescent="0.25">
      <c r="A41" s="3">
        <f t="shared" si="3"/>
        <v>40</v>
      </c>
      <c r="B41" s="3" t="s">
        <v>58</v>
      </c>
      <c r="C41" s="3" t="s">
        <v>166</v>
      </c>
      <c r="D41" s="3" t="s">
        <v>13</v>
      </c>
      <c r="E41" s="3" t="s">
        <v>9</v>
      </c>
      <c r="F41" s="4">
        <v>44109</v>
      </c>
      <c r="G41" s="4" t="str">
        <f t="shared" si="0"/>
        <v>2020</v>
      </c>
      <c r="H41" s="6">
        <v>30000</v>
      </c>
      <c r="I41" s="6">
        <f t="shared" si="1"/>
        <v>30</v>
      </c>
      <c r="J41" s="6">
        <v>360000</v>
      </c>
      <c r="K41" s="7">
        <f t="shared" si="2"/>
        <v>3.6</v>
      </c>
    </row>
    <row r="42" spans="1:11" x14ac:dyDescent="0.25">
      <c r="A42" s="3">
        <f t="shared" si="3"/>
        <v>41</v>
      </c>
      <c r="B42" s="3" t="s">
        <v>59</v>
      </c>
      <c r="C42" s="3" t="s">
        <v>167</v>
      </c>
      <c r="D42" s="3" t="s">
        <v>22</v>
      </c>
      <c r="E42" s="3" t="s">
        <v>33</v>
      </c>
      <c r="F42" s="4">
        <v>44109</v>
      </c>
      <c r="G42" s="4" t="str">
        <f t="shared" si="0"/>
        <v>2020</v>
      </c>
      <c r="H42" s="6">
        <v>375000</v>
      </c>
      <c r="I42" s="6">
        <f t="shared" si="1"/>
        <v>375</v>
      </c>
      <c r="J42" s="6">
        <v>4500000</v>
      </c>
      <c r="K42" s="7">
        <f t="shared" si="2"/>
        <v>45</v>
      </c>
    </row>
    <row r="43" spans="1:11" x14ac:dyDescent="0.25">
      <c r="A43" s="3">
        <f t="shared" si="3"/>
        <v>42</v>
      </c>
      <c r="B43" s="3" t="s">
        <v>60</v>
      </c>
      <c r="C43" s="3" t="s">
        <v>168</v>
      </c>
      <c r="D43" s="3" t="s">
        <v>11</v>
      </c>
      <c r="E43" s="3" t="s">
        <v>23</v>
      </c>
      <c r="F43" s="4">
        <v>44119</v>
      </c>
      <c r="G43" s="4" t="str">
        <f t="shared" si="0"/>
        <v>2020</v>
      </c>
      <c r="H43" s="6">
        <v>40000</v>
      </c>
      <c r="I43" s="6">
        <f t="shared" si="1"/>
        <v>40</v>
      </c>
      <c r="J43" s="6">
        <v>480000</v>
      </c>
      <c r="K43" s="7">
        <f t="shared" si="2"/>
        <v>4.8</v>
      </c>
    </row>
    <row r="44" spans="1:11" x14ac:dyDescent="0.25">
      <c r="A44" s="3">
        <f t="shared" si="3"/>
        <v>43</v>
      </c>
      <c r="B44" s="3" t="s">
        <v>61</v>
      </c>
      <c r="C44" s="3" t="s">
        <v>169</v>
      </c>
      <c r="D44" s="3" t="s">
        <v>13</v>
      </c>
      <c r="E44" s="3" t="s">
        <v>17</v>
      </c>
      <c r="F44" s="4">
        <v>44123</v>
      </c>
      <c r="G44" s="4" t="str">
        <f t="shared" si="0"/>
        <v>2020</v>
      </c>
      <c r="H44" s="6">
        <v>28550</v>
      </c>
      <c r="I44" s="6">
        <f t="shared" si="1"/>
        <v>28.55</v>
      </c>
      <c r="J44" s="6">
        <v>342600</v>
      </c>
      <c r="K44" s="7">
        <f t="shared" si="2"/>
        <v>3.4260000000000002</v>
      </c>
    </row>
    <row r="45" spans="1:11" x14ac:dyDescent="0.25">
      <c r="A45" s="3">
        <f t="shared" si="3"/>
        <v>44</v>
      </c>
      <c r="B45" s="3" t="s">
        <v>62</v>
      </c>
      <c r="C45" s="3" t="s">
        <v>170</v>
      </c>
      <c r="D45" s="3" t="s">
        <v>25</v>
      </c>
      <c r="E45" s="3" t="s">
        <v>17</v>
      </c>
      <c r="F45" s="4">
        <v>44126</v>
      </c>
      <c r="G45" s="4" t="str">
        <f t="shared" si="0"/>
        <v>2020</v>
      </c>
      <c r="H45" s="6">
        <v>26667</v>
      </c>
      <c r="I45" s="6">
        <f t="shared" si="1"/>
        <v>26.667000000000002</v>
      </c>
      <c r="J45" s="6">
        <v>320004</v>
      </c>
      <c r="K45" s="7">
        <f t="shared" si="2"/>
        <v>3.20004</v>
      </c>
    </row>
    <row r="46" spans="1:11" x14ac:dyDescent="0.25">
      <c r="A46" s="3">
        <f t="shared" si="3"/>
        <v>45</v>
      </c>
      <c r="B46" s="3" t="s">
        <v>63</v>
      </c>
      <c r="C46" s="3" t="s">
        <v>171</v>
      </c>
      <c r="D46" s="3" t="s">
        <v>32</v>
      </c>
      <c r="E46" s="3" t="s">
        <v>23</v>
      </c>
      <c r="F46" s="4">
        <v>44130</v>
      </c>
      <c r="G46" s="4" t="str">
        <f t="shared" si="0"/>
        <v>2020</v>
      </c>
      <c r="H46" s="6">
        <v>100000</v>
      </c>
      <c r="I46" s="6">
        <f t="shared" si="1"/>
        <v>100</v>
      </c>
      <c r="J46" s="6">
        <v>1200000</v>
      </c>
      <c r="K46" s="7">
        <f t="shared" si="2"/>
        <v>12</v>
      </c>
    </row>
    <row r="47" spans="1:11" x14ac:dyDescent="0.25">
      <c r="A47" s="3">
        <f t="shared" si="3"/>
        <v>46</v>
      </c>
      <c r="B47" s="3" t="s">
        <v>64</v>
      </c>
      <c r="C47" s="3" t="s">
        <v>172</v>
      </c>
      <c r="D47" s="3" t="s">
        <v>11</v>
      </c>
      <c r="E47" s="3" t="s">
        <v>9</v>
      </c>
      <c r="F47" s="4">
        <v>44136</v>
      </c>
      <c r="G47" s="4" t="str">
        <f t="shared" si="0"/>
        <v>2020</v>
      </c>
      <c r="H47" s="6">
        <v>32023</v>
      </c>
      <c r="I47" s="6">
        <f t="shared" si="1"/>
        <v>32.023000000000003</v>
      </c>
      <c r="J47" s="6">
        <v>384276</v>
      </c>
      <c r="K47" s="7">
        <f t="shared" si="2"/>
        <v>3.8427600000000002</v>
      </c>
    </row>
    <row r="48" spans="1:11" x14ac:dyDescent="0.25">
      <c r="A48" s="3">
        <f t="shared" si="3"/>
        <v>47</v>
      </c>
      <c r="B48" s="3" t="s">
        <v>65</v>
      </c>
      <c r="C48" s="3" t="s">
        <v>173</v>
      </c>
      <c r="D48" s="3" t="s">
        <v>25</v>
      </c>
      <c r="E48" s="3" t="s">
        <v>23</v>
      </c>
      <c r="F48" s="4">
        <v>44140</v>
      </c>
      <c r="G48" s="4" t="str">
        <f t="shared" si="0"/>
        <v>2020</v>
      </c>
      <c r="H48" s="6">
        <v>35417</v>
      </c>
      <c r="I48" s="6">
        <f t="shared" si="1"/>
        <v>35.417000000000002</v>
      </c>
      <c r="J48" s="6">
        <v>425004</v>
      </c>
      <c r="K48" s="7">
        <f t="shared" si="2"/>
        <v>4.2500400000000003</v>
      </c>
    </row>
    <row r="49" spans="1:11" x14ac:dyDescent="0.25">
      <c r="A49" s="3">
        <f t="shared" si="3"/>
        <v>48</v>
      </c>
      <c r="B49" s="3" t="s">
        <v>66</v>
      </c>
      <c r="C49" s="3" t="s">
        <v>174</v>
      </c>
      <c r="D49" s="3" t="s">
        <v>13</v>
      </c>
      <c r="E49" s="3" t="s">
        <v>23</v>
      </c>
      <c r="F49" s="4">
        <v>44144</v>
      </c>
      <c r="G49" s="4" t="str">
        <f t="shared" si="0"/>
        <v>2020</v>
      </c>
      <c r="H49" s="6">
        <v>30000</v>
      </c>
      <c r="I49" s="6">
        <f t="shared" si="1"/>
        <v>30</v>
      </c>
      <c r="J49" s="6">
        <v>360000</v>
      </c>
      <c r="K49" s="7">
        <f t="shared" si="2"/>
        <v>3.6</v>
      </c>
    </row>
    <row r="50" spans="1:11" x14ac:dyDescent="0.25">
      <c r="A50" s="3">
        <f t="shared" si="3"/>
        <v>49</v>
      </c>
      <c r="B50" s="3" t="s">
        <v>67</v>
      </c>
      <c r="C50" s="3" t="s">
        <v>175</v>
      </c>
      <c r="D50" s="3" t="s">
        <v>11</v>
      </c>
      <c r="E50" s="3" t="s">
        <v>23</v>
      </c>
      <c r="F50" s="4">
        <v>44158</v>
      </c>
      <c r="G50" s="4" t="str">
        <f t="shared" si="0"/>
        <v>2020</v>
      </c>
      <c r="H50" s="6">
        <v>40000</v>
      </c>
      <c r="I50" s="6">
        <f t="shared" si="1"/>
        <v>40</v>
      </c>
      <c r="J50" s="6">
        <v>480000</v>
      </c>
      <c r="K50" s="7">
        <f t="shared" si="2"/>
        <v>4.8</v>
      </c>
    </row>
    <row r="51" spans="1:11" x14ac:dyDescent="0.25">
      <c r="A51" s="3">
        <f t="shared" si="3"/>
        <v>50</v>
      </c>
      <c r="B51" s="3" t="s">
        <v>68</v>
      </c>
      <c r="C51" s="3" t="s">
        <v>176</v>
      </c>
      <c r="D51" s="3" t="s">
        <v>25</v>
      </c>
      <c r="E51" s="3" t="s">
        <v>23</v>
      </c>
      <c r="F51" s="4">
        <v>44165</v>
      </c>
      <c r="G51" s="4" t="str">
        <f t="shared" si="0"/>
        <v>2020</v>
      </c>
      <c r="H51" s="6">
        <v>70000</v>
      </c>
      <c r="I51" s="6">
        <f t="shared" si="1"/>
        <v>70</v>
      </c>
      <c r="J51" s="6">
        <v>840000</v>
      </c>
      <c r="K51" s="7">
        <f t="shared" si="2"/>
        <v>8.4</v>
      </c>
    </row>
    <row r="52" spans="1:11" x14ac:dyDescent="0.25">
      <c r="A52" s="3">
        <f t="shared" si="3"/>
        <v>51</v>
      </c>
      <c r="B52" s="3" t="s">
        <v>69</v>
      </c>
      <c r="C52" s="3" t="s">
        <v>177</v>
      </c>
      <c r="D52" s="3" t="s">
        <v>70</v>
      </c>
      <c r="E52" s="3" t="s">
        <v>17</v>
      </c>
      <c r="F52" s="4">
        <v>44165</v>
      </c>
      <c r="G52" s="4" t="str">
        <f t="shared" si="0"/>
        <v>2020</v>
      </c>
      <c r="H52" s="6">
        <v>625000</v>
      </c>
      <c r="I52" s="6">
        <f t="shared" si="1"/>
        <v>625</v>
      </c>
      <c r="J52" s="6">
        <v>7500000</v>
      </c>
      <c r="K52" s="7">
        <f t="shared" si="2"/>
        <v>75</v>
      </c>
    </row>
    <row r="53" spans="1:11" x14ac:dyDescent="0.25">
      <c r="A53" s="3">
        <f t="shared" si="3"/>
        <v>52</v>
      </c>
      <c r="B53" s="3" t="s">
        <v>71</v>
      </c>
      <c r="C53" s="3" t="s">
        <v>178</v>
      </c>
      <c r="D53" s="3" t="s">
        <v>13</v>
      </c>
      <c r="E53" s="3" t="s">
        <v>33</v>
      </c>
      <c r="F53" s="4">
        <v>44167</v>
      </c>
      <c r="G53" s="4" t="str">
        <f t="shared" si="0"/>
        <v>2020</v>
      </c>
      <c r="H53" s="6">
        <v>39584</v>
      </c>
      <c r="I53" s="6">
        <f t="shared" si="1"/>
        <v>39.584000000000003</v>
      </c>
      <c r="J53" s="6">
        <v>475008</v>
      </c>
      <c r="K53" s="7">
        <f t="shared" si="2"/>
        <v>4.7500799999999996</v>
      </c>
    </row>
    <row r="54" spans="1:11" x14ac:dyDescent="0.25">
      <c r="A54" s="3">
        <f t="shared" si="3"/>
        <v>53</v>
      </c>
      <c r="B54" s="3" t="s">
        <v>72</v>
      </c>
      <c r="C54" s="3" t="s">
        <v>179</v>
      </c>
      <c r="D54" s="3" t="s">
        <v>8</v>
      </c>
      <c r="E54" s="3" t="s">
        <v>23</v>
      </c>
      <c r="F54" s="4">
        <v>44179</v>
      </c>
      <c r="G54" s="4" t="str">
        <f t="shared" si="0"/>
        <v>2020</v>
      </c>
      <c r="H54" s="6">
        <v>45834</v>
      </c>
      <c r="I54" s="6">
        <f t="shared" si="1"/>
        <v>45.834000000000003</v>
      </c>
      <c r="J54" s="6">
        <v>550008</v>
      </c>
      <c r="K54" s="7">
        <f t="shared" si="2"/>
        <v>5.5000799999999996</v>
      </c>
    </row>
    <row r="55" spans="1:11" x14ac:dyDescent="0.25">
      <c r="A55" s="3">
        <f t="shared" si="3"/>
        <v>54</v>
      </c>
      <c r="B55" s="3" t="s">
        <v>73</v>
      </c>
      <c r="C55" s="3" t="s">
        <v>180</v>
      </c>
      <c r="D55" s="3" t="s">
        <v>11</v>
      </c>
      <c r="E55" s="3" t="s">
        <v>23</v>
      </c>
      <c r="F55" s="4">
        <v>44180</v>
      </c>
      <c r="G55" s="4" t="str">
        <f t="shared" si="0"/>
        <v>2020</v>
      </c>
      <c r="H55" s="6">
        <v>29167</v>
      </c>
      <c r="I55" s="6">
        <f t="shared" si="1"/>
        <v>29.167000000000002</v>
      </c>
      <c r="J55" s="6">
        <v>350004</v>
      </c>
      <c r="K55" s="7">
        <f t="shared" si="2"/>
        <v>3.5000399999999998</v>
      </c>
    </row>
    <row r="56" spans="1:11" x14ac:dyDescent="0.25">
      <c r="A56" s="3">
        <f t="shared" si="3"/>
        <v>55</v>
      </c>
      <c r="B56" s="3" t="s">
        <v>74</v>
      </c>
      <c r="C56" s="3" t="s">
        <v>181</v>
      </c>
      <c r="D56" s="3" t="s">
        <v>13</v>
      </c>
      <c r="E56" s="3" t="s">
        <v>14</v>
      </c>
      <c r="F56" s="4">
        <v>44186</v>
      </c>
      <c r="G56" s="4" t="str">
        <f t="shared" si="0"/>
        <v>2020</v>
      </c>
      <c r="H56" s="6">
        <v>18906</v>
      </c>
      <c r="I56" s="6">
        <f t="shared" si="1"/>
        <v>18.905999999999999</v>
      </c>
      <c r="J56" s="6">
        <v>226872</v>
      </c>
      <c r="K56" s="7">
        <f t="shared" si="2"/>
        <v>2.2687200000000001</v>
      </c>
    </row>
    <row r="57" spans="1:11" x14ac:dyDescent="0.25">
      <c r="A57" s="3">
        <f t="shared" si="3"/>
        <v>56</v>
      </c>
      <c r="B57" s="3" t="s">
        <v>75</v>
      </c>
      <c r="C57" s="3" t="s">
        <v>182</v>
      </c>
      <c r="D57" s="3" t="s">
        <v>13</v>
      </c>
      <c r="E57" s="3" t="s">
        <v>17</v>
      </c>
      <c r="F57" s="4">
        <v>44186</v>
      </c>
      <c r="G57" s="4" t="str">
        <f t="shared" si="0"/>
        <v>2020</v>
      </c>
      <c r="H57" s="6">
        <v>25950</v>
      </c>
      <c r="I57" s="6">
        <f t="shared" si="1"/>
        <v>25.95</v>
      </c>
      <c r="J57" s="6">
        <v>311400</v>
      </c>
      <c r="K57" s="7">
        <f t="shared" si="2"/>
        <v>3.1139999999999999</v>
      </c>
    </row>
    <row r="58" spans="1:11" x14ac:dyDescent="0.25">
      <c r="A58" s="3">
        <f t="shared" si="3"/>
        <v>57</v>
      </c>
      <c r="B58" s="3" t="s">
        <v>76</v>
      </c>
      <c r="C58" s="3" t="s">
        <v>183</v>
      </c>
      <c r="D58" s="3" t="s">
        <v>25</v>
      </c>
      <c r="E58" s="3" t="s">
        <v>27</v>
      </c>
      <c r="F58" s="4">
        <v>44198</v>
      </c>
      <c r="G58" s="4" t="str">
        <f t="shared" si="0"/>
        <v>2021</v>
      </c>
      <c r="H58" s="6">
        <v>116667</v>
      </c>
      <c r="I58" s="6">
        <f t="shared" si="1"/>
        <v>116.667</v>
      </c>
      <c r="J58" s="6">
        <v>1400004</v>
      </c>
      <c r="K58" s="7">
        <f t="shared" si="2"/>
        <v>14.00004</v>
      </c>
    </row>
    <row r="59" spans="1:11" x14ac:dyDescent="0.25">
      <c r="A59" s="3">
        <f t="shared" si="3"/>
        <v>58</v>
      </c>
      <c r="B59" s="3" t="s">
        <v>77</v>
      </c>
      <c r="C59" s="3" t="s">
        <v>184</v>
      </c>
      <c r="D59" s="3" t="s">
        <v>22</v>
      </c>
      <c r="E59" s="3" t="s">
        <v>9</v>
      </c>
      <c r="F59" s="4">
        <v>44200</v>
      </c>
      <c r="G59" s="4" t="str">
        <f t="shared" si="0"/>
        <v>2021</v>
      </c>
      <c r="H59" s="6">
        <v>375000</v>
      </c>
      <c r="I59" s="6">
        <f t="shared" si="1"/>
        <v>375</v>
      </c>
      <c r="J59" s="6">
        <v>4500000</v>
      </c>
      <c r="K59" s="7">
        <f t="shared" si="2"/>
        <v>45</v>
      </c>
    </row>
    <row r="60" spans="1:11" x14ac:dyDescent="0.25">
      <c r="A60" s="3">
        <f t="shared" si="3"/>
        <v>59</v>
      </c>
      <c r="B60" s="3" t="s">
        <v>78</v>
      </c>
      <c r="C60" s="3" t="s">
        <v>185</v>
      </c>
      <c r="D60" s="3" t="s">
        <v>20</v>
      </c>
      <c r="E60" s="3" t="s">
        <v>17</v>
      </c>
      <c r="F60" s="4">
        <v>44201</v>
      </c>
      <c r="G60" s="4" t="str">
        <f t="shared" si="0"/>
        <v>2021</v>
      </c>
      <c r="H60" s="6">
        <v>158334</v>
      </c>
      <c r="I60" s="6">
        <f t="shared" si="1"/>
        <v>158.334</v>
      </c>
      <c r="J60" s="6">
        <v>1900008</v>
      </c>
      <c r="K60" s="7">
        <f t="shared" si="2"/>
        <v>19.000080000000001</v>
      </c>
    </row>
    <row r="61" spans="1:11" x14ac:dyDescent="0.25">
      <c r="A61" s="3">
        <f t="shared" si="3"/>
        <v>60</v>
      </c>
      <c r="B61" s="3" t="s">
        <v>79</v>
      </c>
      <c r="C61" s="3" t="s">
        <v>186</v>
      </c>
      <c r="D61" s="3" t="s">
        <v>13</v>
      </c>
      <c r="E61" s="3" t="s">
        <v>17</v>
      </c>
      <c r="F61" s="4">
        <v>44197</v>
      </c>
      <c r="G61" s="4" t="str">
        <f t="shared" si="0"/>
        <v>2021</v>
      </c>
      <c r="H61" s="6">
        <v>27250</v>
      </c>
      <c r="I61" s="6">
        <f t="shared" si="1"/>
        <v>27.25</v>
      </c>
      <c r="J61" s="6">
        <v>327000</v>
      </c>
      <c r="K61" s="7">
        <f t="shared" si="2"/>
        <v>3.27</v>
      </c>
    </row>
    <row r="62" spans="1:11" x14ac:dyDescent="0.25">
      <c r="A62" s="3">
        <f t="shared" si="3"/>
        <v>61</v>
      </c>
      <c r="B62" s="3" t="s">
        <v>80</v>
      </c>
      <c r="C62" s="3" t="s">
        <v>187</v>
      </c>
      <c r="D62" s="3" t="s">
        <v>8</v>
      </c>
      <c r="E62" s="3" t="s">
        <v>17</v>
      </c>
      <c r="F62" s="4">
        <v>44207</v>
      </c>
      <c r="G62" s="4" t="str">
        <f t="shared" si="0"/>
        <v>2021</v>
      </c>
      <c r="H62" s="6">
        <v>33334</v>
      </c>
      <c r="I62" s="6">
        <f t="shared" si="1"/>
        <v>33.334000000000003</v>
      </c>
      <c r="J62" s="6">
        <v>400008</v>
      </c>
      <c r="K62" s="7">
        <f t="shared" si="2"/>
        <v>4.0000799999999996</v>
      </c>
    </row>
    <row r="63" spans="1:11" x14ac:dyDescent="0.25">
      <c r="A63" s="3">
        <f t="shared" si="3"/>
        <v>62</v>
      </c>
      <c r="B63" s="3" t="s">
        <v>81</v>
      </c>
      <c r="C63" s="3" t="s">
        <v>188</v>
      </c>
      <c r="D63" s="3" t="s">
        <v>32</v>
      </c>
      <c r="E63" s="3" t="s">
        <v>33</v>
      </c>
      <c r="F63" s="4">
        <v>44207</v>
      </c>
      <c r="G63" s="4" t="str">
        <f t="shared" si="0"/>
        <v>2021</v>
      </c>
      <c r="H63" s="6">
        <v>83334</v>
      </c>
      <c r="I63" s="6">
        <f t="shared" si="1"/>
        <v>83.334000000000003</v>
      </c>
      <c r="J63" s="6">
        <v>1000008</v>
      </c>
      <c r="K63" s="7">
        <f t="shared" si="2"/>
        <v>10.000080000000001</v>
      </c>
    </row>
    <row r="64" spans="1:11" x14ac:dyDescent="0.25">
      <c r="A64" s="3">
        <f t="shared" si="3"/>
        <v>63</v>
      </c>
      <c r="B64" s="3" t="s">
        <v>82</v>
      </c>
      <c r="C64" s="3" t="s">
        <v>189</v>
      </c>
      <c r="D64" s="3" t="s">
        <v>13</v>
      </c>
      <c r="E64" s="3" t="s">
        <v>33</v>
      </c>
      <c r="F64" s="4">
        <v>44207</v>
      </c>
      <c r="G64" s="4" t="str">
        <f t="shared" si="0"/>
        <v>2021</v>
      </c>
      <c r="H64" s="6">
        <v>39584</v>
      </c>
      <c r="I64" s="6">
        <f t="shared" si="1"/>
        <v>39.584000000000003</v>
      </c>
      <c r="J64" s="6">
        <v>475008</v>
      </c>
      <c r="K64" s="7">
        <f t="shared" si="2"/>
        <v>4.7500799999999996</v>
      </c>
    </row>
    <row r="65" spans="1:11" x14ac:dyDescent="0.25">
      <c r="A65" s="3">
        <f t="shared" si="3"/>
        <v>64</v>
      </c>
      <c r="B65" s="3" t="s">
        <v>83</v>
      </c>
      <c r="C65" s="3" t="s">
        <v>190</v>
      </c>
      <c r="D65" s="3" t="s">
        <v>13</v>
      </c>
      <c r="E65" s="3" t="s">
        <v>17</v>
      </c>
      <c r="F65" s="4">
        <v>44207</v>
      </c>
      <c r="G65" s="4" t="str">
        <f t="shared" si="0"/>
        <v>2021</v>
      </c>
      <c r="H65" s="6">
        <v>33950</v>
      </c>
      <c r="I65" s="6">
        <f t="shared" si="1"/>
        <v>33.950000000000003</v>
      </c>
      <c r="J65" s="6">
        <v>407400</v>
      </c>
      <c r="K65" s="7">
        <f t="shared" si="2"/>
        <v>4.0739999999999998</v>
      </c>
    </row>
    <row r="66" spans="1:11" x14ac:dyDescent="0.25">
      <c r="A66" s="3">
        <f t="shared" si="3"/>
        <v>65</v>
      </c>
      <c r="B66" s="3" t="s">
        <v>84</v>
      </c>
      <c r="C66" s="3" t="s">
        <v>191</v>
      </c>
      <c r="D66" s="3" t="s">
        <v>13</v>
      </c>
      <c r="E66" s="3" t="s">
        <v>17</v>
      </c>
      <c r="F66" s="4">
        <v>44207</v>
      </c>
      <c r="G66" s="4" t="str">
        <f t="shared" si="0"/>
        <v>2021</v>
      </c>
      <c r="H66" s="6">
        <v>28950</v>
      </c>
      <c r="I66" s="6">
        <f t="shared" si="1"/>
        <v>28.95</v>
      </c>
      <c r="J66" s="6">
        <v>347400</v>
      </c>
      <c r="K66" s="7">
        <f t="shared" si="2"/>
        <v>3.4740000000000002</v>
      </c>
    </row>
    <row r="67" spans="1:11" x14ac:dyDescent="0.25">
      <c r="A67" s="3">
        <f t="shared" si="3"/>
        <v>66</v>
      </c>
      <c r="B67" s="3" t="s">
        <v>85</v>
      </c>
      <c r="C67" s="3" t="s">
        <v>192</v>
      </c>
      <c r="D67" s="3" t="s">
        <v>13</v>
      </c>
      <c r="E67" s="3" t="s">
        <v>17</v>
      </c>
      <c r="F67" s="4">
        <v>44223</v>
      </c>
      <c r="G67" s="4" t="str">
        <f t="shared" ref="G67:G107" si="4">TEXT(F67,"yyyy")</f>
        <v>2021</v>
      </c>
      <c r="H67" s="6">
        <v>28750</v>
      </c>
      <c r="I67" s="6">
        <f t="shared" ref="I67:I107" si="5">H67/1000</f>
        <v>28.75</v>
      </c>
      <c r="J67" s="6">
        <v>345000</v>
      </c>
      <c r="K67" s="7">
        <f t="shared" ref="K67:K107" si="6">J67/100000</f>
        <v>3.45</v>
      </c>
    </row>
    <row r="68" spans="1:11" x14ac:dyDescent="0.25">
      <c r="A68" s="3">
        <f t="shared" ref="A68:A107" si="7">A67+1</f>
        <v>67</v>
      </c>
      <c r="B68" s="3" t="s">
        <v>86</v>
      </c>
      <c r="C68" s="3" t="s">
        <v>193</v>
      </c>
      <c r="D68" s="3" t="s">
        <v>20</v>
      </c>
      <c r="E68" s="3" t="s">
        <v>33</v>
      </c>
      <c r="F68" s="4">
        <v>44228</v>
      </c>
      <c r="G68" s="4" t="str">
        <f t="shared" si="4"/>
        <v>2021</v>
      </c>
      <c r="H68" s="6">
        <v>300000</v>
      </c>
      <c r="I68" s="6">
        <f t="shared" si="5"/>
        <v>300</v>
      </c>
      <c r="J68" s="6">
        <v>3600000</v>
      </c>
      <c r="K68" s="7">
        <f t="shared" si="6"/>
        <v>36</v>
      </c>
    </row>
    <row r="69" spans="1:11" x14ac:dyDescent="0.25">
      <c r="A69" s="3">
        <f t="shared" si="7"/>
        <v>68</v>
      </c>
      <c r="B69" s="3" t="s">
        <v>87</v>
      </c>
      <c r="C69" s="3" t="s">
        <v>194</v>
      </c>
      <c r="D69" s="3" t="s">
        <v>25</v>
      </c>
      <c r="E69" s="3" t="s">
        <v>14</v>
      </c>
      <c r="F69" s="4">
        <v>44228</v>
      </c>
      <c r="G69" s="4" t="str">
        <f t="shared" si="4"/>
        <v>2021</v>
      </c>
      <c r="H69" s="6">
        <v>50834</v>
      </c>
      <c r="I69" s="6">
        <f t="shared" si="5"/>
        <v>50.834000000000003</v>
      </c>
      <c r="J69" s="6">
        <v>610008</v>
      </c>
      <c r="K69" s="7">
        <f t="shared" si="6"/>
        <v>6.1000800000000002</v>
      </c>
    </row>
    <row r="70" spans="1:11" x14ac:dyDescent="0.25">
      <c r="A70" s="3">
        <f t="shared" si="7"/>
        <v>69</v>
      </c>
      <c r="B70" s="3" t="s">
        <v>88</v>
      </c>
      <c r="C70" s="3" t="s">
        <v>195</v>
      </c>
      <c r="D70" s="3" t="s">
        <v>22</v>
      </c>
      <c r="E70" s="3" t="s">
        <v>14</v>
      </c>
      <c r="F70" s="4">
        <v>44242</v>
      </c>
      <c r="G70" s="4" t="str">
        <f t="shared" si="4"/>
        <v>2021</v>
      </c>
      <c r="H70" s="6">
        <v>404167</v>
      </c>
      <c r="I70" s="6">
        <f t="shared" si="5"/>
        <v>404.16699999999997</v>
      </c>
      <c r="J70" s="6">
        <v>4850004</v>
      </c>
      <c r="K70" s="7">
        <f t="shared" si="6"/>
        <v>48.500039999999998</v>
      </c>
    </row>
    <row r="71" spans="1:11" x14ac:dyDescent="0.25">
      <c r="A71" s="3">
        <f t="shared" si="7"/>
        <v>70</v>
      </c>
      <c r="B71" s="3" t="s">
        <v>89</v>
      </c>
      <c r="C71" s="3" t="s">
        <v>196</v>
      </c>
      <c r="D71" s="3" t="s">
        <v>13</v>
      </c>
      <c r="E71" s="3" t="s">
        <v>9</v>
      </c>
      <c r="F71" s="4">
        <v>44242</v>
      </c>
      <c r="G71" s="4" t="str">
        <f t="shared" si="4"/>
        <v>2021</v>
      </c>
      <c r="H71" s="6">
        <v>27950</v>
      </c>
      <c r="I71" s="6">
        <f t="shared" si="5"/>
        <v>27.95</v>
      </c>
      <c r="J71" s="6">
        <v>335400</v>
      </c>
      <c r="K71" s="7">
        <f t="shared" si="6"/>
        <v>3.3540000000000001</v>
      </c>
    </row>
    <row r="72" spans="1:11" x14ac:dyDescent="0.25">
      <c r="A72" s="3">
        <f t="shared" si="7"/>
        <v>71</v>
      </c>
      <c r="B72" s="3" t="s">
        <v>90</v>
      </c>
      <c r="C72" s="3" t="s">
        <v>197</v>
      </c>
      <c r="D72" s="3" t="s">
        <v>11</v>
      </c>
      <c r="E72" s="3" t="s">
        <v>9</v>
      </c>
      <c r="F72" s="4">
        <v>44243</v>
      </c>
      <c r="G72" s="4" t="str">
        <f t="shared" si="4"/>
        <v>2021</v>
      </c>
      <c r="H72" s="6">
        <v>41667</v>
      </c>
      <c r="I72" s="6">
        <f t="shared" si="5"/>
        <v>41.667000000000002</v>
      </c>
      <c r="J72" s="6">
        <v>500004</v>
      </c>
      <c r="K72" s="7">
        <f t="shared" si="6"/>
        <v>5.0000400000000003</v>
      </c>
    </row>
    <row r="73" spans="1:11" x14ac:dyDescent="0.25">
      <c r="A73" s="3">
        <f t="shared" si="7"/>
        <v>72</v>
      </c>
      <c r="B73" s="3" t="s">
        <v>91</v>
      </c>
      <c r="C73" s="3" t="s">
        <v>198</v>
      </c>
      <c r="D73" s="3" t="s">
        <v>32</v>
      </c>
      <c r="E73" s="3" t="s">
        <v>9</v>
      </c>
      <c r="F73" s="4">
        <v>44251</v>
      </c>
      <c r="G73" s="4" t="str">
        <f t="shared" si="4"/>
        <v>2021</v>
      </c>
      <c r="H73" s="6">
        <v>116667</v>
      </c>
      <c r="I73" s="6">
        <f t="shared" si="5"/>
        <v>116.667</v>
      </c>
      <c r="J73" s="6">
        <v>1400004</v>
      </c>
      <c r="K73" s="7">
        <f t="shared" si="6"/>
        <v>14.00004</v>
      </c>
    </row>
    <row r="74" spans="1:11" x14ac:dyDescent="0.25">
      <c r="A74" s="3">
        <f t="shared" si="7"/>
        <v>73</v>
      </c>
      <c r="B74" s="3" t="s">
        <v>92</v>
      </c>
      <c r="C74" s="3" t="s">
        <v>199</v>
      </c>
      <c r="D74" s="3" t="s">
        <v>13</v>
      </c>
      <c r="E74" s="3" t="s">
        <v>14</v>
      </c>
      <c r="F74" s="4">
        <v>44252</v>
      </c>
      <c r="G74" s="4" t="str">
        <f t="shared" si="4"/>
        <v>2021</v>
      </c>
      <c r="H74" s="6">
        <v>17553</v>
      </c>
      <c r="I74" s="6">
        <f t="shared" si="5"/>
        <v>17.553000000000001</v>
      </c>
      <c r="J74" s="6">
        <v>210636</v>
      </c>
      <c r="K74" s="7">
        <f t="shared" si="6"/>
        <v>2.10636</v>
      </c>
    </row>
    <row r="75" spans="1:11" x14ac:dyDescent="0.25">
      <c r="A75" s="3">
        <f t="shared" si="7"/>
        <v>74</v>
      </c>
      <c r="B75" s="3" t="s">
        <v>93</v>
      </c>
      <c r="C75" s="3" t="s">
        <v>200</v>
      </c>
      <c r="D75" s="3" t="s">
        <v>13</v>
      </c>
      <c r="E75" s="3" t="s">
        <v>17</v>
      </c>
      <c r="F75" s="4">
        <v>44252</v>
      </c>
      <c r="G75" s="4" t="str">
        <f t="shared" si="4"/>
        <v>2021</v>
      </c>
      <c r="H75" s="6">
        <v>25950</v>
      </c>
      <c r="I75" s="6">
        <f t="shared" si="5"/>
        <v>25.95</v>
      </c>
      <c r="J75" s="6">
        <v>311400</v>
      </c>
      <c r="K75" s="7">
        <f t="shared" si="6"/>
        <v>3.1139999999999999</v>
      </c>
    </row>
    <row r="76" spans="1:11" x14ac:dyDescent="0.25">
      <c r="A76" s="3">
        <f t="shared" si="7"/>
        <v>75</v>
      </c>
      <c r="B76" s="3" t="s">
        <v>94</v>
      </c>
      <c r="C76" s="3" t="s">
        <v>201</v>
      </c>
      <c r="D76" s="3" t="s">
        <v>25</v>
      </c>
      <c r="E76" s="3" t="s">
        <v>17</v>
      </c>
      <c r="F76" s="4">
        <v>44252</v>
      </c>
      <c r="G76" s="4" t="str">
        <f t="shared" si="4"/>
        <v>2021</v>
      </c>
      <c r="H76" s="6">
        <v>68750</v>
      </c>
      <c r="I76" s="6">
        <f t="shared" si="5"/>
        <v>68.75</v>
      </c>
      <c r="J76" s="6">
        <v>825000</v>
      </c>
      <c r="K76" s="7">
        <f t="shared" si="6"/>
        <v>8.25</v>
      </c>
    </row>
    <row r="77" spans="1:11" x14ac:dyDescent="0.25">
      <c r="A77" s="3">
        <f t="shared" si="7"/>
        <v>76</v>
      </c>
      <c r="B77" s="3" t="s">
        <v>95</v>
      </c>
      <c r="C77" s="3" t="s">
        <v>202</v>
      </c>
      <c r="D77" s="3" t="s">
        <v>13</v>
      </c>
      <c r="E77" s="3" t="s">
        <v>23</v>
      </c>
      <c r="F77" s="4">
        <v>44249</v>
      </c>
      <c r="G77" s="4" t="str">
        <f t="shared" si="4"/>
        <v>2021</v>
      </c>
      <c r="H77" s="6">
        <v>24430</v>
      </c>
      <c r="I77" s="6">
        <f t="shared" si="5"/>
        <v>24.43</v>
      </c>
      <c r="J77" s="6">
        <v>293160</v>
      </c>
      <c r="K77" s="7">
        <f t="shared" si="6"/>
        <v>2.9316</v>
      </c>
    </row>
    <row r="78" spans="1:11" x14ac:dyDescent="0.25">
      <c r="A78" s="3">
        <f t="shared" si="7"/>
        <v>77</v>
      </c>
      <c r="B78" s="3" t="s">
        <v>96</v>
      </c>
      <c r="C78" s="3" t="s">
        <v>203</v>
      </c>
      <c r="D78" s="3" t="s">
        <v>25</v>
      </c>
      <c r="E78" s="3" t="s">
        <v>9</v>
      </c>
      <c r="F78" s="4">
        <v>44256</v>
      </c>
      <c r="G78" s="4" t="str">
        <f t="shared" si="4"/>
        <v>2021</v>
      </c>
      <c r="H78" s="6">
        <v>66667</v>
      </c>
      <c r="I78" s="6">
        <f t="shared" si="5"/>
        <v>66.667000000000002</v>
      </c>
      <c r="J78" s="6">
        <v>800004</v>
      </c>
      <c r="K78" s="7">
        <f t="shared" si="6"/>
        <v>8.0000400000000003</v>
      </c>
    </row>
    <row r="79" spans="1:11" x14ac:dyDescent="0.25">
      <c r="A79" s="3">
        <f t="shared" si="7"/>
        <v>78</v>
      </c>
      <c r="B79" s="3" t="s">
        <v>97</v>
      </c>
      <c r="C79" s="3" t="s">
        <v>204</v>
      </c>
      <c r="D79" s="3" t="s">
        <v>11</v>
      </c>
      <c r="E79" s="3" t="s">
        <v>9</v>
      </c>
      <c r="F79" s="4">
        <v>44270</v>
      </c>
      <c r="G79" s="4" t="str">
        <f t="shared" si="4"/>
        <v>2021</v>
      </c>
      <c r="H79" s="6">
        <v>36667</v>
      </c>
      <c r="I79" s="6">
        <f t="shared" si="5"/>
        <v>36.667000000000002</v>
      </c>
      <c r="J79" s="6">
        <v>440004</v>
      </c>
      <c r="K79" s="7">
        <f t="shared" si="6"/>
        <v>4.4000399999999997</v>
      </c>
    </row>
    <row r="80" spans="1:11" x14ac:dyDescent="0.25">
      <c r="A80" s="3">
        <f t="shared" si="7"/>
        <v>79</v>
      </c>
      <c r="B80" s="3" t="s">
        <v>98</v>
      </c>
      <c r="C80" s="3" t="s">
        <v>205</v>
      </c>
      <c r="D80" s="3" t="s">
        <v>25</v>
      </c>
      <c r="E80" s="3" t="s">
        <v>14</v>
      </c>
      <c r="F80" s="4">
        <v>44287</v>
      </c>
      <c r="G80" s="4" t="str">
        <f t="shared" si="4"/>
        <v>2021</v>
      </c>
      <c r="H80" s="6">
        <v>112500</v>
      </c>
      <c r="I80" s="6">
        <f t="shared" si="5"/>
        <v>112.5</v>
      </c>
      <c r="J80" s="6">
        <v>1350000</v>
      </c>
      <c r="K80" s="7">
        <f t="shared" si="6"/>
        <v>13.5</v>
      </c>
    </row>
    <row r="81" spans="1:11" x14ac:dyDescent="0.25">
      <c r="A81" s="3">
        <f t="shared" si="7"/>
        <v>80</v>
      </c>
      <c r="B81" s="3" t="s">
        <v>99</v>
      </c>
      <c r="C81" s="3" t="s">
        <v>206</v>
      </c>
      <c r="D81" s="3" t="s">
        <v>25</v>
      </c>
      <c r="E81" s="3" t="s">
        <v>17</v>
      </c>
      <c r="F81" s="4">
        <v>44286</v>
      </c>
      <c r="G81" s="4" t="str">
        <f t="shared" si="4"/>
        <v>2021</v>
      </c>
      <c r="H81" s="6">
        <v>100000</v>
      </c>
      <c r="I81" s="6">
        <f t="shared" si="5"/>
        <v>100</v>
      </c>
      <c r="J81" s="6">
        <v>1200000</v>
      </c>
      <c r="K81" s="7">
        <f t="shared" si="6"/>
        <v>12</v>
      </c>
    </row>
    <row r="82" spans="1:11" x14ac:dyDescent="0.25">
      <c r="A82" s="3">
        <f t="shared" si="7"/>
        <v>81</v>
      </c>
      <c r="B82" s="3" t="s">
        <v>101</v>
      </c>
      <c r="C82" s="3" t="s">
        <v>207</v>
      </c>
      <c r="D82" s="3" t="s">
        <v>25</v>
      </c>
      <c r="E82" s="3" t="s">
        <v>27</v>
      </c>
      <c r="F82" s="4">
        <v>44298</v>
      </c>
      <c r="G82" s="4" t="str">
        <f t="shared" si="4"/>
        <v>2021</v>
      </c>
      <c r="H82" s="6">
        <v>120834</v>
      </c>
      <c r="I82" s="6">
        <f t="shared" si="5"/>
        <v>120.834</v>
      </c>
      <c r="J82" s="6">
        <v>1450008</v>
      </c>
      <c r="K82" s="7">
        <f t="shared" si="6"/>
        <v>14.500080000000001</v>
      </c>
    </row>
    <row r="83" spans="1:11" x14ac:dyDescent="0.25">
      <c r="A83" s="3">
        <f t="shared" si="7"/>
        <v>82</v>
      </c>
      <c r="B83" s="3" t="s">
        <v>102</v>
      </c>
      <c r="C83" s="3" t="s">
        <v>208</v>
      </c>
      <c r="D83" s="3" t="s">
        <v>20</v>
      </c>
      <c r="E83" s="3" t="s">
        <v>23</v>
      </c>
      <c r="F83" s="4">
        <v>44298</v>
      </c>
      <c r="G83" s="4" t="str">
        <f t="shared" si="4"/>
        <v>2021</v>
      </c>
      <c r="H83" s="6">
        <v>125000</v>
      </c>
      <c r="I83" s="6">
        <f t="shared" si="5"/>
        <v>125</v>
      </c>
      <c r="J83" s="6">
        <v>1500000</v>
      </c>
      <c r="K83" s="7">
        <f t="shared" si="6"/>
        <v>15</v>
      </c>
    </row>
    <row r="84" spans="1:11" x14ac:dyDescent="0.25">
      <c r="A84" s="3">
        <f t="shared" si="7"/>
        <v>83</v>
      </c>
      <c r="B84" s="3" t="s">
        <v>103</v>
      </c>
      <c r="C84" s="3" t="s">
        <v>209</v>
      </c>
      <c r="D84" s="3" t="s">
        <v>8</v>
      </c>
      <c r="E84" s="3" t="s">
        <v>17</v>
      </c>
      <c r="F84" s="4">
        <v>44232</v>
      </c>
      <c r="G84" s="4" t="str">
        <f t="shared" si="4"/>
        <v>2021</v>
      </c>
      <c r="H84" s="6">
        <v>37500</v>
      </c>
      <c r="I84" s="6">
        <f t="shared" si="5"/>
        <v>37.5</v>
      </c>
      <c r="J84" s="6">
        <v>450000</v>
      </c>
      <c r="K84" s="7">
        <f t="shared" si="6"/>
        <v>4.5</v>
      </c>
    </row>
    <row r="85" spans="1:11" x14ac:dyDescent="0.25">
      <c r="A85" s="3">
        <f t="shared" si="7"/>
        <v>84</v>
      </c>
      <c r="B85" s="3" t="s">
        <v>104</v>
      </c>
      <c r="C85" s="3" t="s">
        <v>210</v>
      </c>
      <c r="D85" s="3" t="s">
        <v>13</v>
      </c>
      <c r="E85" s="3" t="s">
        <v>17</v>
      </c>
      <c r="F85" s="4">
        <v>44273</v>
      </c>
      <c r="G85" s="4" t="str">
        <f t="shared" si="4"/>
        <v>2021</v>
      </c>
      <c r="H85" s="6">
        <v>27090</v>
      </c>
      <c r="I85" s="6">
        <f t="shared" si="5"/>
        <v>27.09</v>
      </c>
      <c r="J85" s="6">
        <v>325080</v>
      </c>
      <c r="K85" s="7">
        <f t="shared" si="6"/>
        <v>3.2507999999999999</v>
      </c>
    </row>
    <row r="86" spans="1:11" x14ac:dyDescent="0.25">
      <c r="A86" s="3">
        <f t="shared" si="7"/>
        <v>85</v>
      </c>
      <c r="B86" s="3" t="s">
        <v>105</v>
      </c>
      <c r="C86" s="3" t="s">
        <v>211</v>
      </c>
      <c r="D86" s="3" t="s">
        <v>13</v>
      </c>
      <c r="E86" s="3" t="s">
        <v>27</v>
      </c>
      <c r="F86" s="4">
        <v>44291</v>
      </c>
      <c r="G86" s="4" t="str">
        <f t="shared" si="4"/>
        <v>2021</v>
      </c>
      <c r="H86" s="6">
        <v>36950</v>
      </c>
      <c r="I86" s="6">
        <f t="shared" si="5"/>
        <v>36.950000000000003</v>
      </c>
      <c r="J86" s="6">
        <v>443400</v>
      </c>
      <c r="K86" s="7">
        <f t="shared" si="6"/>
        <v>4.4340000000000002</v>
      </c>
    </row>
    <row r="87" spans="1:11" x14ac:dyDescent="0.25">
      <c r="A87" s="3">
        <f t="shared" si="7"/>
        <v>86</v>
      </c>
      <c r="B87" s="3" t="s">
        <v>106</v>
      </c>
      <c r="C87" s="3" t="s">
        <v>212</v>
      </c>
      <c r="D87" s="3" t="s">
        <v>25</v>
      </c>
      <c r="E87" s="3" t="s">
        <v>27</v>
      </c>
      <c r="F87" s="4">
        <v>44291</v>
      </c>
      <c r="G87" s="4" t="str">
        <f t="shared" si="4"/>
        <v>2021</v>
      </c>
      <c r="H87" s="6">
        <v>91667</v>
      </c>
      <c r="I87" s="6">
        <f t="shared" si="5"/>
        <v>91.667000000000002</v>
      </c>
      <c r="J87" s="6">
        <v>1100004</v>
      </c>
      <c r="K87" s="7">
        <f t="shared" si="6"/>
        <v>11.00004</v>
      </c>
    </row>
    <row r="88" spans="1:11" x14ac:dyDescent="0.25">
      <c r="A88" s="3">
        <f t="shared" si="7"/>
        <v>87</v>
      </c>
      <c r="B88" s="3" t="s">
        <v>107</v>
      </c>
      <c r="C88" s="3" t="s">
        <v>213</v>
      </c>
      <c r="D88" s="3" t="s">
        <v>13</v>
      </c>
      <c r="E88" s="3" t="s">
        <v>17</v>
      </c>
      <c r="F88" s="4">
        <v>44291</v>
      </c>
      <c r="G88" s="4" t="str">
        <f t="shared" si="4"/>
        <v>2021</v>
      </c>
      <c r="H88" s="6">
        <v>28950</v>
      </c>
      <c r="I88" s="6">
        <f t="shared" si="5"/>
        <v>28.95</v>
      </c>
      <c r="J88" s="6">
        <v>347400</v>
      </c>
      <c r="K88" s="7">
        <f t="shared" si="6"/>
        <v>3.4740000000000002</v>
      </c>
    </row>
    <row r="89" spans="1:11" x14ac:dyDescent="0.25">
      <c r="A89" s="3">
        <f t="shared" si="7"/>
        <v>88</v>
      </c>
      <c r="B89" s="3" t="s">
        <v>108</v>
      </c>
      <c r="C89" s="3" t="s">
        <v>214</v>
      </c>
      <c r="D89" s="3" t="s">
        <v>13</v>
      </c>
      <c r="E89" s="3" t="s">
        <v>17</v>
      </c>
      <c r="F89" s="4">
        <v>44301</v>
      </c>
      <c r="G89" s="4" t="str">
        <f t="shared" si="4"/>
        <v>2021</v>
      </c>
      <c r="H89" s="6">
        <v>30950</v>
      </c>
      <c r="I89" s="6">
        <f t="shared" si="5"/>
        <v>30.95</v>
      </c>
      <c r="J89" s="6">
        <v>371400</v>
      </c>
      <c r="K89" s="7">
        <f t="shared" si="6"/>
        <v>3.714</v>
      </c>
    </row>
    <row r="90" spans="1:11" x14ac:dyDescent="0.25">
      <c r="A90" s="3">
        <f t="shared" si="7"/>
        <v>89</v>
      </c>
      <c r="B90" s="3" t="s">
        <v>109</v>
      </c>
      <c r="C90" s="3" t="s">
        <v>215</v>
      </c>
      <c r="D90" s="3" t="s">
        <v>32</v>
      </c>
      <c r="E90" s="3" t="s">
        <v>14</v>
      </c>
      <c r="F90" s="4">
        <v>44305</v>
      </c>
      <c r="G90" s="4" t="str">
        <f t="shared" si="4"/>
        <v>2021</v>
      </c>
      <c r="H90" s="6">
        <v>180000</v>
      </c>
      <c r="I90" s="6">
        <f t="shared" si="5"/>
        <v>180</v>
      </c>
      <c r="J90" s="6">
        <v>2160000</v>
      </c>
      <c r="K90" s="7">
        <f t="shared" si="6"/>
        <v>21.6</v>
      </c>
    </row>
    <row r="91" spans="1:11" x14ac:dyDescent="0.25">
      <c r="A91" s="3">
        <f t="shared" si="7"/>
        <v>90</v>
      </c>
      <c r="B91" s="3" t="s">
        <v>110</v>
      </c>
      <c r="C91" s="3" t="s">
        <v>216</v>
      </c>
      <c r="D91" s="3" t="s">
        <v>11</v>
      </c>
      <c r="E91" s="3" t="s">
        <v>17</v>
      </c>
      <c r="F91" s="4">
        <v>44303</v>
      </c>
      <c r="G91" s="4" t="str">
        <f t="shared" si="4"/>
        <v>2021</v>
      </c>
      <c r="H91" s="6">
        <v>33950</v>
      </c>
      <c r="I91" s="6">
        <f t="shared" si="5"/>
        <v>33.950000000000003</v>
      </c>
      <c r="J91" s="6">
        <v>407400</v>
      </c>
      <c r="K91" s="7">
        <f t="shared" si="6"/>
        <v>4.0739999999999998</v>
      </c>
    </row>
    <row r="92" spans="1:11" x14ac:dyDescent="0.25">
      <c r="A92" s="3">
        <f t="shared" si="7"/>
        <v>91</v>
      </c>
      <c r="B92" s="3" t="s">
        <v>111</v>
      </c>
      <c r="C92" s="3" t="s">
        <v>217</v>
      </c>
      <c r="D92" s="3" t="s">
        <v>13</v>
      </c>
      <c r="E92" s="3" t="s">
        <v>17</v>
      </c>
      <c r="F92" s="4">
        <v>44307</v>
      </c>
      <c r="G92" s="4" t="str">
        <f t="shared" si="4"/>
        <v>2021</v>
      </c>
      <c r="H92" s="6">
        <v>28950</v>
      </c>
      <c r="I92" s="6">
        <f t="shared" si="5"/>
        <v>28.95</v>
      </c>
      <c r="J92" s="6">
        <v>347400</v>
      </c>
      <c r="K92" s="7">
        <f t="shared" si="6"/>
        <v>3.4740000000000002</v>
      </c>
    </row>
    <row r="93" spans="1:11" x14ac:dyDescent="0.25">
      <c r="A93" s="3">
        <f t="shared" si="7"/>
        <v>92</v>
      </c>
      <c r="B93" s="3" t="s">
        <v>112</v>
      </c>
      <c r="C93" s="3" t="s">
        <v>218</v>
      </c>
      <c r="D93" s="3" t="s">
        <v>11</v>
      </c>
      <c r="E93" s="3" t="s">
        <v>17</v>
      </c>
      <c r="F93" s="4">
        <v>44309</v>
      </c>
      <c r="G93" s="4" t="str">
        <f t="shared" si="4"/>
        <v>2021</v>
      </c>
      <c r="H93" s="6">
        <v>32000</v>
      </c>
      <c r="I93" s="6">
        <f t="shared" si="5"/>
        <v>32</v>
      </c>
      <c r="J93" s="6">
        <v>384000</v>
      </c>
      <c r="K93" s="7">
        <f t="shared" si="6"/>
        <v>3.84</v>
      </c>
    </row>
    <row r="94" spans="1:11" x14ac:dyDescent="0.25">
      <c r="A94" s="3">
        <f t="shared" si="7"/>
        <v>93</v>
      </c>
      <c r="B94" s="3" t="s">
        <v>113</v>
      </c>
      <c r="C94" s="3" t="s">
        <v>219</v>
      </c>
      <c r="D94" s="3" t="s">
        <v>32</v>
      </c>
      <c r="E94" s="3" t="s">
        <v>9</v>
      </c>
      <c r="F94" s="4">
        <v>44312</v>
      </c>
      <c r="G94" s="4" t="str">
        <f t="shared" si="4"/>
        <v>2021</v>
      </c>
      <c r="H94" s="6">
        <v>120834</v>
      </c>
      <c r="I94" s="6">
        <f t="shared" si="5"/>
        <v>120.834</v>
      </c>
      <c r="J94" s="6">
        <v>1450008</v>
      </c>
      <c r="K94" s="7">
        <f t="shared" si="6"/>
        <v>14.500080000000001</v>
      </c>
    </row>
    <row r="95" spans="1:11" x14ac:dyDescent="0.25">
      <c r="A95" s="3">
        <f t="shared" si="7"/>
        <v>94</v>
      </c>
      <c r="B95" s="3" t="s">
        <v>114</v>
      </c>
      <c r="C95" s="3" t="s">
        <v>220</v>
      </c>
      <c r="D95" s="3" t="s">
        <v>13</v>
      </c>
      <c r="E95" s="3" t="s">
        <v>23</v>
      </c>
      <c r="F95" s="4">
        <v>44313</v>
      </c>
      <c r="G95" s="4" t="str">
        <f t="shared" si="4"/>
        <v>2021</v>
      </c>
      <c r="H95" s="6">
        <v>29950</v>
      </c>
      <c r="I95" s="6">
        <f t="shared" si="5"/>
        <v>29.95</v>
      </c>
      <c r="J95" s="6">
        <v>359400</v>
      </c>
      <c r="K95" s="7">
        <f t="shared" si="6"/>
        <v>3.5939999999999999</v>
      </c>
    </row>
    <row r="96" spans="1:11" x14ac:dyDescent="0.25">
      <c r="A96" s="3">
        <f t="shared" si="7"/>
        <v>95</v>
      </c>
      <c r="B96" s="3" t="s">
        <v>115</v>
      </c>
      <c r="C96" s="3" t="s">
        <v>221</v>
      </c>
      <c r="D96" s="3" t="s">
        <v>13</v>
      </c>
      <c r="E96" s="3" t="s">
        <v>17</v>
      </c>
      <c r="F96" s="4">
        <v>44319</v>
      </c>
      <c r="G96" s="4" t="str">
        <f t="shared" si="4"/>
        <v>2021</v>
      </c>
      <c r="H96" s="6">
        <v>28950</v>
      </c>
      <c r="I96" s="6">
        <f t="shared" si="5"/>
        <v>28.95</v>
      </c>
      <c r="J96" s="6">
        <v>347400</v>
      </c>
      <c r="K96" s="7">
        <f t="shared" si="6"/>
        <v>3.4740000000000002</v>
      </c>
    </row>
    <row r="97" spans="1:11" x14ac:dyDescent="0.25">
      <c r="A97" s="3">
        <f t="shared" si="7"/>
        <v>96</v>
      </c>
      <c r="B97" s="3" t="s">
        <v>116</v>
      </c>
      <c r="C97" s="3" t="s">
        <v>222</v>
      </c>
      <c r="D97" s="3" t="s">
        <v>25</v>
      </c>
      <c r="E97" s="3" t="s">
        <v>23</v>
      </c>
      <c r="F97" s="4">
        <v>44319</v>
      </c>
      <c r="G97" s="4" t="str">
        <f t="shared" si="4"/>
        <v>2021</v>
      </c>
      <c r="H97" s="6">
        <v>80834</v>
      </c>
      <c r="I97" s="6">
        <f t="shared" si="5"/>
        <v>80.834000000000003</v>
      </c>
      <c r="J97" s="6">
        <v>970008</v>
      </c>
      <c r="K97" s="7">
        <f t="shared" si="6"/>
        <v>9.7000799999999998</v>
      </c>
    </row>
    <row r="98" spans="1:11" x14ac:dyDescent="0.25">
      <c r="A98" s="3">
        <f t="shared" si="7"/>
        <v>97</v>
      </c>
      <c r="B98" s="3" t="s">
        <v>117</v>
      </c>
      <c r="C98" s="3" t="s">
        <v>223</v>
      </c>
      <c r="D98" s="3" t="s">
        <v>13</v>
      </c>
      <c r="E98" s="3" t="s">
        <v>17</v>
      </c>
      <c r="F98" s="4">
        <v>44320</v>
      </c>
      <c r="G98" s="4" t="str">
        <f t="shared" si="4"/>
        <v>2021</v>
      </c>
      <c r="H98" s="6">
        <v>32450</v>
      </c>
      <c r="I98" s="6">
        <f t="shared" si="5"/>
        <v>32.450000000000003</v>
      </c>
      <c r="J98" s="6">
        <v>389400</v>
      </c>
      <c r="K98" s="7">
        <f t="shared" si="6"/>
        <v>3.8940000000000001</v>
      </c>
    </row>
    <row r="99" spans="1:11" x14ac:dyDescent="0.25">
      <c r="A99" s="3">
        <f t="shared" si="7"/>
        <v>98</v>
      </c>
      <c r="B99" s="3" t="s">
        <v>118</v>
      </c>
      <c r="C99" s="3" t="s">
        <v>224</v>
      </c>
      <c r="D99" s="3" t="s">
        <v>20</v>
      </c>
      <c r="E99" s="3" t="s">
        <v>100</v>
      </c>
      <c r="F99" s="4">
        <v>44326</v>
      </c>
      <c r="G99" s="4" t="str">
        <f t="shared" si="4"/>
        <v>2021</v>
      </c>
      <c r="H99" s="6">
        <v>216667</v>
      </c>
      <c r="I99" s="6">
        <f t="shared" si="5"/>
        <v>216.667</v>
      </c>
      <c r="J99" s="6">
        <v>2600004</v>
      </c>
      <c r="K99" s="7">
        <f t="shared" si="6"/>
        <v>26.000039999999998</v>
      </c>
    </row>
    <row r="100" spans="1:11" x14ac:dyDescent="0.25">
      <c r="A100" s="3">
        <f t="shared" si="7"/>
        <v>99</v>
      </c>
      <c r="B100" s="3" t="s">
        <v>119</v>
      </c>
      <c r="C100" s="3" t="s">
        <v>225</v>
      </c>
      <c r="D100" s="3" t="s">
        <v>25</v>
      </c>
      <c r="E100" s="3" t="s">
        <v>17</v>
      </c>
      <c r="F100" s="4">
        <v>44326</v>
      </c>
      <c r="G100" s="4" t="str">
        <f t="shared" si="4"/>
        <v>2021</v>
      </c>
      <c r="H100" s="6">
        <v>125000</v>
      </c>
      <c r="I100" s="6">
        <f t="shared" si="5"/>
        <v>125</v>
      </c>
      <c r="J100" s="6">
        <v>1500000</v>
      </c>
      <c r="K100" s="7">
        <f t="shared" si="6"/>
        <v>15</v>
      </c>
    </row>
    <row r="101" spans="1:11" x14ac:dyDescent="0.25">
      <c r="A101" s="3">
        <f t="shared" si="7"/>
        <v>100</v>
      </c>
      <c r="B101" s="3" t="s">
        <v>120</v>
      </c>
      <c r="C101" s="3" t="s">
        <v>226</v>
      </c>
      <c r="D101" s="3" t="s">
        <v>13</v>
      </c>
      <c r="E101" s="3" t="s">
        <v>17</v>
      </c>
      <c r="F101" s="4">
        <v>44328</v>
      </c>
      <c r="G101" s="4" t="str">
        <f t="shared" si="4"/>
        <v>2021</v>
      </c>
      <c r="H101" s="6">
        <v>22327</v>
      </c>
      <c r="I101" s="6">
        <f t="shared" si="5"/>
        <v>22.327000000000002</v>
      </c>
      <c r="J101" s="6">
        <v>267924</v>
      </c>
      <c r="K101" s="7">
        <f t="shared" si="6"/>
        <v>2.6792400000000001</v>
      </c>
    </row>
    <row r="102" spans="1:11" x14ac:dyDescent="0.25">
      <c r="A102" s="3">
        <f t="shared" si="7"/>
        <v>101</v>
      </c>
      <c r="B102" s="3" t="s">
        <v>121</v>
      </c>
      <c r="C102" s="3" t="s">
        <v>227</v>
      </c>
      <c r="D102" s="3" t="s">
        <v>20</v>
      </c>
      <c r="E102" s="3" t="s">
        <v>9</v>
      </c>
      <c r="F102" s="4">
        <v>44330</v>
      </c>
      <c r="G102" s="4" t="str">
        <f t="shared" si="4"/>
        <v>2021</v>
      </c>
      <c r="H102" s="6">
        <v>254167</v>
      </c>
      <c r="I102" s="6">
        <f t="shared" si="5"/>
        <v>254.167</v>
      </c>
      <c r="J102" s="6">
        <v>3050004</v>
      </c>
      <c r="K102" s="7">
        <f t="shared" si="6"/>
        <v>30.500039999999998</v>
      </c>
    </row>
    <row r="103" spans="1:11" x14ac:dyDescent="0.25">
      <c r="A103" s="3">
        <f t="shared" si="7"/>
        <v>102</v>
      </c>
      <c r="B103" s="3" t="s">
        <v>122</v>
      </c>
      <c r="C103" s="3" t="s">
        <v>228</v>
      </c>
      <c r="D103" s="3" t="s">
        <v>13</v>
      </c>
      <c r="E103" s="3" t="s">
        <v>23</v>
      </c>
      <c r="F103" s="4">
        <v>44333</v>
      </c>
      <c r="G103" s="4" t="str">
        <f t="shared" si="4"/>
        <v>2021</v>
      </c>
      <c r="H103" s="6">
        <v>29950</v>
      </c>
      <c r="I103" s="6">
        <f t="shared" si="5"/>
        <v>29.95</v>
      </c>
      <c r="J103" s="6">
        <v>359400</v>
      </c>
      <c r="K103" s="7">
        <f t="shared" si="6"/>
        <v>3.5939999999999999</v>
      </c>
    </row>
    <row r="104" spans="1:11" x14ac:dyDescent="0.25">
      <c r="A104" s="3">
        <f t="shared" si="7"/>
        <v>103</v>
      </c>
      <c r="B104" s="3" t="s">
        <v>123</v>
      </c>
      <c r="C104" s="3" t="s">
        <v>229</v>
      </c>
      <c r="D104" s="3" t="s">
        <v>25</v>
      </c>
      <c r="E104" s="3" t="s">
        <v>14</v>
      </c>
      <c r="F104" s="4">
        <v>44333</v>
      </c>
      <c r="G104" s="4" t="str">
        <f t="shared" si="4"/>
        <v>2021</v>
      </c>
      <c r="H104" s="6">
        <v>125000</v>
      </c>
      <c r="I104" s="6">
        <f t="shared" si="5"/>
        <v>125</v>
      </c>
      <c r="J104" s="6">
        <v>1500000</v>
      </c>
      <c r="K104" s="7">
        <f t="shared" si="6"/>
        <v>15</v>
      </c>
    </row>
    <row r="105" spans="1:11" x14ac:dyDescent="0.25">
      <c r="A105" s="3">
        <f t="shared" si="7"/>
        <v>104</v>
      </c>
      <c r="B105" s="3" t="s">
        <v>124</v>
      </c>
      <c r="C105" s="3" t="s">
        <v>230</v>
      </c>
      <c r="D105" s="3" t="s">
        <v>11</v>
      </c>
      <c r="E105" s="3" t="s">
        <v>23</v>
      </c>
      <c r="F105" s="4">
        <v>44333</v>
      </c>
      <c r="G105" s="4" t="str">
        <f t="shared" si="4"/>
        <v>2021</v>
      </c>
      <c r="H105" s="6">
        <v>40000</v>
      </c>
      <c r="I105" s="6">
        <f t="shared" si="5"/>
        <v>40</v>
      </c>
      <c r="J105" s="6">
        <v>480000</v>
      </c>
      <c r="K105" s="7">
        <f t="shared" si="6"/>
        <v>4.8</v>
      </c>
    </row>
    <row r="106" spans="1:11" x14ac:dyDescent="0.25">
      <c r="A106" s="3">
        <f t="shared" si="7"/>
        <v>105</v>
      </c>
      <c r="B106" s="3" t="s">
        <v>125</v>
      </c>
      <c r="C106" s="3" t="s">
        <v>231</v>
      </c>
      <c r="D106" s="3" t="s">
        <v>32</v>
      </c>
      <c r="E106" s="3" t="s">
        <v>23</v>
      </c>
      <c r="F106" s="4">
        <v>44333</v>
      </c>
      <c r="G106" s="4" t="str">
        <f t="shared" si="4"/>
        <v>2021</v>
      </c>
      <c r="H106" s="6">
        <v>159167</v>
      </c>
      <c r="I106" s="6">
        <f t="shared" si="5"/>
        <v>159.167</v>
      </c>
      <c r="J106" s="6">
        <v>1910004</v>
      </c>
      <c r="K106" s="7">
        <f t="shared" si="6"/>
        <v>19.10004</v>
      </c>
    </row>
    <row r="107" spans="1:11" x14ac:dyDescent="0.25">
      <c r="A107" s="3">
        <f t="shared" si="7"/>
        <v>106</v>
      </c>
      <c r="B107" s="3" t="s">
        <v>126</v>
      </c>
      <c r="C107" s="3" t="s">
        <v>232</v>
      </c>
      <c r="D107" s="3" t="s">
        <v>11</v>
      </c>
      <c r="E107" s="3" t="s">
        <v>17</v>
      </c>
      <c r="F107" s="4">
        <v>44333</v>
      </c>
      <c r="G107" s="4" t="str">
        <f t="shared" si="4"/>
        <v>2021</v>
      </c>
      <c r="H107" s="6">
        <v>28950</v>
      </c>
      <c r="I107" s="6">
        <f t="shared" si="5"/>
        <v>28.95</v>
      </c>
      <c r="J107" s="6">
        <v>347400</v>
      </c>
      <c r="K107" s="7">
        <f t="shared" si="6"/>
        <v>3.4740000000000002</v>
      </c>
    </row>
  </sheetData>
  <autoFilter ref="A1:J107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Employee Salary Data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COMPUTER</cp:lastModifiedBy>
  <dcterms:created xsi:type="dcterms:W3CDTF">2021-09-30T03:54:01Z</dcterms:created>
  <dcterms:modified xsi:type="dcterms:W3CDTF">2022-07-17T09:17:31Z</dcterms:modified>
</cp:coreProperties>
</file>