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D:\BUS_GOV_RU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6" i="1"/>
  <c r="K25" i="1"/>
  <c r="K24" i="1"/>
  <c r="K22" i="1"/>
  <c r="K21" i="1"/>
  <c r="K20" i="1"/>
  <c r="K19" i="1"/>
  <c r="K23" i="1"/>
  <c r="G18" i="1"/>
  <c r="J34" i="1" l="1"/>
  <c r="I34" i="1"/>
  <c r="H34" i="1"/>
  <c r="G34" i="1"/>
  <c r="E34" i="1"/>
  <c r="D34" i="1"/>
  <c r="C34" i="1"/>
  <c r="B34" i="1"/>
  <c r="K33" i="1"/>
  <c r="K32" i="1"/>
  <c r="J31" i="1"/>
  <c r="I31" i="1"/>
  <c r="H31" i="1"/>
  <c r="F31" i="1"/>
  <c r="D31" i="1"/>
  <c r="C31" i="1"/>
  <c r="B31" i="1"/>
  <c r="K30" i="1"/>
  <c r="J29" i="1"/>
  <c r="I29" i="1"/>
  <c r="H29" i="1"/>
  <c r="G29" i="1"/>
  <c r="F29" i="1"/>
  <c r="E29" i="1"/>
  <c r="D29" i="1"/>
  <c r="C29" i="1"/>
  <c r="B29" i="1"/>
  <c r="J27" i="1"/>
  <c r="I27" i="1"/>
  <c r="H27" i="1"/>
  <c r="F27" i="1"/>
  <c r="D27" i="1"/>
  <c r="C27" i="1"/>
  <c r="B27" i="1"/>
  <c r="J18" i="1" l="1"/>
  <c r="I18" i="1"/>
  <c r="H18" i="1"/>
  <c r="E18" i="1"/>
  <c r="D18" i="1"/>
  <c r="C18" i="1"/>
  <c r="B18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6" i="1" l="1"/>
</calcChain>
</file>

<file path=xl/comments1.xml><?xml version="1.0" encoding="utf-8"?>
<comments xmlns="http://schemas.openxmlformats.org/spreadsheetml/2006/main">
  <authors>
    <author>Vigi-Soft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Vigi-Soft: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<sst xmlns="http://schemas.openxmlformats.org/spreadsheetml/2006/main" count="88" uniqueCount="42">
  <si>
    <t>МБУК "КУРЬИНСКАЯ МЦБ"</t>
  </si>
  <si>
    <t>МБОУ "КУРЬИНСКАЯ СРЕДНЯЯ ОБЩЕОБРАЗОВАТЕЛЬНАЯ ШКОЛА" ИМ. М.Т.КАЛАШНИКОВА</t>
  </si>
  <si>
    <t>МБОУ ДОД "ДЮСШ"</t>
  </si>
  <si>
    <t>МБУК "КУРЬИНСКИЙ КРАЕВЕДЧЕСКИЙ МУЗЕЙ"</t>
  </si>
  <si>
    <t>МБОУДОД "КУРЬИНСКАЯ ДЕТСКАЯ ШКОЛА ИСКУССТВ"</t>
  </si>
  <si>
    <t>МБДОУ "ДЕТСКИЙ САД "ЗОРЕНЬКА"</t>
  </si>
  <si>
    <t>МБДОУ "ДЕТСКИЙ САД "БУРАТИНО"</t>
  </si>
  <si>
    <t>МБОУ "МУК"</t>
  </si>
  <si>
    <t>МБДОУ ДЕТСКИЙ САД "СПУТНИК"</t>
  </si>
  <si>
    <t>МБОУДОД "ДДТ"</t>
  </si>
  <si>
    <t>Зарегистрированно на сайте</t>
  </si>
  <si>
    <t>Опубликовано общей информации</t>
  </si>
  <si>
    <t>Опубликовано ГМЗ</t>
  </si>
  <si>
    <t>Опубликовано ПФХД</t>
  </si>
  <si>
    <t>Опубликовано БС</t>
  </si>
  <si>
    <t>Опубликована информация об операциях с целевыми средствами из бюджета</t>
  </si>
  <si>
    <t>Опубликована информация о годовой бухгалтерской отчетности</t>
  </si>
  <si>
    <t>Опубликована информация о результатах деятельности об использовании имущества</t>
  </si>
  <si>
    <t>Опубликованы сведения о контрольных мероприятиях и их результатах</t>
  </si>
  <si>
    <t>Организации</t>
  </si>
  <si>
    <t>Всего</t>
  </si>
  <si>
    <t>%</t>
  </si>
  <si>
    <t>МБУК "КОЛЫВАНСКИЙ МУЗЕЙ"</t>
  </si>
  <si>
    <t>МБДОУ "ДЕТСКИЙ САД "МЕДВЕЖОНОК"</t>
  </si>
  <si>
    <t>МБДОУ "ДЕТСКИЙ САД "СОЛНЫШКО"</t>
  </si>
  <si>
    <t>МБДОУ "ДЕТСКИЙ САД "КОЛОКОЛЬЧИК"</t>
  </si>
  <si>
    <t>МБУ ДОСЛ "ОЗЕРО БЕЛОЕ"</t>
  </si>
  <si>
    <t>МБУК "КУРЬИНСКЯ ЦКС"</t>
  </si>
  <si>
    <t>МКОУ "УСТЬ-ТАЛОВСКАЯ СРЕДНЯЯ ОБЩЕОБРАЗОВАТЕЛЬНАЯ ШКОЛА"</t>
  </si>
  <si>
    <t>МКОУ "КРАСНОЗНАМЕНСКАЯ СРЕДНЯЯ ОБЩЕОБРАЗОВАТЕЛЬНАЯ ШКОЛА"</t>
  </si>
  <si>
    <t>МКОУ "ТРУСОВСКАЯ СРЕДНЯЯ ОБЩЕОБРАЗОВАТЕЛЬНАЯ ШКОЛА"</t>
  </si>
  <si>
    <t>МКОУ "КУЗНЕЦОВСКАЯ СРЕДНЯЯ ОБЩЕОБРАЗОВАТЕЛЬНАЯ ШКОЛА"</t>
  </si>
  <si>
    <t>МКОУ "КАЗАНЦЕВСКАЯ СРЕДНЯЯ ОБЩЕОБРАЗОВАТЕЛЬНАЯ ШКОЛА"</t>
  </si>
  <si>
    <t>МКОУ "ИВАНОВСКАЯ СРЕДНЯЯ ОБЩЕОБРАЗОВАТЕЛЬНАЯ ШКОЛА"</t>
  </si>
  <si>
    <t>МКОУ "КОЛЫВАНСКАЯ СРЕДНЯЯ ОБЩЕОБРАЗОВАТЕЛЬНАЯ ШКОЛА"</t>
  </si>
  <si>
    <t>МКОУ "НОВОФИРСОВСКАЯ ОСНОВНАЯ ОБЩЕОБРАЗОВАТЕЛЬНАЯ ШКОЛА"</t>
  </si>
  <si>
    <t>МАУ "РЕДАКЦИЯ ГАЗЕТЫ "ПАТРИОТ АЛТАЯ"</t>
  </si>
  <si>
    <t>КГКУ ЦЗН КУРЬИНСКОГО РАЙОНА</t>
  </si>
  <si>
    <t>КГБУ "УПРАВЛЕНИЕ ВЕТЕРИНАРИИ ПО КУРЬИНСКОМУ РАЙОНУ"</t>
  </si>
  <si>
    <t>Общий процент</t>
  </si>
  <si>
    <t>Курьинская ЦРБ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</si>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</sst>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0"/>
      <color rgb="FF000000"/>
      <name val="Roboto"/>
    </font>
    <font>
      <sz val="10"/>
      <color rgb="FF000000"/>
      <name val="Inherit"/>
    </font>
    <font>
      <b/>
      <sz val="11"/>
      <color theme="0"/>
      <name val="Calibri"/>
      <family val="2"/>
      <charset val="204"/>
      <scheme val="minor"/>
    </font>
    <font>
      <sz val="11"/>
      <color theme="1" tint="0.1499984740745262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 applyProtection="1">
      <alignment horizontal="center" vertical="center" wrapText="1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6" fillId="0" borderId="1" xfId="0" applyFont="1" applyBorder="1"/>
    <xf numFmtId="0" fontId="1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left" vertical="center" wrapText="1" indent="1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9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charset val="204"/>
        <scheme val="minor"/>
      </font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K36" totalsRowCount="1" headerRowDxfId="21">
  <autoFilter ref="A1:K35"/>
  <tableColumns count="11">
    <tableColumn id="1" name="Организации" totalsRowLabel="Общий процент" dataDxfId="20" totalsRowDxfId="10"/>
    <tableColumn id="2" name="Зарегистрированно на сайте" dataDxfId="19" totalsRowDxfId="9"/>
    <tableColumn id="3" name="Опубликовано общей информации" dataDxfId="18" totalsRowDxfId="8"/>
    <tableColumn id="4" name="Опубликовано ГМЗ" dataDxfId="17" totalsRowDxfId="7"/>
    <tableColumn id="5" name="Опубликовано ПФХД" dataDxfId="16" totalsRowDxfId="6"/>
    <tableColumn id="6" name="Опубликовано БС" dataDxfId="15" totalsRowDxfId="5"/>
    <tableColumn id="7" name="Опубликована информация об операциях с целевыми средствами из бюджета" dataDxfId="14" totalsRowDxfId="4"/>
    <tableColumn id="8" name="Опубликована информация о годовой бухгалтерской отчетности" dataDxfId="13" totalsRowDxfId="3"/>
    <tableColumn id="9" name="Опубликована информация о результатах деятельности об использовании имущества" dataDxfId="12" totalsRowDxfId="2"/>
    <tableColumn id="10" name="Опубликованы сведения о контрольных мероприятиях и их результатах" dataDxfId="11" totalsRowDxfId="1"/>
    <tableColumn id="11" name="%" totalsRowFunction="custom" totalsRowDxfId="0">
      <calculatedColumnFormula>SUM(B2:J2) / 8  * 100</calculatedColumnFormula>
      <totalsRowFormula>SUM(K2:K33)/2800 * 100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/>
  <cols>
    <col min="1" max="1" width="85" style="1" customWidth="1"/>
    <col min="2" max="2" width="20" style="20" customWidth="1"/>
    <col min="3" max="3" width="16.28515625" style="20" customWidth="1"/>
    <col min="4" max="4" width="15.85546875" style="20" customWidth="1"/>
    <col min="5" max="5" width="12.28515625" style="20" customWidth="1"/>
    <col min="6" max="6" width="12.42578125" style="20" customWidth="1"/>
    <col min="7" max="7" width="25.85546875" style="20" customWidth="1"/>
    <col min="8" max="8" width="20.28515625" style="20" customWidth="1"/>
    <col min="9" max="9" width="23" style="20" customWidth="1"/>
    <col min="10" max="10" width="24.42578125" style="20" customWidth="1"/>
    <col min="11" max="11" width="11.42578125" customWidth="1"/>
  </cols>
  <sheetData>
    <row r="1" spans="1:11" ht="94.5">
      <c r="A1" s="4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21</v>
      </c>
    </row>
    <row r="2" spans="1:11" ht="30">
      <c r="A2" s="5" t="s">
        <v>1</v>
      </c>
      <c r="B2" s="16">
        <v>1</v>
      </c>
      <c r="C2" s="16">
        <v>1</v>
      </c>
      <c r="D2" s="16">
        <v>1</v>
      </c>
      <c r="E2" s="16">
        <v>1</v>
      </c>
      <c r="F2" s="16" t="s">
        <v>41</v>
      </c>
      <c r="G2" s="16"/>
      <c r="H2" s="17"/>
      <c r="I2" s="17"/>
      <c r="J2" s="17"/>
      <c r="K2" s="14">
        <f t="shared" ref="K2:K17" si="0">SUM(B2:J2) / 8  * 100</f>
        <v>50</v>
      </c>
    </row>
    <row r="3" spans="1:11">
      <c r="A3" s="7" t="s">
        <v>2</v>
      </c>
      <c r="B3" s="16">
        <v>1</v>
      </c>
      <c r="C3" s="16">
        <v>1</v>
      </c>
      <c r="D3" s="16">
        <v>1</v>
      </c>
      <c r="E3" s="16">
        <v>1</v>
      </c>
      <c r="F3" s="16" t="s">
        <v>41</v>
      </c>
      <c r="G3" s="16">
        <v>1</v>
      </c>
      <c r="H3" s="18"/>
      <c r="I3" s="18"/>
      <c r="J3" s="18">
        <v>1</v>
      </c>
      <c r="K3" s="14">
        <f t="shared" si="0"/>
        <v>75</v>
      </c>
    </row>
    <row r="4" spans="1:11">
      <c r="A4" s="5" t="s">
        <v>3</v>
      </c>
      <c r="B4" s="16">
        <v>1</v>
      </c>
      <c r="C4" s="16">
        <v>1</v>
      </c>
      <c r="D4" s="16">
        <v>1</v>
      </c>
      <c r="E4" s="16">
        <v>1</v>
      </c>
      <c r="F4" s="16" t="s">
        <v>41</v>
      </c>
      <c r="G4" s="16">
        <v>1</v>
      </c>
      <c r="H4" s="17"/>
      <c r="I4" s="17"/>
      <c r="J4" s="17">
        <v>1</v>
      </c>
      <c r="K4" s="14">
        <f t="shared" si="0"/>
        <v>75</v>
      </c>
    </row>
    <row r="5" spans="1:11">
      <c r="A5" s="8" t="s">
        <v>4</v>
      </c>
      <c r="B5" s="16">
        <v>1</v>
      </c>
      <c r="C5" s="16">
        <v>1</v>
      </c>
      <c r="D5" s="16">
        <v>1</v>
      </c>
      <c r="E5" s="16">
        <v>1</v>
      </c>
      <c r="F5" s="16" t="s">
        <v>41</v>
      </c>
      <c r="G5" s="16">
        <v>1</v>
      </c>
      <c r="H5" s="18"/>
      <c r="I5" s="18"/>
      <c r="J5" s="18">
        <v>1</v>
      </c>
      <c r="K5" s="14">
        <f t="shared" si="0"/>
        <v>75</v>
      </c>
    </row>
    <row r="6" spans="1:11">
      <c r="A6" s="5" t="s">
        <v>0</v>
      </c>
      <c r="B6" s="16">
        <v>1</v>
      </c>
      <c r="C6" s="16">
        <v>1</v>
      </c>
      <c r="D6" s="16">
        <v>1</v>
      </c>
      <c r="E6" s="16">
        <v>1</v>
      </c>
      <c r="F6" s="16" t="s">
        <v>41</v>
      </c>
      <c r="G6" s="16">
        <v>1</v>
      </c>
      <c r="H6" s="17"/>
      <c r="I6" s="17"/>
      <c r="J6" s="17">
        <v>1</v>
      </c>
      <c r="K6" s="14">
        <f t="shared" si="0"/>
        <v>75</v>
      </c>
    </row>
    <row r="7" spans="1:11">
      <c r="A7" s="7" t="s">
        <v>5</v>
      </c>
      <c r="B7" s="16">
        <v>1</v>
      </c>
      <c r="C7" s="16">
        <v>1</v>
      </c>
      <c r="D7" s="16"/>
      <c r="E7" s="16"/>
      <c r="F7" s="16" t="s">
        <v>41</v>
      </c>
      <c r="G7" s="16"/>
      <c r="H7" s="18"/>
      <c r="I7" s="18"/>
      <c r="J7" s="18"/>
      <c r="K7" s="14">
        <f t="shared" si="0"/>
        <v>25</v>
      </c>
    </row>
    <row r="8" spans="1:11">
      <c r="A8" s="9" t="s">
        <v>6</v>
      </c>
      <c r="B8" s="16">
        <v>1</v>
      </c>
      <c r="C8" s="16">
        <v>1</v>
      </c>
      <c r="D8" s="16"/>
      <c r="E8" s="16"/>
      <c r="F8" s="16" t="s">
        <v>41</v>
      </c>
      <c r="G8" s="16"/>
      <c r="H8" s="17"/>
      <c r="I8" s="17"/>
      <c r="J8" s="17"/>
      <c r="K8" s="14">
        <f t="shared" si="0"/>
        <v>25</v>
      </c>
    </row>
    <row r="9" spans="1:11">
      <c r="A9" s="7" t="s">
        <v>7</v>
      </c>
      <c r="B9" s="16">
        <v>1</v>
      </c>
      <c r="C9" s="16">
        <v>1</v>
      </c>
      <c r="D9" s="16"/>
      <c r="E9" s="16"/>
      <c r="F9" s="16" t="s">
        <v>41</v>
      </c>
      <c r="G9" s="16"/>
      <c r="H9" s="18"/>
      <c r="I9" s="18"/>
      <c r="J9" s="18"/>
      <c r="K9" s="14">
        <f t="shared" si="0"/>
        <v>25</v>
      </c>
    </row>
    <row r="10" spans="1:11">
      <c r="A10" s="9" t="s">
        <v>8</v>
      </c>
      <c r="B10" s="16">
        <v>1</v>
      </c>
      <c r="C10" s="16">
        <v>1</v>
      </c>
      <c r="D10" s="16"/>
      <c r="E10" s="16"/>
      <c r="F10" s="16" t="s">
        <v>41</v>
      </c>
      <c r="G10" s="16"/>
      <c r="H10" s="17"/>
      <c r="I10" s="17"/>
      <c r="J10" s="17"/>
      <c r="K10" s="14">
        <f t="shared" si="0"/>
        <v>25</v>
      </c>
    </row>
    <row r="11" spans="1:11">
      <c r="A11" s="7" t="s">
        <v>9</v>
      </c>
      <c r="B11" s="16">
        <v>1</v>
      </c>
      <c r="C11" s="16">
        <v>1</v>
      </c>
      <c r="D11" s="16"/>
      <c r="E11" s="16"/>
      <c r="F11" s="16" t="s">
        <v>41</v>
      </c>
      <c r="G11" s="16"/>
      <c r="H11" s="18"/>
      <c r="I11" s="18"/>
      <c r="J11" s="18"/>
      <c r="K11" s="14">
        <f t="shared" si="0"/>
        <v>25</v>
      </c>
    </row>
    <row r="12" spans="1:11">
      <c r="A12" s="6" t="s">
        <v>22</v>
      </c>
      <c r="B12" s="16">
        <v>1</v>
      </c>
      <c r="C12" s="16">
        <v>1</v>
      </c>
      <c r="D12" s="16">
        <v>1</v>
      </c>
      <c r="E12" s="16">
        <v>1</v>
      </c>
      <c r="F12" s="16" t="s">
        <v>41</v>
      </c>
      <c r="G12" s="16">
        <v>1</v>
      </c>
      <c r="H12" s="17"/>
      <c r="I12" s="17"/>
      <c r="J12" s="17">
        <v>1</v>
      </c>
      <c r="K12" s="14">
        <f t="shared" si="0"/>
        <v>75</v>
      </c>
    </row>
    <row r="13" spans="1:11">
      <c r="A13" s="10" t="s">
        <v>24</v>
      </c>
      <c r="B13" s="16">
        <v>1</v>
      </c>
      <c r="C13" s="16">
        <v>1</v>
      </c>
      <c r="D13" s="16"/>
      <c r="E13" s="16"/>
      <c r="F13" s="16" t="s">
        <v>41</v>
      </c>
      <c r="G13" s="16"/>
      <c r="H13" s="18"/>
      <c r="I13" s="18"/>
      <c r="J13" s="18"/>
      <c r="K13" s="14">
        <f t="shared" si="0"/>
        <v>25</v>
      </c>
    </row>
    <row r="14" spans="1:11">
      <c r="A14" s="10" t="s">
        <v>23</v>
      </c>
      <c r="B14" s="16">
        <v>1</v>
      </c>
      <c r="C14" s="16">
        <v>1</v>
      </c>
      <c r="D14" s="16"/>
      <c r="E14" s="16"/>
      <c r="F14" s="16" t="s">
        <v>41</v>
      </c>
      <c r="G14" s="16"/>
      <c r="H14" s="17"/>
      <c r="I14" s="17"/>
      <c r="J14" s="17"/>
      <c r="K14" s="13">
        <f t="shared" si="0"/>
        <v>25</v>
      </c>
    </row>
    <row r="15" spans="1:11">
      <c r="A15" s="10" t="s">
        <v>25</v>
      </c>
      <c r="B15" s="16">
        <v>1</v>
      </c>
      <c r="C15" s="16">
        <v>1</v>
      </c>
      <c r="D15" s="16"/>
      <c r="E15" s="16"/>
      <c r="F15" s="16" t="s">
        <v>41</v>
      </c>
      <c r="G15" s="16"/>
      <c r="H15" s="18"/>
      <c r="I15" s="18"/>
      <c r="J15" s="18"/>
      <c r="K15" s="13">
        <f t="shared" si="0"/>
        <v>25</v>
      </c>
    </row>
    <row r="16" spans="1:11">
      <c r="A16" s="10" t="s">
        <v>26</v>
      </c>
      <c r="B16" s="16">
        <v>1</v>
      </c>
      <c r="C16" s="16">
        <v>1</v>
      </c>
      <c r="D16" s="16"/>
      <c r="E16" s="16"/>
      <c r="F16" s="16" t="s">
        <v>41</v>
      </c>
      <c r="G16" s="16"/>
      <c r="H16" s="17"/>
      <c r="I16" s="17"/>
      <c r="J16" s="17"/>
      <c r="K16" s="13">
        <f t="shared" si="0"/>
        <v>25</v>
      </c>
    </row>
    <row r="17" spans="1:11">
      <c r="A17" s="10" t="s">
        <v>27</v>
      </c>
      <c r="B17" s="16">
        <v>1</v>
      </c>
      <c r="C17" s="16">
        <v>1</v>
      </c>
      <c r="D17" s="16">
        <v>1</v>
      </c>
      <c r="E17" s="16">
        <v>1</v>
      </c>
      <c r="F17" s="16" t="s">
        <v>41</v>
      </c>
      <c r="G17" s="16">
        <v>1</v>
      </c>
      <c r="H17" s="18"/>
      <c r="I17" s="18"/>
      <c r="J17" s="18">
        <v>1</v>
      </c>
      <c r="K17" s="13">
        <f t="shared" si="0"/>
        <v>75</v>
      </c>
    </row>
    <row r="18" spans="1:11" ht="21">
      <c r="A18" s="11" t="s">
        <v>20</v>
      </c>
      <c r="B18" s="19">
        <f>SUM(B2:B17)</f>
        <v>16</v>
      </c>
      <c r="C18" s="19">
        <f>SUM(C2:C17)</f>
        <v>16</v>
      </c>
      <c r="D18" s="19">
        <f>SUM(D2:D17)</f>
        <v>7</v>
      </c>
      <c r="E18" s="19">
        <f>SUM(E2:E17)</f>
        <v>7</v>
      </c>
      <c r="F18" s="19" t="s">
        <v>41</v>
      </c>
      <c r="G18" s="19">
        <f>SUM(G2:G17)</f>
        <v>6</v>
      </c>
      <c r="H18" s="19">
        <f>SUM(H2:H17)</f>
        <v>0</v>
      </c>
      <c r="I18" s="19">
        <f>SUM(I2:I17)</f>
        <v>0</v>
      </c>
      <c r="J18" s="19">
        <f>SUM(J2:J17)</f>
        <v>6</v>
      </c>
      <c r="K18" s="13"/>
    </row>
    <row r="19" spans="1:11">
      <c r="A19" s="10" t="s">
        <v>28</v>
      </c>
      <c r="B19" s="16">
        <v>1</v>
      </c>
      <c r="C19" s="16">
        <v>1</v>
      </c>
      <c r="D19" s="16"/>
      <c r="E19" s="16" t="s">
        <v>41</v>
      </c>
      <c r="F19" s="16"/>
      <c r="G19" s="16" t="s">
        <v>41</v>
      </c>
      <c r="H19" s="16"/>
      <c r="I19" s="16"/>
      <c r="J19" s="16"/>
      <c r="K19" s="13">
        <f>(SUM(B19:J19) +1)/ 8  * 100</f>
        <v>37.5</v>
      </c>
    </row>
    <row r="20" spans="1:11">
      <c r="A20" s="10" t="s">
        <v>29</v>
      </c>
      <c r="B20" s="16">
        <v>1</v>
      </c>
      <c r="C20" s="16">
        <v>1</v>
      </c>
      <c r="D20" s="16"/>
      <c r="E20" s="16" t="s">
        <v>41</v>
      </c>
      <c r="F20" s="16">
        <v>1</v>
      </c>
      <c r="G20" s="16" t="s">
        <v>41</v>
      </c>
      <c r="H20" s="17">
        <v>1</v>
      </c>
      <c r="I20" s="17"/>
      <c r="J20" s="17"/>
      <c r="K20" s="13">
        <f>(SUM(B20:J20) +1)/ 8  * 100</f>
        <v>62.5</v>
      </c>
    </row>
    <row r="21" spans="1:11">
      <c r="A21" s="12" t="s">
        <v>30</v>
      </c>
      <c r="B21" s="16">
        <v>1</v>
      </c>
      <c r="C21" s="16">
        <v>1</v>
      </c>
      <c r="D21" s="16"/>
      <c r="E21" s="16" t="s">
        <v>41</v>
      </c>
      <c r="F21" s="16">
        <v>1</v>
      </c>
      <c r="G21" s="16" t="s">
        <v>41</v>
      </c>
      <c r="H21" s="16">
        <v>1</v>
      </c>
      <c r="I21" s="16"/>
      <c r="J21" s="16"/>
      <c r="K21" s="13">
        <f>(SUM(B21:J21) +1)/ 8  * 100</f>
        <v>62.5</v>
      </c>
    </row>
    <row r="22" spans="1:11">
      <c r="A22" s="3" t="s">
        <v>31</v>
      </c>
      <c r="B22" s="16">
        <v>1</v>
      </c>
      <c r="C22" s="16">
        <v>1</v>
      </c>
      <c r="D22" s="16"/>
      <c r="E22" s="16" t="s">
        <v>41</v>
      </c>
      <c r="F22" s="16"/>
      <c r="G22" s="16" t="s">
        <v>41</v>
      </c>
      <c r="H22" s="17"/>
      <c r="I22" s="17"/>
      <c r="J22" s="17"/>
      <c r="K22" s="13">
        <f>(SUM(B22:J22) +1)/ 8  * 100</f>
        <v>37.5</v>
      </c>
    </row>
    <row r="23" spans="1:11">
      <c r="A23" s="3" t="s">
        <v>32</v>
      </c>
      <c r="B23" s="16">
        <v>1</v>
      </c>
      <c r="C23" s="16">
        <v>1</v>
      </c>
      <c r="D23" s="16">
        <v>1</v>
      </c>
      <c r="E23" s="16" t="s">
        <v>41</v>
      </c>
      <c r="F23" s="16">
        <v>1</v>
      </c>
      <c r="G23" s="16" t="s">
        <v>41</v>
      </c>
      <c r="H23" s="16">
        <v>1</v>
      </c>
      <c r="I23" s="16"/>
      <c r="J23" s="16">
        <v>1</v>
      </c>
      <c r="K23" s="13">
        <f>(SUM(B23:J23) + 1) / 8  * 100</f>
        <v>87.5</v>
      </c>
    </row>
    <row r="24" spans="1:11">
      <c r="A24" s="3" t="s">
        <v>33</v>
      </c>
      <c r="B24" s="16">
        <v>1</v>
      </c>
      <c r="C24" s="16">
        <v>1</v>
      </c>
      <c r="D24" s="16"/>
      <c r="E24" s="16" t="s">
        <v>41</v>
      </c>
      <c r="F24" s="16">
        <v>1</v>
      </c>
      <c r="G24" s="16" t="s">
        <v>41</v>
      </c>
      <c r="H24" s="17">
        <v>1</v>
      </c>
      <c r="I24" s="17"/>
      <c r="J24" s="17"/>
      <c r="K24" s="13">
        <f>(SUM(B24:J24) +1)/ 8  * 100</f>
        <v>62.5</v>
      </c>
    </row>
    <row r="25" spans="1:11">
      <c r="A25" s="3" t="s">
        <v>34</v>
      </c>
      <c r="B25" s="16">
        <v>1</v>
      </c>
      <c r="C25" s="16">
        <v>1</v>
      </c>
      <c r="D25" s="16"/>
      <c r="E25" s="16" t="s">
        <v>41</v>
      </c>
      <c r="F25" s="16"/>
      <c r="G25" s="16" t="s">
        <v>41</v>
      </c>
      <c r="H25" s="16"/>
      <c r="I25" s="16"/>
      <c r="J25" s="16"/>
      <c r="K25" s="13">
        <f>(SUM(B25:J25) +1)/ 8  * 100</f>
        <v>37.5</v>
      </c>
    </row>
    <row r="26" spans="1:11">
      <c r="A26" s="3" t="s">
        <v>35</v>
      </c>
      <c r="B26" s="16">
        <v>1</v>
      </c>
      <c r="C26" s="16">
        <v>1</v>
      </c>
      <c r="D26" s="16"/>
      <c r="E26" s="16" t="s">
        <v>41</v>
      </c>
      <c r="F26" s="16"/>
      <c r="G26" s="16" t="s">
        <v>41</v>
      </c>
      <c r="H26" s="17"/>
      <c r="I26" s="17"/>
      <c r="J26" s="17"/>
      <c r="K26" s="13">
        <f>(SUM(B26:J26) +1)/ 8  * 100</f>
        <v>37.5</v>
      </c>
    </row>
    <row r="27" spans="1:11" ht="21">
      <c r="A27" s="11" t="s">
        <v>20</v>
      </c>
      <c r="B27" s="19">
        <f>SUM(B19:B26)</f>
        <v>8</v>
      </c>
      <c r="C27" s="19">
        <f>SUM(C19:C26)</f>
        <v>8</v>
      </c>
      <c r="D27" s="19">
        <f>SUM(D19:D26)</f>
        <v>1</v>
      </c>
      <c r="E27" s="19" t="s">
        <v>41</v>
      </c>
      <c r="F27" s="19">
        <f>SUM(F19:F26)</f>
        <v>4</v>
      </c>
      <c r="G27" s="19" t="s">
        <v>41</v>
      </c>
      <c r="H27" s="19">
        <f>SUM(H19:H26)</f>
        <v>4</v>
      </c>
      <c r="I27" s="19">
        <f>SUM(I19:I26)</f>
        <v>0</v>
      </c>
      <c r="J27" s="19">
        <f>SUM(J19:J26)</f>
        <v>1</v>
      </c>
      <c r="K27" s="13"/>
    </row>
    <row r="28" spans="1:11">
      <c r="A28" s="3" t="s">
        <v>36</v>
      </c>
      <c r="B28" s="16">
        <v>1</v>
      </c>
      <c r="C28" s="16">
        <v>1</v>
      </c>
      <c r="D28" s="16"/>
      <c r="E28" s="16">
        <v>1</v>
      </c>
      <c r="F28" s="16" t="s">
        <v>41</v>
      </c>
      <c r="G28" s="16"/>
      <c r="H28" s="17">
        <v>1</v>
      </c>
      <c r="I28" s="17"/>
      <c r="J28" s="17">
        <v>1</v>
      </c>
      <c r="K28" s="13">
        <f>(SUM(B28:J28)+1) / 8  * 100</f>
        <v>75</v>
      </c>
    </row>
    <row r="29" spans="1:11" ht="21">
      <c r="A29" s="11" t="s">
        <v>20</v>
      </c>
      <c r="B29" s="19">
        <f t="shared" ref="B29:J29" si="1">B28</f>
        <v>1</v>
      </c>
      <c r="C29" s="19">
        <f t="shared" si="1"/>
        <v>1</v>
      </c>
      <c r="D29" s="19">
        <f t="shared" si="1"/>
        <v>0</v>
      </c>
      <c r="E29" s="19">
        <f t="shared" si="1"/>
        <v>1</v>
      </c>
      <c r="F29" s="19" t="str">
        <f t="shared" si="1"/>
        <v>x</v>
      </c>
      <c r="G29" s="19">
        <f t="shared" si="1"/>
        <v>0</v>
      </c>
      <c r="H29" s="19">
        <f t="shared" si="1"/>
        <v>1</v>
      </c>
      <c r="I29" s="19">
        <f t="shared" si="1"/>
        <v>0</v>
      </c>
      <c r="J29" s="19">
        <f t="shared" si="1"/>
        <v>1</v>
      </c>
      <c r="K29" s="13"/>
    </row>
    <row r="30" spans="1:11">
      <c r="A30" s="3" t="s">
        <v>37</v>
      </c>
      <c r="B30" s="16">
        <v>1</v>
      </c>
      <c r="C30" s="16">
        <v>1</v>
      </c>
      <c r="D30" s="16"/>
      <c r="E30" s="16" t="s">
        <v>41</v>
      </c>
      <c r="F30" s="16"/>
      <c r="G30" s="16" t="s">
        <v>41</v>
      </c>
      <c r="H30" s="17"/>
      <c r="I30" s="17"/>
      <c r="J30" s="17"/>
      <c r="K30" s="13">
        <f t="shared" ref="K30" si="2">SUM(B30:J30) / 8  * 100</f>
        <v>25</v>
      </c>
    </row>
    <row r="31" spans="1:11" ht="21">
      <c r="A31" s="11" t="s">
        <v>20</v>
      </c>
      <c r="B31" s="19">
        <f>B30</f>
        <v>1</v>
      </c>
      <c r="C31" s="19">
        <f>C30</f>
        <v>1</v>
      </c>
      <c r="D31" s="19">
        <f>D30</f>
        <v>0</v>
      </c>
      <c r="E31" s="19" t="s">
        <v>41</v>
      </c>
      <c r="F31" s="19">
        <f>F30</f>
        <v>0</v>
      </c>
      <c r="G31" s="19" t="s">
        <v>41</v>
      </c>
      <c r="H31" s="19">
        <f>H30</f>
        <v>0</v>
      </c>
      <c r="I31" s="19">
        <f>I30</f>
        <v>0</v>
      </c>
      <c r="J31" s="19">
        <f>J30</f>
        <v>0</v>
      </c>
      <c r="K31" s="13"/>
    </row>
    <row r="32" spans="1:11">
      <c r="A32" s="3" t="s">
        <v>38</v>
      </c>
      <c r="B32" s="16">
        <v>1</v>
      </c>
      <c r="C32" s="16">
        <v>1</v>
      </c>
      <c r="D32" s="16"/>
      <c r="E32" s="16">
        <v>1</v>
      </c>
      <c r="F32" s="16" t="s">
        <v>41</v>
      </c>
      <c r="G32" s="16">
        <v>1</v>
      </c>
      <c r="H32" s="17">
        <v>1</v>
      </c>
      <c r="I32" s="17"/>
      <c r="J32" s="17">
        <v>1</v>
      </c>
      <c r="K32" s="13">
        <f t="shared" ref="K32" si="3">SUM(B32:J32) / 8  * 100</f>
        <v>75</v>
      </c>
    </row>
    <row r="33" spans="1:11">
      <c r="A33" s="3" t="s">
        <v>40</v>
      </c>
      <c r="B33" s="16">
        <v>1</v>
      </c>
      <c r="C33" s="16">
        <v>1</v>
      </c>
      <c r="D33" s="16"/>
      <c r="E33" s="16">
        <v>1</v>
      </c>
      <c r="F33" s="16" t="s">
        <v>41</v>
      </c>
      <c r="G33" s="16"/>
      <c r="H33" s="16"/>
      <c r="I33" s="16"/>
      <c r="J33" s="16">
        <v>1</v>
      </c>
      <c r="K33" s="13">
        <f t="shared" ref="K33" si="4">SUM(B33:J33) / 8  * 100</f>
        <v>50</v>
      </c>
    </row>
    <row r="34" spans="1:11" ht="21">
      <c r="A34" s="11" t="s">
        <v>20</v>
      </c>
      <c r="B34" s="19">
        <f>SUM(B32:B33)</f>
        <v>2</v>
      </c>
      <c r="C34" s="19">
        <f>SUM(C32:C33)</f>
        <v>2</v>
      </c>
      <c r="D34" s="19">
        <f>SUM(D32:D33)</f>
        <v>0</v>
      </c>
      <c r="E34" s="19">
        <f>SUM(E32:E33)</f>
        <v>2</v>
      </c>
      <c r="F34" s="19" t="s">
        <v>41</v>
      </c>
      <c r="G34" s="19">
        <f>SUM(G32:G33)</f>
        <v>1</v>
      </c>
      <c r="H34" s="19">
        <f>SUM(H32:H33)</f>
        <v>1</v>
      </c>
      <c r="I34" s="19">
        <f>SUM(I32:I33)</f>
        <v>0</v>
      </c>
      <c r="J34" s="19">
        <f>SUM(J32:J33)</f>
        <v>2</v>
      </c>
      <c r="K34" s="13"/>
    </row>
    <row r="36" spans="1:11">
      <c r="A36" s="1" t="s">
        <v>39</v>
      </c>
      <c r="K36" s="15">
        <f>SUM(K2:K33)/2800 * 100</f>
        <v>49.107142857142854</v>
      </c>
    </row>
  </sheetData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Vigi-Soft</dc:creator>
  <cp:lastModifiedBy>1724</cp:lastModifiedBy>
  <cp:lastPrinted>2016-02-10T02:30:47Z</cp:lastPrinted>
  <dcterms:created xsi:type="dcterms:W3CDTF">2016-02-09T14:47:24Z</dcterms:created>
  <dcterms:modified xsi:type="dcterms:W3CDTF">2017-02-17T06:51:06Z</dcterms:modified>
</cp:coreProperties>
</file>