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04"/>
  <workbookPr/>
  <mc:AlternateContent xmlns:mc="http://schemas.openxmlformats.org/markup-compatibility/2006">
    <mc:Choice Requires="x15">
      <x15ac:absPath xmlns:x15ac="http://schemas.microsoft.com/office/spreadsheetml/2010/11/ac" url="https://ceslimited01-my.sharepoint.com/personal/meenakshi_kasi_cesltd_com/Documents/Oaktree/WSR_data/"/>
    </mc:Choice>
  </mc:AlternateContent>
  <xr:revisionPtr revIDLastSave="389" documentId="13_ncr:1_{7CBE4642-FDE7-4228-8305-D77D4E4093D8}" xr6:coauthVersionLast="47" xr6:coauthVersionMax="47" xr10:uidLastSave="{64D5F7BA-6572-4177-A498-FEA1B25A2B73}"/>
  <bookViews>
    <workbookView xWindow="-110" yWindow="-110" windowWidth="19420" windowHeight="10420" firstSheet="21" activeTab="21" xr2:uid="{00000000-000D-0000-FFFF-FFFF00000000}"/>
  </bookViews>
  <sheets>
    <sheet name="2 Oct 2023" sheetId="10" r:id="rId1"/>
    <sheet name="9 Oct 2023" sheetId="9" r:id="rId2"/>
    <sheet name="16 Oct 2023" sheetId="8" r:id="rId3"/>
    <sheet name="23 Oct 2023" sheetId="7" r:id="rId4"/>
    <sheet name="30 Oct 2023" sheetId="1" r:id="rId5"/>
    <sheet name="6 Nov 2023" sheetId="2" r:id="rId6"/>
    <sheet name="13 Nov 2023" sheetId="5" r:id="rId7"/>
    <sheet name="20 Nov 2023" sheetId="6" r:id="rId8"/>
    <sheet name="27 Nov 2023" sheetId="13" r:id="rId9"/>
    <sheet name="4 Dec 2023" sheetId="12" r:id="rId10"/>
    <sheet name="11 Dec 2023" sheetId="14" r:id="rId11"/>
    <sheet name="18 Dec 2023" sheetId="15" r:id="rId12"/>
    <sheet name="26 Dec 2023" sheetId="16" r:id="rId13"/>
    <sheet name="2 Jan 2024" sheetId="17" r:id="rId14"/>
    <sheet name="8 Jan 2024" sheetId="18" r:id="rId15"/>
    <sheet name="15 Jan 2024" sheetId="24" r:id="rId16"/>
    <sheet name="22 Jan 2024" sheetId="20" r:id="rId17"/>
    <sheet name="29 Jan 2024" sheetId="21" r:id="rId18"/>
    <sheet name="5 Feb 2024" sheetId="22" r:id="rId19"/>
    <sheet name="12 Feb 2024" sheetId="23" r:id="rId20"/>
    <sheet name="19 Feb 2024" sheetId="25" r:id="rId21"/>
    <sheet name="26 Feb 2024" sheetId="26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6" l="1"/>
  <c r="AC5" i="26"/>
  <c r="AC4" i="26"/>
  <c r="AC2" i="26"/>
  <c r="AC4" i="25"/>
  <c r="AC5" i="25"/>
  <c r="AC6" i="25"/>
  <c r="AC2" i="25"/>
  <c r="AC6" i="10"/>
  <c r="AC5" i="10"/>
  <c r="AC4" i="10"/>
  <c r="AC3" i="10"/>
  <c r="AC2" i="10"/>
  <c r="AC6" i="9"/>
  <c r="AC6" i="8" s="1"/>
  <c r="AC6" i="7" s="1"/>
  <c r="AC6" i="1" s="1"/>
  <c r="AC6" i="2" s="1"/>
  <c r="AC6" i="5" s="1"/>
  <c r="AC6" i="6" s="1"/>
  <c r="AC6" i="13" s="1"/>
  <c r="AC6" i="12" s="1"/>
  <c r="AC6" i="14" s="1"/>
  <c r="AC6" i="15" s="1"/>
  <c r="AC6" i="16" s="1"/>
  <c r="AC6" i="17" s="1"/>
  <c r="AC6" i="18" s="1"/>
  <c r="AC6" i="24" s="1"/>
  <c r="AC6" i="20" s="1"/>
  <c r="AC6" i="21" s="1"/>
  <c r="AC6" i="22" s="1"/>
  <c r="AC6" i="23" s="1"/>
  <c r="AC5" i="9"/>
  <c r="AC5" i="8" s="1"/>
  <c r="AC5" i="7" s="1"/>
  <c r="AC5" i="1" s="1"/>
  <c r="AC5" i="2" s="1"/>
  <c r="AC5" i="5" s="1"/>
  <c r="AC5" i="6" s="1"/>
  <c r="AC5" i="13" s="1"/>
  <c r="AC5" i="12" s="1"/>
  <c r="AC5" i="14" s="1"/>
  <c r="AC5" i="15" s="1"/>
  <c r="AC5" i="16" s="1"/>
  <c r="AC5" i="17" s="1"/>
  <c r="AC5" i="18" s="1"/>
  <c r="AC5" i="24" s="1"/>
  <c r="AC5" i="20" s="1"/>
  <c r="AC5" i="21" s="1"/>
  <c r="AC5" i="22" s="1"/>
  <c r="AC5" i="23" s="1"/>
  <c r="AC4" i="9"/>
  <c r="AC4" i="8" s="1"/>
  <c r="AC4" i="7" s="1"/>
  <c r="AC4" i="1" s="1"/>
  <c r="AC4" i="2" s="1"/>
  <c r="AC4" i="5" s="1"/>
  <c r="AC4" i="6" s="1"/>
  <c r="AC4" i="13" s="1"/>
  <c r="AC4" i="12" s="1"/>
  <c r="AC4" i="14" s="1"/>
  <c r="AC4" i="15" s="1"/>
  <c r="AC4" i="16" s="1"/>
  <c r="AC4" i="17" s="1"/>
  <c r="AC4" i="18" s="1"/>
  <c r="AC4" i="24" s="1"/>
  <c r="AC4" i="20" s="1"/>
  <c r="AC4" i="21" s="1"/>
  <c r="AC4" i="22" s="1"/>
  <c r="AC4" i="23" s="1"/>
  <c r="AC3" i="9"/>
  <c r="AC3" i="8" s="1"/>
  <c r="AC3" i="7" s="1"/>
  <c r="AC3" i="1" s="1"/>
  <c r="AC3" i="2" s="1"/>
  <c r="AC3" i="5" s="1"/>
  <c r="AC3" i="6" s="1"/>
  <c r="AC3" i="13" s="1"/>
  <c r="AC3" i="12" s="1"/>
  <c r="AC3" i="14" s="1"/>
  <c r="AC3" i="15" s="1"/>
  <c r="AC3" i="16" s="1"/>
  <c r="AC3" i="17" s="1"/>
  <c r="AC3" i="18" s="1"/>
  <c r="AC3" i="24" s="1"/>
  <c r="AC3" i="20" s="1"/>
  <c r="AC3" i="21" s="1"/>
  <c r="AC3" i="22" s="1"/>
  <c r="AC3" i="23" s="1"/>
  <c r="AC2" i="9"/>
  <c r="AC2" i="8" s="1"/>
  <c r="AC2" i="7" s="1"/>
  <c r="AC2" i="1" s="1"/>
  <c r="AC2" i="2" s="1"/>
  <c r="AC2" i="5" s="1"/>
  <c r="AC2" i="6" s="1"/>
  <c r="AC2" i="13" s="1"/>
  <c r="AC2" i="12" s="1"/>
  <c r="AC2" i="14" s="1"/>
  <c r="AC2" i="15" s="1"/>
  <c r="AC2" i="16" s="1"/>
  <c r="AC2" i="17" s="1"/>
  <c r="AC2" i="18" s="1"/>
  <c r="AC2" i="24" s="1"/>
  <c r="AC2" i="20" s="1"/>
  <c r="AC2" i="21" s="1"/>
  <c r="AC2" i="22" s="1"/>
  <c r="AC2" i="23" s="1"/>
  <c r="AC3" i="26" l="1"/>
  <c r="AC3" i="25"/>
</calcChain>
</file>

<file path=xl/sharedStrings.xml><?xml version="1.0" encoding="utf-8"?>
<sst xmlns="http://schemas.openxmlformats.org/spreadsheetml/2006/main" count="1948" uniqueCount="252">
  <si>
    <t>Task Name</t>
  </si>
  <si>
    <t>Hours.</t>
  </si>
  <si>
    <t>Resources</t>
  </si>
  <si>
    <t>Hours..</t>
  </si>
  <si>
    <t>Task.</t>
  </si>
  <si>
    <t>Status.</t>
  </si>
  <si>
    <t>ETC.</t>
  </si>
  <si>
    <t>Comments.</t>
  </si>
  <si>
    <t>Task..</t>
  </si>
  <si>
    <t>Status..</t>
  </si>
  <si>
    <t>ETC..</t>
  </si>
  <si>
    <t>Comments ..</t>
  </si>
  <si>
    <t>Defect ID</t>
  </si>
  <si>
    <t>Defect Name</t>
  </si>
  <si>
    <t>Severity</t>
  </si>
  <si>
    <t>Status</t>
  </si>
  <si>
    <t>Assigned To</t>
  </si>
  <si>
    <t>ETC</t>
  </si>
  <si>
    <t>Comments</t>
  </si>
  <si>
    <t>Activity This Week</t>
  </si>
  <si>
    <t>Count.</t>
  </si>
  <si>
    <t>Project Metrics Since Inception</t>
  </si>
  <si>
    <t>Count..</t>
  </si>
  <si>
    <t>Backup</t>
  </si>
  <si>
    <t>Till2023</t>
  </si>
  <si>
    <t>WD: WD Team Scrum Call</t>
  </si>
  <si>
    <t>Pramod rayate</t>
  </si>
  <si>
    <t>WOR-556: JE for reversal CINV missing with JPY</t>
  </si>
  <si>
    <t>Blocked</t>
  </si>
  <si>
    <t>TBD</t>
  </si>
  <si>
    <t>Blocked by WOR-806</t>
  </si>
  <si>
    <t>Observation_272</t>
  </si>
  <si>
    <t>No warning or alert displayed if partial reclass initiated again before Geneva accrual response</t>
  </si>
  <si>
    <t>Low</t>
  </si>
  <si>
    <t>Open</t>
  </si>
  <si>
    <t>Vikas</t>
  </si>
  <si>
    <t> </t>
  </si>
  <si>
    <t>Manual test cases created</t>
  </si>
  <si>
    <t>WD: WOR-817, 818 (SINV Adj to use Bank rate)</t>
  </si>
  <si>
    <t>Saravanan munikrishnan</t>
  </si>
  <si>
    <t>WOR-823, 824: Refund to use Bank Rate</t>
  </si>
  <si>
    <t>In Progress</t>
  </si>
  <si>
    <t>Blocked by WOR-817</t>
  </si>
  <si>
    <t>Regression Testing will be done, once issue fixed</t>
  </si>
  <si>
    <t>Observation_273</t>
  </si>
  <si>
    <t>Validation error occurred. The Credit and Debit Amounts are both zero. For SINV Fx case SINV-00103856 &amp; SINV-00103858-ADJ</t>
  </si>
  <si>
    <t>Medium</t>
  </si>
  <si>
    <t>Closed</t>
  </si>
  <si>
    <t>Sundeep</t>
  </si>
  <si>
    <t>Manual test cases conducted</t>
  </si>
  <si>
    <t>WD: WOR-823, 824 (Refund to use Bank rate)</t>
  </si>
  <si>
    <t>Vignesh dhakshnamoorthy</t>
  </si>
  <si>
    <t>WOR-817, 818: ADJ to use Bank Rate</t>
  </si>
  <si>
    <t>Issue observed for JPY and KRW currencies</t>
  </si>
  <si>
    <t>Testing will be done OAK-2, once issue fixed</t>
  </si>
  <si>
    <t>Observation_274</t>
  </si>
  <si>
    <t>Automation- Data creation</t>
  </si>
  <si>
    <t>Automation test cases created</t>
  </si>
  <si>
    <t>WD: WOR-512 (Refund Status as paid)</t>
  </si>
  <si>
    <t>WD-Regression Suite</t>
  </si>
  <si>
    <t>Phase-5:- Power Bi validation: In Progress</t>
  </si>
  <si>
    <t>Phase-5- Power Bi: In Progress</t>
  </si>
  <si>
    <t>Observation_275</t>
  </si>
  <si>
    <t>WOR-817 SINV-adj CINV- Bank rate</t>
  </si>
  <si>
    <t>High</t>
  </si>
  <si>
    <t>Automation test cases processed</t>
  </si>
  <si>
    <t>WD: Ad-Hoc Testing</t>
  </si>
  <si>
    <t>WOR-512: Refund status as Paid</t>
  </si>
  <si>
    <t>Completed</t>
  </si>
  <si>
    <t>Testing completed in OAK-2 and OAK-1</t>
  </si>
  <si>
    <t>AR/AP Dashboard</t>
  </si>
  <si>
    <t>Yet to Start</t>
  </si>
  <si>
    <t>FIN Reports: Work on Requirement gathering &amp; Access</t>
  </si>
  <si>
    <t>Bugs identified</t>
  </si>
  <si>
    <t>WD: AR/AP Dashboard</t>
  </si>
  <si>
    <t>Automation coverage</t>
  </si>
  <si>
    <t>WD: Automation Script Enhancement</t>
  </si>
  <si>
    <t>WD: Automation: Multi-SR &amp; Power Bi</t>
  </si>
  <si>
    <t>Observation_276</t>
  </si>
  <si>
    <t>INT-141 did not trigger for SINV/ER</t>
  </si>
  <si>
    <t>No defect logged for the week</t>
  </si>
  <si>
    <t>Observation_277</t>
  </si>
  <si>
    <t>SFTP was not configured hence Refund status was not reflected as Paid</t>
  </si>
  <si>
    <t>Observation_278</t>
  </si>
  <si>
    <t>SFTP was not configured hence Refund data did not flow to vEMS</t>
  </si>
  <si>
    <t>Observation_279</t>
  </si>
  <si>
    <t xml:space="preserve">INT101D is not processing SINV related data properly. It scheduled to process last 1 hour data instead of 24 hours </t>
  </si>
  <si>
    <t>Devendra</t>
  </si>
  <si>
    <t>Observation_280</t>
  </si>
  <si>
    <t>SINV Adj with JPY/ KRW failed to do Currency conversion for CINV.</t>
  </si>
  <si>
    <t>Observation_281</t>
  </si>
  <si>
    <t>SINV Adj with GBP failed to do Currency conversion for CINV.</t>
  </si>
  <si>
    <t>Observation_282</t>
  </si>
  <si>
    <t>Requirement got changed, waiting for new changes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</si>
  <si>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Blocked due to INT101D issue</t>
    </r>
  </si>
  <si>
    <t>Phase-5- Power Bi: Blocked by INT101D issue</t>
  </si>
  <si>
    <t>FIN Reports: Worked on Requirement gathering &amp; Access
Working on Table design</t>
  </si>
  <si>
    <t>FIN Reports: Work on Table design and waiting for Data from vEMS</t>
  </si>
  <si>
    <t>Observation_283</t>
  </si>
  <si>
    <t>INT0207 did not trigger and did not process the ER reconciliation</t>
  </si>
  <si>
    <t>Functionality working as expected, Pending to check in FPNA</t>
  </si>
  <si>
    <t>Will check FPNA and start Full regression</t>
  </si>
  <si>
    <t>Observation_284</t>
  </si>
  <si>
    <t>Refund status not reflecting as paid</t>
  </si>
  <si>
    <t>Observation_285</t>
  </si>
  <si>
    <t>INT0210a and INT0209 getting failed and not processing Fx journal entries to FPNA</t>
  </si>
  <si>
    <t>Ramesh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</si>
  <si>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</t>
    </r>
  </si>
  <si>
    <t>creating fresh data for validation</t>
  </si>
  <si>
    <t>Prepare data and put more validation</t>
  </si>
  <si>
    <t>FIN Reports: Worked on Requirement gathering &amp; Access</t>
  </si>
  <si>
    <t>FIN Reports: Get data &amp; Access for vEMS</t>
  </si>
  <si>
    <t>Worked on Table design, able to receive data for Workday</t>
  </si>
  <si>
    <t>Work on feeding data in dashboard</t>
  </si>
  <si>
    <t>WOR-882: Refund to use Bank Rate</t>
  </si>
  <si>
    <t>started Full regression in OAK-2</t>
  </si>
  <si>
    <t>Functionality working as expected, Issue found in FPNA</t>
  </si>
  <si>
    <t>Continue Full regression in OAK-2 and OAK-1</t>
  </si>
  <si>
    <t>WD: WOR-882 (Refund to use Bank rate)</t>
  </si>
  <si>
    <t>Waiting for data from vEMS &amp; Navision</t>
  </si>
  <si>
    <t>Table design completed, waiting for vEMS &amp; Navision</t>
  </si>
  <si>
    <t>started Full regression in OAK-2, Faced issue in INT0209 &amp; INT0210a</t>
  </si>
  <si>
    <t>Observation_286</t>
  </si>
  <si>
    <t>SINV lines count populated as Zero in file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</si>
  <si>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Progress.
created fresh data for validation</t>
    </r>
  </si>
  <si>
    <t>Waiting for fix on issue with INT0209 &amp; INT0210a</t>
  </si>
  <si>
    <t>Observation_287</t>
  </si>
  <si>
    <t>All count files in FTP location was not in Sync as per date. Integration was failing to post files in FTP location</t>
  </si>
  <si>
    <t>FIN Reports Phase-1: Ready to consume Prod data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</si>
  <si>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created fresh data for validation</t>
    </r>
  </si>
  <si>
    <t>vEMS: Automation(Multi SR &amp; Power Bi)</t>
  </si>
  <si>
    <t>Found issue in INT0209 &amp; INT0210a, waiting for fix</t>
  </si>
  <si>
    <t>WD: Ad-hoc business requests</t>
  </si>
  <si>
    <r>
      <t>Phase-5:- </t>
    </r>
    <r>
      <rPr>
        <b/>
        <sz val="11"/>
        <color rgb="FF000000"/>
        <rFont val="Calibri"/>
        <family val="2"/>
      </rPr>
      <t>Power Bi</t>
    </r>
    <r>
      <rPr>
        <sz val="11"/>
        <color rgb="FF000000"/>
        <rFont val="Calibri"/>
        <family val="2"/>
      </rPr>
      <t> validation: In Progress
Preparing additional validation list</t>
    </r>
  </si>
  <si>
    <t>FIN Reports Phase-1: Ready to consume Prod data.
will work on vEMS data at FTP</t>
  </si>
  <si>
    <t>Observation_291</t>
  </si>
  <si>
    <t>INT0209 delay time for BP integration trigger is very high, need to reduce to 5 sec or less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</si>
  <si>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Preparing additional validation list</t>
    </r>
  </si>
  <si>
    <t>Will work with Ramesh &amp; William to resolve issue in INT0209 &amp; INT0210a</t>
  </si>
  <si>
    <t>FIN Reports Phase-1: Completed
Analyzed schedule time to run scripts for WD &amp; vEMS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</si>
  <si>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In Progress
Review additional validation list with William</t>
    </r>
  </si>
  <si>
    <t>FIN Reports Phase-1: will work on vEMS data at FTP &amp; Set up the schedule run at right time</t>
  </si>
  <si>
    <t>worked on WOR-927 with Ramesh, issue not yet resolved</t>
  </si>
  <si>
    <t>Observation_292</t>
  </si>
  <si>
    <t>Approval by Cash Manager is missing in latest Settlement Run flow</t>
  </si>
  <si>
    <r>
      <t>Phase-5:- </t>
    </r>
    <r>
      <rPr>
        <b/>
        <sz val="11"/>
        <color rgb="FF000000"/>
        <rFont val="Calibri"/>
        <family val="2"/>
        <charset val="1"/>
      </rPr>
      <t>Power Bi</t>
    </r>
    <r>
      <rPr>
        <sz val="11"/>
        <color rgb="FF000000"/>
        <rFont val="Calibri"/>
        <family val="2"/>
        <charset val="1"/>
      </rPr>
      <t> validation: On Hold
Adding scripts for vEMS allocation variants</t>
    </r>
  </si>
  <si>
    <t>Observation_293</t>
  </si>
  <si>
    <t>Settlement Run for SINV payment is taking more than usual time</t>
  </si>
  <si>
    <t>WD: WOR-927 (Fix INT0209)</t>
  </si>
  <si>
    <t>FIN Reports Phase-1: Completed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</si>
  <si>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Adding scripts for vEMS allocation variants</t>
    </r>
  </si>
  <si>
    <t>Observation_294</t>
  </si>
  <si>
    <t>ER Header &amp; Line Count mis-matches with Finsmart count by only 1 record</t>
  </si>
  <si>
    <t>WOR-939: SC, BR, COA mapping</t>
  </si>
  <si>
    <t>Initial analysis done on Test scripts from Business side and Environment readiness</t>
  </si>
  <si>
    <t>WD: WOR-939 SC, BR, COA mapping</t>
  </si>
  <si>
    <t>Work on keeping the test Pre-requisites ready</t>
  </si>
  <si>
    <t>Phase-5:- Added scripts for vEMS allocation variations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</si>
  <si>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verify scripts for WD &amp; vEMS allocation variants</t>
    </r>
  </si>
  <si>
    <t>Prepared and checked feasibility of the business scenarios in OAK-2</t>
  </si>
  <si>
    <t>Work on keeping the test Pre-requisites ready and kick off once we final review completed</t>
  </si>
  <si>
    <t>On Hold</t>
  </si>
  <si>
    <t>issue not yet resolved, Ramesh got high priority tickets</t>
  </si>
  <si>
    <t>Observation_295</t>
  </si>
  <si>
    <t>Ledger period for year 2024 not opened which blocks SINV/ER flow</t>
  </si>
  <si>
    <t>Anand</t>
  </si>
  <si>
    <t>Phase-5:- Added scripts for WOR-939 having WD &amp; vEMS allocation variations</t>
  </si>
  <si>
    <t>Observation_296</t>
  </si>
  <si>
    <t>INT0503 for accounting adjustment is not processing file for InterCo cases</t>
  </si>
  <si>
    <t>FIN Reports Phase-1: Completed.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</si>
  <si>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Will enhance scripts for WD &amp; vEMS allocation variants</t>
    </r>
  </si>
  <si>
    <t>Observation_297</t>
  </si>
  <si>
    <t>CINV &amp; CPAY Count mis-matches with Finsmart count across week</t>
  </si>
  <si>
    <t>Discussed &amp; Reviewed the business scenarios in OAK-2</t>
  </si>
  <si>
    <t>WD: Enhancement for SC &amp; COA changes in SINV and ER</t>
  </si>
  <si>
    <t>Observation_299</t>
  </si>
  <si>
    <t>Given data was not available in OAK-2</t>
  </si>
  <si>
    <t>Phase-5:- Added scripts for WOR-939 having WD &amp; vEMS allocation variations- Checked &amp; verified</t>
  </si>
  <si>
    <t>Observation_300</t>
  </si>
  <si>
    <t>SC, EAP &amp; BR combination issue at Workday</t>
  </si>
  <si>
    <t>FIN Reports Phase-1: Completed
Monitoring data count &amp; performance</t>
  </si>
  <si>
    <r>
      <t>Phase-5:- </t>
    </r>
    <r>
      <rPr>
        <b/>
        <sz val="11"/>
        <color rgb="FF242424"/>
        <rFont val="Calibri"/>
        <family val="2"/>
        <charset val="1"/>
      </rPr>
      <t>Power Bi</t>
    </r>
    <r>
      <rPr>
        <sz val="11"/>
        <color rgb="FF242424"/>
        <rFont val="Calibri"/>
        <family val="2"/>
        <charset val="1"/>
      </rPr>
      <t> validation: On Hold
Enhance scripts for WD &amp; vEMS allocation variants as needed</t>
    </r>
  </si>
  <si>
    <t>Observation_301</t>
  </si>
  <si>
    <t>Spend Category not found in OAK-2</t>
  </si>
  <si>
    <t>Test execution - In Progress (Blocked due to issue)</t>
  </si>
  <si>
    <t>FIN Reports Phase-1: Merge Prod &amp; Dev in single to make it centralized</t>
  </si>
  <si>
    <t>Observation_304</t>
  </si>
  <si>
    <t>INT141 Issue-Paid status not reflected at vEMS</t>
  </si>
  <si>
    <t>Will get issues resolved and complete testing</t>
  </si>
  <si>
    <t>Observation_305</t>
  </si>
  <si>
    <t>Woakday BP approval process has some issue as approver list is in-accurate and never ending</t>
  </si>
  <si>
    <t>Observation_309</t>
  </si>
  <si>
    <t>Geneva Accrual failed due to in-correct Allowability matrix update at vEMS</t>
  </si>
  <si>
    <t>Critical</t>
  </si>
  <si>
    <t>Kim</t>
  </si>
  <si>
    <t>Phase-5:- Fine tuned scripts for WOR-939 having WD &amp; vEMS allocation variations- Checked &amp; verified</t>
  </si>
  <si>
    <t>Observation_310</t>
  </si>
  <si>
    <t>In-valid SC, BR combination for accounting adjustment at vEMS. Due to wrong SC selection at WD</t>
  </si>
  <si>
    <t>Phase-5:- Power Bi validation: On Hold
Enhance scripts for WD &amp; vEMS allocation variants as needed</t>
  </si>
  <si>
    <t>Observation_311</t>
  </si>
  <si>
    <t>Validation error occurred. Transaction credits or debits must be populated if the line companies have different ledger currencies.</t>
  </si>
  <si>
    <t>Test execution - In Progress (Blocked due to issues)</t>
  </si>
  <si>
    <t>FIN Reports Phase-1: Merge Prod &amp; Dev in single to make it centralized - ETA-02-Feb</t>
  </si>
  <si>
    <t>Observation_312</t>
  </si>
  <si>
    <t>Validation error occurred. The Accounting Journal is posted or canceled or is an intercompany or reversal journal and cannot be submitted.</t>
  </si>
  <si>
    <t>Observation_313</t>
  </si>
  <si>
    <t>Validation error occurred. Invalid ID value.  'CUST-00003059' is not a valid ID value for type = 'Customer_Reference_ID'</t>
  </si>
  <si>
    <t>Observation_317</t>
  </si>
  <si>
    <t>Unable to perform allocation for SINV/ ER of type Accounting adjustment Corp to Fund</t>
  </si>
  <si>
    <t>Phase-5:- Enhanced scripts for WOR-939 having WD &amp; vEMS allocation variations- Checked &amp; verified</t>
  </si>
  <si>
    <t>FIN Reports Phase-2: In progress
Monitoring data count &amp; performance</t>
  </si>
  <si>
    <t>Test execution - In Progress (Addressed majority issues)</t>
  </si>
  <si>
    <t>FIN Reports Phase-1: Merge Prod &amp; Dev in single to make it centralized - ETA-09-Feb</t>
  </si>
  <si>
    <t>Observation_318</t>
  </si>
  <si>
    <t>Phase-5:- Enhanced scripts for WOR-939 having WD &amp; vEMS allocation variations - Checked &amp; verified</t>
  </si>
  <si>
    <t>Observation_319</t>
  </si>
  <si>
    <t>Observation_320</t>
  </si>
  <si>
    <t>Test execution - Completed (few minor issues still open)</t>
  </si>
  <si>
    <t>FIN Reports Phase-1: Merge Prod &amp; Dev in single to make it centralized - ETA-15-Feb</t>
  </si>
  <si>
    <t>Observation_321</t>
  </si>
  <si>
    <t>Ledger period for year 2024 not opened which blocked SINV/ER Intercompany journal creation</t>
  </si>
  <si>
    <t>WD: WOR-956 (2 recon lines for single SINV)</t>
  </si>
  <si>
    <t>Understood the issue and fix, Trying to replicate exact case</t>
  </si>
  <si>
    <t>Understood the issue and fix, will finish testing</t>
  </si>
  <si>
    <t>WD: WOR-962 (Emp Name issue in Recon )</t>
  </si>
  <si>
    <t>Understood the issue and fix, Testing in Progress</t>
  </si>
  <si>
    <t>WD: WOR-956 (2 recon lines- single SINV)</t>
  </si>
  <si>
    <t>Phase-5:- Adding new WD functionalities in scripts - In Progress</t>
  </si>
  <si>
    <t>WD: WOR-962 (Emp Name issue in Recon)</t>
  </si>
  <si>
    <t>FIN Reports Phase-2: In progress</t>
  </si>
  <si>
    <t>FIN Reports Phase-2: In Progress</t>
  </si>
  <si>
    <t>Testing completed, will plan UAT</t>
  </si>
  <si>
    <t>Observation_323</t>
  </si>
  <si>
    <t>Found issue, Waiting for fix from Sundeep &amp; Vichara team</t>
  </si>
  <si>
    <t>Will follow up with Sundeep &amp; Vichara team on the issue</t>
  </si>
  <si>
    <t>Observation_324</t>
  </si>
  <si>
    <t>Found issue, Waiting for fix from Sundeep</t>
  </si>
  <si>
    <t>Observation_325</t>
  </si>
  <si>
    <t>WD: WOR-783 (INT0208 update for InterCo SR)</t>
  </si>
  <si>
    <t>Phase-5:- added new WD functionalities in scripts - Review In Progress</t>
  </si>
  <si>
    <t>FIN Reports Phase-2: In progress
Sat date logic change for vEMS- In progress</t>
  </si>
  <si>
    <t>Test execution - Completed, UAT kicked off</t>
  </si>
  <si>
    <t>WOR-978: SC, BR, COA mapping</t>
  </si>
  <si>
    <t>UAT has kicked off on Mar-01, will support UAT</t>
  </si>
  <si>
    <t>Observation_326</t>
  </si>
  <si>
    <t xml:space="preserve">"For SINV-00121151, Journal not created.
Error: Validation error occurred. The Accounting Journal is posted or canceled or is an intercompany or reversal journal and cannot be submitted."
</t>
  </si>
  <si>
    <t>Issue resolved, waiting for new code deployment</t>
  </si>
  <si>
    <t>WD: WOR-783 (INT0208 update InterCo SR)</t>
  </si>
  <si>
    <t>Testing completed, will do documentation</t>
  </si>
  <si>
    <t>Post documentation, will send for business sign off</t>
  </si>
  <si>
    <t>FIN Reports Phase-2: In progress
Sat date logic change for vEMS- Completed</t>
  </si>
  <si>
    <t>FIN Reports Phase-2: In progress
Will Monitor the daily status and highlight if anything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</si>
</sst>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242424"/>
      <name val="Calibri"/>
      <family val="2"/>
      <charset val="1"/>
    </font>
    <font>
      <b/>
      <sz val="11"/>
      <color rgb="FF242424"/>
      <name val="Calibri"/>
      <family val="2"/>
      <charset val="1"/>
    </font>
    <font>
      <sz val="11"/>
      <color rgb="FF242424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242424"/>
      <name val="Calibri"/>
      <family val="2"/>
      <charset val="1"/>
      <scheme val="minor"/>
    </font>
    <font>
      <b/>
      <sz val="11"/>
      <color rgb="FF24242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0" applyFont="1" applyBorder="1" applyAlignment="1">
      <alignment wrapText="1"/>
    </xf>
    <xf numFmtId="16" fontId="12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" fontId="5" fillId="0" borderId="1" xfId="0" applyNumberFormat="1" applyFont="1" applyBorder="1" applyAlignment="1">
      <alignment wrapText="1"/>
    </xf>
    <xf numFmtId="0" fontId="0" fillId="0" borderId="1" xfId="0" applyBorder="1"/>
    <xf numFmtId="16" fontId="8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left"/>
    </xf>
    <xf numFmtId="16" fontId="11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16" fontId="8" fillId="2" borderId="3" xfId="0" applyNumberFormat="1" applyFont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16" fontId="8" fillId="2" borderId="5" xfId="0" applyNumberFormat="1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16" fontId="8" fillId="2" borderId="1" xfId="0" applyNumberFormat="1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4" fillId="3" borderId="6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16" fontId="5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" fontId="4" fillId="3" borderId="7" xfId="0" applyNumberFormat="1" applyFont="1" applyFill="1" applyBorder="1" applyAlignment="1">
      <alignment wrapText="1"/>
    </xf>
    <xf numFmtId="0" fontId="9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15" fillId="2" borderId="2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1" xfId="0" applyBorder="1"/>
    <xf numFmtId="0" fontId="8" fillId="0" borderId="12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8" fillId="2" borderId="9" xfId="0" applyFont="1" applyFill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2" xfId="0" applyFont="1" applyBorder="1" applyAlignment="1">
      <alignment vertical="center"/>
    </xf>
    <xf numFmtId="0" fontId="11" fillId="0" borderId="1" xfId="0" applyFont="1" applyBorder="1" applyAlignment="1">
      <alignment horizontal="right"/>
    </xf>
    <xf numFmtId="10" fontId="11" fillId="0" borderId="2" xfId="0" applyNumberFormat="1" applyFont="1" applyBorder="1" applyAlignment="1">
      <alignment vertical="center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2" borderId="23" xfId="0" applyFont="1" applyFill="1" applyBorder="1" applyAlignment="1">
      <alignment wrapText="1"/>
    </xf>
    <xf numFmtId="0" fontId="11" fillId="2" borderId="9" xfId="0" applyFont="1" applyFill="1" applyBorder="1" applyAlignment="1">
      <alignment wrapText="1"/>
    </xf>
    <xf numFmtId="16" fontId="11" fillId="2" borderId="7" xfId="0" applyNumberFormat="1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2" fillId="2" borderId="9" xfId="0" applyFont="1" applyFill="1" applyBorder="1" applyAlignment="1">
      <alignment wrapText="1"/>
    </xf>
    <xf numFmtId="16" fontId="12" fillId="2" borderId="7" xfId="0" applyNumberFormat="1" applyFont="1" applyFill="1" applyBorder="1" applyAlignment="1">
      <alignment wrapText="1"/>
    </xf>
    <xf numFmtId="16" fontId="11" fillId="2" borderId="23" xfId="0" applyNumberFormat="1" applyFont="1" applyFill="1" applyBorder="1" applyAlignment="1">
      <alignment wrapText="1"/>
    </xf>
    <xf numFmtId="0" fontId="11" fillId="2" borderId="6" xfId="0" applyFont="1" applyFill="1" applyBorder="1"/>
    <xf numFmtId="0" fontId="11" fillId="2" borderId="7" xfId="0" applyFont="1" applyFill="1" applyBorder="1"/>
    <xf numFmtId="0" fontId="17" fillId="2" borderId="6" xfId="0" applyFont="1" applyFill="1" applyBorder="1"/>
    <xf numFmtId="0" fontId="18" fillId="2" borderId="7" xfId="0" applyFont="1" applyFill="1" applyBorder="1"/>
    <xf numFmtId="0" fontId="12" fillId="0" borderId="1" xfId="0" applyFont="1" applyBorder="1"/>
    <xf numFmtId="0" fontId="18" fillId="2" borderId="6" xfId="0" applyFont="1" applyFill="1" applyBorder="1"/>
    <xf numFmtId="0" fontId="18" fillId="2" borderId="9" xfId="0" applyFont="1" applyFill="1" applyBorder="1"/>
    <xf numFmtId="0" fontId="11" fillId="0" borderId="14" xfId="0" applyFont="1" applyBorder="1" applyAlignment="1">
      <alignment vertical="center"/>
    </xf>
    <xf numFmtId="0" fontId="11" fillId="0" borderId="13" xfId="0" applyFont="1" applyBorder="1"/>
    <xf numFmtId="16" fontId="18" fillId="2" borderId="7" xfId="0" applyNumberFormat="1" applyFont="1" applyFill="1" applyBorder="1"/>
    <xf numFmtId="0" fontId="11" fillId="0" borderId="11" xfId="0" applyFont="1" applyBorder="1"/>
    <xf numFmtId="0" fontId="19" fillId="2" borderId="0" xfId="0" applyFont="1" applyFill="1"/>
    <xf numFmtId="0" fontId="11" fillId="0" borderId="0" xfId="0" applyFont="1"/>
    <xf numFmtId="0" fontId="12" fillId="2" borderId="7" xfId="0" applyFont="1" applyFill="1" applyBorder="1"/>
    <xf numFmtId="0" fontId="12" fillId="2" borderId="6" xfId="0" applyFont="1" applyFill="1" applyBorder="1"/>
    <xf numFmtId="0" fontId="11" fillId="2" borderId="9" xfId="0" applyFont="1" applyFill="1" applyBorder="1"/>
    <xf numFmtId="0" fontId="12" fillId="2" borderId="9" xfId="0" applyFont="1" applyFill="1" applyBorder="1"/>
    <xf numFmtId="16" fontId="11" fillId="2" borderId="7" xfId="0" applyNumberFormat="1" applyFont="1" applyFill="1" applyBorder="1"/>
    <xf numFmtId="0" fontId="11" fillId="2" borderId="23" xfId="0" applyFont="1" applyFill="1" applyBorder="1"/>
    <xf numFmtId="0" fontId="11" fillId="0" borderId="15" xfId="0" applyFont="1" applyBorder="1"/>
    <xf numFmtId="0" fontId="12" fillId="2" borderId="23" xfId="0" applyFont="1" applyFill="1" applyBorder="1"/>
    <xf numFmtId="0" fontId="11" fillId="0" borderId="16" xfId="0" applyFont="1" applyBorder="1"/>
    <xf numFmtId="0" fontId="11" fillId="0" borderId="21" xfId="0" applyFont="1" applyBorder="1"/>
    <xf numFmtId="0" fontId="11" fillId="0" borderId="20" xfId="0" applyFont="1" applyBorder="1"/>
    <xf numFmtId="0" fontId="11" fillId="0" borderId="17" xfId="0" applyFont="1" applyBorder="1"/>
    <xf numFmtId="0" fontId="11" fillId="0" borderId="12" xfId="0" applyFont="1" applyBorder="1"/>
    <xf numFmtId="0" fontId="11" fillId="0" borderId="22" xfId="0" applyFont="1" applyBorder="1"/>
    <xf numFmtId="0" fontId="16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11" xfId="0" applyFont="1" applyBorder="1" applyAlignment="1">
      <alignment wrapText="1"/>
    </xf>
    <xf numFmtId="0" fontId="18" fillId="2" borderId="23" xfId="0" applyFont="1" applyFill="1" applyBorder="1"/>
    <xf numFmtId="0" fontId="9" fillId="0" borderId="1" xfId="0" applyFont="1" applyBorder="1"/>
    <xf numFmtId="0" fontId="11" fillId="2" borderId="1" xfId="0" applyFont="1" applyFill="1" applyBorder="1"/>
    <xf numFmtId="0" fontId="12" fillId="2" borderId="1" xfId="0" applyFont="1" applyFill="1" applyBorder="1"/>
    <xf numFmtId="0" fontId="11" fillId="0" borderId="1" xfId="0" applyFont="1" applyBorder="1" applyAlignment="1">
      <alignment vertical="center"/>
    </xf>
    <xf numFmtId="16" fontId="12" fillId="2" borderId="1" xfId="0" applyNumberFormat="1" applyFont="1" applyFill="1" applyBorder="1"/>
    <xf numFmtId="0" fontId="19" fillId="2" borderId="1" xfId="0" applyFont="1" applyFill="1" applyBorder="1"/>
    <xf numFmtId="10" fontId="11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0" fontId="8" fillId="2" borderId="6" xfId="0" applyFont="1" applyFill="1" applyBorder="1"/>
    <xf numFmtId="0" fontId="8" fillId="2" borderId="7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5" fillId="3" borderId="7" xfId="0" applyFont="1" applyFill="1" applyBorder="1"/>
    <xf numFmtId="0" fontId="5" fillId="3" borderId="6" xfId="0" applyFont="1" applyFill="1" applyBorder="1"/>
    <xf numFmtId="0" fontId="8" fillId="0" borderId="12" xfId="0" applyFont="1" applyBorder="1"/>
    <xf numFmtId="16" fontId="5" fillId="3" borderId="7" xfId="0" applyNumberFormat="1" applyFont="1" applyFill="1" applyBorder="1"/>
    <xf numFmtId="16" fontId="11" fillId="0" borderId="1" xfId="0" applyNumberFormat="1" applyFont="1" applyBorder="1"/>
    <xf numFmtId="16" fontId="18" fillId="2" borderId="6" xfId="0" applyNumberFormat="1" applyFont="1" applyFill="1" applyBorder="1"/>
    <xf numFmtId="0" fontId="12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1" fillId="0" borderId="18" xfId="0" applyFont="1" applyBorder="1"/>
    <xf numFmtId="0" fontId="11" fillId="0" borderId="19" xfId="0" applyFont="1" applyBorder="1"/>
    <xf numFmtId="0" fontId="11" fillId="2" borderId="1" xfId="0" applyFont="1" applyFill="1" applyBorder="1" applyAlignment="1">
      <alignment wrapText="1"/>
    </xf>
    <xf numFmtId="16" fontId="11" fillId="2" borderId="1" xfId="0" applyNumberFormat="1" applyFont="1" applyFill="1" applyBorder="1" applyAlignment="1">
      <alignment wrapText="1"/>
    </xf>
    <xf numFmtId="0" fontId="11" fillId="0" borderId="24" xfId="0" applyFont="1" applyBorder="1" applyAlignment="1">
      <alignment wrapText="1"/>
    </xf>
    <xf numFmtId="0" fontId="12" fillId="2" borderId="8" xfId="0" applyFont="1" applyFill="1" applyBorder="1" applyAlignment="1">
      <alignment wrapText="1"/>
    </xf>
    <xf numFmtId="16" fontId="12" fillId="2" borderId="9" xfId="0" applyNumberFormat="1" applyFont="1" applyFill="1" applyBorder="1" applyAlignment="1">
      <alignment wrapText="1"/>
    </xf>
    <xf numFmtId="16" fontId="11" fillId="2" borderId="6" xfId="0" applyNumberFormat="1" applyFont="1" applyFill="1" applyBorder="1"/>
    <xf numFmtId="16" fontId="12" fillId="2" borderId="6" xfId="0" applyNumberFormat="1" applyFont="1" applyFill="1" applyBorder="1"/>
    <xf numFmtId="0" fontId="11" fillId="2" borderId="25" xfId="0" applyFont="1" applyFill="1" applyBorder="1"/>
    <xf numFmtId="0" fontId="12" fillId="2" borderId="26" xfId="0" applyFont="1" applyFill="1" applyBorder="1"/>
    <xf numFmtId="0" fontId="12" fillId="2" borderId="27" xfId="0" applyFont="1" applyFill="1" applyBorder="1"/>
    <xf numFmtId="0" fontId="12" fillId="2" borderId="28" xfId="0" applyFont="1" applyFill="1" applyBorder="1"/>
    <xf numFmtId="0" fontId="12" fillId="2" borderId="29" xfId="0" applyFont="1" applyFill="1" applyBorder="1"/>
    <xf numFmtId="0" fontId="12" fillId="2" borderId="30" xfId="0" applyFont="1" applyFill="1" applyBorder="1"/>
    <xf numFmtId="0" fontId="12" fillId="2" borderId="31" xfId="0" applyFont="1" applyFill="1" applyBorder="1" applyAlignment="1">
      <alignment wrapText="1"/>
    </xf>
    <xf numFmtId="0" fontId="18" fillId="2" borderId="29" xfId="0" applyFont="1" applyFill="1" applyBorder="1"/>
    <xf numFmtId="0" fontId="11" fillId="0" borderId="10" xfId="0" applyFont="1" applyBorder="1"/>
    <xf numFmtId="0" fontId="11" fillId="0" borderId="32" xfId="0" applyFont="1" applyBorder="1"/>
    <xf numFmtId="0" fontId="11" fillId="0" borderId="33" xfId="0" applyFont="1" applyBorder="1"/>
    <xf numFmtId="0" fontId="11" fillId="0" borderId="24" xfId="0" applyFont="1" applyBorder="1"/>
    <xf numFmtId="0" fontId="11" fillId="0" borderId="34" xfId="0" applyFont="1" applyBorder="1"/>
    <xf numFmtId="0" fontId="11" fillId="0" borderId="35" xfId="0" applyFont="1" applyBorder="1"/>
    <xf numFmtId="0" fontId="16" fillId="0" borderId="13" xfId="0" applyFont="1" applyBorder="1" applyAlignment="1">
      <alignment horizontal="left"/>
    </xf>
    <xf numFmtId="0" fontId="12" fillId="2" borderId="36" xfId="0" applyFont="1" applyFill="1" applyBorder="1"/>
    <xf numFmtId="16" fontId="12" fillId="2" borderId="9" xfId="0" applyNumberFormat="1" applyFont="1" applyFill="1" applyBorder="1"/>
    <xf numFmtId="0" fontId="12" fillId="2" borderId="31" xfId="0" applyFont="1" applyFill="1" applyBorder="1"/>
    <xf numFmtId="0" fontId="11" fillId="0" borderId="2" xfId="0" applyFont="1" applyBorder="1" applyAlignment="1">
      <alignment vertical="center" wrapText="1"/>
    </xf>
    <xf numFmtId="0" fontId="17" fillId="2" borderId="6" xfId="0" applyFont="1" applyFill="1" applyBorder="1" applyAlignment="1">
      <alignment wrapText="1"/>
    </xf>
    <xf numFmtId="0" fontId="17" fillId="2" borderId="7" xfId="0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16" fontId="17" fillId="2" borderId="7" xfId="0" applyNumberFormat="1" applyFont="1" applyFill="1" applyBorder="1" applyAlignment="1">
      <alignment wrapText="1"/>
    </xf>
    <xf numFmtId="0" fontId="18" fillId="2" borderId="6" xfId="0" applyFont="1" applyFill="1" applyBorder="1" applyAlignment="1">
      <alignment wrapText="1"/>
    </xf>
    <xf numFmtId="16" fontId="18" fillId="2" borderId="7" xfId="0" applyNumberFormat="1" applyFont="1" applyFill="1" applyBorder="1" applyAlignment="1">
      <alignment wrapText="1"/>
    </xf>
    <xf numFmtId="0" fontId="17" fillId="2" borderId="8" xfId="0" applyFont="1" applyFill="1" applyBorder="1" applyAlignment="1">
      <alignment wrapText="1"/>
    </xf>
    <xf numFmtId="0" fontId="17" fillId="2" borderId="9" xfId="0" applyFont="1" applyFill="1" applyBorder="1" applyAlignment="1">
      <alignment wrapText="1"/>
    </xf>
    <xf numFmtId="0" fontId="17" fillId="2" borderId="37" xfId="0" applyFont="1" applyFill="1" applyBorder="1" applyAlignment="1">
      <alignment wrapText="1"/>
    </xf>
    <xf numFmtId="0" fontId="17" fillId="2" borderId="38" xfId="0" applyFont="1" applyFill="1" applyBorder="1" applyAlignment="1">
      <alignment wrapText="1"/>
    </xf>
    <xf numFmtId="16" fontId="17" fillId="2" borderId="38" xfId="0" applyNumberFormat="1" applyFont="1" applyFill="1" applyBorder="1" applyAlignment="1">
      <alignment wrapText="1"/>
    </xf>
    <xf numFmtId="0" fontId="17" fillId="2" borderId="39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8" fillId="0" borderId="1" xfId="0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16" fontId="11" fillId="0" borderId="1" xfId="0" applyNumberFormat="1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2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1BE6-C2B6-476C-8B33-6349CD118919}">
  <sheetPr>
    <tabColor rgb="FFFFFF00"/>
  </sheetPr>
  <dimension ref="A1:AF16"/>
  <sheetViews>
    <sheetView topLeftCell="R1" workbookViewId="0">
      <selection activeCell="U17" sqref="U17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28.42578125" style="1" customWidth="1"/>
    <col min="29" max="16384" width="8.85546875" style="1"/>
  </cols>
  <sheetData>
    <row r="1" spans="1:32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  <c r="AE1" s="7" t="s">
        <v>23</v>
      </c>
      <c r="AF1" s="7" t="s">
        <v>24</v>
      </c>
    </row>
    <row r="2" spans="1:32" ht="22.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31</v>
      </c>
      <c r="R2" s="45" t="s">
        <v>32</v>
      </c>
      <c r="S2" s="45" t="s">
        <v>33</v>
      </c>
      <c r="T2" s="45" t="s">
        <v>34</v>
      </c>
      <c r="U2" s="45" t="s">
        <v>35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AE2+AF2</f>
        <v>263</v>
      </c>
      <c r="AD2" s="53"/>
      <c r="AE2" s="43">
        <v>263</v>
      </c>
      <c r="AF2" s="53"/>
    </row>
    <row r="3" spans="1:32" ht="22.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45" t="s">
        <v>44</v>
      </c>
      <c r="R3" s="45" t="s">
        <v>45</v>
      </c>
      <c r="S3" s="45" t="s">
        <v>46</v>
      </c>
      <c r="T3" s="45" t="s">
        <v>47</v>
      </c>
      <c r="U3" s="45" t="s">
        <v>48</v>
      </c>
      <c r="V3" s="53"/>
      <c r="W3" s="5"/>
      <c r="X3" s="53"/>
      <c r="Y3" t="s">
        <v>49</v>
      </c>
      <c r="Z3" s="42">
        <v>10</v>
      </c>
      <c r="AA3" s="42"/>
      <c r="AB3" t="s">
        <v>49</v>
      </c>
      <c r="AC3" s="43">
        <f>AE3+AF3</f>
        <v>2114</v>
      </c>
      <c r="AD3" s="53"/>
      <c r="AE3" s="43">
        <v>629</v>
      </c>
      <c r="AF3" s="53">
        <v>1485</v>
      </c>
    </row>
    <row r="4" spans="1:32" ht="22.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45" t="s">
        <v>55</v>
      </c>
      <c r="R4" s="45" t="s">
        <v>56</v>
      </c>
      <c r="S4" s="45" t="s">
        <v>46</v>
      </c>
      <c r="T4" s="45" t="s">
        <v>47</v>
      </c>
      <c r="U4" s="45" t="s">
        <v>48</v>
      </c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AE4+AF4</f>
        <v>262</v>
      </c>
      <c r="AD4" s="53"/>
      <c r="AE4" s="43">
        <v>262</v>
      </c>
      <c r="AF4" s="53"/>
    </row>
    <row r="5" spans="1:32" ht="22.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45" t="s">
        <v>62</v>
      </c>
      <c r="R5" s="45" t="s">
        <v>63</v>
      </c>
      <c r="S5" s="45" t="s">
        <v>64</v>
      </c>
      <c r="T5" s="45" t="s">
        <v>47</v>
      </c>
      <c r="U5" s="45" t="s">
        <v>48</v>
      </c>
      <c r="V5" s="53"/>
      <c r="W5" s="5"/>
      <c r="X5" s="53"/>
      <c r="Y5" t="s">
        <v>65</v>
      </c>
      <c r="Z5" s="42">
        <v>32</v>
      </c>
      <c r="AA5" s="42"/>
      <c r="AB5" t="s">
        <v>65</v>
      </c>
      <c r="AC5" s="43">
        <f>AE5+AF5</f>
        <v>8904</v>
      </c>
      <c r="AD5" s="53"/>
      <c r="AE5" s="43">
        <v>858</v>
      </c>
      <c r="AF5" s="53">
        <v>8046</v>
      </c>
    </row>
    <row r="6" spans="1:32" ht="22.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4</v>
      </c>
      <c r="AA6" s="42"/>
      <c r="AB6" t="s">
        <v>73</v>
      </c>
      <c r="AC6" s="43">
        <f>AE6+AF6</f>
        <v>205</v>
      </c>
      <c r="AD6" s="53"/>
      <c r="AE6" s="43">
        <v>98</v>
      </c>
      <c r="AF6" s="53">
        <v>107</v>
      </c>
    </row>
    <row r="7" spans="1:32" ht="22.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  <c r="AD7" s="53"/>
      <c r="AE7" s="44">
        <v>0.99619999999999997</v>
      </c>
      <c r="AF7" s="53"/>
    </row>
    <row r="8" spans="1:32" ht="22.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  <c r="AD8" s="53"/>
      <c r="AE8" s="53"/>
      <c r="AF8" s="53"/>
    </row>
    <row r="9" spans="1:32" ht="22.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  <c r="AD9" s="53"/>
      <c r="AE9" s="53"/>
      <c r="AF9" s="53"/>
    </row>
    <row r="10" spans="1:32" ht="22.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</row>
    <row r="11" spans="1:32" ht="22.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32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 spans="1:32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 spans="1:32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</row>
    <row r="15" spans="1:32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</row>
    <row r="16" spans="1:32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9521-2A7A-4614-B4C7-E00268581FB0}">
  <dimension ref="A1:AC16"/>
  <sheetViews>
    <sheetView topLeftCell="U1" workbookViewId="0">
      <selection activeCell="Y2" sqref="Y2:Y6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2.5" customHeight="1">
      <c r="A2" s="27" t="s">
        <v>25</v>
      </c>
      <c r="B2" s="28">
        <v>2.5</v>
      </c>
      <c r="C2" s="53"/>
      <c r="D2" s="4" t="s">
        <v>26</v>
      </c>
      <c r="E2" s="54">
        <v>20</v>
      </c>
      <c r="F2" s="53"/>
      <c r="G2" s="29" t="s">
        <v>114</v>
      </c>
      <c r="H2" s="30" t="s">
        <v>41</v>
      </c>
      <c r="I2" s="30" t="s">
        <v>29</v>
      </c>
      <c r="J2" s="30" t="s">
        <v>131</v>
      </c>
      <c r="K2" s="55"/>
      <c r="L2" s="21" t="s">
        <v>27</v>
      </c>
      <c r="M2" s="22" t="s">
        <v>28</v>
      </c>
      <c r="N2" s="22" t="s">
        <v>29</v>
      </c>
      <c r="O2" s="22" t="s">
        <v>30</v>
      </c>
      <c r="P2" s="3"/>
      <c r="Q2" s="3"/>
      <c r="R2" s="3" t="s">
        <v>80</v>
      </c>
      <c r="S2" s="53"/>
      <c r="T2" s="3"/>
      <c r="U2" s="3"/>
      <c r="V2" s="53"/>
      <c r="W2" s="53"/>
      <c r="X2" s="53"/>
      <c r="Y2" t="s">
        <v>37</v>
      </c>
      <c r="Z2" s="42">
        <v>12</v>
      </c>
      <c r="AA2" s="42"/>
      <c r="AB2" t="s">
        <v>37</v>
      </c>
      <c r="AC2" s="43">
        <f>'27 Nov 2023'!AC2+'4 Dec 2023'!Z2</f>
        <v>275</v>
      </c>
    </row>
    <row r="3" spans="1:29" ht="22.5" customHeight="1">
      <c r="A3" s="27" t="s">
        <v>132</v>
      </c>
      <c r="B3" s="28">
        <v>2.5</v>
      </c>
      <c r="C3" s="53"/>
      <c r="D3" s="3" t="s">
        <v>39</v>
      </c>
      <c r="E3" s="5">
        <v>2.5</v>
      </c>
      <c r="F3" s="56"/>
      <c r="G3" s="31" t="s">
        <v>59</v>
      </c>
      <c r="H3" s="31" t="s">
        <v>41</v>
      </c>
      <c r="I3" s="31" t="s">
        <v>29</v>
      </c>
      <c r="J3" s="31" t="s">
        <v>133</v>
      </c>
      <c r="K3" s="57"/>
      <c r="L3" s="24" t="s">
        <v>114</v>
      </c>
      <c r="M3" s="25" t="s">
        <v>28</v>
      </c>
      <c r="N3" s="25" t="s">
        <v>29</v>
      </c>
      <c r="O3" s="25" t="s">
        <v>131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5</v>
      </c>
      <c r="AA3" s="42"/>
      <c r="AB3" t="s">
        <v>49</v>
      </c>
      <c r="AC3" s="43">
        <f>'27 Nov 2023'!AC3+'4 Dec 2023'!Z3</f>
        <v>2228</v>
      </c>
    </row>
    <row r="4" spans="1:29" ht="22.5" customHeight="1">
      <c r="A4" s="27" t="s">
        <v>118</v>
      </c>
      <c r="B4" s="28">
        <v>3.5</v>
      </c>
      <c r="C4" s="53"/>
      <c r="D4" s="3" t="s">
        <v>51</v>
      </c>
      <c r="E4" s="55">
        <v>5</v>
      </c>
      <c r="F4" s="56"/>
      <c r="G4" s="31" t="s">
        <v>70</v>
      </c>
      <c r="H4" s="31" t="s">
        <v>41</v>
      </c>
      <c r="I4" s="32">
        <v>45271</v>
      </c>
      <c r="J4" s="31" t="s">
        <v>128</v>
      </c>
      <c r="K4" s="57"/>
      <c r="L4" s="24" t="s">
        <v>59</v>
      </c>
      <c r="M4" s="25" t="s">
        <v>41</v>
      </c>
      <c r="N4" s="25" t="s">
        <v>29</v>
      </c>
      <c r="O4" s="25" t="s">
        <v>133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6</v>
      </c>
      <c r="AA4" s="42"/>
      <c r="AB4" t="s">
        <v>57</v>
      </c>
      <c r="AC4" s="43">
        <f>'27 Nov 2023'!AC4+'4 Dec 2023'!Z4</f>
        <v>268</v>
      </c>
    </row>
    <row r="5" spans="1:29" ht="22.5" customHeight="1">
      <c r="A5" s="27" t="s">
        <v>74</v>
      </c>
      <c r="B5" s="28">
        <v>12.5</v>
      </c>
      <c r="C5" s="53"/>
      <c r="D5" s="53"/>
      <c r="E5" s="54"/>
      <c r="F5" s="53"/>
      <c r="G5" s="33"/>
      <c r="H5" s="33"/>
      <c r="I5" s="33"/>
      <c r="J5" s="33"/>
      <c r="K5" s="55"/>
      <c r="L5" s="24" t="s">
        <v>70</v>
      </c>
      <c r="M5" s="25" t="s">
        <v>41</v>
      </c>
      <c r="N5" s="26">
        <v>45271</v>
      </c>
      <c r="O5" s="25" t="s">
        <v>134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45</v>
      </c>
      <c r="AA5" s="42"/>
      <c r="AB5" t="s">
        <v>65</v>
      </c>
      <c r="AC5" s="43">
        <f>'27 Nov 2023'!AC5+'4 Dec 2023'!Z5</f>
        <v>9215</v>
      </c>
    </row>
    <row r="6" spans="1:29" ht="22.5" customHeight="1">
      <c r="A6" s="27" t="s">
        <v>77</v>
      </c>
      <c r="B6" s="28">
        <v>6.5</v>
      </c>
      <c r="C6" s="53"/>
      <c r="D6" s="53"/>
      <c r="E6" s="54"/>
      <c r="F6" s="53"/>
      <c r="G6" s="3"/>
      <c r="H6" s="3"/>
      <c r="I6" s="3"/>
      <c r="J6" s="3"/>
      <c r="K6" s="55"/>
      <c r="L6" s="3"/>
      <c r="M6" s="3"/>
      <c r="N6" s="20"/>
      <c r="O6" s="3"/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0</v>
      </c>
      <c r="AA6" s="42"/>
      <c r="AB6" t="s">
        <v>73</v>
      </c>
      <c r="AC6" s="43">
        <f>'27 Nov 2023'!AC6+'4 Dec 2023'!Z6</f>
        <v>217</v>
      </c>
    </row>
    <row r="7" spans="1:29" ht="22.5" customHeight="1">
      <c r="A7" s="27"/>
      <c r="B7" s="28"/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0.97499999999999998</v>
      </c>
    </row>
    <row r="8" spans="1:29" ht="22.5" customHeight="1">
      <c r="A8" s="3"/>
      <c r="B8" s="3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2.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2.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2.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569B-DAAC-4DA8-BC54-C3D6D58E9682}">
  <dimension ref="A1:AC16"/>
  <sheetViews>
    <sheetView topLeftCell="U1" workbookViewId="0">
      <selection activeCell="Z15" sqref="Z15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2.5" customHeight="1">
      <c r="A2" s="27" t="s">
        <v>25</v>
      </c>
      <c r="B2" s="28">
        <v>5</v>
      </c>
      <c r="C2" s="53"/>
      <c r="D2" s="4" t="s">
        <v>26</v>
      </c>
      <c r="E2" s="54">
        <v>20</v>
      </c>
      <c r="F2" s="53"/>
      <c r="G2" s="35" t="s">
        <v>114</v>
      </c>
      <c r="H2" s="36" t="s">
        <v>41</v>
      </c>
      <c r="I2" s="36" t="s">
        <v>29</v>
      </c>
      <c r="J2" s="36" t="s">
        <v>131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46" t="s">
        <v>135</v>
      </c>
      <c r="R2" s="47" t="s">
        <v>136</v>
      </c>
      <c r="S2" s="48" t="s">
        <v>64</v>
      </c>
      <c r="T2" s="47" t="s">
        <v>34</v>
      </c>
      <c r="U2" s="47" t="s">
        <v>106</v>
      </c>
      <c r="V2" s="53"/>
      <c r="W2" s="53"/>
      <c r="X2" s="53"/>
      <c r="Y2" t="s">
        <v>37</v>
      </c>
      <c r="Z2" s="42">
        <v>13</v>
      </c>
      <c r="AA2" s="42"/>
      <c r="AB2" t="s">
        <v>37</v>
      </c>
      <c r="AC2" s="43">
        <f>'4 Dec 2023'!AC2+'11 Dec 2023'!Z2</f>
        <v>288</v>
      </c>
    </row>
    <row r="3" spans="1:29" ht="22.5" customHeight="1">
      <c r="A3" s="27" t="s">
        <v>132</v>
      </c>
      <c r="B3" s="28">
        <v>3</v>
      </c>
      <c r="C3" s="53"/>
      <c r="D3" s="3" t="s">
        <v>39</v>
      </c>
      <c r="E3" s="5">
        <v>17</v>
      </c>
      <c r="F3" s="56"/>
      <c r="G3" s="37" t="s">
        <v>59</v>
      </c>
      <c r="H3" s="36" t="s">
        <v>41</v>
      </c>
      <c r="I3" s="36" t="s">
        <v>29</v>
      </c>
      <c r="J3" s="36" t="s">
        <v>137</v>
      </c>
      <c r="K3" s="17"/>
      <c r="L3" s="37" t="s">
        <v>114</v>
      </c>
      <c r="M3" s="36" t="s">
        <v>28</v>
      </c>
      <c r="N3" s="36" t="s">
        <v>29</v>
      </c>
      <c r="O3" s="36" t="s">
        <v>138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3</v>
      </c>
      <c r="AA3" s="42"/>
      <c r="AB3" t="s">
        <v>49</v>
      </c>
      <c r="AC3" s="43">
        <f>'4 Dec 2023'!AC3+'11 Dec 2023'!Z3</f>
        <v>2231</v>
      </c>
    </row>
    <row r="4" spans="1:29" ht="22.5" customHeight="1">
      <c r="A4" s="27" t="s">
        <v>118</v>
      </c>
      <c r="B4" s="28">
        <v>1.5</v>
      </c>
      <c r="C4" s="53"/>
      <c r="D4" s="3" t="s">
        <v>51</v>
      </c>
      <c r="E4" s="55">
        <v>5</v>
      </c>
      <c r="F4" s="56"/>
      <c r="G4" s="37" t="s">
        <v>70</v>
      </c>
      <c r="H4" s="36" t="s">
        <v>41</v>
      </c>
      <c r="I4" s="38">
        <v>45278</v>
      </c>
      <c r="J4" s="36" t="s">
        <v>139</v>
      </c>
      <c r="K4" s="17"/>
      <c r="L4" s="37" t="s">
        <v>59</v>
      </c>
      <c r="M4" s="36" t="s">
        <v>41</v>
      </c>
      <c r="N4" s="36" t="s">
        <v>29</v>
      </c>
      <c r="O4" s="36" t="s">
        <v>140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10</v>
      </c>
      <c r="AA4" s="42"/>
      <c r="AB4" t="s">
        <v>57</v>
      </c>
      <c r="AC4" s="43">
        <f>'4 Dec 2023'!AC4+'11 Dec 2023'!Z4</f>
        <v>278</v>
      </c>
    </row>
    <row r="5" spans="1:29" ht="22.5" customHeight="1">
      <c r="A5" s="27" t="s">
        <v>74</v>
      </c>
      <c r="B5" s="28">
        <v>13</v>
      </c>
      <c r="C5" s="53"/>
      <c r="D5" s="53"/>
      <c r="E5" s="54"/>
      <c r="F5" s="53"/>
      <c r="G5" s="11"/>
      <c r="H5" s="11"/>
      <c r="I5" s="11"/>
      <c r="J5" s="11"/>
      <c r="K5" s="17"/>
      <c r="L5" s="37" t="s">
        <v>70</v>
      </c>
      <c r="M5" s="36" t="s">
        <v>41</v>
      </c>
      <c r="N5" s="38">
        <v>45279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58</v>
      </c>
      <c r="AA5" s="42"/>
      <c r="AB5" t="s">
        <v>65</v>
      </c>
      <c r="AC5" s="43">
        <f>'4 Dec 2023'!AC5+'11 Dec 2023'!Z5</f>
        <v>9273</v>
      </c>
    </row>
    <row r="6" spans="1:29" ht="22.5" customHeight="1">
      <c r="A6" s="27" t="s">
        <v>76</v>
      </c>
      <c r="B6" s="28">
        <v>7</v>
      </c>
      <c r="C6" s="53"/>
      <c r="D6" s="53"/>
      <c r="E6" s="54"/>
      <c r="F6" s="53"/>
      <c r="G6" s="11"/>
      <c r="H6" s="11"/>
      <c r="I6" s="11"/>
      <c r="J6" s="11"/>
      <c r="K6" s="17"/>
      <c r="L6" s="11"/>
      <c r="M6" s="11"/>
      <c r="N6" s="18"/>
      <c r="O6" s="11"/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1</v>
      </c>
      <c r="AA6" s="42"/>
      <c r="AB6" t="s">
        <v>73</v>
      </c>
      <c r="AC6" s="43">
        <f>'4 Dec 2023'!AC6+'11 Dec 2023'!Z6</f>
        <v>218</v>
      </c>
    </row>
    <row r="7" spans="1:29" ht="22.5" customHeight="1">
      <c r="A7" s="27" t="s">
        <v>77</v>
      </c>
      <c r="B7" s="28">
        <v>12.5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0.96499999999999997</v>
      </c>
    </row>
    <row r="8" spans="1:29" ht="22.5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2.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2.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2.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ABCF-EC28-4C2B-8135-143015940A5F}">
  <dimension ref="A1:AC16"/>
  <sheetViews>
    <sheetView topLeftCell="Q1" workbookViewId="0">
      <selection activeCell="Q2" sqref="Q2:W2"/>
    </sheetView>
  </sheetViews>
  <sheetFormatPr defaultColWidth="8.85546875" defaultRowHeight="30.7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30.7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.75" customHeight="1">
      <c r="A2" s="27" t="s">
        <v>25</v>
      </c>
      <c r="B2" s="28">
        <v>6</v>
      </c>
      <c r="C2" s="53"/>
      <c r="D2" s="4" t="s">
        <v>26</v>
      </c>
      <c r="E2" s="54">
        <v>20</v>
      </c>
      <c r="F2" s="53"/>
      <c r="G2" s="35" t="s">
        <v>114</v>
      </c>
      <c r="H2" s="39" t="s">
        <v>41</v>
      </c>
      <c r="I2" s="39" t="s">
        <v>29</v>
      </c>
      <c r="J2" s="39" t="s">
        <v>142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46" t="s">
        <v>143</v>
      </c>
      <c r="R2" s="47" t="s">
        <v>144</v>
      </c>
      <c r="S2" s="47" t="s">
        <v>46</v>
      </c>
      <c r="T2" s="47" t="s">
        <v>34</v>
      </c>
      <c r="U2" s="47" t="s">
        <v>106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'11 Dec 2023'!AC2+'18 Dec 2023'!Z2</f>
        <v>288</v>
      </c>
    </row>
    <row r="3" spans="1:29" ht="30.75" customHeight="1">
      <c r="A3" s="27" t="s">
        <v>132</v>
      </c>
      <c r="B3" s="28">
        <v>2</v>
      </c>
      <c r="C3" s="53"/>
      <c r="D3" s="3" t="s">
        <v>39</v>
      </c>
      <c r="E3" s="5">
        <v>17.5</v>
      </c>
      <c r="F3" s="56"/>
      <c r="G3" s="35" t="s">
        <v>59</v>
      </c>
      <c r="H3" s="39" t="s">
        <v>41</v>
      </c>
      <c r="I3" s="39" t="s">
        <v>29</v>
      </c>
      <c r="J3" s="39" t="s">
        <v>145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49" t="s">
        <v>146</v>
      </c>
      <c r="R3" s="50" t="s">
        <v>147</v>
      </c>
      <c r="S3" s="50" t="s">
        <v>64</v>
      </c>
      <c r="T3" s="50" t="s">
        <v>34</v>
      </c>
      <c r="U3" s="50" t="s">
        <v>106</v>
      </c>
      <c r="V3" s="53"/>
      <c r="W3" s="53"/>
      <c r="X3" s="53"/>
      <c r="Y3" t="s">
        <v>49</v>
      </c>
      <c r="Z3" s="42">
        <v>4</v>
      </c>
      <c r="AA3" s="42"/>
      <c r="AB3" t="s">
        <v>49</v>
      </c>
      <c r="AC3" s="43">
        <f>'11 Dec 2023'!AC3+'18 Dec 2023'!Z3</f>
        <v>2235</v>
      </c>
    </row>
    <row r="4" spans="1:29" ht="30.75" customHeight="1">
      <c r="A4" s="27" t="s">
        <v>148</v>
      </c>
      <c r="B4" s="28">
        <v>1.5</v>
      </c>
      <c r="C4" s="53"/>
      <c r="D4" s="3" t="s">
        <v>51</v>
      </c>
      <c r="E4" s="55">
        <v>7.5</v>
      </c>
      <c r="F4" s="56"/>
      <c r="G4" s="35" t="s">
        <v>70</v>
      </c>
      <c r="H4" s="39" t="s">
        <v>41</v>
      </c>
      <c r="I4" s="40">
        <v>45279</v>
      </c>
      <c r="J4" s="39" t="s">
        <v>149</v>
      </c>
      <c r="K4" s="17"/>
      <c r="L4" s="37" t="s">
        <v>59</v>
      </c>
      <c r="M4" s="36" t="s">
        <v>41</v>
      </c>
      <c r="N4" s="36" t="s">
        <v>29</v>
      </c>
      <c r="O4" s="36" t="s">
        <v>150</v>
      </c>
      <c r="P4" s="3"/>
      <c r="Q4" s="49" t="s">
        <v>151</v>
      </c>
      <c r="R4" s="50" t="s">
        <v>152</v>
      </c>
      <c r="S4" s="50" t="s">
        <v>33</v>
      </c>
      <c r="T4" s="50" t="s">
        <v>34</v>
      </c>
      <c r="U4" s="50" t="s">
        <v>48</v>
      </c>
      <c r="V4" s="53"/>
      <c r="W4" s="53"/>
      <c r="X4" s="53"/>
      <c r="Y4" t="s">
        <v>57</v>
      </c>
      <c r="Z4" s="42">
        <v>5</v>
      </c>
      <c r="AA4" s="42"/>
      <c r="AB4" t="s">
        <v>57</v>
      </c>
      <c r="AC4" s="43">
        <f>'11 Dec 2023'!AC4+'18 Dec 2023'!Z4</f>
        <v>283</v>
      </c>
    </row>
    <row r="5" spans="1:29" ht="30.75" customHeight="1">
      <c r="A5" s="27" t="s">
        <v>74</v>
      </c>
      <c r="B5" s="28">
        <v>11.5</v>
      </c>
      <c r="C5" s="53"/>
      <c r="D5" s="53"/>
      <c r="E5" s="54"/>
      <c r="F5" s="53"/>
      <c r="G5" s="35" t="s">
        <v>153</v>
      </c>
      <c r="H5" s="39" t="s">
        <v>41</v>
      </c>
      <c r="I5" s="39" t="s">
        <v>29</v>
      </c>
      <c r="J5" s="39" t="s">
        <v>154</v>
      </c>
      <c r="K5" s="17"/>
      <c r="L5" s="37" t="s">
        <v>70</v>
      </c>
      <c r="M5" s="36" t="s">
        <v>41</v>
      </c>
      <c r="N5" s="38">
        <v>45289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25</v>
      </c>
      <c r="AA5" s="42"/>
      <c r="AB5" t="s">
        <v>65</v>
      </c>
      <c r="AC5" s="43">
        <f>'11 Dec 2023'!AC5+'18 Dec 2023'!Z5</f>
        <v>9298</v>
      </c>
    </row>
    <row r="6" spans="1:29" ht="30.75" customHeight="1">
      <c r="A6" s="27" t="s">
        <v>155</v>
      </c>
      <c r="B6" s="28">
        <v>4.5</v>
      </c>
      <c r="C6" s="53"/>
      <c r="D6" s="53"/>
      <c r="E6" s="54"/>
      <c r="F6" s="53"/>
      <c r="G6" s="11"/>
      <c r="H6" s="11"/>
      <c r="I6" s="11"/>
      <c r="J6" s="11"/>
      <c r="K6" s="17"/>
      <c r="L6" s="37" t="s">
        <v>153</v>
      </c>
      <c r="M6" s="36" t="s">
        <v>41</v>
      </c>
      <c r="N6" s="36" t="s">
        <v>29</v>
      </c>
      <c r="O6" s="36" t="s">
        <v>156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3</v>
      </c>
      <c r="AA6" s="42"/>
      <c r="AB6" t="s">
        <v>73</v>
      </c>
      <c r="AC6" s="43">
        <f>'11 Dec 2023'!AC6+'18 Dec 2023'!Z6</f>
        <v>221</v>
      </c>
    </row>
    <row r="7" spans="1:29" ht="30.75" customHeight="1">
      <c r="A7" s="27" t="s">
        <v>76</v>
      </c>
      <c r="B7" s="28">
        <v>11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0.98299999999999998</v>
      </c>
    </row>
    <row r="8" spans="1:29" ht="30.75" customHeight="1">
      <c r="A8" s="27" t="s">
        <v>77</v>
      </c>
      <c r="B8" s="28">
        <v>8.5</v>
      </c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0.7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0.7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0.7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0.7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0.7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0.7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0.7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0.7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813-BB59-43B8-B885-F88889798DF6}">
  <dimension ref="A1:AC16"/>
  <sheetViews>
    <sheetView topLeftCell="R1" workbookViewId="0">
      <selection activeCell="AA11" sqref="AA11"/>
    </sheetView>
  </sheetViews>
  <sheetFormatPr defaultColWidth="8.85546875" defaultRowHeight="30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30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" customHeight="1">
      <c r="A2" s="27" t="s">
        <v>25</v>
      </c>
      <c r="B2" s="28">
        <v>4</v>
      </c>
      <c r="C2" s="53"/>
      <c r="D2" s="4" t="s">
        <v>26</v>
      </c>
      <c r="E2" s="54">
        <v>12</v>
      </c>
      <c r="F2" s="53"/>
      <c r="G2" s="35" t="s">
        <v>114</v>
      </c>
      <c r="H2" s="36" t="s">
        <v>41</v>
      </c>
      <c r="I2" s="36" t="s">
        <v>29</v>
      </c>
      <c r="J2" s="36" t="s">
        <v>142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46" t="s">
        <v>143</v>
      </c>
      <c r="R2" s="47" t="s">
        <v>144</v>
      </c>
      <c r="S2" s="47" t="s">
        <v>46</v>
      </c>
      <c r="T2" s="47" t="s">
        <v>34</v>
      </c>
      <c r="U2" s="47" t="s">
        <v>106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'18 Dec 2023'!AC2+'26 Dec 2023'!Z2</f>
        <v>288</v>
      </c>
    </row>
    <row r="3" spans="1:29" ht="30" customHeight="1">
      <c r="A3" s="27" t="s">
        <v>148</v>
      </c>
      <c r="B3" s="28">
        <v>3</v>
      </c>
      <c r="C3" s="53"/>
      <c r="D3" s="3" t="s">
        <v>39</v>
      </c>
      <c r="E3" s="5">
        <v>9</v>
      </c>
      <c r="F3" s="56"/>
      <c r="G3" s="37" t="s">
        <v>59</v>
      </c>
      <c r="H3" s="36" t="s">
        <v>41</v>
      </c>
      <c r="I3" s="36" t="s">
        <v>29</v>
      </c>
      <c r="J3" s="36" t="s">
        <v>157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4</v>
      </c>
      <c r="AA3" s="42"/>
      <c r="AB3" t="s">
        <v>49</v>
      </c>
      <c r="AC3" s="43">
        <f>'18 Dec 2023'!AC3+'26 Dec 2023'!Z3</f>
        <v>2239</v>
      </c>
    </row>
    <row r="4" spans="1:29" ht="30" customHeight="1">
      <c r="A4" s="27" t="s">
        <v>74</v>
      </c>
      <c r="B4" s="28">
        <v>5.5</v>
      </c>
      <c r="C4" s="53"/>
      <c r="D4" s="3" t="s">
        <v>51</v>
      </c>
      <c r="E4" s="55">
        <v>4</v>
      </c>
      <c r="F4" s="56"/>
      <c r="G4" s="37" t="s">
        <v>70</v>
      </c>
      <c r="H4" s="36" t="s">
        <v>68</v>
      </c>
      <c r="I4" s="38">
        <v>45655</v>
      </c>
      <c r="J4" s="36" t="s">
        <v>149</v>
      </c>
      <c r="K4" s="17"/>
      <c r="L4" s="37" t="s">
        <v>59</v>
      </c>
      <c r="M4" s="36" t="s">
        <v>41</v>
      </c>
      <c r="N4" s="36" t="s">
        <v>29</v>
      </c>
      <c r="O4" s="36" t="s">
        <v>158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4</v>
      </c>
      <c r="AA4" s="42"/>
      <c r="AB4" t="s">
        <v>57</v>
      </c>
      <c r="AC4" s="43">
        <f>'18 Dec 2023'!AC4+'26 Dec 2023'!Z4</f>
        <v>287</v>
      </c>
    </row>
    <row r="5" spans="1:29" ht="30" customHeight="1">
      <c r="A5" s="27" t="s">
        <v>155</v>
      </c>
      <c r="B5" s="28">
        <v>4</v>
      </c>
      <c r="C5" s="53"/>
      <c r="D5" s="53"/>
      <c r="E5" s="54"/>
      <c r="F5" s="53"/>
      <c r="G5" s="37" t="s">
        <v>153</v>
      </c>
      <c r="H5" s="36" t="s">
        <v>41</v>
      </c>
      <c r="I5" s="36" t="s">
        <v>29</v>
      </c>
      <c r="J5" s="36" t="s">
        <v>159</v>
      </c>
      <c r="K5" s="17"/>
      <c r="L5" s="37" t="s">
        <v>70</v>
      </c>
      <c r="M5" s="36" t="s">
        <v>41</v>
      </c>
      <c r="N5" s="38">
        <v>45295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20</v>
      </c>
      <c r="AA5" s="42"/>
      <c r="AB5" t="s">
        <v>65</v>
      </c>
      <c r="AC5" s="43">
        <f>'18 Dec 2023'!AC5+'26 Dec 2023'!Z5</f>
        <v>9318</v>
      </c>
    </row>
    <row r="6" spans="1:29" ht="30" customHeight="1">
      <c r="A6" s="27" t="s">
        <v>76</v>
      </c>
      <c r="B6" s="28">
        <v>8.5</v>
      </c>
      <c r="C6" s="53"/>
      <c r="D6" s="53"/>
      <c r="E6" s="54"/>
      <c r="F6" s="53"/>
      <c r="G6" s="11"/>
      <c r="H6" s="11"/>
      <c r="I6" s="11"/>
      <c r="J6" s="11"/>
      <c r="K6" s="17"/>
      <c r="L6" s="37" t="s">
        <v>153</v>
      </c>
      <c r="M6" s="36" t="s">
        <v>41</v>
      </c>
      <c r="N6" s="38">
        <v>45306</v>
      </c>
      <c r="O6" s="36" t="s">
        <v>160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1</v>
      </c>
      <c r="AA6" s="42"/>
      <c r="AB6" t="s">
        <v>73</v>
      </c>
      <c r="AC6" s="43">
        <f>'18 Dec 2023'!AC6+'26 Dec 2023'!Z6</f>
        <v>222</v>
      </c>
    </row>
    <row r="7" spans="1:29" ht="30" customHeight="1">
      <c r="A7" s="27"/>
      <c r="B7" s="28"/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0.997</v>
      </c>
    </row>
    <row r="8" spans="1:29" ht="30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0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0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0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0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0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0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0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0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A7AF-8428-4929-90E3-E7CB720AC7A4}">
  <dimension ref="A1:AC16"/>
  <sheetViews>
    <sheetView topLeftCell="R1" workbookViewId="0">
      <selection activeCell="Z3" sqref="Z3"/>
    </sheetView>
  </sheetViews>
  <sheetFormatPr defaultColWidth="8.85546875" defaultRowHeight="31.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31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1.5" customHeight="1">
      <c r="A2" s="27" t="s">
        <v>25</v>
      </c>
      <c r="B2" s="28">
        <v>2.5</v>
      </c>
      <c r="C2" s="53"/>
      <c r="D2" s="4" t="s">
        <v>26</v>
      </c>
      <c r="E2" s="54">
        <v>16</v>
      </c>
      <c r="F2" s="53"/>
      <c r="G2" s="27" t="s">
        <v>114</v>
      </c>
      <c r="H2" s="28" t="s">
        <v>161</v>
      </c>
      <c r="I2" s="28" t="s">
        <v>29</v>
      </c>
      <c r="J2" s="28" t="s">
        <v>162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3" t="s">
        <v>163</v>
      </c>
      <c r="R2" s="3" t="s">
        <v>164</v>
      </c>
      <c r="S2" s="53" t="s">
        <v>33</v>
      </c>
      <c r="T2" s="3" t="s">
        <v>47</v>
      </c>
      <c r="U2" s="3" t="s">
        <v>165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'26 Dec 2023'!AC2+'2 Jan 2024'!Z2</f>
        <v>288</v>
      </c>
    </row>
    <row r="3" spans="1:29" ht="31.5" customHeight="1">
      <c r="A3" s="27" t="s">
        <v>148</v>
      </c>
      <c r="B3" s="28">
        <v>1</v>
      </c>
      <c r="C3" s="53"/>
      <c r="D3" s="3" t="s">
        <v>39</v>
      </c>
      <c r="E3" s="5">
        <v>18</v>
      </c>
      <c r="F3" s="56"/>
      <c r="G3" s="29" t="s">
        <v>59</v>
      </c>
      <c r="H3" s="30" t="s">
        <v>41</v>
      </c>
      <c r="I3" s="30" t="s">
        <v>29</v>
      </c>
      <c r="J3" s="30" t="s">
        <v>166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3" t="s">
        <v>167</v>
      </c>
      <c r="R3" s="3" t="s">
        <v>168</v>
      </c>
      <c r="S3" s="53" t="s">
        <v>33</v>
      </c>
      <c r="T3" s="3" t="s">
        <v>34</v>
      </c>
      <c r="U3" s="3" t="s">
        <v>48</v>
      </c>
      <c r="V3" s="53"/>
      <c r="W3" s="53"/>
      <c r="X3" s="53"/>
      <c r="Y3" t="s">
        <v>49</v>
      </c>
      <c r="Z3" s="42">
        <v>3</v>
      </c>
      <c r="AA3" s="42"/>
      <c r="AB3" t="s">
        <v>49</v>
      </c>
      <c r="AC3" s="43">
        <f>'26 Dec 2023'!AC3+'2 Jan 2024'!Z3</f>
        <v>2242</v>
      </c>
    </row>
    <row r="4" spans="1:29" ht="31.5" customHeight="1">
      <c r="A4" s="27" t="s">
        <v>74</v>
      </c>
      <c r="B4" s="28">
        <v>5</v>
      </c>
      <c r="C4" s="53"/>
      <c r="D4" s="3" t="s">
        <v>51</v>
      </c>
      <c r="E4" s="55">
        <v>4</v>
      </c>
      <c r="F4" s="56"/>
      <c r="G4" s="31" t="s">
        <v>70</v>
      </c>
      <c r="H4" s="31" t="s">
        <v>68</v>
      </c>
      <c r="I4" s="32">
        <v>45293</v>
      </c>
      <c r="J4" s="31" t="s">
        <v>169</v>
      </c>
      <c r="K4" s="51"/>
      <c r="L4" s="37" t="s">
        <v>59</v>
      </c>
      <c r="M4" s="36" t="s">
        <v>41</v>
      </c>
      <c r="N4" s="36" t="s">
        <v>29</v>
      </c>
      <c r="O4" s="36" t="s">
        <v>170</v>
      </c>
      <c r="P4" s="3"/>
      <c r="Q4" s="3" t="s">
        <v>171</v>
      </c>
      <c r="R4" s="3" t="s">
        <v>172</v>
      </c>
      <c r="S4" s="53" t="s">
        <v>46</v>
      </c>
      <c r="T4" s="3" t="s">
        <v>34</v>
      </c>
      <c r="U4" s="3" t="s">
        <v>48</v>
      </c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'26 Dec 2023'!AC4+'2 Jan 2024'!Z4</f>
        <v>287</v>
      </c>
    </row>
    <row r="5" spans="1:29" ht="31.5" customHeight="1">
      <c r="A5" s="27" t="s">
        <v>155</v>
      </c>
      <c r="B5" s="28">
        <v>9.5</v>
      </c>
      <c r="C5" s="53"/>
      <c r="D5" s="53"/>
      <c r="E5" s="54"/>
      <c r="F5" s="56"/>
      <c r="G5" s="31" t="s">
        <v>153</v>
      </c>
      <c r="H5" s="31" t="s">
        <v>41</v>
      </c>
      <c r="I5" s="31" t="s">
        <v>29</v>
      </c>
      <c r="J5" s="31" t="s">
        <v>173</v>
      </c>
      <c r="K5" s="51"/>
      <c r="L5" s="37" t="s">
        <v>70</v>
      </c>
      <c r="M5" s="36" t="s">
        <v>41</v>
      </c>
      <c r="N5" s="36" t="s">
        <v>29</v>
      </c>
      <c r="O5" s="36" t="s">
        <v>141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24</v>
      </c>
      <c r="AA5" s="42"/>
      <c r="AB5" t="s">
        <v>65</v>
      </c>
      <c r="AC5" s="43">
        <f>'26 Dec 2023'!AC5+'2 Jan 2024'!Z5</f>
        <v>9342</v>
      </c>
    </row>
    <row r="6" spans="1:29" ht="31.5" customHeight="1">
      <c r="A6" s="27" t="s">
        <v>76</v>
      </c>
      <c r="B6" s="28">
        <v>9</v>
      </c>
      <c r="C6" s="53"/>
      <c r="D6" s="53"/>
      <c r="E6" s="54"/>
      <c r="F6" s="53"/>
      <c r="G6" s="27"/>
      <c r="H6" s="52"/>
      <c r="I6" s="52"/>
      <c r="J6" s="52"/>
      <c r="K6" s="17"/>
      <c r="L6" s="37" t="s">
        <v>153</v>
      </c>
      <c r="M6" s="36" t="s">
        <v>41</v>
      </c>
      <c r="N6" s="38">
        <v>45306</v>
      </c>
      <c r="O6" s="36" t="s">
        <v>160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3</v>
      </c>
      <c r="AA6" s="42"/>
      <c r="AB6" t="s">
        <v>73</v>
      </c>
      <c r="AC6" s="43">
        <f>'26 Dec 2023'!AC6+'2 Jan 2024'!Z6</f>
        <v>225</v>
      </c>
    </row>
    <row r="7" spans="1:29" ht="31.5" customHeight="1">
      <c r="A7" s="27" t="s">
        <v>174</v>
      </c>
      <c r="B7" s="28">
        <v>11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0.997</v>
      </c>
    </row>
    <row r="8" spans="1:29" ht="31.5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1.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1.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1.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1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1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1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1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1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2779-4546-4B5A-A676-037DEB07C92C}">
  <dimension ref="A1:AC16"/>
  <sheetViews>
    <sheetView topLeftCell="M1" workbookViewId="0">
      <selection activeCell="Q5" sqref="Q5"/>
    </sheetView>
  </sheetViews>
  <sheetFormatPr defaultColWidth="8.85546875" defaultRowHeight="30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15" style="1" customWidth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8.85546875" style="1"/>
    <col min="28" max="28" width="30.5703125" style="1" customWidth="1"/>
    <col min="29" max="16384" width="8.85546875" style="1"/>
  </cols>
  <sheetData>
    <row r="1" spans="1:29" s="7" customFormat="1" ht="30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" customHeight="1">
      <c r="A2" s="27" t="s">
        <v>25</v>
      </c>
      <c r="B2" s="28">
        <v>2.5</v>
      </c>
      <c r="C2" s="53"/>
      <c r="D2" s="4" t="s">
        <v>26</v>
      </c>
      <c r="E2" s="54">
        <v>30</v>
      </c>
      <c r="F2" s="53"/>
      <c r="G2" s="35" t="s">
        <v>114</v>
      </c>
      <c r="H2" s="39" t="s">
        <v>161</v>
      </c>
      <c r="I2" s="39" t="s">
        <v>29</v>
      </c>
      <c r="J2" s="39" t="s">
        <v>162</v>
      </c>
      <c r="K2" s="17"/>
      <c r="L2" s="35" t="s">
        <v>27</v>
      </c>
      <c r="M2" s="36" t="s">
        <v>28</v>
      </c>
      <c r="N2" s="36" t="s">
        <v>29</v>
      </c>
      <c r="O2" s="36" t="s">
        <v>30</v>
      </c>
      <c r="P2" s="3"/>
      <c r="Q2" s="3" t="s">
        <v>175</v>
      </c>
      <c r="R2" s="3" t="s">
        <v>176</v>
      </c>
      <c r="S2" s="53" t="s">
        <v>46</v>
      </c>
      <c r="T2" s="3" t="s">
        <v>34</v>
      </c>
      <c r="U2" s="3" t="s">
        <v>165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'2 Jan 2024'!AC2+'8 Jan 2024'!Z2</f>
        <v>288</v>
      </c>
    </row>
    <row r="3" spans="1:29" ht="30" customHeight="1">
      <c r="A3" s="27" t="s">
        <v>74</v>
      </c>
      <c r="B3" s="28">
        <v>5</v>
      </c>
      <c r="C3" s="53"/>
      <c r="D3" s="3" t="s">
        <v>39</v>
      </c>
      <c r="E3" s="5">
        <v>27</v>
      </c>
      <c r="F3" s="56"/>
      <c r="G3" s="35" t="s">
        <v>59</v>
      </c>
      <c r="H3" s="39" t="s">
        <v>41</v>
      </c>
      <c r="I3" s="39" t="s">
        <v>29</v>
      </c>
      <c r="J3" s="39" t="s">
        <v>177</v>
      </c>
      <c r="K3" s="17"/>
      <c r="L3" s="37" t="s">
        <v>114</v>
      </c>
      <c r="M3" s="36" t="s">
        <v>41</v>
      </c>
      <c r="N3" s="36" t="s">
        <v>29</v>
      </c>
      <c r="O3" s="36" t="s">
        <v>138</v>
      </c>
      <c r="P3" s="3"/>
      <c r="Q3" s="3" t="s">
        <v>178</v>
      </c>
      <c r="R3" s="3" t="s">
        <v>179</v>
      </c>
      <c r="S3" s="53" t="s">
        <v>46</v>
      </c>
      <c r="T3" s="3" t="s">
        <v>34</v>
      </c>
      <c r="U3" s="3" t="s">
        <v>165</v>
      </c>
      <c r="V3" s="53"/>
      <c r="W3" s="53"/>
      <c r="X3" s="53"/>
      <c r="Y3" t="s">
        <v>49</v>
      </c>
      <c r="Z3" s="42">
        <v>0</v>
      </c>
      <c r="AA3" s="42"/>
      <c r="AB3" t="s">
        <v>49</v>
      </c>
      <c r="AC3" s="43">
        <f>'2 Jan 2024'!AC3+'8 Jan 2024'!Z3</f>
        <v>2242</v>
      </c>
    </row>
    <row r="4" spans="1:29" ht="30" customHeight="1">
      <c r="A4" s="27" t="s">
        <v>155</v>
      </c>
      <c r="B4" s="28">
        <v>33.5</v>
      </c>
      <c r="C4" s="53"/>
      <c r="D4" s="3" t="s">
        <v>51</v>
      </c>
      <c r="E4" s="55">
        <v>4</v>
      </c>
      <c r="F4" s="56"/>
      <c r="G4" s="35" t="s">
        <v>70</v>
      </c>
      <c r="H4" s="39" t="s">
        <v>68</v>
      </c>
      <c r="I4" s="39" t="s">
        <v>36</v>
      </c>
      <c r="J4" s="39" t="s">
        <v>180</v>
      </c>
      <c r="K4" s="51"/>
      <c r="L4" s="37" t="s">
        <v>59</v>
      </c>
      <c r="M4" s="36" t="s">
        <v>41</v>
      </c>
      <c r="N4" s="36" t="s">
        <v>29</v>
      </c>
      <c r="O4" s="36" t="s">
        <v>181</v>
      </c>
      <c r="P4" s="3"/>
      <c r="Q4" s="3" t="s">
        <v>182</v>
      </c>
      <c r="R4" s="3" t="s">
        <v>183</v>
      </c>
      <c r="S4" s="53" t="s">
        <v>46</v>
      </c>
      <c r="T4" s="3" t="s">
        <v>34</v>
      </c>
      <c r="U4" s="3" t="s">
        <v>165</v>
      </c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'2 Jan 2024'!AC4+'8 Jan 2024'!Z4</f>
        <v>287</v>
      </c>
    </row>
    <row r="5" spans="1:29" ht="30" customHeight="1">
      <c r="A5" s="27" t="s">
        <v>76</v>
      </c>
      <c r="B5" s="28">
        <v>4.5</v>
      </c>
      <c r="C5" s="53"/>
      <c r="D5" s="53"/>
      <c r="E5" s="54"/>
      <c r="F5" s="56"/>
      <c r="G5" s="35" t="s">
        <v>153</v>
      </c>
      <c r="H5" s="39" t="s">
        <v>41</v>
      </c>
      <c r="I5" s="39" t="s">
        <v>29</v>
      </c>
      <c r="J5" s="39" t="s">
        <v>184</v>
      </c>
      <c r="K5" s="51"/>
      <c r="L5" s="37" t="s">
        <v>70</v>
      </c>
      <c r="M5" s="36" t="s">
        <v>41</v>
      </c>
      <c r="N5" s="36" t="s">
        <v>29</v>
      </c>
      <c r="O5" s="36" t="s">
        <v>185</v>
      </c>
      <c r="P5" s="3"/>
      <c r="Q5" s="53" t="s">
        <v>186</v>
      </c>
      <c r="R5" s="53" t="s">
        <v>187</v>
      </c>
      <c r="S5" s="53" t="s">
        <v>64</v>
      </c>
      <c r="T5" s="53" t="s">
        <v>34</v>
      </c>
      <c r="U5" s="53" t="s">
        <v>48</v>
      </c>
      <c r="V5" s="53"/>
      <c r="W5" s="53"/>
      <c r="X5" s="53"/>
      <c r="Y5" t="s">
        <v>65</v>
      </c>
      <c r="Z5" s="42">
        <v>76</v>
      </c>
      <c r="AA5" s="42"/>
      <c r="AB5" t="s">
        <v>65</v>
      </c>
      <c r="AC5" s="43">
        <f>'2 Jan 2024'!AC5+'8 Jan 2024'!Z5</f>
        <v>9418</v>
      </c>
    </row>
    <row r="6" spans="1:29" ht="30" customHeight="1">
      <c r="A6" s="27" t="s">
        <v>174</v>
      </c>
      <c r="B6" s="28">
        <v>15.5</v>
      </c>
      <c r="C6" s="53"/>
      <c r="D6" s="53"/>
      <c r="E6" s="54"/>
      <c r="F6" s="53"/>
      <c r="G6" s="27"/>
      <c r="H6" s="52"/>
      <c r="I6" s="52"/>
      <c r="J6" s="52"/>
      <c r="K6" s="17"/>
      <c r="L6" s="37" t="s">
        <v>153</v>
      </c>
      <c r="M6" s="36" t="s">
        <v>41</v>
      </c>
      <c r="N6" s="38">
        <v>45310</v>
      </c>
      <c r="O6" s="36" t="s">
        <v>188</v>
      </c>
      <c r="P6" s="3"/>
      <c r="Q6" s="53" t="s">
        <v>189</v>
      </c>
      <c r="R6" s="53" t="s">
        <v>190</v>
      </c>
      <c r="S6" s="53" t="s">
        <v>64</v>
      </c>
      <c r="T6" s="53" t="s">
        <v>34</v>
      </c>
      <c r="U6" s="53" t="s">
        <v>165</v>
      </c>
      <c r="V6" s="53"/>
      <c r="W6" s="53"/>
      <c r="X6" s="53"/>
      <c r="Y6" t="s">
        <v>73</v>
      </c>
      <c r="Z6" s="42">
        <v>5</v>
      </c>
      <c r="AA6" s="42"/>
      <c r="AB6" t="s">
        <v>73</v>
      </c>
      <c r="AC6" s="43">
        <f>'2 Jan 2024'!AC6+'8 Jan 2024'!Z6</f>
        <v>230</v>
      </c>
    </row>
    <row r="7" spans="1:29" ht="30" customHeight="1">
      <c r="A7" s="27"/>
      <c r="B7" s="28">
        <v>11</v>
      </c>
      <c r="C7" s="53"/>
      <c r="D7" s="53"/>
      <c r="E7" s="54"/>
      <c r="F7" s="53"/>
      <c r="G7" s="3"/>
      <c r="H7" s="3"/>
      <c r="I7" s="20"/>
      <c r="J7" s="3"/>
      <c r="K7" s="55"/>
      <c r="L7" s="3"/>
      <c r="M7" s="3"/>
      <c r="N7" s="3"/>
      <c r="O7" s="3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0.997</v>
      </c>
    </row>
    <row r="8" spans="1:29" ht="30" customHeight="1">
      <c r="A8" s="27"/>
      <c r="B8" s="28"/>
      <c r="C8" s="53"/>
      <c r="D8" s="53"/>
      <c r="E8" s="54"/>
      <c r="F8" s="53"/>
      <c r="G8" s="3"/>
      <c r="H8" s="3"/>
      <c r="I8" s="3"/>
      <c r="J8" s="3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30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30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30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30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30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30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30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30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D364-7A86-4FEC-9578-93F2DD2491E5}">
  <dimension ref="A1:AC18"/>
  <sheetViews>
    <sheetView topLeftCell="Q1" workbookViewId="0">
      <selection activeCell="V6" sqref="V6"/>
    </sheetView>
  </sheetViews>
  <sheetFormatPr defaultColWidth="8.85546875" defaultRowHeight="20.25" customHeight="1"/>
  <cols>
    <col min="1" max="1" width="30.42578125" style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60.42578125" style="1" customWidth="1"/>
    <col min="16" max="16" width="13.42578125" style="1" customWidth="1"/>
    <col min="17" max="17" width="16.28515625" style="1" customWidth="1"/>
    <col min="18" max="18" width="65.42578125" style="1" bestFit="1" customWidth="1"/>
    <col min="19" max="19" width="13.28515625" style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7" width="9.140625" style="1"/>
    <col min="28" max="28" width="30.5703125" style="1" customWidth="1"/>
    <col min="29" max="16384" width="8.85546875" style="1"/>
  </cols>
  <sheetData>
    <row r="1" spans="1:29" s="7" customFormat="1" ht="20.2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0.25" customHeight="1">
      <c r="A2" s="124" t="s">
        <v>25</v>
      </c>
      <c r="B2" s="125">
        <v>2.5</v>
      </c>
      <c r="C2" s="53"/>
      <c r="D2" s="4" t="s">
        <v>26</v>
      </c>
      <c r="E2" s="54">
        <v>30</v>
      </c>
      <c r="F2" s="53"/>
      <c r="G2" s="126" t="s">
        <v>114</v>
      </c>
      <c r="H2" s="127" t="s">
        <v>161</v>
      </c>
      <c r="I2" s="127" t="s">
        <v>29</v>
      </c>
      <c r="J2" s="127" t="s">
        <v>162</v>
      </c>
      <c r="K2" s="17"/>
      <c r="L2" s="126" t="s">
        <v>27</v>
      </c>
      <c r="M2" s="128" t="s">
        <v>28</v>
      </c>
      <c r="N2" s="128" t="s">
        <v>29</v>
      </c>
      <c r="O2" s="128" t="s">
        <v>30</v>
      </c>
      <c r="P2" s="4"/>
      <c r="Q2" s="4" t="s">
        <v>175</v>
      </c>
      <c r="R2" s="4" t="s">
        <v>176</v>
      </c>
      <c r="S2" s="53" t="s">
        <v>46</v>
      </c>
      <c r="T2" s="4" t="s">
        <v>34</v>
      </c>
      <c r="U2" s="4" t="s">
        <v>165</v>
      </c>
      <c r="V2" s="53"/>
      <c r="W2" s="53"/>
      <c r="X2" s="53"/>
      <c r="Y2" t="s">
        <v>37</v>
      </c>
      <c r="Z2" s="43">
        <v>0</v>
      </c>
      <c r="AA2" s="43"/>
      <c r="AB2" t="s">
        <v>37</v>
      </c>
      <c r="AC2" s="43">
        <f>'8 Jan 2024'!AC2+'15 Jan 2024'!Z2</f>
        <v>288</v>
      </c>
    </row>
    <row r="3" spans="1:29" ht="20.25" customHeight="1">
      <c r="A3" s="124" t="s">
        <v>74</v>
      </c>
      <c r="B3" s="125">
        <v>5</v>
      </c>
      <c r="C3" s="53"/>
      <c r="D3" s="4" t="s">
        <v>39</v>
      </c>
      <c r="E3" s="89">
        <v>27</v>
      </c>
      <c r="F3" s="56"/>
      <c r="G3" s="126" t="s">
        <v>59</v>
      </c>
      <c r="H3" s="127" t="s">
        <v>41</v>
      </c>
      <c r="I3" s="127" t="s">
        <v>29</v>
      </c>
      <c r="J3" s="127" t="s">
        <v>177</v>
      </c>
      <c r="K3" s="17"/>
      <c r="L3" s="129" t="s">
        <v>114</v>
      </c>
      <c r="M3" s="128" t="s">
        <v>41</v>
      </c>
      <c r="N3" s="128" t="s">
        <v>29</v>
      </c>
      <c r="O3" s="128" t="s">
        <v>138</v>
      </c>
      <c r="P3" s="4"/>
      <c r="Q3" s="4" t="s">
        <v>178</v>
      </c>
      <c r="R3" s="4" t="s">
        <v>179</v>
      </c>
      <c r="S3" s="53" t="s">
        <v>46</v>
      </c>
      <c r="T3" s="4" t="s">
        <v>34</v>
      </c>
      <c r="U3" s="4" t="s">
        <v>165</v>
      </c>
      <c r="V3" s="53"/>
      <c r="W3" s="53"/>
      <c r="X3" s="53"/>
      <c r="Y3" t="s">
        <v>49</v>
      </c>
      <c r="Z3" s="43">
        <v>0</v>
      </c>
      <c r="AA3" s="43"/>
      <c r="AB3" t="s">
        <v>49</v>
      </c>
      <c r="AC3" s="43">
        <f>'8 Jan 2024'!AC3+'15 Jan 2024'!Z3</f>
        <v>2242</v>
      </c>
    </row>
    <row r="4" spans="1:29" ht="20.25" customHeight="1">
      <c r="A4" s="124" t="s">
        <v>155</v>
      </c>
      <c r="B4" s="125">
        <v>33.5</v>
      </c>
      <c r="C4" s="53"/>
      <c r="D4" s="4" t="s">
        <v>51</v>
      </c>
      <c r="E4" s="55">
        <v>4</v>
      </c>
      <c r="F4" s="56"/>
      <c r="G4" s="126" t="s">
        <v>70</v>
      </c>
      <c r="H4" s="127" t="s">
        <v>68</v>
      </c>
      <c r="I4" s="127" t="s">
        <v>36</v>
      </c>
      <c r="J4" s="127" t="s">
        <v>180</v>
      </c>
      <c r="K4" s="51"/>
      <c r="L4" s="129" t="s">
        <v>59</v>
      </c>
      <c r="M4" s="128" t="s">
        <v>41</v>
      </c>
      <c r="N4" s="128" t="s">
        <v>29</v>
      </c>
      <c r="O4" s="128" t="s">
        <v>181</v>
      </c>
      <c r="P4" s="4"/>
      <c r="Q4" s="4" t="s">
        <v>182</v>
      </c>
      <c r="R4" s="4" t="s">
        <v>183</v>
      </c>
      <c r="S4" s="53" t="s">
        <v>46</v>
      </c>
      <c r="T4" s="4" t="s">
        <v>34</v>
      </c>
      <c r="U4" s="4" t="s">
        <v>165</v>
      </c>
      <c r="V4" s="53"/>
      <c r="W4" s="53"/>
      <c r="X4" s="53"/>
      <c r="Y4" t="s">
        <v>57</v>
      </c>
      <c r="Z4" s="43">
        <v>0</v>
      </c>
      <c r="AA4" s="43"/>
      <c r="AB4" t="s">
        <v>57</v>
      </c>
      <c r="AC4" s="43">
        <f>'8 Jan 2024'!AC4+'15 Jan 2024'!Z4</f>
        <v>287</v>
      </c>
    </row>
    <row r="5" spans="1:29" ht="20.25" customHeight="1">
      <c r="A5" s="124" t="s">
        <v>76</v>
      </c>
      <c r="B5" s="125">
        <v>4.5</v>
      </c>
      <c r="C5" s="53"/>
      <c r="D5" s="53"/>
      <c r="E5" s="54"/>
      <c r="F5" s="56"/>
      <c r="G5" s="126" t="s">
        <v>153</v>
      </c>
      <c r="H5" s="127" t="s">
        <v>41</v>
      </c>
      <c r="I5" s="127" t="s">
        <v>29</v>
      </c>
      <c r="J5" s="127" t="s">
        <v>184</v>
      </c>
      <c r="K5" s="51"/>
      <c r="L5" s="129" t="s">
        <v>70</v>
      </c>
      <c r="M5" s="128" t="s">
        <v>41</v>
      </c>
      <c r="N5" s="128" t="s">
        <v>29</v>
      </c>
      <c r="O5" s="128" t="s">
        <v>185</v>
      </c>
      <c r="P5" s="4"/>
      <c r="Q5" s="53" t="s">
        <v>186</v>
      </c>
      <c r="R5" s="53" t="s">
        <v>187</v>
      </c>
      <c r="S5" s="53" t="s">
        <v>64</v>
      </c>
      <c r="T5" s="53" t="s">
        <v>34</v>
      </c>
      <c r="U5" s="53" t="s">
        <v>48</v>
      </c>
      <c r="V5" s="53"/>
      <c r="W5" s="53"/>
      <c r="X5" s="53"/>
      <c r="Y5" t="s">
        <v>65</v>
      </c>
      <c r="Z5" s="43">
        <v>56</v>
      </c>
      <c r="AA5" s="43"/>
      <c r="AB5" t="s">
        <v>65</v>
      </c>
      <c r="AC5" s="43">
        <f>'8 Jan 2024'!AC5+'15 Jan 2024'!Z5</f>
        <v>9474</v>
      </c>
    </row>
    <row r="6" spans="1:29" ht="20.25" customHeight="1">
      <c r="A6" s="124" t="s">
        <v>174</v>
      </c>
      <c r="B6" s="125">
        <v>15.5</v>
      </c>
      <c r="C6" s="53"/>
      <c r="D6" s="53"/>
      <c r="E6" s="54"/>
      <c r="F6" s="53"/>
      <c r="G6" s="124"/>
      <c r="H6" s="130"/>
      <c r="I6" s="130"/>
      <c r="J6" s="130"/>
      <c r="K6" s="17"/>
      <c r="L6" s="129" t="s">
        <v>153</v>
      </c>
      <c r="M6" s="128" t="s">
        <v>41</v>
      </c>
      <c r="N6" s="131">
        <v>45310</v>
      </c>
      <c r="O6" s="128" t="s">
        <v>188</v>
      </c>
      <c r="P6" s="4"/>
      <c r="Q6" s="53" t="s">
        <v>189</v>
      </c>
      <c r="R6" s="53" t="s">
        <v>190</v>
      </c>
      <c r="S6" s="53" t="s">
        <v>64</v>
      </c>
      <c r="T6" s="53" t="s">
        <v>34</v>
      </c>
      <c r="U6" s="53" t="s">
        <v>165</v>
      </c>
      <c r="V6" s="53"/>
      <c r="W6" s="53"/>
      <c r="X6" s="53"/>
      <c r="Y6" t="s">
        <v>73</v>
      </c>
      <c r="Z6" s="43">
        <v>1</v>
      </c>
      <c r="AA6" s="43"/>
      <c r="AB6" t="s">
        <v>73</v>
      </c>
      <c r="AC6" s="43">
        <f>'8 Jan 2024'!AC6+'15 Jan 2024'!Z6</f>
        <v>231</v>
      </c>
    </row>
    <row r="7" spans="1:29" ht="20.25" customHeight="1">
      <c r="A7" s="124"/>
      <c r="B7" s="125">
        <v>11</v>
      </c>
      <c r="C7" s="53"/>
      <c r="D7" s="53"/>
      <c r="E7" s="54"/>
      <c r="F7" s="53"/>
      <c r="G7" s="4"/>
      <c r="H7" s="4"/>
      <c r="I7" s="132"/>
      <c r="J7" s="4"/>
      <c r="K7" s="55"/>
      <c r="L7" s="4"/>
      <c r="M7" s="4"/>
      <c r="N7" s="4"/>
      <c r="O7" s="4"/>
      <c r="P7" s="4"/>
      <c r="Q7" s="53"/>
      <c r="R7" s="53"/>
      <c r="S7" s="53"/>
      <c r="T7" s="53"/>
      <c r="U7" s="53"/>
      <c r="V7" s="53"/>
      <c r="W7" s="53"/>
      <c r="X7" s="53"/>
      <c r="Y7" s="43"/>
      <c r="Z7" s="43"/>
      <c r="AA7" s="43"/>
      <c r="AB7" t="s">
        <v>75</v>
      </c>
      <c r="AC7" s="44">
        <v>0.997</v>
      </c>
    </row>
    <row r="8" spans="1:29" ht="20.25" customHeight="1">
      <c r="A8" s="124"/>
      <c r="B8" s="125"/>
      <c r="C8" s="53"/>
      <c r="D8" s="53"/>
      <c r="E8" s="54"/>
      <c r="F8" s="53"/>
      <c r="G8" s="4"/>
      <c r="H8" s="4"/>
      <c r="I8" s="4"/>
      <c r="J8" s="4"/>
      <c r="K8" s="55"/>
      <c r="L8" s="55"/>
      <c r="M8" s="55"/>
      <c r="N8" s="55"/>
      <c r="O8" s="55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0.25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5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0.25" customHeight="1">
      <c r="A10" s="53"/>
      <c r="B10" s="54"/>
      <c r="C10" s="53"/>
      <c r="D10" s="53"/>
      <c r="E10" s="54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0.25" customHeight="1">
      <c r="A11" s="53"/>
      <c r="B11" s="54"/>
      <c r="C11" s="53"/>
      <c r="D11" s="53"/>
      <c r="E11" s="54"/>
      <c r="F11" s="53"/>
      <c r="G11" s="55"/>
      <c r="H11" s="55"/>
      <c r="I11" s="55"/>
      <c r="J11" s="55"/>
      <c r="K11" s="55"/>
      <c r="L11" s="55"/>
      <c r="M11" s="55"/>
      <c r="N11" s="55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0.2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0.2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0.2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0.2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0.2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r="17" spans="2:5" ht="20.25" customHeight="1">
      <c r="B17" s="54"/>
      <c r="C17" s="53"/>
      <c r="D17" s="53"/>
      <c r="E17" s="54"/>
    </row>
    <row r="18" spans="2:5" ht="20.25" customHeight="1">
      <c r="B18" s="54"/>
      <c r="C18" s="53"/>
      <c r="D18" s="53"/>
      <c r="E18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6E3D-EA73-41E0-A7D8-833C6693BB44}">
  <dimension ref="A1:AD19"/>
  <sheetViews>
    <sheetView topLeftCell="G1" workbookViewId="0">
      <selection activeCell="R2" sqref="R2"/>
    </sheetView>
  </sheetViews>
  <sheetFormatPr defaultRowHeight="19.5" customHeight="1"/>
  <cols>
    <col min="1" max="1" width="33.28515625" customWidth="1"/>
    <col min="15" max="15" width="21.140625" customWidth="1"/>
    <col min="17" max="17" width="19.85546875" customWidth="1"/>
    <col min="18" max="18" width="50.28515625" customWidth="1"/>
    <col min="25" max="25" width="28.5703125" customWidth="1"/>
    <col min="28" max="28" width="22.28515625" customWidth="1"/>
    <col min="29" max="29" width="12.28515625" customWidth="1"/>
  </cols>
  <sheetData>
    <row r="1" spans="1:30" ht="19.5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41" t="s">
        <v>19</v>
      </c>
      <c r="Z1" s="41" t="s">
        <v>20</v>
      </c>
      <c r="AB1" s="41" t="s">
        <v>21</v>
      </c>
      <c r="AC1" s="41" t="s">
        <v>22</v>
      </c>
      <c r="AD1" s="58"/>
    </row>
    <row r="2" spans="1:30" ht="19.5" customHeight="1">
      <c r="A2" s="85" t="s">
        <v>25</v>
      </c>
      <c r="B2" s="86">
        <v>4.5</v>
      </c>
      <c r="C2" s="64"/>
      <c r="D2" s="4" t="s">
        <v>26</v>
      </c>
      <c r="E2" s="67">
        <v>18</v>
      </c>
      <c r="F2" s="64"/>
      <c r="G2" s="87" t="s">
        <v>114</v>
      </c>
      <c r="H2" s="88" t="s">
        <v>161</v>
      </c>
      <c r="I2" s="88" t="s">
        <v>29</v>
      </c>
      <c r="J2" s="88" t="s">
        <v>162</v>
      </c>
      <c r="K2" s="4"/>
      <c r="L2" s="87" t="s">
        <v>27</v>
      </c>
      <c r="M2" s="88" t="s">
        <v>28</v>
      </c>
      <c r="N2" s="88" t="s">
        <v>29</v>
      </c>
      <c r="O2" s="88" t="s">
        <v>30</v>
      </c>
      <c r="P2" s="4"/>
      <c r="Q2" s="4" t="s">
        <v>191</v>
      </c>
      <c r="R2" s="4" t="s">
        <v>192</v>
      </c>
      <c r="S2" s="64" t="s">
        <v>193</v>
      </c>
      <c r="T2" s="4" t="s">
        <v>34</v>
      </c>
      <c r="U2" s="4" t="s">
        <v>194</v>
      </c>
      <c r="V2" s="64"/>
      <c r="W2" s="64"/>
      <c r="X2" s="64"/>
      <c r="Y2" t="s">
        <v>37</v>
      </c>
      <c r="Z2" s="66">
        <v>0</v>
      </c>
      <c r="AA2" s="66"/>
      <c r="AB2" t="s">
        <v>37</v>
      </c>
      <c r="AC2" s="66">
        <f>'15 Jan 2024'!AC2+'22 Jan 2024'!Z2</f>
        <v>288</v>
      </c>
      <c r="AD2" s="64"/>
    </row>
    <row r="3" spans="1:30" ht="19.5" customHeight="1">
      <c r="A3" s="85" t="s">
        <v>74</v>
      </c>
      <c r="B3" s="86">
        <v>2.5</v>
      </c>
      <c r="C3" s="64"/>
      <c r="D3" s="4" t="s">
        <v>39</v>
      </c>
      <c r="E3" s="89">
        <v>19</v>
      </c>
      <c r="F3" s="65"/>
      <c r="G3" s="90" t="s">
        <v>59</v>
      </c>
      <c r="H3" s="88" t="s">
        <v>41</v>
      </c>
      <c r="I3" s="88" t="s">
        <v>29</v>
      </c>
      <c r="J3" s="88" t="s">
        <v>195</v>
      </c>
      <c r="K3" s="4"/>
      <c r="L3" s="90" t="s">
        <v>114</v>
      </c>
      <c r="M3" s="88" t="s">
        <v>161</v>
      </c>
      <c r="N3" s="88" t="s">
        <v>29</v>
      </c>
      <c r="O3" s="88" t="s">
        <v>138</v>
      </c>
      <c r="P3" s="4"/>
      <c r="Q3" s="4" t="s">
        <v>196</v>
      </c>
      <c r="R3" s="93" t="s">
        <v>197</v>
      </c>
      <c r="S3" s="73" t="s">
        <v>64</v>
      </c>
      <c r="T3" s="93" t="s">
        <v>34</v>
      </c>
      <c r="U3" s="93" t="s">
        <v>194</v>
      </c>
      <c r="V3" s="64"/>
      <c r="W3" s="64"/>
      <c r="X3" s="64"/>
      <c r="Y3" t="s">
        <v>49</v>
      </c>
      <c r="Z3" s="66">
        <v>0</v>
      </c>
      <c r="AA3" s="66"/>
      <c r="AB3" t="s">
        <v>49</v>
      </c>
      <c r="AC3" s="66">
        <f>'15 Jan 2024'!AC3+'22 Jan 2024'!Z3</f>
        <v>2242</v>
      </c>
      <c r="AD3" s="64"/>
    </row>
    <row r="4" spans="1:30" ht="19.5" customHeight="1">
      <c r="A4" s="103" t="s">
        <v>155</v>
      </c>
      <c r="B4" s="103">
        <v>20</v>
      </c>
      <c r="C4" s="71"/>
      <c r="D4" s="93" t="s">
        <v>51</v>
      </c>
      <c r="E4" s="93">
        <v>2</v>
      </c>
      <c r="F4" s="69"/>
      <c r="G4" s="115" t="s">
        <v>70</v>
      </c>
      <c r="H4" s="115" t="s">
        <v>68</v>
      </c>
      <c r="I4" s="88" t="s">
        <v>29</v>
      </c>
      <c r="J4" s="60" t="s">
        <v>180</v>
      </c>
      <c r="K4" s="104"/>
      <c r="L4" s="115" t="s">
        <v>59</v>
      </c>
      <c r="M4" s="115" t="s">
        <v>41</v>
      </c>
      <c r="N4" s="115" t="s">
        <v>29</v>
      </c>
      <c r="O4" s="91" t="s">
        <v>198</v>
      </c>
      <c r="P4" s="106"/>
      <c r="Q4" s="93" t="s">
        <v>199</v>
      </c>
      <c r="R4" s="110" t="s">
        <v>200</v>
      </c>
      <c r="S4" s="74" t="s">
        <v>64</v>
      </c>
      <c r="T4" s="110" t="s">
        <v>34</v>
      </c>
      <c r="U4" s="110" t="s">
        <v>48</v>
      </c>
      <c r="V4" s="73"/>
      <c r="W4" s="73"/>
      <c r="X4" s="75"/>
      <c r="Y4" t="s">
        <v>57</v>
      </c>
      <c r="Z4" s="92">
        <v>0</v>
      </c>
      <c r="AA4" s="92"/>
      <c r="AB4" t="s">
        <v>57</v>
      </c>
      <c r="AC4" s="66">
        <f>'15 Jan 2024'!AC4+'22 Jan 2024'!Z4</f>
        <v>287</v>
      </c>
      <c r="AD4" s="93"/>
    </row>
    <row r="5" spans="1:30" ht="19.5" customHeight="1">
      <c r="A5" s="85" t="s">
        <v>76</v>
      </c>
      <c r="B5" s="85">
        <v>6</v>
      </c>
      <c r="C5" s="72"/>
      <c r="D5" s="110"/>
      <c r="E5" s="110"/>
      <c r="F5" s="70"/>
      <c r="G5" s="90" t="s">
        <v>153</v>
      </c>
      <c r="H5" s="90" t="s">
        <v>41</v>
      </c>
      <c r="I5" s="133">
        <v>45324</v>
      </c>
      <c r="J5" s="88" t="s">
        <v>201</v>
      </c>
      <c r="K5" s="108"/>
      <c r="L5" s="90" t="s">
        <v>70</v>
      </c>
      <c r="M5" s="90" t="s">
        <v>41</v>
      </c>
      <c r="N5" s="133">
        <v>45324</v>
      </c>
      <c r="O5" s="88" t="s">
        <v>202</v>
      </c>
      <c r="P5" s="109"/>
      <c r="Q5" s="64" t="s">
        <v>203</v>
      </c>
      <c r="R5" s="64" t="s">
        <v>204</v>
      </c>
      <c r="S5" s="64" t="s">
        <v>46</v>
      </c>
      <c r="T5" s="64" t="s">
        <v>34</v>
      </c>
      <c r="U5" s="64" t="s">
        <v>48</v>
      </c>
      <c r="V5" s="74"/>
      <c r="W5" s="74"/>
      <c r="X5" s="76"/>
      <c r="Y5" t="s">
        <v>65</v>
      </c>
      <c r="Z5" s="66">
        <v>25</v>
      </c>
      <c r="AA5" s="66"/>
      <c r="AB5" t="s">
        <v>65</v>
      </c>
      <c r="AC5" s="66">
        <f>'15 Jan 2024'!AC5+'22 Jan 2024'!Z5</f>
        <v>9499</v>
      </c>
      <c r="AD5" s="4"/>
    </row>
    <row r="6" spans="1:30" ht="19.5" customHeight="1">
      <c r="A6" s="85" t="s">
        <v>174</v>
      </c>
      <c r="B6" s="86">
        <v>6</v>
      </c>
      <c r="C6" s="64"/>
      <c r="D6" s="64"/>
      <c r="E6" s="67"/>
      <c r="F6" s="65"/>
      <c r="G6" s="90"/>
      <c r="H6" s="88"/>
      <c r="I6" s="94"/>
      <c r="J6" s="88"/>
      <c r="K6" s="95"/>
      <c r="L6" s="90" t="s">
        <v>153</v>
      </c>
      <c r="M6" s="88" t="s">
        <v>41</v>
      </c>
      <c r="N6" s="94">
        <v>45324</v>
      </c>
      <c r="O6" s="88" t="s">
        <v>188</v>
      </c>
      <c r="P6" s="4"/>
      <c r="Q6" s="64" t="s">
        <v>205</v>
      </c>
      <c r="R6" s="64" t="s">
        <v>206</v>
      </c>
      <c r="S6" s="64" t="s">
        <v>46</v>
      </c>
      <c r="T6" s="64" t="s">
        <v>34</v>
      </c>
      <c r="U6" s="64" t="s">
        <v>48</v>
      </c>
      <c r="V6" s="64"/>
      <c r="W6" s="64"/>
      <c r="X6" s="64"/>
      <c r="Y6" t="s">
        <v>73</v>
      </c>
      <c r="Z6" s="66">
        <v>5</v>
      </c>
      <c r="AA6" s="66"/>
      <c r="AB6" t="s">
        <v>73</v>
      </c>
      <c r="AC6" s="66">
        <f>'15 Jan 2024'!AC6+'22 Jan 2024'!Z6</f>
        <v>236</v>
      </c>
      <c r="AD6" s="64"/>
    </row>
    <row r="7" spans="1:30" ht="19.5" customHeight="1">
      <c r="A7" s="85"/>
      <c r="B7" s="86"/>
      <c r="C7" s="64"/>
      <c r="D7" s="64"/>
      <c r="E7" s="67"/>
      <c r="F7" s="64"/>
      <c r="G7" s="96"/>
      <c r="H7" s="97"/>
      <c r="I7" s="97"/>
      <c r="J7" s="97"/>
      <c r="K7" s="4"/>
      <c r="L7" s="90"/>
      <c r="M7" s="88"/>
      <c r="N7" s="94"/>
      <c r="O7" s="88"/>
      <c r="P7" s="4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t="s">
        <v>75</v>
      </c>
      <c r="AC7" s="68">
        <v>0.997</v>
      </c>
      <c r="AD7" s="64"/>
    </row>
    <row r="8" spans="1:30" ht="19.5" customHeight="1">
      <c r="A8" s="85"/>
      <c r="B8" s="86"/>
      <c r="C8" s="64"/>
      <c r="D8" s="64"/>
      <c r="E8" s="67"/>
      <c r="F8" s="64"/>
      <c r="G8" s="4"/>
      <c r="H8" s="4"/>
      <c r="I8" s="4"/>
      <c r="J8" s="4"/>
      <c r="K8" s="4"/>
      <c r="L8" s="4"/>
      <c r="M8" s="4"/>
      <c r="N8" s="4"/>
      <c r="O8" s="4"/>
      <c r="P8" s="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19.5" customHeight="1">
      <c r="A9" s="85"/>
      <c r="B9" s="86"/>
      <c r="C9" s="64"/>
      <c r="D9" s="64"/>
      <c r="E9" s="67"/>
      <c r="F9" s="64"/>
      <c r="G9" s="4"/>
      <c r="H9" s="4"/>
      <c r="I9" s="4"/>
      <c r="J9" s="4"/>
      <c r="K9" s="4"/>
      <c r="L9" s="4"/>
      <c r="M9" s="4"/>
      <c r="N9" s="4"/>
      <c r="O9" s="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19.5" customHeight="1">
      <c r="A10" s="64"/>
      <c r="B10" s="67"/>
      <c r="C10" s="64"/>
      <c r="D10" s="64"/>
      <c r="E10" s="67"/>
      <c r="F10" s="64"/>
      <c r="G10" s="4"/>
      <c r="H10" s="4"/>
      <c r="I10" s="4"/>
      <c r="J10" s="4"/>
      <c r="K10" s="4"/>
      <c r="L10" s="4"/>
      <c r="M10" s="4"/>
      <c r="N10" s="4"/>
      <c r="O10" s="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19.5" customHeight="1">
      <c r="A11" s="64"/>
      <c r="B11" s="67"/>
      <c r="C11" s="64"/>
      <c r="D11" s="64"/>
      <c r="E11" s="67"/>
      <c r="F11" s="64"/>
      <c r="G11" s="4"/>
      <c r="H11" s="4"/>
      <c r="I11" s="4"/>
      <c r="J11" s="4"/>
      <c r="K11" s="4"/>
      <c r="L11" s="4"/>
      <c r="M11" s="4"/>
      <c r="N11" s="4"/>
      <c r="O11" s="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19.5" customHeight="1">
      <c r="A12" s="64"/>
      <c r="B12" s="67"/>
      <c r="C12" s="64"/>
      <c r="D12" s="64"/>
      <c r="E12" s="67"/>
      <c r="F12" s="64"/>
      <c r="G12" s="4"/>
      <c r="H12" s="4"/>
      <c r="I12" s="4"/>
      <c r="J12" s="4"/>
      <c r="K12" s="4"/>
      <c r="L12" s="4"/>
      <c r="M12" s="4"/>
      <c r="N12" s="4"/>
      <c r="O12" s="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19.5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19.5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19.5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19.5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19.5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19.5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19.5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62D1-BE92-49E0-AAF9-577D8E34443C}">
  <dimension ref="A1:AD19"/>
  <sheetViews>
    <sheetView topLeftCell="P1" workbookViewId="0">
      <selection activeCell="Z3" sqref="Z3"/>
    </sheetView>
  </sheetViews>
  <sheetFormatPr defaultRowHeight="22.5" customHeight="1"/>
  <cols>
    <col min="1" max="1" width="17.7109375" customWidth="1"/>
    <col min="16" max="16" width="33.5703125" customWidth="1"/>
    <col min="17" max="17" width="19.7109375" customWidth="1"/>
    <col min="25" max="25" width="14.28515625" customWidth="1"/>
    <col min="28" max="28" width="10.7109375" customWidth="1"/>
  </cols>
  <sheetData>
    <row r="1" spans="1:30" ht="22.5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159" t="s">
        <v>8</v>
      </c>
      <c r="M1" s="159" t="s">
        <v>9</v>
      </c>
      <c r="N1" s="159" t="s">
        <v>10</v>
      </c>
      <c r="O1" s="159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41" t="s">
        <v>19</v>
      </c>
      <c r="Z1" s="41" t="s">
        <v>20</v>
      </c>
      <c r="AB1" s="41" t="s">
        <v>21</v>
      </c>
      <c r="AC1" s="41" t="s">
        <v>22</v>
      </c>
      <c r="AD1" s="58"/>
    </row>
    <row r="2" spans="1:30" ht="22.5" customHeight="1">
      <c r="A2" s="85" t="s">
        <v>25</v>
      </c>
      <c r="B2" s="86">
        <v>4.5</v>
      </c>
      <c r="C2" s="64"/>
      <c r="D2" s="4" t="s">
        <v>26</v>
      </c>
      <c r="E2" s="67">
        <v>20</v>
      </c>
      <c r="F2" s="64"/>
      <c r="G2" s="85" t="s">
        <v>114</v>
      </c>
      <c r="H2" s="86" t="s">
        <v>161</v>
      </c>
      <c r="I2" s="86" t="s">
        <v>29</v>
      </c>
      <c r="J2" s="86" t="s">
        <v>162</v>
      </c>
      <c r="K2" s="153"/>
      <c r="L2" s="145" t="s">
        <v>27</v>
      </c>
      <c r="M2" s="146" t="s">
        <v>28</v>
      </c>
      <c r="N2" s="146" t="s">
        <v>29</v>
      </c>
      <c r="O2" s="147" t="s">
        <v>30</v>
      </c>
      <c r="P2" s="95"/>
      <c r="Q2" s="93" t="s">
        <v>207</v>
      </c>
      <c r="R2" s="93" t="s">
        <v>208</v>
      </c>
      <c r="S2" s="93" t="s">
        <v>46</v>
      </c>
      <c r="T2" s="4" t="s">
        <v>34</v>
      </c>
      <c r="U2" s="93" t="s">
        <v>194</v>
      </c>
      <c r="V2" s="64"/>
      <c r="W2" s="64"/>
      <c r="X2" s="64"/>
      <c r="Y2" t="s">
        <v>37</v>
      </c>
      <c r="Z2" s="66">
        <v>0</v>
      </c>
      <c r="AA2" s="66"/>
      <c r="AB2" t="s">
        <v>37</v>
      </c>
      <c r="AC2" s="66">
        <f>'22 Jan 2024'!AC2+'29 Jan 2024'!Z2</f>
        <v>288</v>
      </c>
      <c r="AD2" s="64"/>
    </row>
    <row r="3" spans="1:30" ht="22.5" customHeight="1">
      <c r="A3" s="85" t="s">
        <v>74</v>
      </c>
      <c r="B3" s="86">
        <v>4</v>
      </c>
      <c r="C3" s="64"/>
      <c r="D3" s="4" t="s">
        <v>39</v>
      </c>
      <c r="E3" s="89">
        <v>13.5</v>
      </c>
      <c r="F3" s="65"/>
      <c r="G3" s="85" t="s">
        <v>59</v>
      </c>
      <c r="H3" s="86" t="s">
        <v>41</v>
      </c>
      <c r="I3" s="86" t="s">
        <v>29</v>
      </c>
      <c r="J3" s="86" t="s">
        <v>209</v>
      </c>
      <c r="K3" s="153"/>
      <c r="L3" s="148" t="s">
        <v>114</v>
      </c>
      <c r="M3" s="98" t="s">
        <v>161</v>
      </c>
      <c r="N3" s="98" t="s">
        <v>29</v>
      </c>
      <c r="O3" s="149" t="s">
        <v>138</v>
      </c>
      <c r="P3" s="95"/>
      <c r="Q3" s="4"/>
      <c r="R3" s="4"/>
      <c r="S3" s="64"/>
      <c r="T3" s="4"/>
      <c r="U3" s="4"/>
      <c r="V3" s="64"/>
      <c r="W3" s="64"/>
      <c r="X3" s="64"/>
      <c r="Y3" t="s">
        <v>49</v>
      </c>
      <c r="Z3" s="66">
        <v>15</v>
      </c>
      <c r="AA3" s="66"/>
      <c r="AB3" t="s">
        <v>49</v>
      </c>
      <c r="AC3" s="66">
        <f>'22 Jan 2024'!AC3+'29 Jan 2024'!Z3</f>
        <v>2257</v>
      </c>
      <c r="AD3" s="64"/>
    </row>
    <row r="4" spans="1:30" ht="22.5" customHeight="1">
      <c r="A4" s="85" t="s">
        <v>155</v>
      </c>
      <c r="B4" s="86">
        <v>21</v>
      </c>
      <c r="C4" s="106"/>
      <c r="D4" s="93" t="s">
        <v>51</v>
      </c>
      <c r="E4" s="93">
        <v>2.5</v>
      </c>
      <c r="F4" s="136"/>
      <c r="G4" s="103" t="s">
        <v>70</v>
      </c>
      <c r="H4" s="103" t="s">
        <v>41</v>
      </c>
      <c r="I4" s="86" t="s">
        <v>29</v>
      </c>
      <c r="J4" s="100" t="s">
        <v>210</v>
      </c>
      <c r="K4" s="154"/>
      <c r="L4" s="150" t="s">
        <v>59</v>
      </c>
      <c r="M4" s="105" t="s">
        <v>41</v>
      </c>
      <c r="N4" s="105" t="s">
        <v>29</v>
      </c>
      <c r="O4" s="151" t="s">
        <v>198</v>
      </c>
      <c r="P4" s="157"/>
      <c r="Q4" s="93"/>
      <c r="R4" s="93"/>
      <c r="S4" s="93"/>
      <c r="T4" s="4"/>
      <c r="U4" s="93"/>
      <c r="V4" s="93"/>
      <c r="W4" s="93"/>
      <c r="X4" s="107"/>
      <c r="Y4" t="s">
        <v>57</v>
      </c>
      <c r="Z4" s="92">
        <v>0</v>
      </c>
      <c r="AA4" s="92"/>
      <c r="AB4" t="s">
        <v>57</v>
      </c>
      <c r="AC4" s="66">
        <f>'22 Jan 2024'!AC4+'29 Jan 2024'!Z4</f>
        <v>287</v>
      </c>
      <c r="AD4" s="93"/>
    </row>
    <row r="5" spans="1:30" ht="22.5" customHeight="1">
      <c r="A5" s="85" t="s">
        <v>76</v>
      </c>
      <c r="B5" s="86">
        <v>2</v>
      </c>
      <c r="C5" s="109"/>
      <c r="D5" s="110"/>
      <c r="E5" s="110"/>
      <c r="F5" s="137"/>
      <c r="G5" s="85" t="s">
        <v>153</v>
      </c>
      <c r="H5" s="85" t="s">
        <v>41</v>
      </c>
      <c r="I5" s="143">
        <v>45330</v>
      </c>
      <c r="J5" s="86" t="s">
        <v>211</v>
      </c>
      <c r="K5" s="155"/>
      <c r="L5" s="148" t="s">
        <v>70</v>
      </c>
      <c r="M5" s="99" t="s">
        <v>41</v>
      </c>
      <c r="N5" s="144">
        <v>45331</v>
      </c>
      <c r="O5" s="152" t="s">
        <v>212</v>
      </c>
      <c r="P5" s="158"/>
      <c r="Q5" s="110"/>
      <c r="R5" s="110"/>
      <c r="S5" s="110"/>
      <c r="T5" s="110"/>
      <c r="U5" s="110"/>
      <c r="V5" s="110"/>
      <c r="W5" s="110"/>
      <c r="X5" s="111"/>
      <c r="Y5" t="s">
        <v>65</v>
      </c>
      <c r="Z5" s="66">
        <v>50</v>
      </c>
      <c r="AA5" s="66"/>
      <c r="AB5" t="s">
        <v>65</v>
      </c>
      <c r="AC5" s="66">
        <f>'22 Jan 2024'!AC5+'29 Jan 2024'!Z5</f>
        <v>9549</v>
      </c>
      <c r="AD5" s="64"/>
    </row>
    <row r="6" spans="1:30" ht="22.5" customHeight="1">
      <c r="A6" s="85" t="s">
        <v>174</v>
      </c>
      <c r="B6" s="86">
        <v>4.5</v>
      </c>
      <c r="C6" s="64"/>
      <c r="D6" s="64"/>
      <c r="E6" s="67"/>
      <c r="F6" s="65"/>
      <c r="G6" s="85"/>
      <c r="H6" s="86"/>
      <c r="I6" s="102"/>
      <c r="J6" s="86"/>
      <c r="K6" s="156"/>
      <c r="L6" s="160" t="s">
        <v>153</v>
      </c>
      <c r="M6" s="101" t="s">
        <v>41</v>
      </c>
      <c r="N6" s="161">
        <v>45330</v>
      </c>
      <c r="O6" s="162" t="s">
        <v>188</v>
      </c>
      <c r="P6" s="95"/>
      <c r="Q6" s="64"/>
      <c r="R6" s="64"/>
      <c r="S6" s="64"/>
      <c r="T6" s="64"/>
      <c r="U6" s="64"/>
      <c r="V6" s="64"/>
      <c r="W6" s="64"/>
      <c r="X6" s="64"/>
      <c r="Y6" t="s">
        <v>73</v>
      </c>
      <c r="Z6" s="66">
        <v>1</v>
      </c>
      <c r="AA6" s="66"/>
      <c r="AB6" t="s">
        <v>73</v>
      </c>
      <c r="AC6" s="66">
        <f>'22 Jan 2024'!AC6+'29 Jan 2024'!Z6</f>
        <v>237</v>
      </c>
      <c r="AD6" s="64"/>
    </row>
    <row r="7" spans="1:30" ht="22.5" customHeight="1">
      <c r="A7" s="85"/>
      <c r="B7" s="86"/>
      <c r="C7" s="64"/>
      <c r="D7" s="64"/>
      <c r="E7" s="67"/>
      <c r="F7" s="64"/>
      <c r="G7" s="96"/>
      <c r="H7" s="97"/>
      <c r="I7" s="97"/>
      <c r="J7" s="97"/>
      <c r="K7" s="153"/>
      <c r="L7" s="118"/>
      <c r="M7" s="118"/>
      <c r="N7" s="120"/>
      <c r="O7" s="118"/>
      <c r="P7" s="95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t="s">
        <v>75</v>
      </c>
      <c r="AC7" s="68">
        <v>0.997</v>
      </c>
      <c r="AD7" s="64"/>
    </row>
    <row r="8" spans="1:30" ht="22.5" customHeight="1">
      <c r="A8" s="85"/>
      <c r="B8" s="86"/>
      <c r="C8" s="64"/>
      <c r="D8" s="64"/>
      <c r="E8" s="67"/>
      <c r="F8" s="64"/>
      <c r="G8" s="4"/>
      <c r="H8" s="4"/>
      <c r="I8" s="4"/>
      <c r="J8" s="4"/>
      <c r="K8" s="4"/>
      <c r="L8" s="110"/>
      <c r="M8" s="110"/>
      <c r="N8" s="110"/>
      <c r="O8" s="110"/>
      <c r="P8" s="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2.5" customHeight="1">
      <c r="A9" s="85"/>
      <c r="B9" s="86"/>
      <c r="C9" s="64"/>
      <c r="D9" s="64"/>
      <c r="E9" s="67"/>
      <c r="F9" s="64"/>
      <c r="G9" s="4"/>
      <c r="H9" s="4"/>
      <c r="I9" s="4"/>
      <c r="J9" s="4"/>
      <c r="K9" s="4"/>
      <c r="L9" s="4"/>
      <c r="M9" s="4"/>
      <c r="N9" s="4"/>
      <c r="O9" s="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2.5" customHeight="1">
      <c r="A10" s="64"/>
      <c r="B10" s="67"/>
      <c r="C10" s="64"/>
      <c r="D10" s="64"/>
      <c r="E10" s="67"/>
      <c r="F10" s="64"/>
      <c r="G10" s="4"/>
      <c r="H10" s="4"/>
      <c r="I10" s="4"/>
      <c r="J10" s="4"/>
      <c r="K10" s="4"/>
      <c r="L10" s="4"/>
      <c r="M10" s="4"/>
      <c r="N10" s="4"/>
      <c r="O10" s="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2.5" customHeight="1">
      <c r="A11" s="64"/>
      <c r="B11" s="67"/>
      <c r="C11" s="64"/>
      <c r="D11" s="64"/>
      <c r="E11" s="67"/>
      <c r="F11" s="64"/>
      <c r="G11" s="4"/>
      <c r="H11" s="4"/>
      <c r="I11" s="4"/>
      <c r="J11" s="4"/>
      <c r="K11" s="4"/>
      <c r="L11" s="4"/>
      <c r="M11" s="4"/>
      <c r="N11" s="4"/>
      <c r="O11" s="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2.5" customHeight="1">
      <c r="A12" s="64"/>
      <c r="B12" s="67"/>
      <c r="C12" s="64"/>
      <c r="D12" s="64"/>
      <c r="E12" s="67"/>
      <c r="F12" s="64"/>
      <c r="G12" s="4"/>
      <c r="H12" s="4"/>
      <c r="I12" s="4"/>
      <c r="J12" s="4"/>
      <c r="K12" s="4"/>
      <c r="L12" s="4"/>
      <c r="M12" s="4"/>
      <c r="N12" s="4"/>
      <c r="O12" s="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2.5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2.5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2.5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2.5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2.5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2.5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2.5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4577-7140-458D-8E29-A42F64DB15CB}">
  <dimension ref="A1:AD19"/>
  <sheetViews>
    <sheetView topLeftCell="M1" workbookViewId="0">
      <selection activeCell="Z8" sqref="Z8"/>
    </sheetView>
  </sheetViews>
  <sheetFormatPr defaultRowHeight="24.75" customHeight="1"/>
  <cols>
    <col min="1" max="1" width="24.28515625" style="17" customWidth="1"/>
    <col min="2" max="14" width="9.140625" style="17"/>
    <col min="15" max="15" width="22.140625" style="123" customWidth="1"/>
    <col min="16" max="17" width="9.140625" style="17"/>
    <col min="18" max="18" width="9.140625" style="123"/>
    <col min="19" max="16384" width="9.140625" style="17"/>
  </cols>
  <sheetData>
    <row r="1" spans="1:30" ht="24.75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112" t="s">
        <v>11</v>
      </c>
      <c r="P1" s="58"/>
      <c r="Q1" s="58" t="s">
        <v>12</v>
      </c>
      <c r="R1" s="112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116" t="s">
        <v>19</v>
      </c>
      <c r="Z1" s="116" t="s">
        <v>20</v>
      </c>
      <c r="AB1" s="116" t="s">
        <v>21</v>
      </c>
      <c r="AC1" s="116" t="s">
        <v>22</v>
      </c>
      <c r="AD1" s="58"/>
    </row>
    <row r="2" spans="1:30" ht="24.75" customHeight="1">
      <c r="A2" s="117" t="s">
        <v>25</v>
      </c>
      <c r="B2" s="117">
        <v>2.5</v>
      </c>
      <c r="C2" s="64"/>
      <c r="D2" s="4" t="s">
        <v>26</v>
      </c>
      <c r="E2" s="67">
        <v>13</v>
      </c>
      <c r="F2" s="64"/>
      <c r="G2" s="4" t="s">
        <v>114</v>
      </c>
      <c r="H2" s="4" t="s">
        <v>161</v>
      </c>
      <c r="I2" s="4" t="s">
        <v>29</v>
      </c>
      <c r="J2" s="4" t="s">
        <v>162</v>
      </c>
      <c r="K2" s="4"/>
      <c r="L2" s="117" t="s">
        <v>27</v>
      </c>
      <c r="M2" s="118" t="s">
        <v>28</v>
      </c>
      <c r="N2" s="118" t="s">
        <v>29</v>
      </c>
      <c r="O2" s="134" t="s">
        <v>30</v>
      </c>
      <c r="P2" s="4"/>
      <c r="Q2" s="4" t="s">
        <v>213</v>
      </c>
      <c r="R2" s="3"/>
      <c r="S2" s="64"/>
      <c r="T2" s="4" t="s">
        <v>47</v>
      </c>
      <c r="U2" s="4" t="s">
        <v>48</v>
      </c>
      <c r="V2" s="64"/>
      <c r="W2" s="64"/>
      <c r="X2" s="64"/>
      <c r="Y2" s="17" t="s">
        <v>37</v>
      </c>
      <c r="Z2" s="119">
        <v>0</v>
      </c>
      <c r="AA2" s="119"/>
      <c r="AB2" s="17" t="s">
        <v>37</v>
      </c>
      <c r="AC2" s="119">
        <f>'29 Jan 2024'!AC2+'5 Feb 2024'!Z2</f>
        <v>288</v>
      </c>
      <c r="AD2" s="64"/>
    </row>
    <row r="3" spans="1:30" ht="24.75" customHeight="1">
      <c r="A3" s="117" t="s">
        <v>74</v>
      </c>
      <c r="B3" s="117">
        <v>4.5</v>
      </c>
      <c r="C3" s="64"/>
      <c r="D3" s="4" t="s">
        <v>39</v>
      </c>
      <c r="E3" s="89">
        <v>8</v>
      </c>
      <c r="F3" s="64"/>
      <c r="G3" s="4" t="s">
        <v>59</v>
      </c>
      <c r="H3" s="4" t="s">
        <v>41</v>
      </c>
      <c r="I3" s="4" t="s">
        <v>29</v>
      </c>
      <c r="J3" s="4" t="s">
        <v>214</v>
      </c>
      <c r="K3" s="4"/>
      <c r="L3" s="118" t="s">
        <v>114</v>
      </c>
      <c r="M3" s="118" t="s">
        <v>161</v>
      </c>
      <c r="N3" s="118" t="s">
        <v>29</v>
      </c>
      <c r="O3" s="134" t="s">
        <v>138</v>
      </c>
      <c r="P3" s="4"/>
      <c r="Q3" s="4" t="s">
        <v>215</v>
      </c>
      <c r="R3" s="3"/>
      <c r="S3" s="64"/>
      <c r="T3" s="4" t="s">
        <v>47</v>
      </c>
      <c r="U3" s="4" t="s">
        <v>48</v>
      </c>
      <c r="V3" s="64"/>
      <c r="W3" s="64"/>
      <c r="X3" s="64"/>
      <c r="Y3" s="17" t="s">
        <v>49</v>
      </c>
      <c r="Z3" s="119">
        <v>10</v>
      </c>
      <c r="AA3" s="119"/>
      <c r="AB3" s="17" t="s">
        <v>49</v>
      </c>
      <c r="AC3" s="119">
        <f>'29 Jan 2024'!AC3+'5 Feb 2024'!Z3</f>
        <v>2267</v>
      </c>
      <c r="AD3" s="64"/>
    </row>
    <row r="4" spans="1:30" ht="24.75" customHeight="1">
      <c r="A4" s="117" t="s">
        <v>155</v>
      </c>
      <c r="B4" s="117">
        <v>9.5</v>
      </c>
      <c r="C4" s="64"/>
      <c r="D4" s="4" t="s">
        <v>51</v>
      </c>
      <c r="E4" s="4">
        <v>2.5</v>
      </c>
      <c r="F4" s="64"/>
      <c r="G4" s="4" t="s">
        <v>70</v>
      </c>
      <c r="H4" s="4" t="s">
        <v>41</v>
      </c>
      <c r="I4" s="4" t="s">
        <v>29</v>
      </c>
      <c r="J4" s="4" t="s">
        <v>210</v>
      </c>
      <c r="K4" s="4"/>
      <c r="L4" s="118" t="s">
        <v>59</v>
      </c>
      <c r="M4" s="118" t="s">
        <v>41</v>
      </c>
      <c r="N4" s="118" t="s">
        <v>29</v>
      </c>
      <c r="O4" s="134" t="s">
        <v>198</v>
      </c>
      <c r="P4" s="4"/>
      <c r="Q4" s="4" t="s">
        <v>216</v>
      </c>
      <c r="R4" s="3"/>
      <c r="S4" s="64"/>
      <c r="T4" s="4" t="s">
        <v>34</v>
      </c>
      <c r="U4" s="4" t="s">
        <v>194</v>
      </c>
      <c r="V4" s="64"/>
      <c r="W4" s="64"/>
      <c r="X4" s="64"/>
      <c r="Y4" s="17" t="s">
        <v>57</v>
      </c>
      <c r="Z4" s="119">
        <v>0</v>
      </c>
      <c r="AA4" s="119"/>
      <c r="AB4" s="17" t="s">
        <v>57</v>
      </c>
      <c r="AC4" s="119">
        <f>'29 Jan 2024'!AC4+'5 Feb 2024'!Z4</f>
        <v>287</v>
      </c>
      <c r="AD4" s="4"/>
    </row>
    <row r="5" spans="1:30" ht="24.75" customHeight="1">
      <c r="A5" s="117" t="s">
        <v>76</v>
      </c>
      <c r="B5" s="117">
        <v>5</v>
      </c>
      <c r="C5" s="64"/>
      <c r="D5" s="4"/>
      <c r="E5" s="4"/>
      <c r="F5" s="64"/>
      <c r="G5" s="4" t="s">
        <v>153</v>
      </c>
      <c r="H5" s="4" t="s">
        <v>41</v>
      </c>
      <c r="I5" s="4" t="s">
        <v>29</v>
      </c>
      <c r="J5" s="4" t="s">
        <v>217</v>
      </c>
      <c r="K5" s="4"/>
      <c r="L5" s="118" t="s">
        <v>70</v>
      </c>
      <c r="M5" s="118" t="s">
        <v>41</v>
      </c>
      <c r="N5" s="120">
        <v>45337</v>
      </c>
      <c r="O5" s="135" t="s">
        <v>218</v>
      </c>
      <c r="P5" s="4"/>
      <c r="Q5" s="93"/>
      <c r="R5" s="61"/>
      <c r="S5" s="93"/>
      <c r="T5" s="4"/>
      <c r="U5" s="93"/>
      <c r="V5" s="64"/>
      <c r="W5" s="64"/>
      <c r="X5" s="64"/>
      <c r="Y5" s="17" t="s">
        <v>65</v>
      </c>
      <c r="Z5" s="119">
        <v>25</v>
      </c>
      <c r="AA5" s="119"/>
      <c r="AB5" s="17" t="s">
        <v>65</v>
      </c>
      <c r="AC5" s="119">
        <f>'29 Jan 2024'!AC5+'5 Feb 2024'!Z5</f>
        <v>9574</v>
      </c>
      <c r="AD5" s="64"/>
    </row>
    <row r="6" spans="1:30" ht="24.75" customHeight="1">
      <c r="A6" s="117" t="s">
        <v>174</v>
      </c>
      <c r="B6" s="117">
        <v>2</v>
      </c>
      <c r="C6" s="64"/>
      <c r="D6" s="64"/>
      <c r="E6" s="67"/>
      <c r="F6" s="64"/>
      <c r="G6" s="4"/>
      <c r="H6" s="4"/>
      <c r="I6" s="4"/>
      <c r="J6" s="4"/>
      <c r="K6" s="4"/>
      <c r="L6" s="118" t="s">
        <v>153</v>
      </c>
      <c r="M6" s="118" t="s">
        <v>41</v>
      </c>
      <c r="N6" s="120" t="s">
        <v>29</v>
      </c>
      <c r="O6" s="134" t="s">
        <v>188</v>
      </c>
      <c r="P6" s="4"/>
      <c r="Q6" s="64"/>
      <c r="R6" s="113"/>
      <c r="S6" s="64"/>
      <c r="T6" s="64"/>
      <c r="U6" s="64"/>
      <c r="V6" s="64"/>
      <c r="W6" s="64"/>
      <c r="X6" s="64"/>
      <c r="Y6" s="17" t="s">
        <v>73</v>
      </c>
      <c r="Z6" s="119">
        <v>3</v>
      </c>
      <c r="AA6" s="119"/>
      <c r="AB6" s="17" t="s">
        <v>73</v>
      </c>
      <c r="AC6" s="119">
        <f>'29 Jan 2024'!AC6+'5 Feb 2024'!Z6</f>
        <v>240</v>
      </c>
      <c r="AD6" s="64"/>
    </row>
    <row r="7" spans="1:30" ht="24.75" customHeight="1">
      <c r="A7" s="117"/>
      <c r="B7" s="117"/>
      <c r="C7" s="64"/>
      <c r="D7" s="64"/>
      <c r="E7" s="67"/>
      <c r="F7" s="64"/>
      <c r="G7" s="121"/>
      <c r="H7" s="4"/>
      <c r="I7" s="4"/>
      <c r="J7" s="4"/>
      <c r="K7" s="4"/>
      <c r="L7" s="118"/>
      <c r="M7" s="118"/>
      <c r="N7" s="118"/>
      <c r="O7" s="134"/>
      <c r="P7" s="4"/>
      <c r="Q7" s="64"/>
      <c r="R7" s="113"/>
      <c r="S7" s="64"/>
      <c r="T7" s="64"/>
      <c r="U7" s="64"/>
      <c r="V7" s="64"/>
      <c r="W7" s="64"/>
      <c r="X7" s="64"/>
      <c r="Y7" s="119"/>
      <c r="Z7" s="119"/>
      <c r="AA7" s="119"/>
      <c r="AB7" s="17" t="s">
        <v>75</v>
      </c>
      <c r="AC7" s="122">
        <v>0.997</v>
      </c>
      <c r="AD7" s="64"/>
    </row>
    <row r="8" spans="1:30" ht="24.75" customHeight="1">
      <c r="A8" s="117"/>
      <c r="B8" s="117"/>
      <c r="C8" s="64"/>
      <c r="D8" s="64"/>
      <c r="E8" s="67"/>
      <c r="F8" s="64"/>
      <c r="G8" s="4"/>
      <c r="H8" s="4"/>
      <c r="I8" s="4"/>
      <c r="J8" s="4"/>
      <c r="K8" s="4"/>
      <c r="L8" s="4"/>
      <c r="M8" s="4"/>
      <c r="N8" s="4"/>
      <c r="O8" s="3"/>
      <c r="P8" s="4"/>
      <c r="Q8" s="64"/>
      <c r="R8" s="113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24.75" customHeight="1">
      <c r="A9" s="117"/>
      <c r="B9" s="117"/>
      <c r="C9" s="64"/>
      <c r="D9" s="64"/>
      <c r="E9" s="67"/>
      <c r="F9" s="64"/>
      <c r="G9" s="4"/>
      <c r="H9" s="4"/>
      <c r="I9" s="4"/>
      <c r="J9" s="4"/>
      <c r="K9" s="4"/>
      <c r="L9" s="4"/>
      <c r="M9" s="4"/>
      <c r="N9" s="4"/>
      <c r="O9" s="3"/>
      <c r="P9" s="64"/>
      <c r="Q9" s="64"/>
      <c r="R9" s="113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24.75" customHeight="1">
      <c r="A10" s="64"/>
      <c r="B10" s="67"/>
      <c r="C10" s="64"/>
      <c r="D10" s="64"/>
      <c r="E10" s="67"/>
      <c r="F10" s="64"/>
      <c r="G10" s="4"/>
      <c r="H10" s="4"/>
      <c r="I10" s="4"/>
      <c r="J10" s="4"/>
      <c r="K10" s="4"/>
      <c r="L10" s="4"/>
      <c r="M10" s="4"/>
      <c r="N10" s="4"/>
      <c r="O10" s="3"/>
      <c r="P10" s="64"/>
      <c r="Q10" s="64"/>
      <c r="R10" s="113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24.75" customHeight="1">
      <c r="A11" s="64"/>
      <c r="B11" s="67"/>
      <c r="C11" s="64"/>
      <c r="D11" s="64"/>
      <c r="E11" s="67"/>
      <c r="F11" s="64"/>
      <c r="G11" s="4"/>
      <c r="H11" s="4"/>
      <c r="I11" s="4"/>
      <c r="J11" s="4"/>
      <c r="K11" s="4"/>
      <c r="L11" s="4"/>
      <c r="M11" s="4"/>
      <c r="N11" s="4"/>
      <c r="O11" s="3"/>
      <c r="P11" s="64"/>
      <c r="Q11" s="64"/>
      <c r="R11" s="113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24.75" customHeight="1">
      <c r="A12" s="64"/>
      <c r="B12" s="67"/>
      <c r="C12" s="64"/>
      <c r="D12" s="64"/>
      <c r="E12" s="67"/>
      <c r="F12" s="64"/>
      <c r="G12" s="4"/>
      <c r="H12" s="4"/>
      <c r="I12" s="4"/>
      <c r="J12" s="4"/>
      <c r="K12" s="4"/>
      <c r="L12" s="4"/>
      <c r="M12" s="4"/>
      <c r="N12" s="4"/>
      <c r="O12" s="3"/>
      <c r="P12" s="64"/>
      <c r="Q12" s="64"/>
      <c r="R12" s="113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24.75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113"/>
      <c r="P13" s="64"/>
      <c r="Q13" s="64"/>
      <c r="R13" s="113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24.75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113"/>
      <c r="P14" s="64"/>
      <c r="Q14" s="64"/>
      <c r="R14" s="113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24.75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113"/>
      <c r="P15" s="64"/>
      <c r="Q15" s="64"/>
      <c r="R15" s="113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24.75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113"/>
      <c r="P16" s="64"/>
      <c r="Q16" s="64"/>
      <c r="R16" s="11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24.75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113"/>
      <c r="P17" s="64"/>
      <c r="Q17" s="64"/>
      <c r="R17" s="11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24.75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113"/>
      <c r="P18" s="64"/>
      <c r="Q18" s="64"/>
      <c r="R18" s="11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24.75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113"/>
      <c r="P19" s="64"/>
      <c r="Q19" s="64"/>
      <c r="R19" s="113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CD15-7C67-488B-995D-14E8E19E0004}">
  <dimension ref="A1:AC16"/>
  <sheetViews>
    <sheetView topLeftCell="S1" workbookViewId="0">
      <selection activeCell="Y2" sqref="Y2:Y6"/>
    </sheetView>
  </sheetViews>
  <sheetFormatPr defaultColWidth="8.85546875" defaultRowHeight="24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4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4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78</v>
      </c>
      <c r="R2" s="45" t="s">
        <v>79</v>
      </c>
      <c r="S2" s="45" t="s">
        <v>46</v>
      </c>
      <c r="T2" s="45" t="s">
        <v>47</v>
      </c>
      <c r="U2" s="45" t="s">
        <v>48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'2 Oct 2023'!AC2+'9 Oct 2023'!Z2</f>
        <v>263</v>
      </c>
    </row>
    <row r="3" spans="1:29" ht="24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5"/>
      <c r="R3" s="5"/>
      <c r="S3" s="5"/>
      <c r="T3" s="5"/>
      <c r="U3" s="5"/>
      <c r="V3" s="53"/>
      <c r="W3" s="5"/>
      <c r="X3" s="53"/>
      <c r="Y3" t="s">
        <v>49</v>
      </c>
      <c r="Z3" s="42">
        <v>12</v>
      </c>
      <c r="AA3" s="42"/>
      <c r="AB3" t="s">
        <v>49</v>
      </c>
      <c r="AC3" s="43">
        <f>'2 Oct 2023'!AC3+'9 Oct 2023'!Z3</f>
        <v>2126</v>
      </c>
    </row>
    <row r="4" spans="1:29" ht="24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5"/>
      <c r="R4" s="5"/>
      <c r="S4" s="5"/>
      <c r="T4" s="5"/>
      <c r="U4" s="5"/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'2 Oct 2023'!AC4+'9 Oct 2023'!Z4</f>
        <v>262</v>
      </c>
    </row>
    <row r="5" spans="1:29" ht="24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34</v>
      </c>
      <c r="AA5" s="42"/>
      <c r="AB5" t="s">
        <v>65</v>
      </c>
      <c r="AC5" s="43">
        <f>'2 Oct 2023'!AC5+'9 Oct 2023'!Z5</f>
        <v>8938</v>
      </c>
    </row>
    <row r="6" spans="1:29" ht="24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1</v>
      </c>
      <c r="AA6" s="42"/>
      <c r="AB6" t="s">
        <v>73</v>
      </c>
      <c r="AC6" s="43">
        <f>'2 Oct 2023'!AC6+'9 Oct 2023'!Z6</f>
        <v>206</v>
      </c>
    </row>
    <row r="7" spans="1:29" ht="24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4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4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4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4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4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4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4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4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4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D2C2-7B83-4CA4-B890-5538C1DA992A}">
  <dimension ref="A1:AD19"/>
  <sheetViews>
    <sheetView topLeftCell="P1" workbookViewId="0">
      <selection activeCell="G7" sqref="G7"/>
    </sheetView>
  </sheetViews>
  <sheetFormatPr defaultRowHeight="30" customHeight="1"/>
  <cols>
    <col min="1" max="1" width="26.85546875" customWidth="1"/>
  </cols>
  <sheetData>
    <row r="1" spans="1:30" ht="30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41" t="s">
        <v>19</v>
      </c>
      <c r="Z1" s="41" t="s">
        <v>20</v>
      </c>
      <c r="AB1" s="41" t="s">
        <v>21</v>
      </c>
      <c r="AC1" s="41" t="s">
        <v>22</v>
      </c>
      <c r="AD1" s="58"/>
    </row>
    <row r="2" spans="1:30" ht="30" customHeight="1">
      <c r="A2" s="85" t="s">
        <v>25</v>
      </c>
      <c r="B2" s="86">
        <v>2.5</v>
      </c>
      <c r="C2" s="64"/>
      <c r="D2" s="4" t="s">
        <v>26</v>
      </c>
      <c r="E2" s="67">
        <v>20</v>
      </c>
      <c r="F2" s="64"/>
      <c r="G2" s="62" t="s">
        <v>153</v>
      </c>
      <c r="H2" s="63" t="s">
        <v>41</v>
      </c>
      <c r="I2" s="63" t="s">
        <v>29</v>
      </c>
      <c r="J2" s="63" t="s">
        <v>217</v>
      </c>
      <c r="K2" s="3"/>
      <c r="L2" s="62" t="s">
        <v>153</v>
      </c>
      <c r="M2" s="80" t="s">
        <v>41</v>
      </c>
      <c r="N2" s="80" t="s">
        <v>29</v>
      </c>
      <c r="O2" s="80" t="s">
        <v>188</v>
      </c>
      <c r="P2" s="4"/>
      <c r="Q2" s="4" t="s">
        <v>219</v>
      </c>
      <c r="R2" s="4" t="s">
        <v>220</v>
      </c>
      <c r="S2" s="64" t="s">
        <v>46</v>
      </c>
      <c r="T2" s="4" t="s">
        <v>34</v>
      </c>
      <c r="U2" s="4" t="s">
        <v>48</v>
      </c>
      <c r="V2" s="64"/>
      <c r="W2" s="64"/>
      <c r="X2" s="64"/>
      <c r="Y2" t="s">
        <v>37</v>
      </c>
      <c r="Z2" s="66">
        <v>0</v>
      </c>
      <c r="AA2" s="66"/>
      <c r="AB2" t="s">
        <v>37</v>
      </c>
      <c r="AC2" s="66">
        <f>'5 Feb 2024'!AC2+'12 Feb 2024'!Z2</f>
        <v>288</v>
      </c>
      <c r="AD2" s="64"/>
    </row>
    <row r="3" spans="1:30" ht="30" customHeight="1">
      <c r="A3" s="85" t="s">
        <v>74</v>
      </c>
      <c r="B3" s="86">
        <v>8.5</v>
      </c>
      <c r="C3" s="64"/>
      <c r="D3" s="4" t="s">
        <v>39</v>
      </c>
      <c r="E3" s="89">
        <v>14</v>
      </c>
      <c r="F3" s="65"/>
      <c r="G3" s="62" t="s">
        <v>221</v>
      </c>
      <c r="H3" s="63" t="s">
        <v>41</v>
      </c>
      <c r="I3" s="79">
        <v>45342</v>
      </c>
      <c r="J3" s="63" t="s">
        <v>222</v>
      </c>
      <c r="K3" s="3"/>
      <c r="L3" s="81" t="s">
        <v>221</v>
      </c>
      <c r="M3" s="80" t="s">
        <v>41</v>
      </c>
      <c r="N3" s="83">
        <v>45342</v>
      </c>
      <c r="O3" s="80" t="s">
        <v>223</v>
      </c>
      <c r="P3" s="4"/>
      <c r="Q3" s="4"/>
      <c r="R3" s="4"/>
      <c r="S3" s="64"/>
      <c r="T3" s="4"/>
      <c r="U3" s="4"/>
      <c r="V3" s="64"/>
      <c r="W3" s="64"/>
      <c r="X3" s="64"/>
      <c r="Y3" t="s">
        <v>49</v>
      </c>
      <c r="Z3" s="66">
        <v>5</v>
      </c>
      <c r="AA3" s="66"/>
      <c r="AB3" t="s">
        <v>49</v>
      </c>
      <c r="AC3" s="66">
        <f>'5 Feb 2024'!AC3+'12 Feb 2024'!Z3</f>
        <v>2272</v>
      </c>
      <c r="AD3" s="64"/>
    </row>
    <row r="4" spans="1:30" ht="30" customHeight="1">
      <c r="A4" s="85" t="s">
        <v>155</v>
      </c>
      <c r="B4" s="86">
        <v>2</v>
      </c>
      <c r="C4" s="106"/>
      <c r="D4" s="93" t="s">
        <v>51</v>
      </c>
      <c r="E4" s="93">
        <v>5</v>
      </c>
      <c r="F4" s="136"/>
      <c r="G4" s="62" t="s">
        <v>224</v>
      </c>
      <c r="H4" s="63" t="s">
        <v>41</v>
      </c>
      <c r="I4" s="79">
        <v>45344</v>
      </c>
      <c r="J4" s="63" t="s">
        <v>225</v>
      </c>
      <c r="K4" s="181"/>
      <c r="L4" s="81" t="s">
        <v>224</v>
      </c>
      <c r="M4" s="80" t="s">
        <v>41</v>
      </c>
      <c r="N4" s="83">
        <v>45344</v>
      </c>
      <c r="O4" s="80" t="s">
        <v>223</v>
      </c>
      <c r="P4" s="106"/>
      <c r="Q4" s="93"/>
      <c r="R4" s="93"/>
      <c r="S4" s="93"/>
      <c r="T4" s="93"/>
      <c r="U4" s="93"/>
      <c r="V4" s="93"/>
      <c r="W4" s="93"/>
      <c r="X4" s="107"/>
      <c r="Y4" t="s">
        <v>57</v>
      </c>
      <c r="Z4" s="92">
        <v>0</v>
      </c>
      <c r="AA4" s="92"/>
      <c r="AB4" t="s">
        <v>57</v>
      </c>
      <c r="AC4" s="66">
        <f>'5 Feb 2024'!AC4+'12 Feb 2024'!Z4</f>
        <v>287</v>
      </c>
      <c r="AD4" s="93"/>
    </row>
    <row r="5" spans="1:30" ht="30" customHeight="1">
      <c r="A5" s="85" t="s">
        <v>226</v>
      </c>
      <c r="B5" s="86">
        <v>3</v>
      </c>
      <c r="C5" s="109"/>
      <c r="D5" s="110"/>
      <c r="E5" s="110"/>
      <c r="F5" s="137"/>
      <c r="G5" s="62" t="s">
        <v>59</v>
      </c>
      <c r="H5" s="63" t="s">
        <v>41</v>
      </c>
      <c r="I5" s="63" t="s">
        <v>29</v>
      </c>
      <c r="J5" s="63" t="s">
        <v>227</v>
      </c>
      <c r="K5" s="182"/>
      <c r="L5" s="81" t="s">
        <v>59</v>
      </c>
      <c r="M5" s="80" t="s">
        <v>41</v>
      </c>
      <c r="N5" s="80" t="s">
        <v>29</v>
      </c>
      <c r="O5" s="80" t="s">
        <v>227</v>
      </c>
      <c r="P5" s="109"/>
      <c r="Q5" s="110"/>
      <c r="R5" s="110"/>
      <c r="S5" s="110"/>
      <c r="T5" s="110"/>
      <c r="U5" s="110"/>
      <c r="V5" s="110"/>
      <c r="W5" s="110"/>
      <c r="X5" s="111"/>
      <c r="Y5" t="s">
        <v>65</v>
      </c>
      <c r="Z5" s="66">
        <v>10</v>
      </c>
      <c r="AA5" s="66"/>
      <c r="AB5" t="s">
        <v>65</v>
      </c>
      <c r="AC5" s="66">
        <f>'5 Feb 2024'!AC5+'12 Feb 2024'!Z5</f>
        <v>9584</v>
      </c>
      <c r="AD5" s="64"/>
    </row>
    <row r="6" spans="1:30" ht="30" customHeight="1">
      <c r="A6" s="85" t="s">
        <v>228</v>
      </c>
      <c r="B6" s="86">
        <v>3.5</v>
      </c>
      <c r="C6" s="64"/>
      <c r="D6" s="64"/>
      <c r="E6" s="67"/>
      <c r="F6" s="65"/>
      <c r="G6" s="77" t="s">
        <v>70</v>
      </c>
      <c r="H6" s="77" t="s">
        <v>41</v>
      </c>
      <c r="I6" s="84">
        <v>45343</v>
      </c>
      <c r="J6" s="78" t="s">
        <v>229</v>
      </c>
      <c r="K6" s="114"/>
      <c r="L6" s="141" t="s">
        <v>70</v>
      </c>
      <c r="M6" s="82" t="s">
        <v>41</v>
      </c>
      <c r="N6" s="142">
        <v>45343</v>
      </c>
      <c r="O6" s="82" t="s">
        <v>230</v>
      </c>
      <c r="P6" s="4"/>
      <c r="Q6" s="64"/>
      <c r="R6" s="64"/>
      <c r="S6" s="64"/>
      <c r="T6" s="64"/>
      <c r="U6" s="64"/>
      <c r="V6" s="64"/>
      <c r="W6" s="64"/>
      <c r="X6" s="64"/>
      <c r="Y6" t="s">
        <v>73</v>
      </c>
      <c r="Z6" s="66">
        <v>1</v>
      </c>
      <c r="AA6" s="66"/>
      <c r="AB6" t="s">
        <v>73</v>
      </c>
      <c r="AC6" s="66">
        <f>'5 Feb 2024'!AC6+'12 Feb 2024'!Z6</f>
        <v>241</v>
      </c>
      <c r="AD6" s="64"/>
    </row>
    <row r="7" spans="1:30" ht="30" customHeight="1">
      <c r="A7" s="85" t="s">
        <v>76</v>
      </c>
      <c r="B7" s="86">
        <v>7.5</v>
      </c>
      <c r="C7" s="64"/>
      <c r="D7" s="64"/>
      <c r="E7" s="67"/>
      <c r="F7" s="65"/>
      <c r="G7" s="138"/>
      <c r="H7" s="138"/>
      <c r="I7" s="139"/>
      <c r="J7" s="138"/>
      <c r="K7" s="140"/>
      <c r="L7" s="134"/>
      <c r="M7" s="134"/>
      <c r="N7" s="134"/>
      <c r="O7" s="134"/>
      <c r="P7" s="95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t="s">
        <v>75</v>
      </c>
      <c r="AC7" s="68">
        <v>0.997</v>
      </c>
      <c r="AD7" s="64"/>
    </row>
    <row r="8" spans="1:30" ht="30" customHeight="1">
      <c r="A8" s="85" t="s">
        <v>174</v>
      </c>
      <c r="B8" s="86">
        <v>12</v>
      </c>
      <c r="C8" s="64"/>
      <c r="D8" s="64"/>
      <c r="E8" s="67"/>
      <c r="F8" s="64"/>
      <c r="G8" s="110"/>
      <c r="H8" s="110"/>
      <c r="I8" s="110"/>
      <c r="J8" s="110"/>
      <c r="K8" s="4"/>
      <c r="L8" s="110"/>
      <c r="M8" s="110"/>
      <c r="N8" s="110"/>
      <c r="O8" s="110"/>
      <c r="P8" s="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30" customHeight="1">
      <c r="A9" s="85"/>
      <c r="B9" s="86"/>
      <c r="C9" s="64"/>
      <c r="D9" s="64"/>
      <c r="E9" s="67"/>
      <c r="F9" s="64"/>
      <c r="G9" s="4"/>
      <c r="H9" s="4"/>
      <c r="I9" s="4"/>
      <c r="J9" s="4"/>
      <c r="K9" s="4"/>
      <c r="L9" s="4"/>
      <c r="M9" s="4"/>
      <c r="N9" s="4"/>
      <c r="O9" s="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30" customHeight="1">
      <c r="A10" s="64"/>
      <c r="B10" s="67"/>
      <c r="C10" s="64"/>
      <c r="D10" s="64"/>
      <c r="E10" s="67"/>
      <c r="F10" s="64"/>
      <c r="G10" s="4"/>
      <c r="H10" s="4"/>
      <c r="I10" s="4"/>
      <c r="J10" s="4"/>
      <c r="K10" s="4"/>
      <c r="L10" s="4"/>
      <c r="M10" s="4"/>
      <c r="N10" s="4"/>
      <c r="O10" s="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30" customHeight="1">
      <c r="A11" s="64"/>
      <c r="B11" s="67"/>
      <c r="C11" s="64"/>
      <c r="D11" s="64"/>
      <c r="E11" s="67"/>
      <c r="F11" s="64"/>
      <c r="G11" s="4"/>
      <c r="H11" s="4"/>
      <c r="I11" s="4"/>
      <c r="J11" s="4"/>
      <c r="K11" s="4"/>
      <c r="L11" s="4"/>
      <c r="M11" s="4"/>
      <c r="N11" s="4"/>
      <c r="O11" s="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30" customHeight="1">
      <c r="A12" s="64"/>
      <c r="B12" s="67"/>
      <c r="C12" s="64"/>
      <c r="D12" s="64"/>
      <c r="E12" s="67"/>
      <c r="F12" s="64"/>
      <c r="G12" s="4"/>
      <c r="H12" s="4"/>
      <c r="I12" s="4"/>
      <c r="J12" s="4"/>
      <c r="K12" s="4"/>
      <c r="L12" s="4"/>
      <c r="M12" s="4"/>
      <c r="N12" s="4"/>
      <c r="O12" s="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30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30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30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30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30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30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30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mergeCells count="1">
    <mergeCell ref="K4:K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B6D1-296E-40B6-A5F4-5513056DFA76}">
  <dimension ref="A1:AD19"/>
  <sheetViews>
    <sheetView topLeftCell="O1" workbookViewId="0">
      <selection activeCell="E5" sqref="E5"/>
    </sheetView>
  </sheetViews>
  <sheetFormatPr defaultRowHeight="30" customHeight="1"/>
  <cols>
    <col min="1" max="1" width="26.85546875" customWidth="1"/>
    <col min="4" max="4" width="18.7109375" customWidth="1"/>
    <col min="25" max="25" width="20.140625" customWidth="1"/>
    <col min="26" max="26" width="13.7109375" customWidth="1"/>
    <col min="28" max="28" width="30.7109375" customWidth="1"/>
  </cols>
  <sheetData>
    <row r="1" spans="1:30" ht="30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41" t="s">
        <v>19</v>
      </c>
      <c r="Z1" s="41" t="s">
        <v>20</v>
      </c>
      <c r="AB1" s="41" t="s">
        <v>21</v>
      </c>
      <c r="AC1" s="41" t="s">
        <v>22</v>
      </c>
      <c r="AD1" s="58"/>
    </row>
    <row r="2" spans="1:30" ht="30" customHeight="1">
      <c r="A2" s="85" t="s">
        <v>25</v>
      </c>
      <c r="B2" s="86">
        <v>3.5</v>
      </c>
      <c r="C2" s="64"/>
      <c r="D2" s="4" t="s">
        <v>26</v>
      </c>
      <c r="E2" s="67">
        <v>16</v>
      </c>
      <c r="F2" s="64"/>
      <c r="G2" s="164" t="s">
        <v>153</v>
      </c>
      <c r="H2" s="165" t="s">
        <v>41</v>
      </c>
      <c r="I2" s="165" t="s">
        <v>29</v>
      </c>
      <c r="J2" s="165" t="s">
        <v>217</v>
      </c>
      <c r="L2" s="164" t="s">
        <v>153</v>
      </c>
      <c r="M2" s="166" t="s">
        <v>41</v>
      </c>
      <c r="N2" s="166" t="s">
        <v>29</v>
      </c>
      <c r="O2" s="166" t="s">
        <v>231</v>
      </c>
      <c r="P2" s="4"/>
      <c r="Q2" t="s">
        <v>232</v>
      </c>
      <c r="S2" t="s">
        <v>33</v>
      </c>
      <c r="T2" t="s">
        <v>47</v>
      </c>
      <c r="U2" t="s">
        <v>165</v>
      </c>
      <c r="V2" s="64"/>
      <c r="W2" s="64"/>
      <c r="X2" s="64"/>
      <c r="Y2" t="s">
        <v>37</v>
      </c>
      <c r="Z2" s="66">
        <v>0</v>
      </c>
      <c r="AA2" s="66"/>
      <c r="AB2" t="s">
        <v>37</v>
      </c>
      <c r="AC2" s="66">
        <f>'12 Feb 2024'!AC2+'19 Feb 2024'!Z2</f>
        <v>288</v>
      </c>
      <c r="AD2" s="64"/>
    </row>
    <row r="3" spans="1:30" ht="30" customHeight="1">
      <c r="A3" s="85" t="s">
        <v>74</v>
      </c>
      <c r="B3" s="86">
        <v>3</v>
      </c>
      <c r="C3" s="64"/>
      <c r="D3" s="4" t="s">
        <v>39</v>
      </c>
      <c r="E3" s="89">
        <v>5</v>
      </c>
      <c r="F3" s="65"/>
      <c r="G3" s="164" t="s">
        <v>221</v>
      </c>
      <c r="H3" s="165" t="s">
        <v>41</v>
      </c>
      <c r="I3" s="167">
        <v>45349</v>
      </c>
      <c r="J3" s="165" t="s">
        <v>233</v>
      </c>
      <c r="L3" s="168" t="s">
        <v>221</v>
      </c>
      <c r="M3" s="166" t="s">
        <v>41</v>
      </c>
      <c r="N3" s="169">
        <v>45349</v>
      </c>
      <c r="O3" s="166" t="s">
        <v>234</v>
      </c>
      <c r="P3" s="4"/>
      <c r="Q3" t="s">
        <v>235</v>
      </c>
      <c r="S3" t="s">
        <v>64</v>
      </c>
      <c r="T3" t="s">
        <v>34</v>
      </c>
      <c r="U3" t="s">
        <v>48</v>
      </c>
      <c r="V3" s="64"/>
      <c r="W3" s="64"/>
      <c r="X3" s="64"/>
      <c r="Y3" t="s">
        <v>49</v>
      </c>
      <c r="Z3" s="66">
        <v>5</v>
      </c>
      <c r="AA3" s="66"/>
      <c r="AB3" t="s">
        <v>49</v>
      </c>
      <c r="AC3" s="66">
        <f>'12 Feb 2024'!AC3+'19 Feb 2024'!Z3</f>
        <v>2277</v>
      </c>
      <c r="AD3" s="64"/>
    </row>
    <row r="4" spans="1:30" ht="30" customHeight="1">
      <c r="A4" s="85" t="s">
        <v>148</v>
      </c>
      <c r="B4" s="86">
        <v>0.5</v>
      </c>
      <c r="C4" s="106"/>
      <c r="D4" s="93" t="s">
        <v>51</v>
      </c>
      <c r="E4" s="93">
        <v>2.5</v>
      </c>
      <c r="F4" s="136"/>
      <c r="G4" s="164" t="s">
        <v>224</v>
      </c>
      <c r="H4" s="165" t="s">
        <v>41</v>
      </c>
      <c r="I4" s="167">
        <v>45349</v>
      </c>
      <c r="J4" s="165" t="s">
        <v>236</v>
      </c>
      <c r="L4" s="168" t="s">
        <v>224</v>
      </c>
      <c r="M4" s="166" t="s">
        <v>41</v>
      </c>
      <c r="N4" s="169">
        <v>45349</v>
      </c>
      <c r="O4" s="166" t="s">
        <v>234</v>
      </c>
      <c r="P4" s="106"/>
      <c r="Q4" t="s">
        <v>237</v>
      </c>
      <c r="S4" t="s">
        <v>64</v>
      </c>
      <c r="T4" t="s">
        <v>34</v>
      </c>
      <c r="U4" t="s">
        <v>48</v>
      </c>
      <c r="V4" s="93"/>
      <c r="W4" s="93"/>
      <c r="X4" s="107"/>
      <c r="Y4" t="s">
        <v>57</v>
      </c>
      <c r="Z4" s="92">
        <v>0</v>
      </c>
      <c r="AA4" s="92"/>
      <c r="AB4" t="s">
        <v>57</v>
      </c>
      <c r="AC4" s="66">
        <f>'12 Feb 2024'!AC4+'19 Feb 2024'!Z4</f>
        <v>287</v>
      </c>
      <c r="AD4" s="93"/>
    </row>
    <row r="5" spans="1:30" ht="30" customHeight="1">
      <c r="A5" s="85" t="s">
        <v>238</v>
      </c>
      <c r="B5" s="86">
        <v>0.5</v>
      </c>
      <c r="C5" s="109"/>
      <c r="D5" s="110"/>
      <c r="E5" s="110"/>
      <c r="F5" s="137"/>
      <c r="G5" s="170" t="s">
        <v>59</v>
      </c>
      <c r="H5" s="171" t="s">
        <v>41</v>
      </c>
      <c r="I5" s="171" t="s">
        <v>29</v>
      </c>
      <c r="J5" s="171" t="s">
        <v>239</v>
      </c>
      <c r="L5" s="168" t="s">
        <v>59</v>
      </c>
      <c r="M5" s="166" t="s">
        <v>41</v>
      </c>
      <c r="N5" s="166" t="s">
        <v>29</v>
      </c>
      <c r="O5" s="166" t="s">
        <v>239</v>
      </c>
      <c r="P5" s="109"/>
      <c r="Q5" s="110"/>
      <c r="R5" s="110"/>
      <c r="S5" s="110"/>
      <c r="T5" s="110"/>
      <c r="U5" s="110"/>
      <c r="V5" s="110"/>
      <c r="W5" s="110"/>
      <c r="X5" s="111"/>
      <c r="Y5" t="s">
        <v>65</v>
      </c>
      <c r="Z5" s="66">
        <v>15</v>
      </c>
      <c r="AA5" s="66"/>
      <c r="AB5" t="s">
        <v>65</v>
      </c>
      <c r="AC5" s="66">
        <f>'12 Feb 2024'!AC5+'19 Feb 2024'!Z5</f>
        <v>9599</v>
      </c>
      <c r="AD5" s="64"/>
    </row>
    <row r="6" spans="1:30" ht="30" customHeight="1">
      <c r="A6" s="85" t="s">
        <v>155</v>
      </c>
      <c r="B6" s="86">
        <v>0.5</v>
      </c>
      <c r="C6" s="64"/>
      <c r="D6" s="64"/>
      <c r="E6" s="67"/>
      <c r="F6" s="65"/>
      <c r="G6" s="172" t="s">
        <v>70</v>
      </c>
      <c r="H6" s="173" t="s">
        <v>41</v>
      </c>
      <c r="I6" s="174">
        <v>45349</v>
      </c>
      <c r="J6" s="175" t="s">
        <v>240</v>
      </c>
      <c r="L6" s="168" t="s">
        <v>70</v>
      </c>
      <c r="M6" s="166" t="s">
        <v>41</v>
      </c>
      <c r="N6" s="169">
        <v>45349</v>
      </c>
      <c r="O6" s="166" t="s">
        <v>240</v>
      </c>
      <c r="P6" s="4"/>
      <c r="Q6" s="64"/>
      <c r="R6" s="64"/>
      <c r="S6" s="64"/>
      <c r="T6" s="64"/>
      <c r="U6" s="64"/>
      <c r="V6" s="64"/>
      <c r="W6" s="64"/>
      <c r="X6" s="64"/>
      <c r="Y6" t="s">
        <v>73</v>
      </c>
      <c r="Z6" s="66">
        <v>3</v>
      </c>
      <c r="AA6" s="66"/>
      <c r="AB6" t="s">
        <v>73</v>
      </c>
      <c r="AC6" s="163">
        <f>'12 Feb 2024'!AC6+'19 Feb 2024'!Z6</f>
        <v>244</v>
      </c>
      <c r="AD6" s="64"/>
    </row>
    <row r="7" spans="1:30" ht="30" customHeight="1">
      <c r="A7" s="85" t="s">
        <v>226</v>
      </c>
      <c r="B7" s="86">
        <v>3.5</v>
      </c>
      <c r="C7" s="64"/>
      <c r="D7" s="64"/>
      <c r="E7" s="67"/>
      <c r="F7" s="65"/>
      <c r="G7" s="138"/>
      <c r="H7" s="138"/>
      <c r="I7" s="139"/>
      <c r="J7" s="138"/>
      <c r="K7" s="140"/>
      <c r="L7" s="134"/>
      <c r="M7" s="134"/>
      <c r="N7" s="134"/>
      <c r="O7" s="134"/>
      <c r="P7" s="95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t="s">
        <v>75</v>
      </c>
      <c r="AC7" s="68">
        <v>0.997</v>
      </c>
      <c r="AD7" s="64"/>
    </row>
    <row r="8" spans="1:30" ht="30" customHeight="1">
      <c r="A8" s="85" t="s">
        <v>228</v>
      </c>
      <c r="B8" s="86">
        <v>3</v>
      </c>
      <c r="C8" s="64"/>
      <c r="D8" s="64"/>
      <c r="E8" s="67"/>
      <c r="F8" s="64"/>
      <c r="G8" s="110"/>
      <c r="H8" s="110"/>
      <c r="I8" s="110"/>
      <c r="J8" s="110"/>
      <c r="K8" s="4"/>
      <c r="L8" s="110"/>
      <c r="M8" s="110"/>
      <c r="N8" s="110"/>
      <c r="O8" s="110"/>
      <c r="P8" s="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30" customHeight="1">
      <c r="A9" s="85" t="s">
        <v>76</v>
      </c>
      <c r="B9" s="86">
        <v>4</v>
      </c>
      <c r="C9" s="64"/>
      <c r="D9" s="64"/>
      <c r="E9" s="67"/>
      <c r="F9" s="64"/>
      <c r="G9" s="4"/>
      <c r="H9" s="4"/>
      <c r="I9" s="4"/>
      <c r="J9" s="4"/>
      <c r="K9" s="4"/>
      <c r="L9" s="4"/>
      <c r="M9" s="4"/>
      <c r="N9" s="4"/>
      <c r="O9" s="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30" customHeight="1">
      <c r="A10" s="64" t="s">
        <v>174</v>
      </c>
      <c r="B10" s="67">
        <v>5</v>
      </c>
      <c r="C10" s="64"/>
      <c r="D10" s="64"/>
      <c r="E10" s="67"/>
      <c r="F10" s="64"/>
      <c r="G10" s="4"/>
      <c r="H10" s="4"/>
      <c r="I10" s="4"/>
      <c r="J10" s="4"/>
      <c r="K10" s="4"/>
      <c r="L10" s="4"/>
      <c r="M10" s="4"/>
      <c r="N10" s="4"/>
      <c r="O10" s="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30" customHeight="1">
      <c r="A11" s="64"/>
      <c r="B11" s="67"/>
      <c r="C11" s="64"/>
      <c r="D11" s="64"/>
      <c r="E11" s="67"/>
      <c r="F11" s="64"/>
      <c r="G11" s="4"/>
      <c r="H11" s="4"/>
      <c r="I11" s="4"/>
      <c r="J11" s="4"/>
      <c r="K11" s="4"/>
      <c r="L11" s="4"/>
      <c r="M11" s="4"/>
      <c r="N11" s="4"/>
      <c r="O11" s="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30" customHeight="1">
      <c r="A12" s="64"/>
      <c r="B12" s="67"/>
      <c r="C12" s="64"/>
      <c r="D12" s="64"/>
      <c r="E12" s="67"/>
      <c r="F12" s="64"/>
      <c r="G12" s="4"/>
      <c r="H12" s="4"/>
      <c r="I12" s="4"/>
      <c r="J12" s="4"/>
      <c r="K12" s="4"/>
      <c r="L12" s="4"/>
      <c r="M12" s="4"/>
      <c r="N12" s="4"/>
      <c r="O12" s="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30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30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30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30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30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30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30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4353-551E-4544-921D-56A49B9B63E9}">
  <dimension ref="A1:AD19"/>
  <sheetViews>
    <sheetView tabSelected="1" workbookViewId="0">
      <selection activeCell="R2" sqref="R2"/>
    </sheetView>
  </sheetViews>
  <sheetFormatPr defaultRowHeight="30" customHeight="1"/>
  <cols>
    <col min="1" max="1" width="26.85546875" customWidth="1"/>
    <col min="4" max="4" width="18.7109375" customWidth="1"/>
    <col min="18" max="18" width="35" customWidth="1"/>
    <col min="25" max="25" width="20.140625" customWidth="1"/>
    <col min="26" max="26" width="13.7109375" customWidth="1"/>
    <col min="28" max="28" width="30.7109375" customWidth="1"/>
  </cols>
  <sheetData>
    <row r="1" spans="1:30" ht="30" customHeight="1">
      <c r="A1" s="58" t="s">
        <v>0</v>
      </c>
      <c r="B1" s="59" t="s">
        <v>1</v>
      </c>
      <c r="C1" s="58"/>
      <c r="D1" s="58" t="s">
        <v>2</v>
      </c>
      <c r="E1" s="59" t="s">
        <v>3</v>
      </c>
      <c r="F1" s="58"/>
      <c r="G1" s="58" t="s">
        <v>4</v>
      </c>
      <c r="H1" s="58" t="s">
        <v>5</v>
      </c>
      <c r="I1" s="58" t="s">
        <v>6</v>
      </c>
      <c r="J1" s="58" t="s">
        <v>7</v>
      </c>
      <c r="K1" s="58"/>
      <c r="L1" s="58" t="s">
        <v>8</v>
      </c>
      <c r="M1" s="58" t="s">
        <v>9</v>
      </c>
      <c r="N1" s="58" t="s">
        <v>10</v>
      </c>
      <c r="O1" s="58" t="s">
        <v>11</v>
      </c>
      <c r="P1" s="58"/>
      <c r="Q1" s="58" t="s">
        <v>12</v>
      </c>
      <c r="R1" s="58" t="s">
        <v>13</v>
      </c>
      <c r="S1" s="58" t="s">
        <v>14</v>
      </c>
      <c r="T1" s="58" t="s">
        <v>15</v>
      </c>
      <c r="U1" s="58" t="s">
        <v>16</v>
      </c>
      <c r="V1" s="58" t="s">
        <v>17</v>
      </c>
      <c r="W1" s="58" t="s">
        <v>18</v>
      </c>
      <c r="X1" s="58"/>
      <c r="Y1" s="41" t="s">
        <v>19</v>
      </c>
      <c r="Z1" s="41" t="s">
        <v>20</v>
      </c>
      <c r="AB1" s="41" t="s">
        <v>21</v>
      </c>
      <c r="AC1" s="41" t="s">
        <v>22</v>
      </c>
      <c r="AD1" s="58"/>
    </row>
    <row r="2" spans="1:30" ht="30" customHeight="1">
      <c r="A2" s="85" t="s">
        <v>25</v>
      </c>
      <c r="B2" s="86">
        <v>3.5</v>
      </c>
      <c r="C2" s="64"/>
      <c r="D2" s="4" t="s">
        <v>26</v>
      </c>
      <c r="E2" s="67">
        <v>20</v>
      </c>
      <c r="F2" s="64"/>
      <c r="G2" s="164" t="s">
        <v>153</v>
      </c>
      <c r="H2" s="165" t="s">
        <v>68</v>
      </c>
      <c r="I2" s="165" t="s">
        <v>29</v>
      </c>
      <c r="J2" s="165" t="s">
        <v>241</v>
      </c>
      <c r="L2" s="164" t="s">
        <v>242</v>
      </c>
      <c r="M2" s="166" t="s">
        <v>41</v>
      </c>
      <c r="N2" s="166" t="s">
        <v>29</v>
      </c>
      <c r="O2" s="166" t="s">
        <v>243</v>
      </c>
      <c r="P2" s="4"/>
      <c r="Q2" t="s">
        <v>244</v>
      </c>
      <c r="R2" s="176" t="s">
        <v>245</v>
      </c>
      <c r="S2" t="s">
        <v>33</v>
      </c>
      <c r="T2" t="s">
        <v>34</v>
      </c>
      <c r="U2" t="s">
        <v>48</v>
      </c>
      <c r="V2" s="64"/>
      <c r="W2" s="64"/>
      <c r="X2" s="64"/>
      <c r="Y2" t="s">
        <v>37</v>
      </c>
      <c r="Z2" s="66">
        <v>48</v>
      </c>
      <c r="AA2" s="66"/>
      <c r="AB2" t="s">
        <v>37</v>
      </c>
      <c r="AC2" s="66">
        <f>'12 Feb 2024'!AC2+'26 Feb 2024'!Z2</f>
        <v>336</v>
      </c>
      <c r="AD2" s="64"/>
    </row>
    <row r="3" spans="1:30" ht="30" customHeight="1">
      <c r="A3" s="85" t="s">
        <v>74</v>
      </c>
      <c r="B3" s="86">
        <v>3.5</v>
      </c>
      <c r="C3" s="64"/>
      <c r="D3" s="4" t="s">
        <v>39</v>
      </c>
      <c r="E3" s="89">
        <v>13.5</v>
      </c>
      <c r="F3" s="65"/>
      <c r="G3" s="164" t="s">
        <v>221</v>
      </c>
      <c r="H3" s="165" t="s">
        <v>41</v>
      </c>
      <c r="I3" s="167">
        <v>45358</v>
      </c>
      <c r="J3" s="165" t="s">
        <v>246</v>
      </c>
      <c r="L3" s="168" t="s">
        <v>221</v>
      </c>
      <c r="M3" s="166" t="s">
        <v>41</v>
      </c>
      <c r="N3" s="169">
        <v>45358</v>
      </c>
      <c r="O3" s="166" t="s">
        <v>246</v>
      </c>
      <c r="P3" s="4"/>
      <c r="V3" s="64"/>
      <c r="W3" s="64"/>
      <c r="X3" s="64"/>
      <c r="Y3" t="s">
        <v>49</v>
      </c>
      <c r="Z3" s="66">
        <v>3</v>
      </c>
      <c r="AA3" s="66"/>
      <c r="AB3" t="s">
        <v>49</v>
      </c>
      <c r="AC3" s="66">
        <f>'12 Feb 2024'!AC3+'26 Feb 2024'!Z3</f>
        <v>2275</v>
      </c>
      <c r="AD3" s="64"/>
    </row>
    <row r="4" spans="1:30" ht="30" customHeight="1">
      <c r="A4" s="85" t="s">
        <v>247</v>
      </c>
      <c r="B4" s="86">
        <v>1</v>
      </c>
      <c r="C4" s="106"/>
      <c r="D4" s="93" t="s">
        <v>51</v>
      </c>
      <c r="E4" s="93">
        <v>2.5</v>
      </c>
      <c r="F4" s="136"/>
      <c r="G4" s="164" t="s">
        <v>224</v>
      </c>
      <c r="H4" s="165" t="s">
        <v>41</v>
      </c>
      <c r="I4" s="167">
        <v>45356</v>
      </c>
      <c r="J4" s="165" t="s">
        <v>248</v>
      </c>
      <c r="L4" s="168" t="s">
        <v>224</v>
      </c>
      <c r="M4" s="166" t="s">
        <v>41</v>
      </c>
      <c r="N4" s="169">
        <v>45356</v>
      </c>
      <c r="O4" s="166" t="s">
        <v>249</v>
      </c>
      <c r="P4" s="106"/>
      <c r="V4" s="93"/>
      <c r="W4" s="93"/>
      <c r="X4" s="107"/>
      <c r="Y4" t="s">
        <v>57</v>
      </c>
      <c r="Z4" s="92">
        <v>0</v>
      </c>
      <c r="AA4" s="92"/>
      <c r="AB4" t="s">
        <v>57</v>
      </c>
      <c r="AC4" s="66">
        <f>'12 Feb 2024'!AC4+'26 Feb 2024'!Z4</f>
        <v>287</v>
      </c>
      <c r="AD4" s="93"/>
    </row>
    <row r="5" spans="1:30" ht="30" customHeight="1">
      <c r="A5" s="85" t="s">
        <v>155</v>
      </c>
      <c r="B5" s="86">
        <v>4.5</v>
      </c>
      <c r="C5" s="109"/>
      <c r="D5" s="110"/>
      <c r="E5" s="110"/>
      <c r="F5" s="137"/>
      <c r="G5" s="170" t="s">
        <v>59</v>
      </c>
      <c r="H5" s="171" t="s">
        <v>41</v>
      </c>
      <c r="I5" s="171" t="s">
        <v>29</v>
      </c>
      <c r="J5" s="171" t="s">
        <v>239</v>
      </c>
      <c r="L5" s="168" t="s">
        <v>59</v>
      </c>
      <c r="M5" s="166" t="s">
        <v>41</v>
      </c>
      <c r="N5" s="166" t="s">
        <v>29</v>
      </c>
      <c r="O5" s="166" t="s">
        <v>239</v>
      </c>
      <c r="P5" s="109"/>
      <c r="Q5" s="110"/>
      <c r="R5" s="110"/>
      <c r="S5" s="110"/>
      <c r="T5" s="110"/>
      <c r="U5" s="110"/>
      <c r="V5" s="110"/>
      <c r="W5" s="110"/>
      <c r="X5" s="111"/>
      <c r="Y5" t="s">
        <v>65</v>
      </c>
      <c r="Z5" s="66">
        <v>10</v>
      </c>
      <c r="AA5" s="66"/>
      <c r="AB5" t="s">
        <v>65</v>
      </c>
      <c r="AC5" s="66">
        <f>'12 Feb 2024'!AC5+'26 Feb 2024'!Z5</f>
        <v>9594</v>
      </c>
      <c r="AD5" s="64"/>
    </row>
    <row r="6" spans="1:30" ht="30" customHeight="1">
      <c r="A6" s="85" t="s">
        <v>226</v>
      </c>
      <c r="B6" s="86">
        <v>3.5</v>
      </c>
      <c r="C6" s="64"/>
      <c r="D6" s="64"/>
      <c r="E6" s="67"/>
      <c r="F6" s="65"/>
      <c r="G6" s="172" t="s">
        <v>70</v>
      </c>
      <c r="H6" s="173" t="s">
        <v>41</v>
      </c>
      <c r="I6" s="174"/>
      <c r="J6" s="175" t="s">
        <v>250</v>
      </c>
      <c r="L6" s="168" t="s">
        <v>70</v>
      </c>
      <c r="M6" s="166" t="s">
        <v>41</v>
      </c>
      <c r="N6" s="169" t="s">
        <v>29</v>
      </c>
      <c r="O6" s="166" t="s">
        <v>251</v>
      </c>
      <c r="P6" s="4"/>
      <c r="Q6" s="64"/>
      <c r="R6" s="64"/>
      <c r="S6" s="64"/>
      <c r="T6" s="64"/>
      <c r="U6" s="64"/>
      <c r="V6" s="64"/>
      <c r="W6" s="64"/>
      <c r="X6" s="64"/>
      <c r="Y6" t="s">
        <v>73</v>
      </c>
      <c r="Z6" s="66">
        <v>1</v>
      </c>
      <c r="AA6" s="66"/>
      <c r="AB6" t="s">
        <v>73</v>
      </c>
      <c r="AC6" s="163">
        <f>'12 Feb 2024'!AC6+'26 Feb 2024'!Z6</f>
        <v>242</v>
      </c>
      <c r="AD6" s="64"/>
    </row>
    <row r="7" spans="1:30" ht="30" customHeight="1">
      <c r="A7" s="85" t="s">
        <v>228</v>
      </c>
      <c r="B7" s="86">
        <v>3.5</v>
      </c>
      <c r="C7" s="64"/>
      <c r="D7" s="64"/>
      <c r="E7" s="67"/>
      <c r="F7" s="65"/>
      <c r="G7" s="138"/>
      <c r="H7" s="138"/>
      <c r="I7" s="139"/>
      <c r="J7" s="138"/>
      <c r="K7" s="140"/>
      <c r="L7" s="134"/>
      <c r="M7" s="134"/>
      <c r="N7" s="134"/>
      <c r="O7" s="134"/>
      <c r="P7" s="95"/>
      <c r="Q7" s="64"/>
      <c r="R7" s="64"/>
      <c r="S7" s="64"/>
      <c r="T7" s="64"/>
      <c r="U7" s="64"/>
      <c r="V7" s="64"/>
      <c r="W7" s="64"/>
      <c r="X7" s="64"/>
      <c r="Y7" s="66"/>
      <c r="Z7" s="66"/>
      <c r="AA7" s="66"/>
      <c r="AB7" t="s">
        <v>75</v>
      </c>
      <c r="AC7" s="68">
        <v>0.997</v>
      </c>
      <c r="AD7" s="64"/>
    </row>
    <row r="8" spans="1:30" ht="30" customHeight="1">
      <c r="A8" s="85" t="s">
        <v>76</v>
      </c>
      <c r="B8" s="86">
        <v>11</v>
      </c>
      <c r="C8" s="64"/>
      <c r="D8" s="64"/>
      <c r="E8" s="67"/>
      <c r="F8" s="64"/>
      <c r="G8" s="110"/>
      <c r="H8" s="110"/>
      <c r="I8" s="110"/>
      <c r="J8" s="110"/>
      <c r="K8" s="4"/>
      <c r="L8" s="110"/>
      <c r="M8" s="110"/>
      <c r="N8" s="110"/>
      <c r="O8" s="110"/>
      <c r="P8" s="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</row>
    <row r="9" spans="1:30" ht="30" customHeight="1">
      <c r="A9" s="85" t="s">
        <v>174</v>
      </c>
      <c r="B9" s="86">
        <v>5.5</v>
      </c>
      <c r="C9" s="64"/>
      <c r="D9" s="64"/>
      <c r="E9" s="67"/>
      <c r="F9" s="64"/>
      <c r="G9" s="4"/>
      <c r="H9" s="4"/>
      <c r="I9" s="4"/>
      <c r="J9" s="4"/>
      <c r="K9" s="4"/>
      <c r="L9" s="4"/>
      <c r="M9" s="4"/>
      <c r="N9" s="4"/>
      <c r="O9" s="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ht="30" customHeight="1">
      <c r="A10" s="64"/>
      <c r="B10" s="67"/>
      <c r="C10" s="64"/>
      <c r="D10" s="64"/>
      <c r="E10" s="67"/>
      <c r="F10" s="64"/>
      <c r="G10" s="4"/>
      <c r="H10" s="4"/>
      <c r="I10" s="4"/>
      <c r="J10" s="4"/>
      <c r="K10" s="4"/>
      <c r="L10" s="4"/>
      <c r="M10" s="4"/>
      <c r="N10" s="4"/>
      <c r="O10" s="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</row>
    <row r="11" spans="1:30" ht="30" customHeight="1">
      <c r="A11" s="64"/>
      <c r="B11" s="67"/>
      <c r="C11" s="64"/>
      <c r="D11" s="64"/>
      <c r="E11" s="67"/>
      <c r="F11" s="64"/>
      <c r="G11" s="4"/>
      <c r="H11" s="4"/>
      <c r="I11" s="4"/>
      <c r="J11" s="4"/>
      <c r="K11" s="4"/>
      <c r="L11" s="4"/>
      <c r="M11" s="4"/>
      <c r="N11" s="4"/>
      <c r="O11" s="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</row>
    <row r="12" spans="1:30" ht="30" customHeight="1">
      <c r="A12" s="64"/>
      <c r="B12" s="67"/>
      <c r="C12" s="64"/>
      <c r="D12" s="64"/>
      <c r="E12" s="67"/>
      <c r="F12" s="64"/>
      <c r="G12" s="4"/>
      <c r="H12" s="4"/>
      <c r="I12" s="4"/>
      <c r="J12" s="4"/>
      <c r="K12" s="4"/>
      <c r="L12" s="4"/>
      <c r="M12" s="4"/>
      <c r="N12" s="4"/>
      <c r="O12" s="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</row>
    <row r="13" spans="1:30" ht="30" customHeight="1">
      <c r="A13" s="64"/>
      <c r="B13" s="67"/>
      <c r="C13" s="64"/>
      <c r="D13" s="64"/>
      <c r="E13" s="67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</row>
    <row r="14" spans="1:30" ht="30" customHeight="1">
      <c r="A14" s="64"/>
      <c r="B14" s="67"/>
      <c r="C14" s="64"/>
      <c r="D14" s="64"/>
      <c r="E14" s="67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</row>
    <row r="15" spans="1:30" ht="30" customHeight="1">
      <c r="A15" s="64"/>
      <c r="B15" s="67"/>
      <c r="C15" s="64"/>
      <c r="D15" s="64"/>
      <c r="E15" s="67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</row>
    <row r="16" spans="1:30" ht="30" customHeight="1">
      <c r="A16" s="64"/>
      <c r="B16" s="67"/>
      <c r="C16" s="64"/>
      <c r="D16" s="64"/>
      <c r="E16" s="67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</row>
    <row r="17" spans="1:30" ht="30" customHeight="1">
      <c r="A17" s="64"/>
      <c r="B17" s="67"/>
      <c r="C17" s="64"/>
      <c r="D17" s="64"/>
      <c r="E17" s="67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</row>
    <row r="18" spans="1:30" ht="30" customHeight="1">
      <c r="A18" s="64"/>
      <c r="B18" s="67"/>
      <c r="C18" s="64"/>
      <c r="D18" s="64"/>
      <c r="E18" s="67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30" customHeight="1">
      <c r="A19" s="64"/>
      <c r="B19" s="67"/>
      <c r="C19" s="64"/>
      <c r="D19" s="64"/>
      <c r="E19" s="67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B2E2-C4EA-40DF-92B3-8F4AAE0F0B91}">
  <dimension ref="A1:AC16"/>
  <sheetViews>
    <sheetView topLeftCell="U1" workbookViewId="0">
      <selection activeCell="AB2" sqref="AB2:AB7"/>
    </sheetView>
  </sheetViews>
  <sheetFormatPr defaultColWidth="8.85546875" defaultRowHeight="21.7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1.7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1.7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3"/>
      <c r="R2" s="5" t="s">
        <v>80</v>
      </c>
      <c r="S2" s="5"/>
      <c r="T2" s="5"/>
      <c r="U2" s="5"/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'9 Oct 2023'!AC2+'16 Oct 2023'!Z2</f>
        <v>263</v>
      </c>
    </row>
    <row r="3" spans="1:29" ht="21.7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5"/>
      <c r="R3" s="5"/>
      <c r="S3" s="5"/>
      <c r="T3" s="5"/>
      <c r="U3" s="5"/>
      <c r="V3" s="53"/>
      <c r="W3" s="5"/>
      <c r="X3" s="53"/>
      <c r="Y3" t="s">
        <v>49</v>
      </c>
      <c r="Z3" s="42">
        <v>20</v>
      </c>
      <c r="AA3" s="42"/>
      <c r="AB3" t="s">
        <v>49</v>
      </c>
      <c r="AC3" s="43">
        <f>'9 Oct 2023'!AC3+'16 Oct 2023'!Z3</f>
        <v>2146</v>
      </c>
    </row>
    <row r="4" spans="1:29" ht="21.7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5"/>
      <c r="R4" s="5"/>
      <c r="S4" s="5"/>
      <c r="T4" s="5"/>
      <c r="U4" s="5"/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'9 Oct 2023'!AC4+'16 Oct 2023'!Z4</f>
        <v>262</v>
      </c>
    </row>
    <row r="5" spans="1:29" ht="21.7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46</v>
      </c>
      <c r="AA5" s="42"/>
      <c r="AB5" t="s">
        <v>65</v>
      </c>
      <c r="AC5" s="43">
        <f>'9 Oct 2023'!AC5+'16 Oct 2023'!Z5</f>
        <v>8984</v>
      </c>
    </row>
    <row r="6" spans="1:29" ht="21.7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0</v>
      </c>
      <c r="AA6" s="42"/>
      <c r="AB6" t="s">
        <v>73</v>
      </c>
      <c r="AC6" s="43">
        <f>'9 Oct 2023'!AC6+'16 Oct 2023'!Z6</f>
        <v>206</v>
      </c>
    </row>
    <row r="7" spans="1:29" ht="21.7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1.7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1.7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1.7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1.7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1.7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1.7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1.7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1.7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1.7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D40E-A775-4397-BC94-F3758E561696}">
  <dimension ref="A1:AC16"/>
  <sheetViews>
    <sheetView topLeftCell="U1" workbookViewId="0">
      <selection activeCell="Y2" sqref="Y2:Y6"/>
    </sheetView>
  </sheetViews>
  <sheetFormatPr defaultColWidth="8.85546875" defaultRowHeight="26.25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6.2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6.2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81</v>
      </c>
      <c r="R2" s="45" t="s">
        <v>82</v>
      </c>
      <c r="S2" s="45" t="s">
        <v>46</v>
      </c>
      <c r="T2" s="45" t="s">
        <v>47</v>
      </c>
      <c r="U2" s="45" t="s">
        <v>48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'16 Oct 2023'!AC2+'23 Oct 2023'!Z2</f>
        <v>263</v>
      </c>
    </row>
    <row r="3" spans="1:29" ht="26.2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45" t="s">
        <v>83</v>
      </c>
      <c r="R3" s="45" t="s">
        <v>84</v>
      </c>
      <c r="S3" s="45" t="s">
        <v>46</v>
      </c>
      <c r="T3" s="45" t="s">
        <v>47</v>
      </c>
      <c r="U3" s="45" t="s">
        <v>48</v>
      </c>
      <c r="V3" s="53"/>
      <c r="W3" s="5"/>
      <c r="X3" s="53"/>
      <c r="Y3" t="s">
        <v>49</v>
      </c>
      <c r="Z3" s="42">
        <v>20</v>
      </c>
      <c r="AA3" s="42"/>
      <c r="AB3" t="s">
        <v>49</v>
      </c>
      <c r="AC3" s="43">
        <f>'16 Oct 2023'!AC3+'23 Oct 2023'!Z3</f>
        <v>2166</v>
      </c>
    </row>
    <row r="4" spans="1:29" ht="26.2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45" t="s">
        <v>85</v>
      </c>
      <c r="R4" s="45" t="s">
        <v>86</v>
      </c>
      <c r="S4" s="45" t="s">
        <v>46</v>
      </c>
      <c r="T4" s="45" t="s">
        <v>47</v>
      </c>
      <c r="U4" s="45" t="s">
        <v>87</v>
      </c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'16 Oct 2023'!AC4+'23 Oct 2023'!Z4</f>
        <v>262</v>
      </c>
    </row>
    <row r="5" spans="1:29" ht="26.2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46</v>
      </c>
      <c r="AA5" s="42"/>
      <c r="AB5" t="s">
        <v>65</v>
      </c>
      <c r="AC5" s="43">
        <f>'16 Oct 2023'!AC5+'23 Oct 2023'!Z5</f>
        <v>9030</v>
      </c>
    </row>
    <row r="6" spans="1:29" ht="26.2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3</v>
      </c>
      <c r="AA6" s="42"/>
      <c r="AB6" t="s">
        <v>73</v>
      </c>
      <c r="AC6" s="43">
        <f>'16 Oct 2023'!AC6+'23 Oct 2023'!Z6</f>
        <v>209</v>
      </c>
    </row>
    <row r="7" spans="1:29" ht="26.2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6.2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6.2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6.2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6.2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6.2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6.2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6.2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6.2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6.2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opLeftCell="U1" workbookViewId="0">
      <selection activeCell="AB2" sqref="AB2:AB7"/>
    </sheetView>
  </sheetViews>
  <sheetFormatPr defaultColWidth="8.85546875" defaultRowHeight="22.5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570312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8.85546875" style="1"/>
    <col min="12" max="12" width="76.140625" style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2.5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2.5" customHeight="1">
      <c r="A2" s="3" t="s">
        <v>25</v>
      </c>
      <c r="B2" s="3">
        <v>6</v>
      </c>
      <c r="C2" s="53"/>
      <c r="D2" s="4" t="s">
        <v>26</v>
      </c>
      <c r="E2" s="54">
        <v>20</v>
      </c>
      <c r="F2" s="53"/>
      <c r="G2" s="3" t="s">
        <v>27</v>
      </c>
      <c r="H2" s="5" t="s">
        <v>28</v>
      </c>
      <c r="I2" s="5" t="s">
        <v>29</v>
      </c>
      <c r="J2" s="5" t="s">
        <v>30</v>
      </c>
      <c r="K2" s="53"/>
      <c r="L2" s="3" t="s">
        <v>27</v>
      </c>
      <c r="M2" s="5" t="s">
        <v>28</v>
      </c>
      <c r="N2" s="5" t="s">
        <v>29</v>
      </c>
      <c r="O2" s="5" t="s">
        <v>30</v>
      </c>
      <c r="P2" s="5"/>
      <c r="Q2" s="45" t="s">
        <v>88</v>
      </c>
      <c r="R2" s="45" t="s">
        <v>89</v>
      </c>
      <c r="S2" s="45" t="s">
        <v>46</v>
      </c>
      <c r="T2" s="45" t="s">
        <v>47</v>
      </c>
      <c r="U2" s="45" t="s">
        <v>48</v>
      </c>
      <c r="V2" s="53"/>
      <c r="W2" s="5" t="s">
        <v>36</v>
      </c>
      <c r="X2" s="53"/>
      <c r="Y2" t="s">
        <v>37</v>
      </c>
      <c r="Z2" s="42">
        <v>0</v>
      </c>
      <c r="AA2" s="42"/>
      <c r="AB2" t="s">
        <v>37</v>
      </c>
      <c r="AC2" s="43">
        <f>'23 Oct 2023'!AC2+'30 Oct 2023'!Z2</f>
        <v>263</v>
      </c>
    </row>
    <row r="3" spans="1:29" ht="22.5" customHeight="1">
      <c r="A3" s="3" t="s">
        <v>38</v>
      </c>
      <c r="B3" s="3">
        <v>5</v>
      </c>
      <c r="C3" s="53"/>
      <c r="D3" s="3" t="s">
        <v>39</v>
      </c>
      <c r="E3" s="5">
        <v>19.5</v>
      </c>
      <c r="F3" s="53"/>
      <c r="G3" s="5" t="s">
        <v>40</v>
      </c>
      <c r="H3" s="5" t="s">
        <v>41</v>
      </c>
      <c r="I3" s="5" t="s">
        <v>29</v>
      </c>
      <c r="J3" s="5" t="s">
        <v>42</v>
      </c>
      <c r="K3" s="53"/>
      <c r="L3" s="5" t="s">
        <v>40</v>
      </c>
      <c r="M3" s="5" t="s">
        <v>41</v>
      </c>
      <c r="N3" s="6">
        <v>45240</v>
      </c>
      <c r="O3" s="5" t="s">
        <v>43</v>
      </c>
      <c r="P3" s="5"/>
      <c r="Q3" s="5"/>
      <c r="R3" s="5"/>
      <c r="S3" s="5"/>
      <c r="T3" s="5"/>
      <c r="U3" s="5"/>
      <c r="V3" s="53"/>
      <c r="W3" s="5"/>
      <c r="X3" s="53"/>
      <c r="Y3" t="s">
        <v>49</v>
      </c>
      <c r="Z3" s="42">
        <v>12</v>
      </c>
      <c r="AA3" s="42"/>
      <c r="AB3" t="s">
        <v>49</v>
      </c>
      <c r="AC3" s="43">
        <f>'23 Oct 2023'!AC3+'30 Oct 2023'!Z3</f>
        <v>2178</v>
      </c>
    </row>
    <row r="4" spans="1:29" ht="22.5" customHeight="1">
      <c r="A4" s="3" t="s">
        <v>50</v>
      </c>
      <c r="B4" s="3">
        <v>4.5</v>
      </c>
      <c r="C4" s="53"/>
      <c r="D4" s="3" t="s">
        <v>51</v>
      </c>
      <c r="E4" s="55">
        <v>2.5</v>
      </c>
      <c r="F4" s="53"/>
      <c r="G4" s="5" t="s">
        <v>52</v>
      </c>
      <c r="H4" s="5" t="s">
        <v>41</v>
      </c>
      <c r="I4" s="5" t="s">
        <v>29</v>
      </c>
      <c r="J4" s="5" t="s">
        <v>53</v>
      </c>
      <c r="K4" s="53"/>
      <c r="L4" s="5" t="s">
        <v>52</v>
      </c>
      <c r="M4" s="5" t="s">
        <v>41</v>
      </c>
      <c r="N4" s="6">
        <v>45240</v>
      </c>
      <c r="O4" s="5" t="s">
        <v>54</v>
      </c>
      <c r="P4" s="5"/>
      <c r="Q4" s="5"/>
      <c r="R4" s="5"/>
      <c r="S4" s="5"/>
      <c r="T4" s="5"/>
      <c r="U4" s="5"/>
      <c r="V4" s="53"/>
      <c r="W4" s="5"/>
      <c r="X4" s="53"/>
      <c r="Y4" t="s">
        <v>57</v>
      </c>
      <c r="Z4" s="42">
        <v>0</v>
      </c>
      <c r="AA4" s="42"/>
      <c r="AB4" t="s">
        <v>57</v>
      </c>
      <c r="AC4" s="43">
        <f>'23 Oct 2023'!AC4+'30 Oct 2023'!Z4</f>
        <v>262</v>
      </c>
    </row>
    <row r="5" spans="1:29" ht="22.5" customHeight="1">
      <c r="A5" s="3" t="s">
        <v>58</v>
      </c>
      <c r="B5" s="3">
        <v>1.5</v>
      </c>
      <c r="C5" s="53"/>
      <c r="D5" s="53"/>
      <c r="E5" s="54"/>
      <c r="F5" s="53"/>
      <c r="G5" s="5" t="s">
        <v>59</v>
      </c>
      <c r="H5" s="5" t="s">
        <v>41</v>
      </c>
      <c r="I5" s="5" t="s">
        <v>29</v>
      </c>
      <c r="J5" s="5" t="s">
        <v>60</v>
      </c>
      <c r="K5" s="53"/>
      <c r="L5" s="5" t="s">
        <v>59</v>
      </c>
      <c r="M5" s="5" t="s">
        <v>41</v>
      </c>
      <c r="N5" s="5" t="s">
        <v>29</v>
      </c>
      <c r="O5" s="5" t="s">
        <v>61</v>
      </c>
      <c r="P5" s="5"/>
      <c r="Q5" s="5"/>
      <c r="R5" s="5"/>
      <c r="S5" s="5"/>
      <c r="T5" s="5"/>
      <c r="U5" s="5"/>
      <c r="V5" s="53"/>
      <c r="W5" s="5"/>
      <c r="X5" s="53"/>
      <c r="Y5" t="s">
        <v>65</v>
      </c>
      <c r="Z5" s="42">
        <v>36</v>
      </c>
      <c r="AA5" s="42"/>
      <c r="AB5" t="s">
        <v>65</v>
      </c>
      <c r="AC5" s="43">
        <f>'23 Oct 2023'!AC5+'30 Oct 2023'!Z5</f>
        <v>9066</v>
      </c>
    </row>
    <row r="6" spans="1:29" ht="22.5" customHeight="1">
      <c r="A6" s="3" t="s">
        <v>66</v>
      </c>
      <c r="B6" s="3">
        <v>16.5</v>
      </c>
      <c r="C6" s="53"/>
      <c r="D6" s="53"/>
      <c r="E6" s="54"/>
      <c r="F6" s="53"/>
      <c r="G6" s="5" t="s">
        <v>67</v>
      </c>
      <c r="H6" s="5" t="s">
        <v>68</v>
      </c>
      <c r="I6" s="5" t="s">
        <v>29</v>
      </c>
      <c r="J6" s="5" t="s">
        <v>69</v>
      </c>
      <c r="K6" s="53"/>
      <c r="L6" s="5" t="s">
        <v>70</v>
      </c>
      <c r="M6" s="5" t="s">
        <v>71</v>
      </c>
      <c r="N6" s="5" t="s">
        <v>29</v>
      </c>
      <c r="O6" s="5" t="s">
        <v>72</v>
      </c>
      <c r="P6" s="5"/>
      <c r="Q6" s="5"/>
      <c r="R6" s="5"/>
      <c r="S6" s="5"/>
      <c r="T6" s="5"/>
      <c r="U6" s="5"/>
      <c r="V6" s="53"/>
      <c r="W6" s="5"/>
      <c r="X6" s="53"/>
      <c r="Y6" t="s">
        <v>73</v>
      </c>
      <c r="Z6" s="42">
        <v>1</v>
      </c>
      <c r="AA6" s="42"/>
      <c r="AB6" t="s">
        <v>73</v>
      </c>
      <c r="AC6" s="43">
        <f>'23 Oct 2023'!AC6+'30 Oct 2023'!Z6</f>
        <v>210</v>
      </c>
    </row>
    <row r="7" spans="1:29" ht="22.5" customHeight="1">
      <c r="A7" s="3" t="s">
        <v>74</v>
      </c>
      <c r="B7" s="3">
        <v>2.5</v>
      </c>
      <c r="C7" s="53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"/>
      <c r="R7" s="5"/>
      <c r="S7" s="5"/>
      <c r="T7" s="5"/>
      <c r="U7" s="5"/>
      <c r="V7" s="53"/>
      <c r="W7" s="5"/>
      <c r="X7" s="53"/>
      <c r="Y7" s="42"/>
      <c r="Z7" s="42"/>
      <c r="AA7" s="42"/>
      <c r="AB7" t="s">
        <v>75</v>
      </c>
      <c r="AC7" s="44">
        <v>0.99619999999999997</v>
      </c>
    </row>
    <row r="8" spans="1:29" ht="22.5" customHeight="1">
      <c r="A8" s="3" t="s">
        <v>76</v>
      </c>
      <c r="B8" s="3">
        <v>5</v>
      </c>
      <c r="C8" s="53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"/>
      <c r="R8" s="5"/>
      <c r="S8" s="5"/>
      <c r="T8" s="5"/>
      <c r="U8" s="5"/>
      <c r="V8" s="53"/>
      <c r="W8" s="5"/>
      <c r="X8" s="53"/>
      <c r="Y8" s="53"/>
      <c r="Z8" s="53"/>
      <c r="AA8" s="53"/>
      <c r="AB8" s="53"/>
      <c r="AC8" s="53"/>
    </row>
    <row r="9" spans="1:29" ht="22.5" customHeight="1">
      <c r="A9" s="3" t="s">
        <v>77</v>
      </c>
      <c r="B9" s="3">
        <v>1</v>
      </c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"/>
      <c r="R9" s="5"/>
      <c r="S9" s="5"/>
      <c r="T9" s="5"/>
      <c r="U9" s="5"/>
      <c r="V9" s="53"/>
      <c r="W9" s="55"/>
      <c r="X9" s="53"/>
      <c r="Y9" s="53"/>
      <c r="Z9" s="53"/>
      <c r="AA9" s="53"/>
      <c r="AB9" s="53"/>
      <c r="AC9" s="53"/>
    </row>
    <row r="10" spans="1:29" ht="22.5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2.5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2.5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2.5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2.5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2.5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2.5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2673-BF78-4B8D-AE8B-BAE125E9ED60}">
  <dimension ref="A1:AC9"/>
  <sheetViews>
    <sheetView topLeftCell="V1" workbookViewId="0">
      <selection activeCell="Y2" sqref="Y2:Y6"/>
    </sheetView>
  </sheetViews>
  <sheetFormatPr defaultColWidth="8.85546875" defaultRowHeight="27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6" width="21.5703125" style="9" customWidth="1"/>
    <col min="17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ht="27" customHeight="1">
      <c r="A1" s="9" t="s">
        <v>0</v>
      </c>
      <c r="B1" s="10" t="s">
        <v>1</v>
      </c>
      <c r="D1" s="9" t="s">
        <v>2</v>
      </c>
      <c r="E1" s="10" t="s">
        <v>3</v>
      </c>
      <c r="G1" s="9" t="s">
        <v>4</v>
      </c>
      <c r="H1" s="9" t="s">
        <v>5</v>
      </c>
      <c r="I1" s="9" t="s">
        <v>6</v>
      </c>
      <c r="J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7" customHeight="1">
      <c r="A2" s="11" t="s">
        <v>25</v>
      </c>
      <c r="B2" s="11">
        <v>2.5</v>
      </c>
      <c r="D2" s="12" t="s">
        <v>26</v>
      </c>
      <c r="E2" s="10">
        <v>20</v>
      </c>
      <c r="G2" s="13" t="s">
        <v>27</v>
      </c>
      <c r="H2" s="14" t="s">
        <v>28</v>
      </c>
      <c r="I2" s="14" t="s">
        <v>29</v>
      </c>
      <c r="J2" s="14" t="s">
        <v>30</v>
      </c>
      <c r="L2" s="13" t="s">
        <v>27</v>
      </c>
      <c r="M2" s="14" t="s">
        <v>28</v>
      </c>
      <c r="N2" s="14" t="s">
        <v>29</v>
      </c>
      <c r="O2" s="14" t="s">
        <v>30</v>
      </c>
      <c r="P2" s="14"/>
      <c r="Q2" s="45" t="s">
        <v>90</v>
      </c>
      <c r="R2" s="45" t="s">
        <v>91</v>
      </c>
      <c r="S2" s="45" t="s">
        <v>46</v>
      </c>
      <c r="T2" s="45" t="s">
        <v>47</v>
      </c>
      <c r="U2" s="45" t="s">
        <v>48</v>
      </c>
      <c r="W2" s="14" t="s">
        <v>36</v>
      </c>
      <c r="Y2" t="s">
        <v>37</v>
      </c>
      <c r="Z2" s="42">
        <v>0</v>
      </c>
      <c r="AA2" s="42"/>
      <c r="AB2" t="s">
        <v>37</v>
      </c>
      <c r="AC2" s="43">
        <f>'30 Oct 2023'!AC2+'6 Nov 2023'!Z2</f>
        <v>263</v>
      </c>
    </row>
    <row r="3" spans="1:29" ht="27" customHeight="1">
      <c r="A3" s="11" t="s">
        <v>38</v>
      </c>
      <c r="B3" s="11">
        <v>1</v>
      </c>
      <c r="D3" s="13" t="s">
        <v>39</v>
      </c>
      <c r="E3" s="15">
        <v>6</v>
      </c>
      <c r="G3" s="14" t="s">
        <v>40</v>
      </c>
      <c r="H3" s="14" t="s">
        <v>41</v>
      </c>
      <c r="I3" s="16">
        <v>45251</v>
      </c>
      <c r="J3" s="14" t="s">
        <v>42</v>
      </c>
      <c r="L3" s="14" t="s">
        <v>40</v>
      </c>
      <c r="M3" s="14" t="s">
        <v>41</v>
      </c>
      <c r="N3" s="16">
        <v>45251</v>
      </c>
      <c r="O3" s="14" t="s">
        <v>43</v>
      </c>
      <c r="P3" s="14"/>
      <c r="Q3" s="45" t="s">
        <v>92</v>
      </c>
      <c r="R3" s="45" t="s">
        <v>86</v>
      </c>
      <c r="S3" s="45" t="s">
        <v>46</v>
      </c>
      <c r="T3" s="45" t="s">
        <v>34</v>
      </c>
      <c r="U3" s="45" t="s">
        <v>87</v>
      </c>
      <c r="W3" s="15"/>
      <c r="Y3" t="s">
        <v>49</v>
      </c>
      <c r="Z3" s="42">
        <v>9</v>
      </c>
      <c r="AA3" s="42"/>
      <c r="AB3" t="s">
        <v>49</v>
      </c>
      <c r="AC3" s="43">
        <f>'30 Oct 2023'!AC3+'6 Nov 2023'!Z3</f>
        <v>2187</v>
      </c>
    </row>
    <row r="4" spans="1:29" ht="27" customHeight="1">
      <c r="A4" s="11" t="s">
        <v>50</v>
      </c>
      <c r="B4" s="11">
        <v>2</v>
      </c>
      <c r="D4" s="13" t="s">
        <v>51</v>
      </c>
      <c r="E4" s="17">
        <v>10</v>
      </c>
      <c r="G4" s="14" t="s">
        <v>52</v>
      </c>
      <c r="H4" s="14" t="s">
        <v>41</v>
      </c>
      <c r="I4" s="16">
        <v>45251</v>
      </c>
      <c r="J4" s="14" t="s">
        <v>93</v>
      </c>
      <c r="L4" s="14" t="s">
        <v>52</v>
      </c>
      <c r="M4" s="14" t="s">
        <v>41</v>
      </c>
      <c r="N4" s="16">
        <v>45251</v>
      </c>
      <c r="O4" s="14" t="s">
        <v>54</v>
      </c>
      <c r="P4" s="14"/>
      <c r="Q4" s="17"/>
      <c r="R4" s="17"/>
      <c r="S4" s="17"/>
      <c r="T4" s="17"/>
      <c r="U4" s="17"/>
      <c r="V4" s="17"/>
      <c r="W4" s="17"/>
      <c r="Y4" t="s">
        <v>57</v>
      </c>
      <c r="Z4" s="42">
        <v>0</v>
      </c>
      <c r="AA4" s="42"/>
      <c r="AB4" t="s">
        <v>57</v>
      </c>
      <c r="AC4" s="43">
        <f>'30 Oct 2023'!AC4+'6 Nov 2023'!Z4</f>
        <v>262</v>
      </c>
    </row>
    <row r="5" spans="1:29" ht="27" customHeight="1">
      <c r="A5" s="11" t="s">
        <v>74</v>
      </c>
      <c r="B5" s="11">
        <v>20.5</v>
      </c>
      <c r="G5" s="14" t="s">
        <v>59</v>
      </c>
      <c r="H5" s="14" t="s">
        <v>28</v>
      </c>
      <c r="I5" s="14" t="s">
        <v>29</v>
      </c>
      <c r="J5" s="14" t="s">
        <v>94</v>
      </c>
      <c r="L5" s="14" t="s">
        <v>59</v>
      </c>
      <c r="M5" s="14" t="s">
        <v>28</v>
      </c>
      <c r="N5" s="14" t="s">
        <v>29</v>
      </c>
      <c r="O5" s="14" t="s">
        <v>95</v>
      </c>
      <c r="P5" s="14"/>
      <c r="Y5" t="s">
        <v>65</v>
      </c>
      <c r="Z5" s="42">
        <v>24</v>
      </c>
      <c r="AA5" s="42"/>
      <c r="AB5" t="s">
        <v>65</v>
      </c>
      <c r="AC5" s="43">
        <f>'30 Oct 2023'!AC5+'6 Nov 2023'!Z5</f>
        <v>9090</v>
      </c>
    </row>
    <row r="6" spans="1:29" ht="27" customHeight="1">
      <c r="A6" s="11" t="s">
        <v>76</v>
      </c>
      <c r="B6" s="11">
        <v>4</v>
      </c>
      <c r="G6" s="14" t="s">
        <v>70</v>
      </c>
      <c r="H6" s="14" t="s">
        <v>41</v>
      </c>
      <c r="I6" s="16">
        <v>45251</v>
      </c>
      <c r="J6" s="14" t="s">
        <v>96</v>
      </c>
      <c r="L6" s="14" t="s">
        <v>70</v>
      </c>
      <c r="M6" s="14" t="s">
        <v>41</v>
      </c>
      <c r="N6" s="16">
        <v>45251</v>
      </c>
      <c r="O6" s="14" t="s">
        <v>97</v>
      </c>
      <c r="P6" s="14"/>
      <c r="Y6" t="s">
        <v>73</v>
      </c>
      <c r="Z6" s="42">
        <v>2</v>
      </c>
      <c r="AA6" s="42"/>
      <c r="AB6" t="s">
        <v>73</v>
      </c>
      <c r="AC6" s="43">
        <f>'30 Oct 2023'!AC6+'6 Nov 2023'!Z6</f>
        <v>212</v>
      </c>
    </row>
    <row r="7" spans="1:29" ht="27" customHeight="1">
      <c r="A7" s="11" t="s">
        <v>77</v>
      </c>
      <c r="B7" s="11">
        <v>6</v>
      </c>
      <c r="Y7" s="42"/>
      <c r="Z7" s="42"/>
      <c r="AA7" s="42"/>
      <c r="AB7" t="s">
        <v>75</v>
      </c>
      <c r="AC7" s="44">
        <v>0.99619999999999997</v>
      </c>
    </row>
    <row r="8" spans="1:29" ht="27" customHeight="1">
      <c r="Y8" s="53"/>
      <c r="Z8" s="53"/>
      <c r="AA8" s="53"/>
      <c r="AB8" s="53"/>
      <c r="AC8" s="53"/>
    </row>
    <row r="9" spans="1:29" ht="27" customHeight="1">
      <c r="Y9" s="53"/>
      <c r="Z9" s="53"/>
      <c r="AA9" s="53"/>
      <c r="AB9" s="53"/>
      <c r="AC9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9ED-7C04-49CA-B03F-50E5B4621E55}">
  <dimension ref="A1:AC9"/>
  <sheetViews>
    <sheetView topLeftCell="W1" workbookViewId="0">
      <selection activeCell="AB2" sqref="AB2:AB7"/>
    </sheetView>
  </sheetViews>
  <sheetFormatPr defaultColWidth="8.85546875" defaultRowHeight="30" customHeight="1"/>
  <cols>
    <col min="1" max="1" width="17.85546875" style="9" bestFit="1" customWidth="1"/>
    <col min="2" max="2" width="11.85546875" style="10" bestFit="1" customWidth="1"/>
    <col min="3" max="3" width="8.85546875" style="9"/>
    <col min="4" max="4" width="15.5703125" style="9" bestFit="1" customWidth="1"/>
    <col min="5" max="5" width="15.140625" style="10" bestFit="1" customWidth="1"/>
    <col min="6" max="6" width="8.85546875" style="9"/>
    <col min="7" max="7" width="73.85546875" style="9" bestFit="1" customWidth="1"/>
    <col min="8" max="8" width="9.85546875" style="9" bestFit="1" customWidth="1"/>
    <col min="9" max="9" width="10.42578125" style="9" bestFit="1" customWidth="1"/>
    <col min="10" max="10" width="28.5703125" style="9" bestFit="1" customWidth="1"/>
    <col min="11" max="11" width="8.85546875" style="9"/>
    <col min="12" max="12" width="89.5703125" style="9" bestFit="1" customWidth="1"/>
    <col min="13" max="14" width="10.42578125" style="9" bestFit="1" customWidth="1"/>
    <col min="15" max="15" width="21.5703125" style="9" bestFit="1" customWidth="1"/>
    <col min="16" max="17" width="8.85546875" style="9"/>
    <col min="18" max="18" width="65.42578125" style="9" bestFit="1" customWidth="1"/>
    <col min="19" max="19" width="7.5703125" style="9" bestFit="1" customWidth="1"/>
    <col min="20" max="20" width="6.42578125" style="9" bestFit="1" customWidth="1"/>
    <col min="21" max="21" width="15.42578125" style="9" bestFit="1" customWidth="1"/>
    <col min="22" max="22" width="7.42578125" style="9" bestFit="1" customWidth="1"/>
    <col min="23" max="23" width="26.5703125" style="9" bestFit="1" customWidth="1"/>
    <col min="24" max="24" width="6.42578125" style="9" bestFit="1" customWidth="1"/>
    <col min="25" max="25" width="24.140625" style="9" bestFit="1" customWidth="1"/>
    <col min="26" max="16384" width="8.85546875" style="9"/>
  </cols>
  <sheetData>
    <row r="1" spans="1:29" s="19" customFormat="1" ht="30" customHeight="1">
      <c r="A1" s="7" t="s">
        <v>0</v>
      </c>
      <c r="B1" s="8" t="s">
        <v>1</v>
      </c>
      <c r="C1" s="7"/>
      <c r="D1" s="7" t="s">
        <v>2</v>
      </c>
      <c r="E1" s="8" t="s">
        <v>3</v>
      </c>
      <c r="F1" s="7"/>
      <c r="G1" s="7" t="s">
        <v>4</v>
      </c>
      <c r="H1" s="7" t="s">
        <v>5</v>
      </c>
      <c r="I1" s="7" t="s">
        <v>6</v>
      </c>
      <c r="J1" s="7" t="s">
        <v>7</v>
      </c>
      <c r="K1" s="7"/>
      <c r="L1" s="7" t="s">
        <v>8</v>
      </c>
      <c r="M1" s="7" t="s">
        <v>9</v>
      </c>
      <c r="N1" s="7" t="s">
        <v>10</v>
      </c>
      <c r="O1" s="7" t="s">
        <v>11</v>
      </c>
      <c r="P1" s="7"/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/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30" customHeight="1">
      <c r="A2" s="11" t="s">
        <v>25</v>
      </c>
      <c r="B2" s="11">
        <v>1</v>
      </c>
      <c r="D2" s="12" t="s">
        <v>26</v>
      </c>
      <c r="E2" s="10">
        <v>8</v>
      </c>
      <c r="G2" s="11" t="s">
        <v>27</v>
      </c>
      <c r="H2" s="11" t="s">
        <v>28</v>
      </c>
      <c r="I2" s="11" t="s">
        <v>29</v>
      </c>
      <c r="J2" s="11" t="s">
        <v>30</v>
      </c>
      <c r="L2" s="11" t="s">
        <v>27</v>
      </c>
      <c r="M2" s="11" t="s">
        <v>28</v>
      </c>
      <c r="N2" s="11" t="s">
        <v>29</v>
      </c>
      <c r="O2" s="11" t="s">
        <v>30</v>
      </c>
      <c r="Q2" s="45" t="s">
        <v>98</v>
      </c>
      <c r="R2" s="45" t="s">
        <v>99</v>
      </c>
      <c r="S2" s="45" t="s">
        <v>46</v>
      </c>
      <c r="T2" s="45" t="s">
        <v>34</v>
      </c>
      <c r="U2" s="45" t="s">
        <v>48</v>
      </c>
      <c r="Y2" t="s">
        <v>37</v>
      </c>
      <c r="Z2" s="42">
        <v>0</v>
      </c>
      <c r="AA2" s="42"/>
      <c r="AB2" t="s">
        <v>37</v>
      </c>
      <c r="AC2" s="43">
        <f>'6 Nov 2023'!AC2+'13 Nov 2023'!Z2</f>
        <v>263</v>
      </c>
    </row>
    <row r="3" spans="1:29" ht="30" customHeight="1">
      <c r="A3" s="11" t="s">
        <v>38</v>
      </c>
      <c r="B3" s="11">
        <v>3</v>
      </c>
      <c r="D3" s="13" t="s">
        <v>39</v>
      </c>
      <c r="E3" s="15">
        <v>8.5</v>
      </c>
      <c r="G3" s="11" t="s">
        <v>40</v>
      </c>
      <c r="H3" s="11" t="s">
        <v>41</v>
      </c>
      <c r="I3" s="18">
        <v>45251</v>
      </c>
      <c r="J3" s="11" t="s">
        <v>100</v>
      </c>
      <c r="L3" s="11" t="s">
        <v>40</v>
      </c>
      <c r="M3" s="11" t="s">
        <v>41</v>
      </c>
      <c r="N3" s="18">
        <v>45251</v>
      </c>
      <c r="O3" s="11" t="s">
        <v>101</v>
      </c>
      <c r="Q3" s="45" t="s">
        <v>102</v>
      </c>
      <c r="R3" s="45" t="s">
        <v>103</v>
      </c>
      <c r="S3" s="45" t="s">
        <v>46</v>
      </c>
      <c r="T3" s="45" t="s">
        <v>47</v>
      </c>
      <c r="U3" s="45" t="s">
        <v>48</v>
      </c>
      <c r="Y3" t="s">
        <v>49</v>
      </c>
      <c r="Z3" s="42">
        <v>14</v>
      </c>
      <c r="AA3" s="42"/>
      <c r="AB3" t="s">
        <v>49</v>
      </c>
      <c r="AC3" s="43">
        <f>'6 Nov 2023'!AC3+'13 Nov 2023'!Z3</f>
        <v>2201</v>
      </c>
    </row>
    <row r="4" spans="1:29" ht="30" customHeight="1">
      <c r="A4" s="11" t="s">
        <v>50</v>
      </c>
      <c r="B4" s="11">
        <v>2.5</v>
      </c>
      <c r="D4" s="13" t="s">
        <v>51</v>
      </c>
      <c r="E4" s="17">
        <v>17</v>
      </c>
      <c r="G4" s="11" t="s">
        <v>52</v>
      </c>
      <c r="H4" s="11" t="s">
        <v>41</v>
      </c>
      <c r="I4" s="18">
        <v>45251</v>
      </c>
      <c r="J4" s="11" t="s">
        <v>100</v>
      </c>
      <c r="L4" s="11" t="s">
        <v>52</v>
      </c>
      <c r="M4" s="11" t="s">
        <v>41</v>
      </c>
      <c r="N4" s="18">
        <v>45251</v>
      </c>
      <c r="O4" s="11" t="s">
        <v>101</v>
      </c>
      <c r="Q4" s="45" t="s">
        <v>104</v>
      </c>
      <c r="R4" s="45" t="s">
        <v>105</v>
      </c>
      <c r="S4" s="45" t="s">
        <v>46</v>
      </c>
      <c r="T4" s="45" t="s">
        <v>34</v>
      </c>
      <c r="U4" s="45" t="s">
        <v>106</v>
      </c>
      <c r="Y4" t="s">
        <v>57</v>
      </c>
      <c r="Z4" s="42">
        <v>0</v>
      </c>
      <c r="AA4" s="42"/>
      <c r="AB4" t="s">
        <v>57</v>
      </c>
      <c r="AC4" s="43">
        <f>'6 Nov 2023'!AC4+'13 Nov 2023'!Z4</f>
        <v>262</v>
      </c>
    </row>
    <row r="5" spans="1:29" ht="30" customHeight="1">
      <c r="A5" s="11" t="s">
        <v>74</v>
      </c>
      <c r="B5" s="11">
        <v>18.5</v>
      </c>
      <c r="G5" s="177" t="s">
        <v>59</v>
      </c>
      <c r="H5" s="177" t="s">
        <v>41</v>
      </c>
      <c r="I5" s="177" t="s">
        <v>29</v>
      </c>
      <c r="J5" s="11" t="s">
        <v>107</v>
      </c>
      <c r="L5" s="177" t="s">
        <v>59</v>
      </c>
      <c r="M5" s="177" t="s">
        <v>41</v>
      </c>
      <c r="N5" s="177" t="s">
        <v>29</v>
      </c>
      <c r="O5" s="11" t="s">
        <v>107</v>
      </c>
      <c r="Y5" t="s">
        <v>65</v>
      </c>
      <c r="Z5" s="42">
        <v>38</v>
      </c>
      <c r="AA5" s="42"/>
      <c r="AB5" t="s">
        <v>65</v>
      </c>
      <c r="AC5" s="43">
        <f>'6 Nov 2023'!AC5+'13 Nov 2023'!Z5</f>
        <v>9128</v>
      </c>
    </row>
    <row r="6" spans="1:29" ht="30" customHeight="1">
      <c r="A6" s="11" t="s">
        <v>76</v>
      </c>
      <c r="B6" s="11">
        <v>4</v>
      </c>
      <c r="G6" s="177"/>
      <c r="H6" s="177"/>
      <c r="I6" s="177"/>
      <c r="J6" s="11" t="s">
        <v>108</v>
      </c>
      <c r="L6" s="177"/>
      <c r="M6" s="177"/>
      <c r="N6" s="177"/>
      <c r="O6" s="11" t="s">
        <v>109</v>
      </c>
      <c r="Y6" t="s">
        <v>73</v>
      </c>
      <c r="Z6" s="42">
        <v>3</v>
      </c>
      <c r="AA6" s="42"/>
      <c r="AB6" t="s">
        <v>73</v>
      </c>
      <c r="AC6" s="43">
        <f>'6 Nov 2023'!AC6+'13 Nov 2023'!Z6</f>
        <v>215</v>
      </c>
    </row>
    <row r="7" spans="1:29" ht="30" customHeight="1">
      <c r="A7" s="11" t="s">
        <v>77</v>
      </c>
      <c r="B7" s="11">
        <v>4.5</v>
      </c>
      <c r="G7" s="177" t="s">
        <v>70</v>
      </c>
      <c r="H7" s="177" t="s">
        <v>41</v>
      </c>
      <c r="I7" s="178">
        <v>45254</v>
      </c>
      <c r="J7" s="11" t="s">
        <v>110</v>
      </c>
      <c r="L7" s="177" t="s">
        <v>70</v>
      </c>
      <c r="M7" s="177" t="s">
        <v>41</v>
      </c>
      <c r="N7" s="178">
        <v>45254</v>
      </c>
      <c r="O7" s="11" t="s">
        <v>111</v>
      </c>
      <c r="Y7" s="42"/>
      <c r="Z7" s="42"/>
      <c r="AA7" s="42"/>
      <c r="AB7" t="s">
        <v>75</v>
      </c>
      <c r="AC7" s="44">
        <v>0.99619999999999997</v>
      </c>
    </row>
    <row r="8" spans="1:29" ht="30" customHeight="1">
      <c r="G8" s="177"/>
      <c r="H8" s="177"/>
      <c r="I8" s="177"/>
      <c r="J8" s="11" t="s">
        <v>112</v>
      </c>
      <c r="L8" s="177"/>
      <c r="M8" s="177"/>
      <c r="N8" s="177"/>
      <c r="O8" s="11" t="s">
        <v>113</v>
      </c>
      <c r="Y8" s="53"/>
      <c r="Z8" s="53"/>
      <c r="AA8" s="53"/>
      <c r="AB8" s="53"/>
      <c r="AC8" s="53"/>
    </row>
    <row r="9" spans="1:29" ht="30" customHeight="1">
      <c r="Y9" s="53"/>
      <c r="Z9" s="53"/>
      <c r="AA9" s="53"/>
      <c r="AB9" s="53"/>
      <c r="AC9" s="53"/>
    </row>
  </sheetData>
  <mergeCells count="12">
    <mergeCell ref="L5:L6"/>
    <mergeCell ref="M5:M6"/>
    <mergeCell ref="N5:N6"/>
    <mergeCell ref="L7:L8"/>
    <mergeCell ref="M7:M8"/>
    <mergeCell ref="N7:N8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19C8-5FE9-42CA-9325-F9FB9C8EB25C}">
  <dimension ref="A1:AC16"/>
  <sheetViews>
    <sheetView topLeftCell="W1" workbookViewId="0">
      <selection activeCell="Y2" sqref="Y2:Y6"/>
    </sheetView>
  </sheetViews>
  <sheetFormatPr defaultColWidth="8.85546875" defaultRowHeight="27" customHeight="1"/>
  <cols>
    <col min="1" max="1" width="17.85546875" style="1" bestFit="1" customWidth="1"/>
    <col min="2" max="2" width="11.85546875" style="2" bestFit="1" customWidth="1"/>
    <col min="3" max="3" width="8.85546875" style="1"/>
    <col min="4" max="4" width="15.5703125" style="1" bestFit="1" customWidth="1"/>
    <col min="5" max="5" width="15.140625" style="2" bestFit="1" customWidth="1"/>
    <col min="6" max="6" width="8.8554687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8.8554687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8.8554687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16384" width="8.85546875" style="1"/>
  </cols>
  <sheetData>
    <row r="1" spans="1:29" s="7" customFormat="1" ht="27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7" customHeight="1">
      <c r="A2" s="3" t="s">
        <v>25</v>
      </c>
      <c r="B2" s="3">
        <v>3.5</v>
      </c>
      <c r="C2" s="53"/>
      <c r="D2" s="4" t="s">
        <v>26</v>
      </c>
      <c r="E2" s="54">
        <v>20</v>
      </c>
      <c r="F2" s="53"/>
      <c r="G2" s="3" t="s">
        <v>114</v>
      </c>
      <c r="H2" s="3" t="s">
        <v>41</v>
      </c>
      <c r="I2" s="20">
        <v>45265</v>
      </c>
      <c r="J2" s="3" t="s">
        <v>115</v>
      </c>
      <c r="K2" s="53"/>
      <c r="L2" s="3" t="s">
        <v>27</v>
      </c>
      <c r="M2" s="3" t="s">
        <v>28</v>
      </c>
      <c r="N2" s="3" t="s">
        <v>29</v>
      </c>
      <c r="O2" s="3" t="s">
        <v>30</v>
      </c>
      <c r="P2" s="3"/>
      <c r="Q2" s="3"/>
      <c r="R2" s="3" t="s">
        <v>80</v>
      </c>
      <c r="S2" s="53"/>
      <c r="T2" s="3"/>
      <c r="U2" s="3"/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'13 Nov 2023'!AC2+'20 Nov 2023'!Z2</f>
        <v>263</v>
      </c>
    </row>
    <row r="3" spans="1:29" ht="27" customHeight="1">
      <c r="A3" s="3" t="s">
        <v>38</v>
      </c>
      <c r="B3" s="3">
        <v>2</v>
      </c>
      <c r="C3" s="53"/>
      <c r="D3" s="3" t="s">
        <v>39</v>
      </c>
      <c r="E3" s="5">
        <v>20</v>
      </c>
      <c r="F3" s="53"/>
      <c r="G3" s="3" t="s">
        <v>40</v>
      </c>
      <c r="H3" s="3" t="s">
        <v>68</v>
      </c>
      <c r="I3" s="20">
        <v>45251</v>
      </c>
      <c r="J3" s="3" t="s">
        <v>116</v>
      </c>
      <c r="K3" s="53"/>
      <c r="L3" s="3" t="s">
        <v>114</v>
      </c>
      <c r="M3" s="3" t="s">
        <v>41</v>
      </c>
      <c r="N3" s="20">
        <v>45265</v>
      </c>
      <c r="O3" s="3" t="s">
        <v>117</v>
      </c>
      <c r="P3" s="3"/>
      <c r="Q3" s="3"/>
      <c r="R3" s="3"/>
      <c r="S3" s="53"/>
      <c r="T3" s="3"/>
      <c r="U3" s="3"/>
      <c r="V3" s="53"/>
      <c r="W3" s="53"/>
      <c r="X3" s="53"/>
      <c r="Y3" t="s">
        <v>49</v>
      </c>
      <c r="Z3" s="42">
        <v>18</v>
      </c>
      <c r="AA3" s="42"/>
      <c r="AB3" t="s">
        <v>49</v>
      </c>
      <c r="AC3" s="43">
        <f>'13 Nov 2023'!AC3+'20 Nov 2023'!Z3</f>
        <v>2219</v>
      </c>
    </row>
    <row r="4" spans="1:29" ht="27" customHeight="1">
      <c r="A4" s="3" t="s">
        <v>50</v>
      </c>
      <c r="B4" s="3">
        <v>1</v>
      </c>
      <c r="C4" s="53"/>
      <c r="D4" s="3" t="s">
        <v>51</v>
      </c>
      <c r="E4" s="55">
        <v>8</v>
      </c>
      <c r="F4" s="53"/>
      <c r="G4" s="3" t="s">
        <v>52</v>
      </c>
      <c r="H4" s="3" t="s">
        <v>68</v>
      </c>
      <c r="I4" s="20">
        <v>45251</v>
      </c>
      <c r="J4" s="3" t="s">
        <v>116</v>
      </c>
      <c r="K4" s="53"/>
      <c r="L4" s="179" t="s">
        <v>59</v>
      </c>
      <c r="M4" s="179" t="s">
        <v>41</v>
      </c>
      <c r="N4" s="179" t="s">
        <v>29</v>
      </c>
      <c r="O4" s="3" t="s">
        <v>60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'13 Nov 2023'!AC4+'20 Nov 2023'!Z4</f>
        <v>262</v>
      </c>
    </row>
    <row r="5" spans="1:29" ht="27" customHeight="1">
      <c r="A5" s="3" t="s">
        <v>118</v>
      </c>
      <c r="B5" s="3">
        <v>6</v>
      </c>
      <c r="C5" s="53"/>
      <c r="D5" s="53"/>
      <c r="E5" s="54"/>
      <c r="F5" s="53"/>
      <c r="G5" s="179" t="s">
        <v>59</v>
      </c>
      <c r="H5" s="179" t="s">
        <v>41</v>
      </c>
      <c r="I5" s="179" t="s">
        <v>29</v>
      </c>
      <c r="J5" s="3" t="s">
        <v>60</v>
      </c>
      <c r="K5" s="53"/>
      <c r="L5" s="179"/>
      <c r="M5" s="179"/>
      <c r="N5" s="179"/>
      <c r="O5" s="3" t="s">
        <v>109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22</v>
      </c>
      <c r="AA5" s="42"/>
      <c r="AB5" t="s">
        <v>65</v>
      </c>
      <c r="AC5" s="43">
        <f>'13 Nov 2023'!AC5+'20 Nov 2023'!Z5</f>
        <v>9150</v>
      </c>
    </row>
    <row r="6" spans="1:29" ht="27" customHeight="1">
      <c r="A6" s="3" t="s">
        <v>74</v>
      </c>
      <c r="B6" s="3">
        <v>13</v>
      </c>
      <c r="C6" s="53"/>
      <c r="D6" s="53"/>
      <c r="E6" s="54"/>
      <c r="F6" s="53"/>
      <c r="G6" s="179"/>
      <c r="H6" s="179"/>
      <c r="I6" s="179"/>
      <c r="J6" s="3" t="s">
        <v>108</v>
      </c>
      <c r="K6" s="53"/>
      <c r="L6" s="179" t="s">
        <v>70</v>
      </c>
      <c r="M6" s="179" t="s">
        <v>41</v>
      </c>
      <c r="N6" s="180">
        <v>45261</v>
      </c>
      <c r="O6" s="3" t="s">
        <v>111</v>
      </c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0</v>
      </c>
      <c r="AA6" s="42"/>
      <c r="AB6" t="s">
        <v>73</v>
      </c>
      <c r="AC6" s="43">
        <f>'13 Nov 2023'!AC6+'20 Nov 2023'!Z6</f>
        <v>215</v>
      </c>
    </row>
    <row r="7" spans="1:29" ht="27" customHeight="1">
      <c r="A7" s="3" t="s">
        <v>76</v>
      </c>
      <c r="B7" s="3">
        <v>9</v>
      </c>
      <c r="C7" s="53"/>
      <c r="D7" s="53"/>
      <c r="E7" s="54"/>
      <c r="F7" s="53"/>
      <c r="G7" s="179" t="s">
        <v>70</v>
      </c>
      <c r="H7" s="179" t="s">
        <v>41</v>
      </c>
      <c r="I7" s="180">
        <v>45261</v>
      </c>
      <c r="J7" s="3" t="s">
        <v>110</v>
      </c>
      <c r="K7" s="53"/>
      <c r="L7" s="179"/>
      <c r="M7" s="179"/>
      <c r="N7" s="179"/>
      <c r="O7" s="3" t="s">
        <v>119</v>
      </c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0.99619999999999997</v>
      </c>
    </row>
    <row r="8" spans="1:29" ht="27" customHeight="1">
      <c r="A8" s="3" t="s">
        <v>77</v>
      </c>
      <c r="B8" s="3">
        <v>13.5</v>
      </c>
      <c r="C8" s="53"/>
      <c r="D8" s="53"/>
      <c r="E8" s="54"/>
      <c r="F8" s="53"/>
      <c r="G8" s="179"/>
      <c r="H8" s="179"/>
      <c r="I8" s="179"/>
      <c r="J8" s="3" t="s">
        <v>120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7" customHeight="1">
      <c r="A9" s="53"/>
      <c r="B9" s="54"/>
      <c r="C9" s="53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7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7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7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7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7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7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7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sortState xmlns:xlrd2="http://schemas.microsoft.com/office/spreadsheetml/2017/richdata2" ref="Y3:Z18">
    <sortCondition ref="Y1:Y18"/>
  </sortState>
  <mergeCells count="12">
    <mergeCell ref="L4:L5"/>
    <mergeCell ref="M4:M5"/>
    <mergeCell ref="N4:N5"/>
    <mergeCell ref="L6:L7"/>
    <mergeCell ref="M6:M7"/>
    <mergeCell ref="N6:N7"/>
    <mergeCell ref="G5:G6"/>
    <mergeCell ref="H5:H6"/>
    <mergeCell ref="I5:I6"/>
    <mergeCell ref="G7:G8"/>
    <mergeCell ref="H7:H8"/>
    <mergeCell ref="I7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C66C-8EB4-4FCE-B49A-9C051F2FC510}">
  <dimension ref="A1:AC16"/>
  <sheetViews>
    <sheetView topLeftCell="U1" workbookViewId="0">
      <selection activeCell="AB2" sqref="AB2:AB7"/>
    </sheetView>
  </sheetViews>
  <sheetFormatPr defaultColWidth="8.85546875" defaultRowHeight="21" customHeight="1"/>
  <cols>
    <col min="1" max="1" width="17.85546875" style="1" bestFit="1" customWidth="1"/>
    <col min="2" max="2" width="11.85546875" style="2" bestFit="1" customWidth="1"/>
    <col min="3" max="3" width="9.140625" style="1"/>
    <col min="4" max="4" width="15.5703125" style="1" bestFit="1" customWidth="1"/>
    <col min="5" max="5" width="15.140625" style="2" bestFit="1" customWidth="1"/>
    <col min="6" max="6" width="9.140625" style="1"/>
    <col min="7" max="7" width="73.85546875" style="1" bestFit="1" customWidth="1"/>
    <col min="8" max="8" width="9.85546875" style="1" bestFit="1" customWidth="1"/>
    <col min="9" max="9" width="10.42578125" style="1" bestFit="1" customWidth="1"/>
    <col min="10" max="10" width="28.5703125" style="1" bestFit="1" customWidth="1"/>
    <col min="11" max="11" width="9.140625" style="1"/>
    <col min="12" max="12" width="89.5703125" style="1" bestFit="1" customWidth="1"/>
    <col min="13" max="14" width="10.42578125" style="1" bestFit="1" customWidth="1"/>
    <col min="15" max="15" width="21.5703125" style="1" bestFit="1" customWidth="1"/>
    <col min="16" max="16" width="21.5703125" style="1" customWidth="1"/>
    <col min="17" max="17" width="9.140625" style="1"/>
    <col min="18" max="18" width="65.42578125" style="1" bestFit="1" customWidth="1"/>
    <col min="19" max="19" width="7.5703125" style="1" bestFit="1" customWidth="1"/>
    <col min="20" max="20" width="6.42578125" style="1" bestFit="1" customWidth="1"/>
    <col min="21" max="21" width="15.42578125" style="1" bestFit="1" customWidth="1"/>
    <col min="22" max="22" width="7.42578125" style="1" bestFit="1" customWidth="1"/>
    <col min="23" max="23" width="26.5703125" style="1" bestFit="1" customWidth="1"/>
    <col min="24" max="24" width="6.42578125" style="1" bestFit="1" customWidth="1"/>
    <col min="25" max="25" width="24.140625" style="1" bestFit="1" customWidth="1"/>
    <col min="26" max="26" width="14.42578125" style="1" customWidth="1"/>
    <col min="27" max="27" width="8.85546875" style="1"/>
    <col min="28" max="29" width="11.5703125" style="1" customWidth="1"/>
    <col min="30" max="16384" width="8.85546875" style="1"/>
  </cols>
  <sheetData>
    <row r="1" spans="1:29" s="7" customFormat="1" ht="21" customHeight="1">
      <c r="A1" s="7" t="s">
        <v>0</v>
      </c>
      <c r="B1" s="8" t="s">
        <v>1</v>
      </c>
      <c r="D1" s="7" t="s">
        <v>2</v>
      </c>
      <c r="E1" s="8" t="s">
        <v>3</v>
      </c>
      <c r="G1" s="7" t="s">
        <v>4</v>
      </c>
      <c r="H1" s="7" t="s">
        <v>5</v>
      </c>
      <c r="I1" s="7" t="s">
        <v>6</v>
      </c>
      <c r="J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Y1" s="41" t="s">
        <v>19</v>
      </c>
      <c r="Z1" s="41" t="s">
        <v>20</v>
      </c>
      <c r="AA1"/>
      <c r="AB1" s="41" t="s">
        <v>21</v>
      </c>
      <c r="AC1" s="41" t="s">
        <v>22</v>
      </c>
    </row>
    <row r="2" spans="1:29" ht="21" customHeight="1">
      <c r="A2" s="27" t="s">
        <v>25</v>
      </c>
      <c r="B2" s="28">
        <v>5</v>
      </c>
      <c r="C2" s="53"/>
      <c r="D2" s="4" t="s">
        <v>26</v>
      </c>
      <c r="E2" s="54">
        <v>20</v>
      </c>
      <c r="F2" s="53"/>
      <c r="G2" s="21" t="s">
        <v>114</v>
      </c>
      <c r="H2" s="22" t="s">
        <v>41</v>
      </c>
      <c r="I2" s="23">
        <v>45265</v>
      </c>
      <c r="J2" s="22" t="s">
        <v>121</v>
      </c>
      <c r="K2" s="34"/>
      <c r="L2" s="27" t="s">
        <v>27</v>
      </c>
      <c r="M2" s="28" t="s">
        <v>28</v>
      </c>
      <c r="N2" s="28" t="s">
        <v>29</v>
      </c>
      <c r="O2" s="28" t="s">
        <v>30</v>
      </c>
      <c r="P2" s="3"/>
      <c r="Q2" t="s">
        <v>122</v>
      </c>
      <c r="R2" t="s">
        <v>123</v>
      </c>
      <c r="S2" t="s">
        <v>64</v>
      </c>
      <c r="T2" t="s">
        <v>47</v>
      </c>
      <c r="U2" t="s">
        <v>48</v>
      </c>
      <c r="V2" s="53"/>
      <c r="W2" s="53"/>
      <c r="X2" s="53"/>
      <c r="Y2" t="s">
        <v>37</v>
      </c>
      <c r="Z2" s="42">
        <v>0</v>
      </c>
      <c r="AA2" s="42"/>
      <c r="AB2" t="s">
        <v>37</v>
      </c>
      <c r="AC2" s="43">
        <f>'20 Nov 2023'!AC2+'27 Nov 2023'!Z2</f>
        <v>263</v>
      </c>
    </row>
    <row r="3" spans="1:29" ht="21" customHeight="1">
      <c r="A3" s="27" t="s">
        <v>50</v>
      </c>
      <c r="B3" s="28">
        <v>1.5</v>
      </c>
      <c r="C3" s="53"/>
      <c r="D3" s="3" t="s">
        <v>39</v>
      </c>
      <c r="E3" s="5">
        <v>20</v>
      </c>
      <c r="F3" s="53"/>
      <c r="G3" s="24" t="s">
        <v>59</v>
      </c>
      <c r="H3" s="25" t="s">
        <v>41</v>
      </c>
      <c r="I3" s="25" t="s">
        <v>29</v>
      </c>
      <c r="J3" s="25" t="s">
        <v>124</v>
      </c>
      <c r="K3" s="34"/>
      <c r="L3" s="29" t="s">
        <v>114</v>
      </c>
      <c r="M3" s="30" t="s">
        <v>28</v>
      </c>
      <c r="N3" s="30" t="s">
        <v>29</v>
      </c>
      <c r="O3" s="30" t="s">
        <v>125</v>
      </c>
      <c r="P3" s="3"/>
      <c r="Q3" t="s">
        <v>126</v>
      </c>
      <c r="R3" t="s">
        <v>127</v>
      </c>
      <c r="S3" t="s">
        <v>46</v>
      </c>
      <c r="T3" t="s">
        <v>47</v>
      </c>
      <c r="U3" t="s">
        <v>48</v>
      </c>
      <c r="V3" s="53"/>
      <c r="W3" s="53"/>
      <c r="X3" s="53"/>
      <c r="Y3" t="s">
        <v>49</v>
      </c>
      <c r="Z3" s="42">
        <v>4</v>
      </c>
      <c r="AA3" s="42"/>
      <c r="AB3" t="s">
        <v>49</v>
      </c>
      <c r="AC3" s="43">
        <f>'20 Nov 2023'!AC3+'27 Nov 2023'!Z3</f>
        <v>2223</v>
      </c>
    </row>
    <row r="4" spans="1:29" ht="21" customHeight="1">
      <c r="A4" s="27" t="s">
        <v>118</v>
      </c>
      <c r="B4" s="28">
        <v>4</v>
      </c>
      <c r="C4" s="53"/>
      <c r="D4" s="3" t="s">
        <v>51</v>
      </c>
      <c r="E4" s="55">
        <v>8</v>
      </c>
      <c r="F4" s="53"/>
      <c r="G4" s="24" t="s">
        <v>70</v>
      </c>
      <c r="H4" s="25" t="s">
        <v>41</v>
      </c>
      <c r="I4" s="26">
        <v>45265</v>
      </c>
      <c r="J4" s="25" t="s">
        <v>128</v>
      </c>
      <c r="K4" s="34"/>
      <c r="L4" s="21" t="s">
        <v>59</v>
      </c>
      <c r="M4" s="22" t="s">
        <v>41</v>
      </c>
      <c r="N4" s="22" t="s">
        <v>29</v>
      </c>
      <c r="O4" s="22" t="s">
        <v>129</v>
      </c>
      <c r="P4" s="3"/>
      <c r="Q4" s="3"/>
      <c r="R4" s="3"/>
      <c r="S4" s="53"/>
      <c r="T4" s="3"/>
      <c r="U4" s="3"/>
      <c r="V4" s="53"/>
      <c r="W4" s="53"/>
      <c r="X4" s="53"/>
      <c r="Y4" t="s">
        <v>57</v>
      </c>
      <c r="Z4" s="42">
        <v>0</v>
      </c>
      <c r="AA4" s="42"/>
      <c r="AB4" t="s">
        <v>57</v>
      </c>
      <c r="AC4" s="43">
        <f>'20 Nov 2023'!AC4+'27 Nov 2023'!Z4</f>
        <v>262</v>
      </c>
    </row>
    <row r="5" spans="1:29" ht="21" customHeight="1">
      <c r="A5" s="27" t="s">
        <v>74</v>
      </c>
      <c r="B5" s="28">
        <v>13</v>
      </c>
      <c r="C5" s="53"/>
      <c r="D5" s="53"/>
      <c r="E5" s="54"/>
      <c r="F5" s="53"/>
      <c r="G5" s="11"/>
      <c r="H5" s="11"/>
      <c r="I5" s="11"/>
      <c r="J5" s="11"/>
      <c r="K5" s="34"/>
      <c r="L5" s="24" t="s">
        <v>70</v>
      </c>
      <c r="M5" s="25" t="s">
        <v>41</v>
      </c>
      <c r="N5" s="26">
        <v>45265</v>
      </c>
      <c r="O5" s="25" t="s">
        <v>128</v>
      </c>
      <c r="P5" s="3"/>
      <c r="Q5" s="53"/>
      <c r="R5" s="53"/>
      <c r="S5" s="53"/>
      <c r="T5" s="53"/>
      <c r="U5" s="53"/>
      <c r="V5" s="53"/>
      <c r="W5" s="53"/>
      <c r="X5" s="53"/>
      <c r="Y5" t="s">
        <v>65</v>
      </c>
      <c r="Z5" s="42">
        <v>20</v>
      </c>
      <c r="AA5" s="42"/>
      <c r="AB5" t="s">
        <v>65</v>
      </c>
      <c r="AC5" s="43">
        <f>'20 Nov 2023'!AC5+'27 Nov 2023'!Z5</f>
        <v>9170</v>
      </c>
    </row>
    <row r="6" spans="1:29" ht="21" customHeight="1">
      <c r="A6" s="27" t="s">
        <v>76</v>
      </c>
      <c r="B6" s="28">
        <v>9</v>
      </c>
      <c r="C6" s="53"/>
      <c r="D6" s="53"/>
      <c r="E6" s="54"/>
      <c r="F6" s="53"/>
      <c r="G6" s="11"/>
      <c r="H6" s="11"/>
      <c r="I6" s="11"/>
      <c r="J6" s="11"/>
      <c r="K6" s="34"/>
      <c r="L6" s="177"/>
      <c r="M6" s="177"/>
      <c r="N6" s="178"/>
      <c r="O6" s="11"/>
      <c r="P6" s="3"/>
      <c r="Q6" s="53"/>
      <c r="R6" s="53"/>
      <c r="S6" s="53"/>
      <c r="T6" s="53"/>
      <c r="U6" s="53"/>
      <c r="V6" s="53"/>
      <c r="W6" s="53"/>
      <c r="X6" s="53"/>
      <c r="Y6" t="s">
        <v>73</v>
      </c>
      <c r="Z6" s="42">
        <v>2</v>
      </c>
      <c r="AA6" s="42"/>
      <c r="AB6" t="s">
        <v>73</v>
      </c>
      <c r="AC6" s="43">
        <f>'20 Nov 2023'!AC6+'27 Nov 2023'!Z6</f>
        <v>217</v>
      </c>
    </row>
    <row r="7" spans="1:29" ht="21" customHeight="1">
      <c r="A7" s="27" t="s">
        <v>77</v>
      </c>
      <c r="B7" s="28">
        <v>15.5</v>
      </c>
      <c r="C7" s="53"/>
      <c r="D7" s="53"/>
      <c r="E7" s="54"/>
      <c r="F7" s="53"/>
      <c r="G7" s="11"/>
      <c r="H7" s="11"/>
      <c r="I7" s="18"/>
      <c r="J7" s="11"/>
      <c r="K7" s="34"/>
      <c r="L7" s="177"/>
      <c r="M7" s="177"/>
      <c r="N7" s="177"/>
      <c r="O7" s="11"/>
      <c r="P7" s="3"/>
      <c r="Q7" s="53"/>
      <c r="R7" s="53"/>
      <c r="S7" s="53"/>
      <c r="T7" s="53"/>
      <c r="U7" s="53"/>
      <c r="V7" s="53"/>
      <c r="W7" s="53"/>
      <c r="X7" s="53"/>
      <c r="Y7" s="42"/>
      <c r="Z7" s="42"/>
      <c r="AA7" s="42"/>
      <c r="AB7" t="s">
        <v>75</v>
      </c>
      <c r="AC7" s="44">
        <v>0.99619999999999997</v>
      </c>
    </row>
    <row r="8" spans="1:29" ht="21" customHeight="1">
      <c r="A8" s="27" t="s">
        <v>130</v>
      </c>
      <c r="B8" s="28">
        <v>22</v>
      </c>
      <c r="C8" s="53"/>
      <c r="D8" s="53"/>
      <c r="E8" s="54"/>
      <c r="F8" s="53"/>
      <c r="G8" s="11"/>
      <c r="H8" s="11"/>
      <c r="I8" s="11"/>
      <c r="J8" s="11"/>
      <c r="K8" s="34"/>
      <c r="L8" s="9"/>
      <c r="M8" s="9"/>
      <c r="N8" s="9"/>
      <c r="O8" s="9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21" customHeight="1">
      <c r="A9" s="53"/>
      <c r="B9" s="54"/>
      <c r="C9" s="53"/>
      <c r="D9" s="53"/>
      <c r="E9" s="54"/>
      <c r="F9" s="53"/>
      <c r="G9" s="55"/>
      <c r="H9" s="55"/>
      <c r="I9" s="55"/>
      <c r="J9" s="55"/>
      <c r="K9" s="53"/>
      <c r="L9" s="55"/>
      <c r="M9" s="55"/>
      <c r="N9" s="55"/>
      <c r="O9" s="55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ht="21" customHeight="1">
      <c r="A10" s="53"/>
      <c r="B10" s="54"/>
      <c r="C10" s="53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ht="21" customHeight="1">
      <c r="A11" s="53"/>
      <c r="B11" s="54"/>
      <c r="C11" s="53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ht="21" customHeight="1">
      <c r="A12" s="53"/>
      <c r="B12" s="54"/>
      <c r="C12" s="53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ht="21" customHeight="1">
      <c r="A13" s="53"/>
      <c r="B13" s="54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ht="21" customHeight="1">
      <c r="A14" s="53"/>
      <c r="B14" s="54"/>
      <c r="C14" s="53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ht="21" customHeight="1">
      <c r="A15" s="53"/>
      <c r="B15" s="54"/>
      <c r="C15" s="53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ht="21" customHeight="1">
      <c r="A16" s="53"/>
      <c r="B16" s="54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</sheetData>
  <mergeCells count="3">
    <mergeCell ref="L6:L7"/>
    <mergeCell ref="M6:M7"/>
    <mergeCell ref="N6:N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5C4F9D57D37439F8ACEF5C886EA75" ma:contentTypeVersion="6" ma:contentTypeDescription="Create a new document." ma:contentTypeScope="" ma:versionID="0c845befd03cfebab38c352a41d34e6a">
  <xsd:schema xmlns:xsd="http://www.w3.org/2001/XMLSchema" xmlns:xs="http://www.w3.org/2001/XMLSchema" xmlns:p="http://schemas.microsoft.com/office/2006/metadata/properties" xmlns:ns2="2a5c4c29-2a22-48a5-946d-f6132279c68c" xmlns:ns3="46e2485f-814c-41c1-b1d1-92fb45bc36b1" targetNamespace="http://schemas.microsoft.com/office/2006/metadata/properties" ma:root="true" ma:fieldsID="ba1163b5c6633ba9dadda0673900e477" ns2:_="" ns3:_="">
    <xsd:import namespace="2a5c4c29-2a22-48a5-946d-f6132279c68c"/>
    <xsd:import namespace="46e2485f-814c-41c1-b1d1-92fb45bc3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c4c29-2a22-48a5-946d-f6132279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2485f-814c-41c1-b1d1-92fb45bc3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F446B6-3E55-4E07-BA6D-47C0ACA73425}"/>
</file>

<file path=customXml/itemProps2.xml><?xml version="1.0" encoding="utf-8"?>
<ds:datastoreItem xmlns:ds="http://schemas.openxmlformats.org/officeDocument/2006/customXml" ds:itemID="{4BBAF66D-4BC2-43CA-BF71-6498E992AD75}"/>
</file>

<file path=customXml/itemProps3.xml><?xml version="1.0" encoding="utf-8"?>
<ds:datastoreItem xmlns:ds="http://schemas.openxmlformats.org/officeDocument/2006/customXml" ds:itemID="{EF5B3250-9EAA-45ED-A48E-C1960EE83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 D</dc:creator>
  <cp:keywords/>
  <dc:description/>
  <cp:lastModifiedBy>Meenakshi Kasi</cp:lastModifiedBy>
  <cp:revision/>
  <dcterms:created xsi:type="dcterms:W3CDTF">2015-06-05T18:17:20Z</dcterms:created>
  <dcterms:modified xsi:type="dcterms:W3CDTF">2024-03-06T10:57:18Z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0x0101000215C4F9D57D37439F8ACEF5C886EA75</vt:lpwstr>
  </property>
</Properties>
</file>