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D0CCD2B6-C50D-40CB-810A-4B517004FF13}" xr6:coauthVersionLast="47" xr6:coauthVersionMax="47" xr10:uidLastSave="{00000000-0000-0000-0000-000000000000}"/>
  <bookViews>
    <workbookView xWindow="-108" yWindow="-108" windowWidth="23256" windowHeight="12576" activeTab="1" xr2:uid="{0F5B5854-695B-4A75-A2C0-C1DAEEB6754A}"/>
  </bookViews>
  <sheets>
    <sheet name="Efforts" sheetId="1" r:id="rId1"/>
    <sheet name="Cost" sheetId="4" r:id="rId2"/>
    <sheet name="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29" i="4"/>
  <c r="B31" i="4"/>
  <c r="B30" i="4"/>
  <c r="B32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T26" i="3"/>
  <c r="S2" i="1"/>
  <c r="T2" i="1"/>
  <c r="S26" i="3"/>
  <c r="R26" i="3"/>
  <c r="Q26" i="3"/>
  <c r="P26" i="3"/>
  <c r="O26" i="3"/>
  <c r="N26" i="3"/>
  <c r="R2" i="1"/>
  <c r="Q2" i="1"/>
  <c r="P2" i="1"/>
  <c r="O2" i="1"/>
  <c r="N2" i="1"/>
  <c r="C2" i="1"/>
  <c r="D2" i="1"/>
  <c r="E2" i="1"/>
  <c r="F2" i="1"/>
  <c r="G2" i="1"/>
  <c r="H2" i="1"/>
  <c r="I2" i="1"/>
  <c r="J2" i="1"/>
  <c r="K2" i="1"/>
  <c r="L2" i="1"/>
  <c r="M2" i="1"/>
  <c r="B2" i="1"/>
  <c r="C26" i="3" l="1"/>
  <c r="D26" i="3"/>
  <c r="E26" i="3"/>
  <c r="F26" i="3"/>
  <c r="G26" i="3"/>
  <c r="H26" i="3"/>
  <c r="I26" i="3"/>
  <c r="J26" i="3"/>
  <c r="K26" i="3"/>
  <c r="L26" i="3"/>
  <c r="B26" i="3"/>
</calcChain>
</file>

<file path=xl/sharedStrings.xml><?xml version="1.0" encoding="utf-8"?>
<sst xmlns="http://schemas.openxmlformats.org/spreadsheetml/2006/main" count="133" uniqueCount="51">
  <si>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</si>
  <si>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</si>
  <si>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</si>
  <si>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</si>
  <si>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</si>
  <si>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</si>
  <si>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</si>
  <si>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</si>
  <si>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</si>
  <si>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</si>
  <si>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</si>
  <si>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</si>
  <si>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</si>
  <si>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</si>
  <si>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</si>
  <si>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</si>
  <si>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</si>
  <si>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</si>
  <si>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</si>
  <si>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</si>
  <si>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</si>
  <si>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</si>
  <si>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</si>
  <si>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</si>
  <si>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</si>
  <si>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</si>
  <si>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</si>
  <si>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</si>
  <si>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</si>
  <si>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</si>
  <si>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</si>
  <si>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</si>
  <si>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</si>
  <si>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</si>
  <si>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</si>
  <si>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</si>
  <si>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</si>
  <si>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</si>
  <si>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</si>
  <si>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</si>
  <si>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</si>
  <si>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</si>
  <si>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</si>
  <si>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</si>
  <si>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</si>
  <si>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Marketing</t>
  </si>
  <si>
    <t>Finance</t>
  </si>
  <si>
    <t>Investment</t>
  </si>
  <si>
    <t>Business Operation</t>
  </si>
  <si>
    <t>Client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</si>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</sst>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T22"/>
  <sheetViews>
    <sheetView zoomScale="87" workbookViewId="0">
      <selection activeCell="N2" sqref="N2:Q2"/>
    </sheetView>
  </sheetViews>
  <sheetFormatPr defaultRowHeight="14.4" x14ac:dyDescent="0.3"/>
  <cols>
    <col min="1" max="1" width="20" style="20" bestFit="1" customWidth="1"/>
    <col min="2" max="12" width="8.5546875" bestFit="1" customWidth="1"/>
    <col min="13" max="13" width="8.5546875" style="20" bestFit="1" customWidth="1"/>
    <col min="14" max="20" width="8.5546875" bestFit="1" customWidth="1"/>
  </cols>
  <sheetData>
    <row r="1" spans="1:20" x14ac:dyDescent="0.3">
      <c r="A1" s="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24">
        <f>SUM(B3:B22)</f>
        <v>1203.5</v>
      </c>
      <c r="C2" s="24">
        <f t="shared" ref="C2:M2" si="0">SUM(C3:C22)</f>
        <v>1160.5</v>
      </c>
      <c r="D2" s="24">
        <f t="shared" si="0"/>
        <v>1183.25</v>
      </c>
      <c r="E2" s="24">
        <f t="shared" si="0"/>
        <v>1033</v>
      </c>
      <c r="F2" s="24">
        <f t="shared" si="0"/>
        <v>1240.5</v>
      </c>
      <c r="G2" s="24">
        <f t="shared" si="0"/>
        <v>1813.25</v>
      </c>
      <c r="H2" s="24">
        <f t="shared" si="0"/>
        <v>1823.25</v>
      </c>
      <c r="I2" s="24">
        <f t="shared" si="0"/>
        <v>1953</v>
      </c>
      <c r="J2" s="24">
        <f t="shared" si="0"/>
        <v>1566.75</v>
      </c>
      <c r="K2" s="24">
        <f t="shared" si="0"/>
        <v>1794.5</v>
      </c>
      <c r="L2" s="24">
        <f t="shared" si="0"/>
        <v>1700.3</v>
      </c>
      <c r="M2" s="24">
        <f t="shared" si="0"/>
        <v>1344</v>
      </c>
      <c r="N2" s="24">
        <f>SUM(N3:N22)</f>
        <v>1203.5</v>
      </c>
      <c r="O2" s="24">
        <f t="shared" ref="O2" si="1">SUM(O3:O22)</f>
        <v>1160.5</v>
      </c>
      <c r="P2" s="24">
        <f t="shared" ref="P2" si="2">SUM(P3:P22)</f>
        <v>1183.25</v>
      </c>
      <c r="Q2" s="24">
        <f t="shared" ref="Q2" si="3">SUM(Q3:Q22)</f>
        <v>1033</v>
      </c>
      <c r="R2" s="24">
        <f t="shared" ref="R2" si="4">SUM(R3:R22)</f>
        <v>1240.5</v>
      </c>
      <c r="S2" s="24">
        <f t="shared" ref="S2" si="5">SUM(S3:S22)</f>
        <v>1813.25</v>
      </c>
      <c r="T2" s="24">
        <f t="shared" ref="T2" si="6">SUM(T3:T22)</f>
        <v>1823.25</v>
      </c>
    </row>
    <row r="3" spans="1:20" x14ac:dyDescent="0.3">
      <c r="A3" s="2" t="s">
        <v>17</v>
      </c>
      <c r="B3" s="24">
        <v>28.5</v>
      </c>
      <c r="C3" s="24">
        <v>32</v>
      </c>
      <c r="D3" s="24">
        <v>47.5</v>
      </c>
      <c r="E3" s="24">
        <v>32</v>
      </c>
      <c r="F3" s="24">
        <v>40</v>
      </c>
      <c r="G3" s="24">
        <v>32</v>
      </c>
      <c r="H3" s="24">
        <v>32</v>
      </c>
      <c r="I3" s="24">
        <v>40</v>
      </c>
      <c r="J3" s="24">
        <v>32</v>
      </c>
      <c r="K3" s="24">
        <v>32</v>
      </c>
      <c r="L3" s="24">
        <v>32</v>
      </c>
      <c r="M3" s="24">
        <v>32</v>
      </c>
      <c r="N3" s="24">
        <v>28.5</v>
      </c>
      <c r="O3" s="24">
        <v>32</v>
      </c>
      <c r="P3" s="24">
        <v>47.5</v>
      </c>
      <c r="Q3" s="24">
        <v>32</v>
      </c>
      <c r="R3" s="24">
        <v>40</v>
      </c>
      <c r="S3" s="24">
        <v>32</v>
      </c>
      <c r="T3" s="24">
        <v>32</v>
      </c>
    </row>
    <row r="4" spans="1:20" x14ac:dyDescent="0.3">
      <c r="A4" s="2" t="s">
        <v>13</v>
      </c>
      <c r="B4" s="24">
        <v>104.5</v>
      </c>
      <c r="C4" s="24">
        <v>69.5</v>
      </c>
      <c r="D4" s="24">
        <v>21</v>
      </c>
      <c r="E4" s="24">
        <v>53</v>
      </c>
      <c r="F4" s="24">
        <v>71</v>
      </c>
      <c r="G4" s="24">
        <v>35.5</v>
      </c>
      <c r="H4" s="24">
        <v>43</v>
      </c>
      <c r="I4" s="24">
        <v>30</v>
      </c>
      <c r="J4" s="24">
        <v>74</v>
      </c>
      <c r="K4" s="24">
        <v>48.5</v>
      </c>
      <c r="L4" s="24">
        <v>19.5</v>
      </c>
      <c r="M4" s="24">
        <v>28.5</v>
      </c>
      <c r="N4" s="24">
        <v>104.5</v>
      </c>
      <c r="O4" s="24">
        <v>69.5</v>
      </c>
      <c r="P4" s="24">
        <v>21</v>
      </c>
      <c r="Q4" s="24">
        <v>53</v>
      </c>
      <c r="R4" s="24">
        <v>71</v>
      </c>
      <c r="S4" s="24">
        <v>35.5</v>
      </c>
      <c r="T4" s="24">
        <v>43</v>
      </c>
    </row>
    <row r="5" spans="1:20" x14ac:dyDescent="0.3">
      <c r="A5" s="2" t="s">
        <v>15</v>
      </c>
      <c r="B5" s="24">
        <v>84.5</v>
      </c>
      <c r="C5" s="24">
        <v>102.5</v>
      </c>
      <c r="D5" s="24">
        <v>121</v>
      </c>
      <c r="E5" s="24">
        <v>99</v>
      </c>
      <c r="F5" s="24">
        <v>121.5</v>
      </c>
      <c r="G5" s="24">
        <v>125.5</v>
      </c>
      <c r="H5" s="24">
        <v>98</v>
      </c>
      <c r="I5" s="24">
        <v>106.5</v>
      </c>
      <c r="J5" s="24">
        <v>68</v>
      </c>
      <c r="K5" s="24">
        <v>110</v>
      </c>
      <c r="L5" s="24">
        <v>159.5</v>
      </c>
      <c r="M5" s="24">
        <v>136</v>
      </c>
      <c r="N5" s="24">
        <v>84.5</v>
      </c>
      <c r="O5" s="24">
        <v>102.5</v>
      </c>
      <c r="P5" s="24">
        <v>121</v>
      </c>
      <c r="Q5" s="24">
        <v>99</v>
      </c>
      <c r="R5" s="24">
        <v>121.5</v>
      </c>
      <c r="S5" s="24">
        <v>125.5</v>
      </c>
      <c r="T5" s="24">
        <v>98</v>
      </c>
    </row>
    <row r="6" spans="1:20" x14ac:dyDescent="0.3">
      <c r="A6" s="2" t="s">
        <v>1</v>
      </c>
      <c r="B6" s="24">
        <v>138</v>
      </c>
      <c r="C6" s="24">
        <v>27.5</v>
      </c>
      <c r="D6" s="24">
        <v>52.75</v>
      </c>
      <c r="E6" s="24">
        <v>27.25</v>
      </c>
      <c r="F6" s="24">
        <v>12</v>
      </c>
      <c r="G6" s="24">
        <v>15.75</v>
      </c>
      <c r="H6" s="24">
        <v>11</v>
      </c>
      <c r="I6" s="24">
        <v>5.5</v>
      </c>
      <c r="J6" s="24">
        <v>21.5</v>
      </c>
      <c r="K6" s="24">
        <v>17.5</v>
      </c>
      <c r="L6" s="24">
        <v>21</v>
      </c>
      <c r="M6" s="24">
        <v>3</v>
      </c>
      <c r="N6" s="24">
        <v>138</v>
      </c>
      <c r="O6" s="24">
        <v>27.5</v>
      </c>
      <c r="P6" s="24">
        <v>52.75</v>
      </c>
      <c r="Q6" s="24">
        <v>27.25</v>
      </c>
      <c r="R6" s="24">
        <v>12</v>
      </c>
      <c r="S6" s="24">
        <v>15.75</v>
      </c>
      <c r="T6" s="24">
        <v>11</v>
      </c>
    </row>
    <row r="7" spans="1:20" x14ac:dyDescent="0.3">
      <c r="A7" s="2" t="s">
        <v>16</v>
      </c>
      <c r="B7" s="24">
        <v>183</v>
      </c>
      <c r="C7" s="24">
        <v>132.25</v>
      </c>
      <c r="D7" s="24">
        <v>183</v>
      </c>
      <c r="E7" s="24">
        <v>138</v>
      </c>
      <c r="F7" s="24">
        <v>197.5</v>
      </c>
      <c r="G7" s="24">
        <v>198.25</v>
      </c>
      <c r="H7" s="24">
        <v>146.5</v>
      </c>
      <c r="I7" s="24">
        <v>202.5</v>
      </c>
      <c r="J7" s="24">
        <v>155.5</v>
      </c>
      <c r="K7" s="24">
        <v>175.5</v>
      </c>
      <c r="L7" s="24">
        <v>179.5</v>
      </c>
      <c r="M7" s="24">
        <v>154</v>
      </c>
      <c r="N7" s="24">
        <v>183</v>
      </c>
      <c r="O7" s="24">
        <v>132.25</v>
      </c>
      <c r="P7" s="24">
        <v>183</v>
      </c>
      <c r="Q7" s="24">
        <v>138</v>
      </c>
      <c r="R7" s="24">
        <v>197.5</v>
      </c>
      <c r="S7" s="24">
        <v>198.25</v>
      </c>
      <c r="T7" s="24">
        <v>146.5</v>
      </c>
    </row>
    <row r="8" spans="1:20" x14ac:dyDescent="0.3">
      <c r="A8" s="2" t="s">
        <v>24</v>
      </c>
      <c r="B8" s="24">
        <v>223.5</v>
      </c>
      <c r="C8" s="24">
        <v>193</v>
      </c>
      <c r="D8" s="24">
        <v>157.5</v>
      </c>
      <c r="E8" s="24">
        <v>159.25</v>
      </c>
      <c r="F8" s="24">
        <v>145.25</v>
      </c>
      <c r="G8" s="24">
        <v>138.25</v>
      </c>
      <c r="H8" s="24">
        <v>160</v>
      </c>
      <c r="I8" s="24">
        <v>102.75</v>
      </c>
      <c r="J8" s="24">
        <v>116.5</v>
      </c>
      <c r="K8" s="24">
        <v>145</v>
      </c>
      <c r="L8" s="24">
        <v>99.5</v>
      </c>
      <c r="M8" s="24">
        <v>80</v>
      </c>
      <c r="N8" s="24">
        <v>223.5</v>
      </c>
      <c r="O8" s="24">
        <v>193</v>
      </c>
      <c r="P8" s="24">
        <v>157.5</v>
      </c>
      <c r="Q8" s="24">
        <v>159.25</v>
      </c>
      <c r="R8" s="24">
        <v>145.25</v>
      </c>
      <c r="S8" s="24">
        <v>138.25</v>
      </c>
      <c r="T8" s="24">
        <v>160</v>
      </c>
    </row>
    <row r="9" spans="1:20" x14ac:dyDescent="0.3">
      <c r="A9" s="2" t="s">
        <v>11</v>
      </c>
      <c r="B9" s="24">
        <v>95.5</v>
      </c>
      <c r="C9" s="24">
        <v>124</v>
      </c>
      <c r="D9" s="24">
        <v>107.75</v>
      </c>
      <c r="E9" s="24">
        <v>110.5</v>
      </c>
      <c r="F9" s="24">
        <v>105</v>
      </c>
      <c r="G9" s="24">
        <v>53.75</v>
      </c>
      <c r="H9" s="24">
        <v>67.5</v>
      </c>
      <c r="I9" s="24">
        <v>33.5</v>
      </c>
      <c r="J9" s="24">
        <v>50.5</v>
      </c>
      <c r="K9" s="24">
        <v>17</v>
      </c>
      <c r="L9" s="24">
        <v>15</v>
      </c>
      <c r="M9" s="24">
        <v>0.5</v>
      </c>
      <c r="N9" s="24">
        <v>95.5</v>
      </c>
      <c r="O9" s="24">
        <v>124</v>
      </c>
      <c r="P9" s="24">
        <v>107.75</v>
      </c>
      <c r="Q9" s="24">
        <v>110.5</v>
      </c>
      <c r="R9" s="24">
        <v>105</v>
      </c>
      <c r="S9" s="24">
        <v>53.75</v>
      </c>
      <c r="T9" s="24">
        <v>67.5</v>
      </c>
    </row>
    <row r="10" spans="1:20" x14ac:dyDescent="0.3">
      <c r="A10" s="2" t="s">
        <v>14</v>
      </c>
      <c r="B10" s="24">
        <v>2</v>
      </c>
      <c r="C10" s="24">
        <v>18</v>
      </c>
      <c r="D10" s="24">
        <v>19</v>
      </c>
      <c r="E10" s="24">
        <v>10</v>
      </c>
      <c r="F10" s="24">
        <v>5</v>
      </c>
      <c r="G10" s="24">
        <v>3.5</v>
      </c>
      <c r="H10" s="24">
        <v>3</v>
      </c>
      <c r="I10" s="24">
        <v>46.5</v>
      </c>
      <c r="J10" s="24">
        <v>36.799999999999997</v>
      </c>
      <c r="K10" s="24">
        <v>57.75</v>
      </c>
      <c r="L10" s="24">
        <v>29.5</v>
      </c>
      <c r="M10" s="24">
        <v>55.5</v>
      </c>
      <c r="N10" s="24">
        <v>2</v>
      </c>
      <c r="O10" s="24">
        <v>18</v>
      </c>
      <c r="P10" s="24">
        <v>19</v>
      </c>
      <c r="Q10" s="24">
        <v>10</v>
      </c>
      <c r="R10" s="24">
        <v>5</v>
      </c>
      <c r="S10" s="24">
        <v>3.5</v>
      </c>
      <c r="T10" s="24">
        <v>3</v>
      </c>
    </row>
    <row r="11" spans="1:20" x14ac:dyDescent="0.3">
      <c r="A11" s="2" t="s">
        <v>20</v>
      </c>
      <c r="B11" s="24">
        <v>30.5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30.5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</row>
    <row r="12" spans="1:20" x14ac:dyDescent="0.3">
      <c r="A12" s="2" t="s">
        <v>18</v>
      </c>
      <c r="B12" s="24">
        <v>13.5</v>
      </c>
      <c r="C12" s="24">
        <v>93.25</v>
      </c>
      <c r="D12" s="24">
        <v>86.75</v>
      </c>
      <c r="E12" s="24">
        <v>36.5</v>
      </c>
      <c r="F12" s="24">
        <v>44</v>
      </c>
      <c r="G12" s="24">
        <v>49.5</v>
      </c>
      <c r="H12" s="24">
        <v>58</v>
      </c>
      <c r="I12" s="24">
        <v>46</v>
      </c>
      <c r="J12" s="24">
        <v>55.5</v>
      </c>
      <c r="K12" s="24">
        <v>38</v>
      </c>
      <c r="L12" s="24">
        <v>45.5</v>
      </c>
      <c r="M12" s="24">
        <v>116.5</v>
      </c>
      <c r="N12" s="24">
        <v>13.5</v>
      </c>
      <c r="O12" s="24">
        <v>93.25</v>
      </c>
      <c r="P12" s="24">
        <v>86.75</v>
      </c>
      <c r="Q12" s="24">
        <v>36.5</v>
      </c>
      <c r="R12" s="24">
        <v>44</v>
      </c>
      <c r="S12" s="24">
        <v>49.5</v>
      </c>
      <c r="T12" s="24">
        <v>58</v>
      </c>
    </row>
    <row r="13" spans="1:20" x14ac:dyDescent="0.3">
      <c r="A13" s="2" t="s">
        <v>12</v>
      </c>
      <c r="B13" s="24">
        <v>144</v>
      </c>
      <c r="C13" s="24">
        <v>81.5</v>
      </c>
      <c r="D13" s="24">
        <v>53</v>
      </c>
      <c r="E13" s="24">
        <v>103.75</v>
      </c>
      <c r="F13" s="24">
        <v>135.5</v>
      </c>
      <c r="G13" s="24">
        <v>119.75</v>
      </c>
      <c r="H13" s="24">
        <v>318.5</v>
      </c>
      <c r="I13" s="24">
        <v>385.5</v>
      </c>
      <c r="J13" s="24">
        <v>311</v>
      </c>
      <c r="K13" s="24">
        <v>480</v>
      </c>
      <c r="L13" s="24">
        <v>405.5</v>
      </c>
      <c r="M13" s="24">
        <v>251.5</v>
      </c>
      <c r="N13" s="24">
        <v>144</v>
      </c>
      <c r="O13" s="24">
        <v>81.5</v>
      </c>
      <c r="P13" s="24">
        <v>53</v>
      </c>
      <c r="Q13" s="24">
        <v>103.75</v>
      </c>
      <c r="R13" s="24">
        <v>135.5</v>
      </c>
      <c r="S13" s="24">
        <v>119.75</v>
      </c>
      <c r="T13" s="24">
        <v>318.5</v>
      </c>
    </row>
    <row r="14" spans="1:20" x14ac:dyDescent="0.3">
      <c r="A14" s="2" t="s">
        <v>2</v>
      </c>
      <c r="B14" s="24">
        <v>156</v>
      </c>
      <c r="C14" s="24">
        <v>211.5</v>
      </c>
      <c r="D14" s="24">
        <v>220</v>
      </c>
      <c r="E14" s="24">
        <v>145.25</v>
      </c>
      <c r="F14" s="24">
        <v>175.25</v>
      </c>
      <c r="G14" s="24">
        <v>117</v>
      </c>
      <c r="H14" s="24">
        <v>256</v>
      </c>
      <c r="I14" s="24">
        <v>199</v>
      </c>
      <c r="J14" s="24">
        <v>140</v>
      </c>
      <c r="K14" s="24">
        <v>235.25</v>
      </c>
      <c r="L14" s="24">
        <v>130.80000000000001</v>
      </c>
      <c r="M14" s="24">
        <v>103.5</v>
      </c>
      <c r="N14" s="24">
        <v>156</v>
      </c>
      <c r="O14" s="24">
        <v>211.5</v>
      </c>
      <c r="P14" s="24">
        <v>220</v>
      </c>
      <c r="Q14" s="24">
        <v>145.25</v>
      </c>
      <c r="R14" s="24">
        <v>175.25</v>
      </c>
      <c r="S14" s="24">
        <v>117</v>
      </c>
      <c r="T14" s="24">
        <v>256</v>
      </c>
    </row>
    <row r="15" spans="1:20" x14ac:dyDescent="0.3">
      <c r="A15" s="2" t="s">
        <v>22</v>
      </c>
      <c r="B15" s="24"/>
      <c r="C15" s="24">
        <v>75.5</v>
      </c>
      <c r="D15" s="24">
        <v>70</v>
      </c>
      <c r="E15" s="24">
        <v>52.5</v>
      </c>
      <c r="F15" s="24">
        <v>130.5</v>
      </c>
      <c r="G15" s="24">
        <v>136</v>
      </c>
      <c r="H15" s="24">
        <v>237.75</v>
      </c>
      <c r="I15" s="24">
        <v>217.75</v>
      </c>
      <c r="J15" s="24">
        <v>228.5</v>
      </c>
      <c r="K15" s="24">
        <v>193</v>
      </c>
      <c r="L15" s="24">
        <v>247</v>
      </c>
      <c r="M15" s="24">
        <v>209</v>
      </c>
      <c r="N15" s="24"/>
      <c r="O15" s="24">
        <v>75.5</v>
      </c>
      <c r="P15" s="24">
        <v>70</v>
      </c>
      <c r="Q15" s="24">
        <v>52.5</v>
      </c>
      <c r="R15" s="24">
        <v>130.5</v>
      </c>
      <c r="S15" s="24">
        <v>136</v>
      </c>
      <c r="T15" s="24">
        <v>237.75</v>
      </c>
    </row>
    <row r="16" spans="1:20" x14ac:dyDescent="0.3">
      <c r="A16" s="2" t="s">
        <v>23</v>
      </c>
      <c r="B16" s="24"/>
      <c r="C16" s="24"/>
      <c r="D16" s="24">
        <v>44</v>
      </c>
      <c r="E16" s="24">
        <v>66</v>
      </c>
      <c r="F16" s="24">
        <v>53.5</v>
      </c>
      <c r="G16" s="24">
        <v>59.5</v>
      </c>
      <c r="H16" s="24">
        <v>65</v>
      </c>
      <c r="I16" s="24">
        <v>17.5</v>
      </c>
      <c r="J16" s="24">
        <v>29</v>
      </c>
      <c r="K16" s="24">
        <v>12</v>
      </c>
      <c r="L16" s="24">
        <v>45.5</v>
      </c>
      <c r="M16" s="24">
        <v>29</v>
      </c>
      <c r="N16" s="24"/>
      <c r="O16" s="24"/>
      <c r="P16" s="24">
        <v>44</v>
      </c>
      <c r="Q16" s="24">
        <v>66</v>
      </c>
      <c r="R16" s="24">
        <v>53.5</v>
      </c>
      <c r="S16" s="24">
        <v>59.5</v>
      </c>
      <c r="T16" s="24">
        <v>65</v>
      </c>
    </row>
    <row r="17" spans="1:20" x14ac:dyDescent="0.3">
      <c r="A17" s="2" t="s">
        <v>3</v>
      </c>
      <c r="B17" s="24"/>
      <c r="C17" s="24"/>
      <c r="D17" s="24"/>
      <c r="E17" s="24"/>
      <c r="F17" s="24">
        <v>4.5</v>
      </c>
      <c r="G17" s="24">
        <v>295</v>
      </c>
      <c r="H17" s="24">
        <v>89</v>
      </c>
      <c r="I17" s="24">
        <v>59</v>
      </c>
      <c r="J17" s="24">
        <v>20</v>
      </c>
      <c r="K17" s="24">
        <v>10</v>
      </c>
      <c r="L17" s="24">
        <v>39</v>
      </c>
      <c r="M17" s="24">
        <v>0</v>
      </c>
      <c r="N17" s="24"/>
      <c r="O17" s="24"/>
      <c r="P17" s="24"/>
      <c r="Q17" s="24"/>
      <c r="R17" s="24">
        <v>4.5</v>
      </c>
      <c r="S17" s="24">
        <v>295</v>
      </c>
      <c r="T17" s="24">
        <v>89</v>
      </c>
    </row>
    <row r="18" spans="1:20" x14ac:dyDescent="0.3">
      <c r="A18" s="2" t="s">
        <v>19</v>
      </c>
      <c r="B18" s="24"/>
      <c r="C18" s="24"/>
      <c r="D18" s="24"/>
      <c r="E18" s="24"/>
      <c r="F18" s="24"/>
      <c r="G18" s="24">
        <v>390</v>
      </c>
      <c r="H18" s="24">
        <v>161</v>
      </c>
      <c r="I18" s="24">
        <v>280</v>
      </c>
      <c r="J18" s="24">
        <v>74.5</v>
      </c>
      <c r="K18" s="24">
        <v>0</v>
      </c>
      <c r="L18" s="24">
        <v>0</v>
      </c>
      <c r="M18" s="24">
        <v>0</v>
      </c>
      <c r="N18" s="24"/>
      <c r="O18" s="24"/>
      <c r="P18" s="24"/>
      <c r="Q18" s="24"/>
      <c r="R18" s="24"/>
      <c r="S18" s="24">
        <v>390</v>
      </c>
      <c r="T18" s="24">
        <v>161</v>
      </c>
    </row>
    <row r="19" spans="1:20" x14ac:dyDescent="0.3">
      <c r="A19" s="2" t="s">
        <v>4</v>
      </c>
      <c r="B19" s="24"/>
      <c r="C19" s="24"/>
      <c r="D19" s="24"/>
      <c r="E19" s="24"/>
      <c r="F19" s="24"/>
      <c r="G19" s="24">
        <v>44</v>
      </c>
      <c r="H19" s="24">
        <v>77</v>
      </c>
      <c r="I19" s="24">
        <v>35</v>
      </c>
      <c r="J19" s="24">
        <v>75.45</v>
      </c>
      <c r="K19" s="24">
        <v>0</v>
      </c>
      <c r="L19" s="24">
        <v>68.5</v>
      </c>
      <c r="M19" s="24">
        <v>64</v>
      </c>
      <c r="N19" s="24"/>
      <c r="O19" s="24"/>
      <c r="P19" s="24"/>
      <c r="Q19" s="24"/>
      <c r="R19" s="24"/>
      <c r="S19" s="24">
        <v>44</v>
      </c>
      <c r="T19" s="24">
        <v>77</v>
      </c>
    </row>
    <row r="20" spans="1:20" x14ac:dyDescent="0.3">
      <c r="A20" s="2" t="s">
        <v>21</v>
      </c>
      <c r="B20" s="24"/>
      <c r="C20" s="24"/>
      <c r="D20" s="24"/>
      <c r="E20" s="24"/>
      <c r="F20" s="24"/>
      <c r="G20" s="24"/>
      <c r="H20" s="24"/>
      <c r="I20" s="24">
        <v>146</v>
      </c>
      <c r="J20" s="24">
        <v>30</v>
      </c>
      <c r="K20" s="24">
        <v>0</v>
      </c>
      <c r="L20" s="24">
        <v>0</v>
      </c>
      <c r="M20" s="24">
        <v>0</v>
      </c>
      <c r="N20" s="24"/>
      <c r="O20" s="24"/>
      <c r="P20" s="24"/>
      <c r="Q20" s="24"/>
      <c r="R20" s="24"/>
      <c r="S20" s="24"/>
      <c r="T20" s="24"/>
    </row>
    <row r="21" spans="1:20" x14ac:dyDescent="0.3">
      <c r="A21" s="2" t="s">
        <v>10</v>
      </c>
      <c r="B21" s="24"/>
      <c r="C21" s="24"/>
      <c r="D21" s="24"/>
      <c r="E21" s="24"/>
      <c r="F21" s="24"/>
      <c r="G21" s="24"/>
      <c r="H21" s="24"/>
      <c r="I21" s="24"/>
      <c r="J21" s="24">
        <v>48</v>
      </c>
      <c r="K21" s="24">
        <v>223</v>
      </c>
      <c r="L21" s="24">
        <v>163</v>
      </c>
      <c r="M21" s="24">
        <v>61</v>
      </c>
      <c r="N21" s="24"/>
      <c r="O21" s="24"/>
      <c r="P21" s="24"/>
      <c r="Q21" s="24"/>
      <c r="R21" s="24"/>
      <c r="S21" s="24"/>
      <c r="T21" s="24"/>
    </row>
    <row r="22" spans="1:20" x14ac:dyDescent="0.3">
      <c r="A22" s="2" t="s">
        <v>38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4">
        <v>20</v>
      </c>
      <c r="N22" s="25"/>
      <c r="O22" s="25"/>
      <c r="P22" s="25"/>
      <c r="Q22" s="25"/>
      <c r="R22" s="25"/>
      <c r="S22" s="25"/>
      <c r="T22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T35"/>
  <sheetViews>
    <sheetView tabSelected="1" workbookViewId="0">
      <selection activeCell="K15" sqref="K15"/>
    </sheetView>
  </sheetViews>
  <sheetFormatPr defaultRowHeight="14.4" x14ac:dyDescent="0.3"/>
  <cols>
    <col min="1" max="1" width="20.33203125" bestFit="1" customWidth="1"/>
    <col min="2" max="20" width="11.33203125" bestFit="1" customWidth="1"/>
  </cols>
  <sheetData>
    <row r="1" spans="1:20" x14ac:dyDescent="0.3">
      <c r="A1" s="21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5">
        <v>38807</v>
      </c>
      <c r="C2" s="5">
        <v>36191.25</v>
      </c>
      <c r="D2" s="5">
        <v>37725</v>
      </c>
      <c r="E2" s="5">
        <v>32729.25</v>
      </c>
      <c r="F2" s="5">
        <v>33647.25</v>
      </c>
      <c r="G2" s="5">
        <v>57430.5</v>
      </c>
      <c r="H2" s="5">
        <v>57603</v>
      </c>
      <c r="I2" s="5">
        <v>61940.25</v>
      </c>
      <c r="J2" s="5">
        <v>49245.75</v>
      </c>
      <c r="K2" s="5">
        <v>56768.25</v>
      </c>
      <c r="L2" s="5">
        <v>53391</v>
      </c>
      <c r="M2" s="6">
        <v>41883</v>
      </c>
      <c r="N2" s="5">
        <v>38807</v>
      </c>
      <c r="O2" s="5">
        <v>36191.25</v>
      </c>
      <c r="P2" s="5">
        <v>37725</v>
      </c>
      <c r="Q2" s="5">
        <v>32729.25</v>
      </c>
      <c r="R2" s="5">
        <v>33647.25</v>
      </c>
      <c r="S2" s="5">
        <v>57430.5</v>
      </c>
      <c r="T2" s="5">
        <v>57603</v>
      </c>
    </row>
    <row r="3" spans="1:20" x14ac:dyDescent="0.3">
      <c r="A3" s="2" t="s">
        <v>17</v>
      </c>
      <c r="B3" s="5">
        <v>855</v>
      </c>
      <c r="C3" s="5">
        <v>1056</v>
      </c>
      <c r="D3" s="5">
        <v>1567.5</v>
      </c>
      <c r="E3" s="5">
        <v>1056</v>
      </c>
      <c r="F3" s="5">
        <v>1320</v>
      </c>
      <c r="G3" s="5">
        <v>1056</v>
      </c>
      <c r="H3" s="5">
        <v>1056</v>
      </c>
      <c r="I3" s="5">
        <v>1320</v>
      </c>
      <c r="J3" s="5">
        <v>1056</v>
      </c>
      <c r="K3" s="5">
        <v>1056</v>
      </c>
      <c r="L3" s="5">
        <v>1056</v>
      </c>
      <c r="M3" s="5">
        <v>1056</v>
      </c>
      <c r="N3" s="5">
        <v>855</v>
      </c>
      <c r="O3" s="5">
        <v>1056</v>
      </c>
      <c r="P3" s="5">
        <v>1567.5</v>
      </c>
      <c r="Q3" s="5">
        <v>1056</v>
      </c>
      <c r="R3" s="5">
        <v>1320</v>
      </c>
      <c r="S3" s="5">
        <v>1056</v>
      </c>
      <c r="T3" s="5">
        <v>1056</v>
      </c>
    </row>
    <row r="4" spans="1:20" x14ac:dyDescent="0.3">
      <c r="A4" s="2" t="s">
        <v>13</v>
      </c>
      <c r="B4" s="5">
        <v>3370.5</v>
      </c>
      <c r="C4" s="5">
        <v>2103</v>
      </c>
      <c r="D4" s="5">
        <v>693</v>
      </c>
      <c r="E4" s="5">
        <v>1749</v>
      </c>
      <c r="F4" s="5">
        <v>2136</v>
      </c>
      <c r="G4" s="5">
        <v>1065</v>
      </c>
      <c r="H4" s="5">
        <v>1290</v>
      </c>
      <c r="I4" s="5">
        <v>900</v>
      </c>
      <c r="J4" s="5">
        <v>2292</v>
      </c>
      <c r="K4" s="5">
        <v>1509</v>
      </c>
      <c r="L4" s="5">
        <v>603</v>
      </c>
      <c r="M4" s="5">
        <v>882</v>
      </c>
      <c r="N4" s="5">
        <v>3370.5</v>
      </c>
      <c r="O4" s="5">
        <v>2103</v>
      </c>
      <c r="P4" s="5">
        <v>693</v>
      </c>
      <c r="Q4" s="5">
        <v>1749</v>
      </c>
      <c r="R4" s="5">
        <v>2136</v>
      </c>
      <c r="S4" s="5">
        <v>1065</v>
      </c>
      <c r="T4" s="5">
        <v>1290</v>
      </c>
    </row>
    <row r="5" spans="1:20" x14ac:dyDescent="0.3">
      <c r="A5" s="2" t="s">
        <v>15</v>
      </c>
      <c r="B5" s="5">
        <v>2745</v>
      </c>
      <c r="C5" s="5">
        <v>3111</v>
      </c>
      <c r="D5" s="5">
        <v>3780</v>
      </c>
      <c r="E5" s="5">
        <v>3030</v>
      </c>
      <c r="F5" s="5">
        <v>3645</v>
      </c>
      <c r="G5" s="5">
        <v>3765</v>
      </c>
      <c r="H5" s="5">
        <v>2940</v>
      </c>
      <c r="I5" s="5">
        <v>3195</v>
      </c>
      <c r="J5" s="5">
        <v>2040</v>
      </c>
      <c r="K5" s="5">
        <v>3300</v>
      </c>
      <c r="L5" s="5">
        <v>4785</v>
      </c>
      <c r="M5" s="5">
        <v>4080</v>
      </c>
      <c r="N5" s="5">
        <v>2745</v>
      </c>
      <c r="O5" s="5">
        <v>3111</v>
      </c>
      <c r="P5" s="5">
        <v>3780</v>
      </c>
      <c r="Q5" s="5">
        <v>3030</v>
      </c>
      <c r="R5" s="5">
        <v>3645</v>
      </c>
      <c r="S5" s="5">
        <v>3765</v>
      </c>
      <c r="T5" s="5">
        <v>2940</v>
      </c>
    </row>
    <row r="6" spans="1:20" x14ac:dyDescent="0.3">
      <c r="A6" s="2" t="s">
        <v>1</v>
      </c>
      <c r="B6" s="5">
        <v>4497</v>
      </c>
      <c r="C6" s="5">
        <v>907.5</v>
      </c>
      <c r="D6" s="5">
        <v>1740.75</v>
      </c>
      <c r="E6" s="5">
        <v>899.25</v>
      </c>
      <c r="F6" s="5">
        <v>360</v>
      </c>
      <c r="G6" s="5">
        <v>519.75</v>
      </c>
      <c r="H6" s="5">
        <v>363</v>
      </c>
      <c r="I6" s="5">
        <v>181.5</v>
      </c>
      <c r="J6" s="5">
        <v>645</v>
      </c>
      <c r="K6" s="5">
        <v>525</v>
      </c>
      <c r="L6" s="5">
        <v>630</v>
      </c>
      <c r="M6" s="5">
        <v>90</v>
      </c>
      <c r="N6" s="5">
        <v>4497</v>
      </c>
      <c r="O6" s="5">
        <v>907.5</v>
      </c>
      <c r="P6" s="5">
        <v>1740.75</v>
      </c>
      <c r="Q6" s="5">
        <v>899.25</v>
      </c>
      <c r="R6" s="5">
        <v>360</v>
      </c>
      <c r="S6" s="5">
        <v>519.75</v>
      </c>
      <c r="T6" s="5">
        <v>363</v>
      </c>
    </row>
    <row r="7" spans="1:20" x14ac:dyDescent="0.3">
      <c r="A7" s="2" t="s">
        <v>16</v>
      </c>
      <c r="B7" s="5">
        <v>5995.5</v>
      </c>
      <c r="C7" s="5">
        <v>3997.5</v>
      </c>
      <c r="D7" s="5">
        <v>5743.5</v>
      </c>
      <c r="E7" s="5">
        <v>4311</v>
      </c>
      <c r="F7" s="5">
        <v>5925</v>
      </c>
      <c r="G7" s="5">
        <v>6119.25</v>
      </c>
      <c r="H7" s="5">
        <v>4476</v>
      </c>
      <c r="I7" s="5">
        <v>6144</v>
      </c>
      <c r="J7" s="5">
        <v>4665</v>
      </c>
      <c r="K7" s="5">
        <v>5265</v>
      </c>
      <c r="L7" s="5">
        <v>5385</v>
      </c>
      <c r="M7" s="5">
        <v>4620</v>
      </c>
      <c r="N7" s="5">
        <v>5995.5</v>
      </c>
      <c r="O7" s="5">
        <v>3997.5</v>
      </c>
      <c r="P7" s="5">
        <v>5743.5</v>
      </c>
      <c r="Q7" s="5">
        <v>4311</v>
      </c>
      <c r="R7" s="5">
        <v>5925</v>
      </c>
      <c r="S7" s="5">
        <v>6119.25</v>
      </c>
      <c r="T7" s="5">
        <v>4476</v>
      </c>
    </row>
    <row r="8" spans="1:20" x14ac:dyDescent="0.3">
      <c r="A8" s="2" t="s">
        <v>24</v>
      </c>
      <c r="B8" s="5">
        <v>7327.5</v>
      </c>
      <c r="C8" s="5">
        <v>5799</v>
      </c>
      <c r="D8" s="5">
        <v>4986</v>
      </c>
      <c r="E8" s="5">
        <v>5027.25</v>
      </c>
      <c r="F8" s="5">
        <v>4651.5</v>
      </c>
      <c r="G8" s="5">
        <v>4452</v>
      </c>
      <c r="H8" s="5">
        <v>5241</v>
      </c>
      <c r="I8" s="5">
        <v>3349.5</v>
      </c>
      <c r="J8" s="5">
        <v>3844.5</v>
      </c>
      <c r="K8" s="5">
        <v>4785</v>
      </c>
      <c r="L8" s="5">
        <v>3283.5</v>
      </c>
      <c r="M8" s="5">
        <v>2640</v>
      </c>
      <c r="N8" s="5">
        <v>7327.5</v>
      </c>
      <c r="O8" s="5">
        <v>5799</v>
      </c>
      <c r="P8" s="5">
        <v>4986</v>
      </c>
      <c r="Q8" s="5">
        <v>5027.25</v>
      </c>
      <c r="R8" s="5">
        <v>4651.5</v>
      </c>
      <c r="S8" s="5">
        <v>4452</v>
      </c>
      <c r="T8" s="5">
        <v>5241</v>
      </c>
    </row>
    <row r="9" spans="1:20" x14ac:dyDescent="0.3">
      <c r="A9" s="2" t="s">
        <v>11</v>
      </c>
      <c r="B9" s="5">
        <v>2865</v>
      </c>
      <c r="C9" s="5">
        <v>4092</v>
      </c>
      <c r="D9" s="5">
        <v>3426.75</v>
      </c>
      <c r="E9" s="5">
        <v>3469.5</v>
      </c>
      <c r="F9" s="5">
        <v>3318</v>
      </c>
      <c r="G9" s="5">
        <v>1773.75</v>
      </c>
      <c r="H9" s="5">
        <v>2227.5</v>
      </c>
      <c r="I9" s="5">
        <v>1105.5</v>
      </c>
      <c r="J9" s="5">
        <v>1515</v>
      </c>
      <c r="K9" s="5">
        <v>510</v>
      </c>
      <c r="L9" s="5">
        <v>450</v>
      </c>
      <c r="M9" s="5">
        <v>15</v>
      </c>
      <c r="N9" s="5">
        <v>2865</v>
      </c>
      <c r="O9" s="5">
        <v>4092</v>
      </c>
      <c r="P9" s="5">
        <v>3426.75</v>
      </c>
      <c r="Q9" s="5">
        <v>3469.5</v>
      </c>
      <c r="R9" s="5">
        <v>3318</v>
      </c>
      <c r="S9" s="5">
        <v>1773.75</v>
      </c>
      <c r="T9" s="5">
        <v>2227.5</v>
      </c>
    </row>
    <row r="10" spans="1:20" x14ac:dyDescent="0.3">
      <c r="A10" s="2" t="s">
        <v>14</v>
      </c>
      <c r="B10" s="5">
        <v>66</v>
      </c>
      <c r="C10" s="5">
        <v>576</v>
      </c>
      <c r="D10" s="5">
        <v>570</v>
      </c>
      <c r="E10" s="5">
        <v>300</v>
      </c>
      <c r="F10" s="5">
        <v>165</v>
      </c>
      <c r="G10" s="5">
        <v>115.5</v>
      </c>
      <c r="H10" s="5">
        <v>99</v>
      </c>
      <c r="I10" s="5">
        <v>1534.5</v>
      </c>
      <c r="J10" s="5">
        <v>1200.9000000000001</v>
      </c>
      <c r="K10" s="5">
        <v>1812.75</v>
      </c>
      <c r="L10" s="5">
        <v>885</v>
      </c>
      <c r="M10" s="5">
        <v>1665</v>
      </c>
      <c r="N10" s="5">
        <v>66</v>
      </c>
      <c r="O10" s="5">
        <v>576</v>
      </c>
      <c r="P10" s="5">
        <v>570</v>
      </c>
      <c r="Q10" s="5">
        <v>300</v>
      </c>
      <c r="R10" s="5">
        <v>165</v>
      </c>
      <c r="S10" s="5">
        <v>115.5</v>
      </c>
      <c r="T10" s="5">
        <v>99</v>
      </c>
    </row>
    <row r="11" spans="1:20" x14ac:dyDescent="0.3">
      <c r="A11" s="2" t="s">
        <v>20</v>
      </c>
      <c r="B11" s="5">
        <v>927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927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">
      <c r="A12" s="2" t="s">
        <v>18</v>
      </c>
      <c r="B12" s="5">
        <v>406.5</v>
      </c>
      <c r="C12" s="5">
        <v>2988.75</v>
      </c>
      <c r="D12" s="5">
        <v>2760</v>
      </c>
      <c r="E12" s="5">
        <v>1153.5</v>
      </c>
      <c r="F12" s="5">
        <v>1392</v>
      </c>
      <c r="G12" s="5">
        <v>1567.5</v>
      </c>
      <c r="H12" s="5">
        <v>1833</v>
      </c>
      <c r="I12" s="5">
        <v>1446</v>
      </c>
      <c r="J12" s="5">
        <v>1728</v>
      </c>
      <c r="K12" s="5">
        <v>1203</v>
      </c>
      <c r="L12" s="5">
        <v>1416</v>
      </c>
      <c r="M12" s="5">
        <v>3555</v>
      </c>
      <c r="N12" s="5">
        <v>406.5</v>
      </c>
      <c r="O12" s="5">
        <v>2988.75</v>
      </c>
      <c r="P12" s="5">
        <v>2760</v>
      </c>
      <c r="Q12" s="5">
        <v>1153.5</v>
      </c>
      <c r="R12" s="5">
        <v>1392</v>
      </c>
      <c r="S12" s="5">
        <v>1567.5</v>
      </c>
      <c r="T12" s="5">
        <v>1833</v>
      </c>
    </row>
    <row r="13" spans="1:20" x14ac:dyDescent="0.3">
      <c r="A13" s="2" t="s">
        <v>12</v>
      </c>
      <c r="B13" s="5">
        <v>4671</v>
      </c>
      <c r="C13" s="5">
        <v>2689.5</v>
      </c>
      <c r="D13" s="5">
        <v>1749</v>
      </c>
      <c r="E13" s="5">
        <v>3287.25</v>
      </c>
      <c r="F13" s="5">
        <v>1331</v>
      </c>
      <c r="G13" s="5">
        <v>3951.75</v>
      </c>
      <c r="H13" s="5">
        <v>10510.5</v>
      </c>
      <c r="I13" s="5">
        <v>12721.5</v>
      </c>
      <c r="J13" s="5">
        <v>10197</v>
      </c>
      <c r="K13" s="5">
        <v>15799.5</v>
      </c>
      <c r="L13" s="5">
        <v>13344</v>
      </c>
      <c r="M13" s="5">
        <v>8274</v>
      </c>
      <c r="N13" s="5">
        <v>4671</v>
      </c>
      <c r="O13" s="5">
        <v>2689.5</v>
      </c>
      <c r="P13" s="5">
        <v>1749</v>
      </c>
      <c r="Q13" s="5">
        <v>3287.25</v>
      </c>
      <c r="R13" s="5">
        <v>1331</v>
      </c>
      <c r="S13" s="5">
        <v>3951.75</v>
      </c>
      <c r="T13" s="5">
        <v>10510.5</v>
      </c>
    </row>
    <row r="14" spans="1:20" x14ac:dyDescent="0.3">
      <c r="A14" s="2" t="s">
        <v>2</v>
      </c>
      <c r="B14" s="5">
        <v>5081</v>
      </c>
      <c r="C14" s="5">
        <v>6499.5</v>
      </c>
      <c r="D14" s="5">
        <v>7156.5</v>
      </c>
      <c r="E14" s="5">
        <v>4693.5</v>
      </c>
      <c r="F14" s="5">
        <v>5618.25</v>
      </c>
      <c r="G14" s="5">
        <v>3570</v>
      </c>
      <c r="H14" s="5">
        <v>7734</v>
      </c>
      <c r="I14" s="5">
        <v>6027</v>
      </c>
      <c r="J14" s="5">
        <v>4276.5</v>
      </c>
      <c r="K14" s="5">
        <v>7407</v>
      </c>
      <c r="L14" s="5">
        <v>3924.0000000000005</v>
      </c>
      <c r="M14" s="5">
        <v>3105</v>
      </c>
      <c r="N14" s="5">
        <v>5081</v>
      </c>
      <c r="O14" s="5">
        <v>6499.5</v>
      </c>
      <c r="P14" s="5">
        <v>7156.5</v>
      </c>
      <c r="Q14" s="5">
        <v>4693.5</v>
      </c>
      <c r="R14" s="5">
        <v>5618.25</v>
      </c>
      <c r="S14" s="5">
        <v>3570</v>
      </c>
      <c r="T14" s="5">
        <v>7734</v>
      </c>
    </row>
    <row r="15" spans="1:20" x14ac:dyDescent="0.3">
      <c r="A15" s="2" t="s">
        <v>22</v>
      </c>
      <c r="B15" s="5"/>
      <c r="C15" s="5">
        <v>2371.5</v>
      </c>
      <c r="D15" s="5">
        <v>2100</v>
      </c>
      <c r="E15" s="5">
        <v>1575</v>
      </c>
      <c r="F15" s="5">
        <v>2102.5</v>
      </c>
      <c r="G15" s="5">
        <v>4080</v>
      </c>
      <c r="H15" s="5">
        <v>7132.5</v>
      </c>
      <c r="I15" s="5">
        <v>6532.5</v>
      </c>
      <c r="J15" s="5">
        <v>6855</v>
      </c>
      <c r="K15" s="5">
        <v>5790</v>
      </c>
      <c r="L15" s="5">
        <v>7410</v>
      </c>
      <c r="M15" s="5">
        <v>6270</v>
      </c>
      <c r="N15" s="5"/>
      <c r="O15" s="5">
        <v>2371.5</v>
      </c>
      <c r="P15" s="5">
        <v>2100</v>
      </c>
      <c r="Q15" s="5">
        <v>1575</v>
      </c>
      <c r="R15" s="5">
        <v>2102.5</v>
      </c>
      <c r="S15" s="5">
        <v>4080</v>
      </c>
      <c r="T15" s="5">
        <v>7132.5</v>
      </c>
    </row>
    <row r="16" spans="1:20" x14ac:dyDescent="0.3">
      <c r="A16" s="2" t="s">
        <v>23</v>
      </c>
      <c r="B16" s="5"/>
      <c r="C16" s="5"/>
      <c r="D16" s="5">
        <v>1452</v>
      </c>
      <c r="E16" s="5">
        <v>2178</v>
      </c>
      <c r="F16" s="5">
        <v>1630.5</v>
      </c>
      <c r="G16" s="5">
        <v>1785</v>
      </c>
      <c r="H16" s="5">
        <v>1977</v>
      </c>
      <c r="I16" s="5">
        <v>525</v>
      </c>
      <c r="J16" s="5">
        <v>870</v>
      </c>
      <c r="K16" s="5">
        <v>360</v>
      </c>
      <c r="L16" s="5">
        <v>1365</v>
      </c>
      <c r="M16" s="5">
        <v>870</v>
      </c>
      <c r="N16" s="5"/>
      <c r="O16" s="5"/>
      <c r="P16" s="5">
        <v>1452</v>
      </c>
      <c r="Q16" s="5">
        <v>2178</v>
      </c>
      <c r="R16" s="5">
        <v>1630.5</v>
      </c>
      <c r="S16" s="5">
        <v>1785</v>
      </c>
      <c r="T16" s="5">
        <v>1977</v>
      </c>
    </row>
    <row r="17" spans="1:20" x14ac:dyDescent="0.3">
      <c r="A17" s="2" t="s">
        <v>3</v>
      </c>
      <c r="B17" s="5"/>
      <c r="C17" s="5"/>
      <c r="D17" s="5"/>
      <c r="E17" s="5"/>
      <c r="F17" s="5">
        <v>52.5</v>
      </c>
      <c r="G17" s="5">
        <v>9735</v>
      </c>
      <c r="H17" s="5">
        <v>2937</v>
      </c>
      <c r="I17" s="5">
        <v>1947</v>
      </c>
      <c r="J17" s="5">
        <v>660</v>
      </c>
      <c r="K17" s="5">
        <v>330</v>
      </c>
      <c r="L17" s="5">
        <v>1287</v>
      </c>
      <c r="M17" s="5">
        <v>0</v>
      </c>
      <c r="N17" s="5"/>
      <c r="O17" s="5"/>
      <c r="P17" s="5"/>
      <c r="Q17" s="5"/>
      <c r="R17" s="5">
        <v>52.5</v>
      </c>
      <c r="S17" s="5">
        <v>9735</v>
      </c>
      <c r="T17" s="5">
        <v>2937</v>
      </c>
    </row>
    <row r="18" spans="1:20" x14ac:dyDescent="0.3">
      <c r="A18" s="2" t="s">
        <v>19</v>
      </c>
      <c r="B18" s="5"/>
      <c r="C18" s="5"/>
      <c r="D18" s="5"/>
      <c r="E18" s="5"/>
      <c r="F18" s="5"/>
      <c r="G18" s="5">
        <v>12423</v>
      </c>
      <c r="H18" s="5">
        <v>5245.5</v>
      </c>
      <c r="I18" s="5">
        <v>9108</v>
      </c>
      <c r="J18" s="5">
        <v>2457</v>
      </c>
      <c r="K18" s="5">
        <v>0</v>
      </c>
      <c r="L18" s="5">
        <v>0</v>
      </c>
      <c r="M18" s="5">
        <v>0</v>
      </c>
      <c r="N18" s="5"/>
      <c r="O18" s="5"/>
      <c r="P18" s="5"/>
      <c r="Q18" s="5"/>
      <c r="R18" s="5"/>
      <c r="S18" s="5">
        <v>12423</v>
      </c>
      <c r="T18" s="5">
        <v>5245.5</v>
      </c>
    </row>
    <row r="19" spans="1:20" x14ac:dyDescent="0.3">
      <c r="A19" s="2" t="s">
        <v>4</v>
      </c>
      <c r="B19" s="5"/>
      <c r="C19" s="5"/>
      <c r="D19" s="5"/>
      <c r="E19" s="5"/>
      <c r="F19" s="5"/>
      <c r="G19" s="5">
        <v>1452</v>
      </c>
      <c r="H19" s="5">
        <v>2541</v>
      </c>
      <c r="I19" s="5">
        <v>1127.25</v>
      </c>
      <c r="J19" s="5">
        <v>2461.35</v>
      </c>
      <c r="K19" s="5">
        <v>0</v>
      </c>
      <c r="L19" s="5">
        <v>2260.5</v>
      </c>
      <c r="M19" s="5">
        <v>2112</v>
      </c>
      <c r="N19" s="5"/>
      <c r="O19" s="5"/>
      <c r="P19" s="5"/>
      <c r="Q19" s="5"/>
      <c r="R19" s="5"/>
      <c r="S19" s="5">
        <v>1452</v>
      </c>
      <c r="T19" s="5">
        <v>2541</v>
      </c>
    </row>
    <row r="20" spans="1:20" x14ac:dyDescent="0.3">
      <c r="A20" s="2" t="s">
        <v>21</v>
      </c>
      <c r="B20" s="5"/>
      <c r="C20" s="5"/>
      <c r="D20" s="5"/>
      <c r="E20" s="5"/>
      <c r="F20" s="5"/>
      <c r="G20" s="5"/>
      <c r="H20" s="5"/>
      <c r="I20" s="5">
        <v>4776</v>
      </c>
      <c r="J20" s="5">
        <v>916.5</v>
      </c>
      <c r="K20" s="5">
        <v>0</v>
      </c>
      <c r="L20" s="5">
        <v>0</v>
      </c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2" t="s">
        <v>10</v>
      </c>
      <c r="B21" s="5"/>
      <c r="C21" s="5"/>
      <c r="D21" s="5"/>
      <c r="E21" s="5"/>
      <c r="F21" s="5"/>
      <c r="G21" s="5"/>
      <c r="H21" s="5"/>
      <c r="I21" s="5"/>
      <c r="J21" s="5">
        <v>1566</v>
      </c>
      <c r="K21" s="5">
        <v>7116</v>
      </c>
      <c r="L21" s="5">
        <v>5307</v>
      </c>
      <c r="M21" s="5">
        <v>2007</v>
      </c>
      <c r="N21" s="5"/>
      <c r="O21" s="5"/>
      <c r="P21" s="5"/>
      <c r="Q21" s="5"/>
      <c r="R21" s="5"/>
      <c r="S21" s="5"/>
      <c r="T21" s="5"/>
    </row>
    <row r="22" spans="1:20" x14ac:dyDescent="0.3">
      <c r="A22" s="2" t="s">
        <v>38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642</v>
      </c>
      <c r="N22" s="5"/>
      <c r="O22" s="5"/>
      <c r="P22" s="5"/>
      <c r="Q22" s="5"/>
      <c r="R22" s="5"/>
      <c r="S22" s="5"/>
      <c r="T22" s="5"/>
    </row>
    <row r="23" spans="1:20" x14ac:dyDescent="0.3">
      <c r="A23" s="20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3">
      <c r="A24" s="20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3">
      <c r="A25" s="20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3">
      <c r="A26" s="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3">
      <c r="A27" s="2" t="s">
        <v>48</v>
      </c>
      <c r="B27" s="5">
        <f>B12+B15</f>
        <v>406.5</v>
      </c>
      <c r="C27" s="5">
        <f t="shared" ref="B27:T27" si="0">C12+C15</f>
        <v>5360.25</v>
      </c>
      <c r="D27" s="5">
        <f t="shared" si="0"/>
        <v>4860</v>
      </c>
      <c r="E27" s="5">
        <f t="shared" si="0"/>
        <v>2728.5</v>
      </c>
      <c r="F27" s="5">
        <f t="shared" si="0"/>
        <v>3494.5</v>
      </c>
      <c r="G27" s="5">
        <f t="shared" si="0"/>
        <v>5647.5</v>
      </c>
      <c r="H27" s="5">
        <f t="shared" si="0"/>
        <v>8965.5</v>
      </c>
      <c r="I27" s="5">
        <f t="shared" si="0"/>
        <v>7978.5</v>
      </c>
      <c r="J27" s="5">
        <f t="shared" si="0"/>
        <v>8583</v>
      </c>
      <c r="K27" s="5">
        <f t="shared" si="0"/>
        <v>6993</v>
      </c>
      <c r="L27" s="5">
        <f t="shared" si="0"/>
        <v>8826</v>
      </c>
      <c r="M27" s="5">
        <f t="shared" si="0"/>
        <v>9825</v>
      </c>
      <c r="N27" s="5">
        <f t="shared" si="0"/>
        <v>406.5</v>
      </c>
      <c r="O27" s="5">
        <f t="shared" si="0"/>
        <v>5360.25</v>
      </c>
      <c r="P27" s="5">
        <f t="shared" si="0"/>
        <v>4860</v>
      </c>
      <c r="Q27" s="5">
        <f t="shared" si="0"/>
        <v>2728.5</v>
      </c>
      <c r="R27" s="5">
        <f t="shared" si="0"/>
        <v>3494.5</v>
      </c>
      <c r="S27" s="5">
        <f t="shared" si="0"/>
        <v>5647.5</v>
      </c>
      <c r="T27" s="5">
        <f t="shared" si="0"/>
        <v>8965.5</v>
      </c>
    </row>
    <row r="28" spans="1:20" x14ac:dyDescent="0.3">
      <c r="A28" s="2" t="s">
        <v>49</v>
      </c>
      <c r="B28" s="5">
        <f>B16</f>
        <v>0</v>
      </c>
      <c r="C28" s="5">
        <f t="shared" ref="C28:T28" si="1">C16</f>
        <v>0</v>
      </c>
      <c r="D28" s="5">
        <f t="shared" si="1"/>
        <v>1452</v>
      </c>
      <c r="E28" s="5">
        <f t="shared" si="1"/>
        <v>2178</v>
      </c>
      <c r="F28" s="5">
        <f t="shared" si="1"/>
        <v>1630.5</v>
      </c>
      <c r="G28" s="5">
        <f t="shared" si="1"/>
        <v>1785</v>
      </c>
      <c r="H28" s="5">
        <f t="shared" si="1"/>
        <v>1977</v>
      </c>
      <c r="I28" s="5">
        <f t="shared" si="1"/>
        <v>525</v>
      </c>
      <c r="J28" s="5">
        <f t="shared" si="1"/>
        <v>870</v>
      </c>
      <c r="K28" s="5">
        <f t="shared" si="1"/>
        <v>360</v>
      </c>
      <c r="L28" s="5">
        <f t="shared" si="1"/>
        <v>1365</v>
      </c>
      <c r="M28" s="5">
        <f t="shared" si="1"/>
        <v>870</v>
      </c>
      <c r="N28" s="5">
        <f t="shared" si="1"/>
        <v>0</v>
      </c>
      <c r="O28" s="5">
        <f t="shared" si="1"/>
        <v>0</v>
      </c>
      <c r="P28" s="5">
        <f t="shared" si="1"/>
        <v>1452</v>
      </c>
      <c r="Q28" s="5">
        <f t="shared" si="1"/>
        <v>2178</v>
      </c>
      <c r="R28" s="5">
        <f t="shared" si="1"/>
        <v>1630.5</v>
      </c>
      <c r="S28" s="5">
        <f t="shared" si="1"/>
        <v>1785</v>
      </c>
      <c r="T28" s="5">
        <f t="shared" si="1"/>
        <v>1977</v>
      </c>
    </row>
    <row r="29" spans="1:20" x14ac:dyDescent="0.3">
      <c r="A29" s="2" t="s">
        <v>50</v>
      </c>
      <c r="B29" s="5">
        <f>B20</f>
        <v>0</v>
      </c>
      <c r="C29" s="5">
        <f t="shared" ref="C29:T29" si="2">C20</f>
        <v>0</v>
      </c>
      <c r="D29" s="5">
        <f t="shared" si="2"/>
        <v>0</v>
      </c>
      <c r="E29" s="5">
        <f t="shared" si="2"/>
        <v>0</v>
      </c>
      <c r="F29" s="5">
        <f t="shared" si="2"/>
        <v>0</v>
      </c>
      <c r="G29" s="5">
        <f t="shared" si="2"/>
        <v>0</v>
      </c>
      <c r="H29" s="5">
        <f t="shared" si="2"/>
        <v>0</v>
      </c>
      <c r="I29" s="5">
        <f t="shared" si="2"/>
        <v>4776</v>
      </c>
      <c r="J29" s="5">
        <f t="shared" si="2"/>
        <v>916.5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f t="shared" si="2"/>
        <v>0</v>
      </c>
      <c r="R29" s="5">
        <f t="shared" si="2"/>
        <v>0</v>
      </c>
      <c r="S29" s="5">
        <f t="shared" si="2"/>
        <v>0</v>
      </c>
      <c r="T29" s="5">
        <f t="shared" si="2"/>
        <v>0</v>
      </c>
    </row>
    <row r="30" spans="1:20" x14ac:dyDescent="0.3">
      <c r="A30" s="2" t="s">
        <v>46</v>
      </c>
      <c r="B30" s="5">
        <f t="shared" ref="B30:T30" si="3">B8+B19+B14+B5+B7+B10</f>
        <v>21215</v>
      </c>
      <c r="C30" s="5">
        <f t="shared" si="3"/>
        <v>19983</v>
      </c>
      <c r="D30" s="5">
        <f t="shared" si="3"/>
        <v>22236</v>
      </c>
      <c r="E30" s="5">
        <f t="shared" si="3"/>
        <v>17361.75</v>
      </c>
      <c r="F30" s="5">
        <f t="shared" si="3"/>
        <v>20004.75</v>
      </c>
      <c r="G30" s="5">
        <f t="shared" si="3"/>
        <v>19473.75</v>
      </c>
      <c r="H30" s="5">
        <f t="shared" si="3"/>
        <v>23031</v>
      </c>
      <c r="I30" s="5">
        <f t="shared" si="3"/>
        <v>21377.25</v>
      </c>
      <c r="J30" s="5">
        <f t="shared" si="3"/>
        <v>18488.25</v>
      </c>
      <c r="K30" s="5">
        <f t="shared" si="3"/>
        <v>22569.75</v>
      </c>
      <c r="L30" s="5">
        <f t="shared" si="3"/>
        <v>20523</v>
      </c>
      <c r="M30" s="5">
        <f t="shared" si="3"/>
        <v>18222</v>
      </c>
      <c r="N30" s="5">
        <f t="shared" si="3"/>
        <v>21215</v>
      </c>
      <c r="O30" s="5">
        <f t="shared" si="3"/>
        <v>19983</v>
      </c>
      <c r="P30" s="5">
        <f t="shared" si="3"/>
        <v>22236</v>
      </c>
      <c r="Q30" s="5">
        <f t="shared" si="3"/>
        <v>17361.75</v>
      </c>
      <c r="R30" s="5">
        <f t="shared" si="3"/>
        <v>20004.75</v>
      </c>
      <c r="S30" s="5">
        <f t="shared" si="3"/>
        <v>19473.75</v>
      </c>
      <c r="T30" s="5">
        <f t="shared" si="3"/>
        <v>23031</v>
      </c>
    </row>
    <row r="31" spans="1:20" x14ac:dyDescent="0.3">
      <c r="A31" s="2" t="s">
        <v>47</v>
      </c>
      <c r="B31" s="5">
        <f t="shared" ref="B31:T31" si="4">B3+B22+B11</f>
        <v>1782</v>
      </c>
      <c r="C31" s="5">
        <f t="shared" si="4"/>
        <v>1056</v>
      </c>
      <c r="D31" s="5">
        <f t="shared" si="4"/>
        <v>1567.5</v>
      </c>
      <c r="E31" s="5">
        <f t="shared" si="4"/>
        <v>1056</v>
      </c>
      <c r="F31" s="5">
        <f t="shared" si="4"/>
        <v>1320</v>
      </c>
      <c r="G31" s="5">
        <f t="shared" si="4"/>
        <v>1056</v>
      </c>
      <c r="H31" s="5">
        <f t="shared" si="4"/>
        <v>1056</v>
      </c>
      <c r="I31" s="5">
        <f t="shared" si="4"/>
        <v>1320</v>
      </c>
      <c r="J31" s="5">
        <f t="shared" si="4"/>
        <v>1056</v>
      </c>
      <c r="K31" s="5">
        <f t="shared" si="4"/>
        <v>1056</v>
      </c>
      <c r="L31" s="5">
        <f t="shared" si="4"/>
        <v>1056</v>
      </c>
      <c r="M31" s="5">
        <f t="shared" si="4"/>
        <v>1698</v>
      </c>
      <c r="N31" s="5">
        <f t="shared" si="4"/>
        <v>1782</v>
      </c>
      <c r="O31" s="5">
        <f t="shared" si="4"/>
        <v>1056</v>
      </c>
      <c r="P31" s="5">
        <f t="shared" si="4"/>
        <v>1567.5</v>
      </c>
      <c r="Q31" s="5">
        <f t="shared" si="4"/>
        <v>1056</v>
      </c>
      <c r="R31" s="5">
        <f t="shared" si="4"/>
        <v>1320</v>
      </c>
      <c r="S31" s="5">
        <f t="shared" si="4"/>
        <v>1056</v>
      </c>
      <c r="T31" s="5">
        <f t="shared" si="4"/>
        <v>1056</v>
      </c>
    </row>
    <row r="32" spans="1:20" x14ac:dyDescent="0.3">
      <c r="A32" s="2" t="s">
        <v>45</v>
      </c>
      <c r="B32" s="5">
        <f>B9+B13+B6+B4+B21+B17+B18</f>
        <v>15403.5</v>
      </c>
      <c r="C32" s="5">
        <f t="shared" ref="C32:T32" si="5">C9+C13+C6+C4+C21+C17+C18</f>
        <v>9792</v>
      </c>
      <c r="D32" s="5">
        <f t="shared" si="5"/>
        <v>7609.5</v>
      </c>
      <c r="E32" s="5">
        <f t="shared" si="5"/>
        <v>9405</v>
      </c>
      <c r="F32" s="5">
        <f t="shared" si="5"/>
        <v>7197.5</v>
      </c>
      <c r="G32" s="5">
        <f t="shared" si="5"/>
        <v>29468.25</v>
      </c>
      <c r="H32" s="5">
        <f t="shared" si="5"/>
        <v>22573.5</v>
      </c>
      <c r="I32" s="5">
        <f t="shared" si="5"/>
        <v>25963.5</v>
      </c>
      <c r="J32" s="5">
        <f t="shared" si="5"/>
        <v>19332</v>
      </c>
      <c r="K32" s="5">
        <f t="shared" si="5"/>
        <v>25789.5</v>
      </c>
      <c r="L32" s="5">
        <f t="shared" si="5"/>
        <v>21621</v>
      </c>
      <c r="M32" s="5">
        <f t="shared" si="5"/>
        <v>11268</v>
      </c>
      <c r="N32" s="5">
        <f t="shared" si="5"/>
        <v>15403.5</v>
      </c>
      <c r="O32" s="5">
        <f t="shared" si="5"/>
        <v>9792</v>
      </c>
      <c r="P32" s="5">
        <f t="shared" si="5"/>
        <v>7609.5</v>
      </c>
      <c r="Q32" s="5">
        <f t="shared" si="5"/>
        <v>9405</v>
      </c>
      <c r="R32" s="5">
        <f t="shared" si="5"/>
        <v>7197.5</v>
      </c>
      <c r="S32" s="5">
        <f t="shared" si="5"/>
        <v>29468.25</v>
      </c>
      <c r="T32" s="5">
        <f t="shared" si="5"/>
        <v>22573.5</v>
      </c>
    </row>
    <row r="33" spans="1:20" x14ac:dyDescent="0.3">
      <c r="A33" s="20"/>
    </row>
    <row r="34" spans="1:20" x14ac:dyDescent="0.3">
      <c r="A34" s="4" t="s">
        <v>8</v>
      </c>
      <c r="B34" s="5">
        <v>38807</v>
      </c>
      <c r="C34" s="5">
        <v>36191.25</v>
      </c>
      <c r="D34" s="5">
        <v>37725</v>
      </c>
      <c r="E34" s="5">
        <v>32729.25</v>
      </c>
      <c r="F34" s="5">
        <v>33647.25</v>
      </c>
      <c r="G34" s="5">
        <v>57430.5</v>
      </c>
      <c r="H34" s="5">
        <v>57603</v>
      </c>
      <c r="I34" s="5">
        <v>61940.25</v>
      </c>
      <c r="J34" s="5">
        <v>49245.75</v>
      </c>
      <c r="K34" s="5">
        <v>56768.25</v>
      </c>
      <c r="L34" s="5">
        <v>53391</v>
      </c>
      <c r="M34" s="6">
        <v>41883</v>
      </c>
      <c r="N34" s="5">
        <v>38807</v>
      </c>
      <c r="O34" s="5">
        <v>36191.25</v>
      </c>
      <c r="P34" s="5">
        <v>37725</v>
      </c>
      <c r="Q34" s="5">
        <v>32729.25</v>
      </c>
      <c r="R34" s="5">
        <v>33647.25</v>
      </c>
      <c r="S34" s="5">
        <v>57430.5</v>
      </c>
      <c r="T34" s="5">
        <v>57603</v>
      </c>
    </row>
    <row r="35" spans="1:20" x14ac:dyDescent="0.3">
      <c r="A35" s="4" t="s">
        <v>9</v>
      </c>
      <c r="B35" s="5">
        <v>62160</v>
      </c>
      <c r="C35" s="5">
        <v>51659.530011587485</v>
      </c>
      <c r="D35" s="5">
        <v>44160</v>
      </c>
      <c r="E35" s="5">
        <v>47640</v>
      </c>
      <c r="F35" s="5">
        <v>49175.999999999985</v>
      </c>
      <c r="G35" s="5">
        <v>68206.569506830754</v>
      </c>
      <c r="H35" s="5">
        <v>66654.000000000015</v>
      </c>
      <c r="I35" s="5">
        <v>71148</v>
      </c>
      <c r="J35" s="5">
        <v>66653.999999999985</v>
      </c>
      <c r="K35" s="5">
        <v>63480</v>
      </c>
      <c r="L35" s="5">
        <v>61110</v>
      </c>
      <c r="M35" s="6">
        <v>54239.999999999993</v>
      </c>
      <c r="N35" s="5">
        <v>62160</v>
      </c>
      <c r="O35" s="5">
        <v>51659.530011587485</v>
      </c>
      <c r="P35" s="5">
        <v>44160</v>
      </c>
      <c r="Q35" s="5">
        <v>47640</v>
      </c>
      <c r="R35" s="5">
        <v>49175.999999999985</v>
      </c>
      <c r="S35" s="5">
        <v>68206.569506830754</v>
      </c>
      <c r="T35" s="5">
        <v>66654.000000000015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T26"/>
  <sheetViews>
    <sheetView workbookViewId="0">
      <selection activeCell="F27" sqref="F27"/>
    </sheetView>
  </sheetViews>
  <sheetFormatPr defaultRowHeight="14.4" x14ac:dyDescent="0.3"/>
  <cols>
    <col min="1" max="1" width="19.6640625" bestFit="1" customWidth="1"/>
    <col min="2" max="2" width="6.44140625" bestFit="1" customWidth="1"/>
    <col min="3" max="3" width="6.6640625" bestFit="1" customWidth="1"/>
    <col min="4" max="4" width="7.109375" bestFit="1" customWidth="1"/>
    <col min="5" max="5" width="6.6640625" bestFit="1" customWidth="1"/>
    <col min="6" max="6" width="7.44140625" bestFit="1" customWidth="1"/>
    <col min="7" max="7" width="6.5546875" bestFit="1" customWidth="1"/>
    <col min="8" max="8" width="5.88671875" bestFit="1" customWidth="1"/>
    <col min="9" max="9" width="7" bestFit="1" customWidth="1"/>
    <col min="10" max="10" width="6.77734375" bestFit="1" customWidth="1"/>
    <col min="11" max="11" width="6.5546875" bestFit="1" customWidth="1"/>
    <col min="12" max="12" width="7.109375" bestFit="1" customWidth="1"/>
    <col min="13" max="13" width="6.77734375" bestFit="1" customWidth="1"/>
    <col min="14" max="14" width="6.44140625" bestFit="1" customWidth="1"/>
    <col min="15" max="15" width="6.6640625" bestFit="1" customWidth="1"/>
    <col min="16" max="16" width="7.109375" bestFit="1" customWidth="1"/>
    <col min="17" max="17" width="6.6640625" bestFit="1" customWidth="1"/>
    <col min="18" max="18" width="7.44140625" bestFit="1" customWidth="1"/>
    <col min="19" max="19" width="6.5546875" bestFit="1" customWidth="1"/>
    <col min="20" max="20" width="5.88671875" bestFit="1" customWidth="1"/>
  </cols>
  <sheetData>
    <row r="1" spans="1:20" ht="15" thickBot="1" x14ac:dyDescent="0.35">
      <c r="A1" s="3" t="s">
        <v>0</v>
      </c>
      <c r="B1" s="23" t="s">
        <v>25</v>
      </c>
      <c r="C1" s="23" t="s">
        <v>27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 t="s">
        <v>26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</row>
    <row r="2" spans="1:20" x14ac:dyDescent="0.3">
      <c r="A2" s="2" t="s">
        <v>5</v>
      </c>
      <c r="B2" s="19">
        <v>7.3420692231075702</v>
      </c>
      <c r="C2" s="19">
        <v>7.2346349942062576</v>
      </c>
      <c r="D2" s="19">
        <v>6.6402516292541645</v>
      </c>
      <c r="E2" s="19">
        <v>8.4891868512110733</v>
      </c>
      <c r="F2" s="19">
        <v>7.4000917806972293</v>
      </c>
      <c r="G2" s="19">
        <v>11.56304347826087</v>
      </c>
      <c r="H2" s="19">
        <v>11.041969476744185</v>
      </c>
      <c r="I2" s="19">
        <v>11.605632607150058</v>
      </c>
      <c r="J2" s="19">
        <v>10.643682065217391</v>
      </c>
      <c r="K2" s="19">
        <v>11.855840380549683</v>
      </c>
      <c r="L2" s="19">
        <v>11.006726709822685</v>
      </c>
      <c r="M2" s="19">
        <v>10.232294617563738</v>
      </c>
      <c r="N2" s="19">
        <v>7.3420692231075702</v>
      </c>
      <c r="O2" s="19">
        <v>7.2346349942062576</v>
      </c>
      <c r="P2" s="19">
        <v>6.6402516292541645</v>
      </c>
      <c r="Q2" s="19">
        <v>8.4891868512110733</v>
      </c>
      <c r="R2" s="19">
        <v>7.4000917806972293</v>
      </c>
      <c r="S2" s="19">
        <v>11.56304347826087</v>
      </c>
      <c r="T2" s="19">
        <v>11.041969476744185</v>
      </c>
    </row>
    <row r="3" spans="1:20" x14ac:dyDescent="0.3">
      <c r="A3" s="2" t="s">
        <v>17</v>
      </c>
      <c r="B3" s="10">
        <v>0.17386703187250996</v>
      </c>
      <c r="C3" s="10">
        <v>0.19949015063731171</v>
      </c>
      <c r="D3" s="10">
        <v>0.26656408399710357</v>
      </c>
      <c r="E3" s="10">
        <v>0.26297577854671284</v>
      </c>
      <c r="F3" s="10">
        <v>0.23938833095664308</v>
      </c>
      <c r="G3" s="10">
        <v>0.20406308633908607</v>
      </c>
      <c r="H3" s="10">
        <v>0.19379844961240311</v>
      </c>
      <c r="I3" s="10">
        <v>0.23769856850281737</v>
      </c>
      <c r="J3" s="11">
        <v>0.21739130434782608</v>
      </c>
      <c r="K3" s="11">
        <v>0.21141649048625794</v>
      </c>
      <c r="L3" s="11">
        <v>0.20714888826343933</v>
      </c>
      <c r="M3" s="12">
        <v>0.24362606232294617</v>
      </c>
      <c r="N3" s="10">
        <v>0.17386703187250996</v>
      </c>
      <c r="O3" s="10">
        <v>0.19949015063731171</v>
      </c>
      <c r="P3" s="10">
        <v>0.26656408399710357</v>
      </c>
      <c r="Q3" s="10">
        <v>0.26297577854671284</v>
      </c>
      <c r="R3" s="10">
        <v>0.23938833095664308</v>
      </c>
      <c r="S3" s="10">
        <v>0.20406308633908607</v>
      </c>
      <c r="T3" s="10">
        <v>0.19379844961240311</v>
      </c>
    </row>
    <row r="4" spans="1:20" x14ac:dyDescent="0.3">
      <c r="A4" s="2" t="s">
        <v>13</v>
      </c>
      <c r="B4" s="10">
        <v>0.63751245019920322</v>
      </c>
      <c r="C4" s="10">
        <v>0.43326767091541135</v>
      </c>
      <c r="D4" s="10">
        <v>0.11784938450398262</v>
      </c>
      <c r="E4" s="10">
        <v>0.43555363321799312</v>
      </c>
      <c r="F4" s="10">
        <v>0.42491428744804144</v>
      </c>
      <c r="G4" s="10">
        <v>0.22638248640742362</v>
      </c>
      <c r="H4" s="10">
        <v>0.26041666666666663</v>
      </c>
      <c r="I4" s="10">
        <v>0.17827392637711301</v>
      </c>
      <c r="J4" s="13">
        <v>0.50271739130434778</v>
      </c>
      <c r="K4" s="13">
        <v>0.32042811839323465</v>
      </c>
      <c r="L4" s="13">
        <v>0.12623135378553335</v>
      </c>
      <c r="M4" s="14">
        <v>0.21697946175637392</v>
      </c>
      <c r="N4" s="10">
        <v>0.63751245019920322</v>
      </c>
      <c r="O4" s="10">
        <v>0.43326767091541135</v>
      </c>
      <c r="P4" s="10">
        <v>0.11784938450398262</v>
      </c>
      <c r="Q4" s="10">
        <v>0.43555363321799312</v>
      </c>
      <c r="R4" s="10">
        <v>0.42491428744804144</v>
      </c>
      <c r="S4" s="10">
        <v>0.22638248640742362</v>
      </c>
      <c r="T4" s="10">
        <v>0.26041666666666663</v>
      </c>
    </row>
    <row r="5" spans="1:20" x14ac:dyDescent="0.3">
      <c r="A5" s="2" t="s">
        <v>15</v>
      </c>
      <c r="B5" s="10">
        <v>0.51550049800796804</v>
      </c>
      <c r="C5" s="10">
        <v>0.63899188876013902</v>
      </c>
      <c r="D5" s="10">
        <v>0.67903692976104268</v>
      </c>
      <c r="E5" s="10">
        <v>0.81358131487889263</v>
      </c>
      <c r="F5" s="10">
        <v>0.72714205528080333</v>
      </c>
      <c r="G5" s="10">
        <v>0.80030991673610319</v>
      </c>
      <c r="H5" s="10">
        <v>0.59350775193798455</v>
      </c>
      <c r="I5" s="10">
        <v>0.6328724386387512</v>
      </c>
      <c r="J5" s="13">
        <v>0.46195652173913043</v>
      </c>
      <c r="K5" s="13">
        <v>0.72674418604651159</v>
      </c>
      <c r="L5" s="13">
        <v>1.0325077399380804</v>
      </c>
      <c r="M5" s="14">
        <v>1.0354107648725213</v>
      </c>
      <c r="N5" s="10">
        <v>0.51550049800796804</v>
      </c>
      <c r="O5" s="10">
        <v>0.63899188876013902</v>
      </c>
      <c r="P5" s="10">
        <v>0.67903692976104268</v>
      </c>
      <c r="Q5" s="10">
        <v>0.81358131487889263</v>
      </c>
      <c r="R5" s="10">
        <v>0.72714205528080333</v>
      </c>
      <c r="S5" s="10">
        <v>0.80030991673610319</v>
      </c>
      <c r="T5" s="10">
        <v>0.59350775193798455</v>
      </c>
    </row>
    <row r="6" spans="1:20" x14ac:dyDescent="0.3">
      <c r="A6" s="2" t="s">
        <v>1</v>
      </c>
      <c r="B6" s="10">
        <v>0.84188247011952189</v>
      </c>
      <c r="C6" s="10">
        <v>0.17143684820393973</v>
      </c>
      <c r="D6" s="10">
        <v>0.2960264301230992</v>
      </c>
      <c r="E6" s="10">
        <v>0.22394031141868512</v>
      </c>
      <c r="F6" s="10">
        <v>7.1816499286992921E-2</v>
      </c>
      <c r="G6" s="10">
        <v>0.10043730030751893</v>
      </c>
      <c r="H6" s="10">
        <v>6.6618217054263559E-2</v>
      </c>
      <c r="I6" s="10">
        <v>3.2683553169137389E-2</v>
      </c>
      <c r="J6" s="13">
        <v>0.14605978260869565</v>
      </c>
      <c r="K6" s="13">
        <v>0.11561839323467231</v>
      </c>
      <c r="L6" s="13">
        <v>0.13594145792288209</v>
      </c>
      <c r="M6" s="14">
        <v>2.2839943342776205E-2</v>
      </c>
      <c r="N6" s="10">
        <v>0.84188247011952189</v>
      </c>
      <c r="O6" s="10">
        <v>0.17143684820393973</v>
      </c>
      <c r="P6" s="10">
        <v>0.2960264301230992</v>
      </c>
      <c r="Q6" s="10">
        <v>0.22394031141868512</v>
      </c>
      <c r="R6" s="10">
        <v>7.1816499286992921E-2</v>
      </c>
      <c r="S6" s="10">
        <v>0.10043730030751893</v>
      </c>
      <c r="T6" s="10">
        <v>6.6618217054263559E-2</v>
      </c>
    </row>
    <row r="7" spans="1:20" x14ac:dyDescent="0.3">
      <c r="A7" s="2" t="s">
        <v>16</v>
      </c>
      <c r="B7" s="10">
        <v>1.1164093625498008</v>
      </c>
      <c r="C7" s="10">
        <v>0.8244553881807648</v>
      </c>
      <c r="D7" s="10">
        <v>1.0269732078204199</v>
      </c>
      <c r="E7" s="10">
        <v>1.1340830449826989</v>
      </c>
      <c r="F7" s="10">
        <v>1.181979884098425</v>
      </c>
      <c r="G7" s="10">
        <v>1.264234589585119</v>
      </c>
      <c r="H7" s="10">
        <v>0.88723352713178294</v>
      </c>
      <c r="I7" s="10">
        <v>1.2033490030455127</v>
      </c>
      <c r="J7" s="13">
        <v>1.0563858695652173</v>
      </c>
      <c r="K7" s="13">
        <v>1.1594873150105707</v>
      </c>
      <c r="L7" s="13">
        <v>1.1619757951027301</v>
      </c>
      <c r="M7" s="14">
        <v>1.1724504249291785</v>
      </c>
      <c r="N7" s="10">
        <v>1.1164093625498008</v>
      </c>
      <c r="O7" s="10">
        <v>0.8244553881807648</v>
      </c>
      <c r="P7" s="10">
        <v>1.0269732078204199</v>
      </c>
      <c r="Q7" s="10">
        <v>1.1340830449826989</v>
      </c>
      <c r="R7" s="10">
        <v>1.181979884098425</v>
      </c>
      <c r="S7" s="10">
        <v>1.264234589585119</v>
      </c>
      <c r="T7" s="10">
        <v>0.88723352713178294</v>
      </c>
    </row>
    <row r="8" spans="1:20" x14ac:dyDescent="0.3">
      <c r="A8" s="2" t="s">
        <v>24</v>
      </c>
      <c r="B8" s="10">
        <v>1.3634835657370519</v>
      </c>
      <c r="C8" s="10">
        <v>1.2031749710312862</v>
      </c>
      <c r="D8" s="10">
        <v>0.88387038377986971</v>
      </c>
      <c r="E8" s="10">
        <v>1.3087153979238753</v>
      </c>
      <c r="F8" s="10">
        <v>0.86927887678631022</v>
      </c>
      <c r="G8" s="10">
        <v>0.88161630269933278</v>
      </c>
      <c r="H8" s="10">
        <v>0.96899224806201545</v>
      </c>
      <c r="I8" s="10">
        <v>0.61058819784161211</v>
      </c>
      <c r="J8" s="13">
        <v>0.79144021739130432</v>
      </c>
      <c r="K8" s="13">
        <v>0.95798097251585612</v>
      </c>
      <c r="L8" s="15">
        <v>0.6441035744441318</v>
      </c>
      <c r="M8" s="14">
        <v>0.60906515580736542</v>
      </c>
      <c r="N8" s="10">
        <v>1.3634835657370519</v>
      </c>
      <c r="O8" s="10">
        <v>1.2031749710312862</v>
      </c>
      <c r="P8" s="10">
        <v>0.88387038377986971</v>
      </c>
      <c r="Q8" s="10">
        <v>1.3087153979238753</v>
      </c>
      <c r="R8" s="10">
        <v>0.86927887678631022</v>
      </c>
      <c r="S8" s="10">
        <v>0.88161630269933278</v>
      </c>
      <c r="T8" s="10">
        <v>0.96899224806201545</v>
      </c>
    </row>
    <row r="9" spans="1:20" x14ac:dyDescent="0.3">
      <c r="A9" s="2" t="s">
        <v>11</v>
      </c>
      <c r="B9" s="10">
        <v>0.58260707171314741</v>
      </c>
      <c r="C9" s="10">
        <v>0.7730243337195829</v>
      </c>
      <c r="D9" s="10">
        <v>0.6046795800144823</v>
      </c>
      <c r="E9" s="10">
        <v>0.90808823529411753</v>
      </c>
      <c r="F9" s="10">
        <v>0.62839436876118815</v>
      </c>
      <c r="G9" s="10">
        <v>0.34276221533518364</v>
      </c>
      <c r="H9" s="10">
        <v>0.40879360465116282</v>
      </c>
      <c r="I9" s="10">
        <v>0.19907255112110953</v>
      </c>
      <c r="J9" s="13">
        <v>0.34307065217391308</v>
      </c>
      <c r="K9" s="13">
        <v>0.11231501057082452</v>
      </c>
      <c r="L9" s="13">
        <v>9.7101041373487199E-2</v>
      </c>
      <c r="M9" s="14">
        <v>3.806657223796034E-3</v>
      </c>
      <c r="N9" s="10">
        <v>0.58260707171314741</v>
      </c>
      <c r="O9" s="10">
        <v>0.7730243337195829</v>
      </c>
      <c r="P9" s="10">
        <v>0.6046795800144823</v>
      </c>
      <c r="Q9" s="10">
        <v>0.90808823529411753</v>
      </c>
      <c r="R9" s="10">
        <v>0.62839436876118815</v>
      </c>
      <c r="S9" s="10">
        <v>0.34276221533518364</v>
      </c>
      <c r="T9" s="10">
        <v>0.40879360465116282</v>
      </c>
    </row>
    <row r="10" spans="1:20" x14ac:dyDescent="0.3">
      <c r="A10" s="2" t="s">
        <v>14</v>
      </c>
      <c r="B10" s="10">
        <v>1.2201195219123506E-2</v>
      </c>
      <c r="C10" s="10">
        <v>0.11221320973348783</v>
      </c>
      <c r="D10" s="10">
        <v>0.10662563359884142</v>
      </c>
      <c r="E10" s="10">
        <v>8.2179930795847761E-2</v>
      </c>
      <c r="F10" s="10">
        <v>2.9923541369580385E-2</v>
      </c>
      <c r="G10" s="10">
        <v>2.231940006833754E-2</v>
      </c>
      <c r="H10" s="10">
        <v>1.8168604651162792E-2</v>
      </c>
      <c r="I10" s="10">
        <v>0.27632458588452519</v>
      </c>
      <c r="J10" s="13">
        <v>0.24999999999999997</v>
      </c>
      <c r="K10" s="13">
        <v>0.38154069767441856</v>
      </c>
      <c r="L10" s="13">
        <v>0.19096538136785818</v>
      </c>
      <c r="M10" s="14">
        <v>0.42253895184135976</v>
      </c>
      <c r="N10" s="10">
        <v>1.2201195219123506E-2</v>
      </c>
      <c r="O10" s="10">
        <v>0.11221320973348783</v>
      </c>
      <c r="P10" s="10">
        <v>0.10662563359884142</v>
      </c>
      <c r="Q10" s="10">
        <v>8.2179930795847761E-2</v>
      </c>
      <c r="R10" s="10">
        <v>2.9923541369580385E-2</v>
      </c>
      <c r="S10" s="10">
        <v>2.231940006833754E-2</v>
      </c>
      <c r="T10" s="10">
        <v>1.8168604651162792E-2</v>
      </c>
    </row>
    <row r="11" spans="1:20" x14ac:dyDescent="0.3">
      <c r="A11" s="2" t="s">
        <v>20</v>
      </c>
      <c r="B11" s="10">
        <v>0.18606822709163348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3">
        <v>0</v>
      </c>
      <c r="K11" s="10">
        <v>0</v>
      </c>
      <c r="L11" s="10">
        <v>0</v>
      </c>
      <c r="M11" s="10">
        <v>0</v>
      </c>
      <c r="N11" s="10">
        <v>0.18606822709163348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3">
      <c r="A12" s="2" t="s">
        <v>18</v>
      </c>
      <c r="B12" s="10">
        <v>8.2358067729083662E-2</v>
      </c>
      <c r="C12" s="10">
        <v>0.58132676709154107</v>
      </c>
      <c r="D12" s="10">
        <v>0.48683019551049966</v>
      </c>
      <c r="E12" s="10">
        <v>0.29995674740484429</v>
      </c>
      <c r="F12" s="10">
        <v>0.25734245577839132</v>
      </c>
      <c r="G12" s="10">
        <v>0.31566008668077378</v>
      </c>
      <c r="H12" s="10">
        <v>0.35125968992248063</v>
      </c>
      <c r="I12" s="10">
        <v>0.27335335377823994</v>
      </c>
      <c r="J12" s="13">
        <v>0.37703804347826086</v>
      </c>
      <c r="K12" s="13">
        <v>0.25105708245243125</v>
      </c>
      <c r="L12" s="13">
        <v>0.2945398254995778</v>
      </c>
      <c r="M12" s="14">
        <v>0.88695113314447593</v>
      </c>
      <c r="N12" s="10">
        <v>8.2358067729083662E-2</v>
      </c>
      <c r="O12" s="10">
        <v>0.58132676709154107</v>
      </c>
      <c r="P12" s="10">
        <v>0.48683019551049966</v>
      </c>
      <c r="Q12" s="10">
        <v>0.29995674740484429</v>
      </c>
      <c r="R12" s="10">
        <v>0.25734245577839132</v>
      </c>
      <c r="S12" s="10">
        <v>0.31566008668077378</v>
      </c>
      <c r="T12" s="10">
        <v>0.35125968992248063</v>
      </c>
    </row>
    <row r="13" spans="1:20" x14ac:dyDescent="0.3">
      <c r="A13" s="2" t="s">
        <v>12</v>
      </c>
      <c r="B13" s="10">
        <v>0.87848605577689254</v>
      </c>
      <c r="C13" s="10">
        <v>0.5080764774044032</v>
      </c>
      <c r="D13" s="10">
        <v>0.29742939898624188</v>
      </c>
      <c r="E13" s="10">
        <v>0.85261678200692037</v>
      </c>
      <c r="F13" s="10">
        <v>0.81092797111562842</v>
      </c>
      <c r="G13" s="10">
        <v>0.76364233090954869</v>
      </c>
      <c r="H13" s="10">
        <v>1.9289001937984496</v>
      </c>
      <c r="I13" s="10">
        <v>2.2908199539459022</v>
      </c>
      <c r="J13" s="13">
        <v>2.1127717391304346</v>
      </c>
      <c r="K13" s="13">
        <v>3.1712473572938689</v>
      </c>
      <c r="L13" s="13">
        <v>2.6249648184632703</v>
      </c>
      <c r="M13" s="14">
        <v>1.9147485835694051</v>
      </c>
      <c r="N13" s="10">
        <v>0.87848605577689254</v>
      </c>
      <c r="O13" s="10">
        <v>0.5080764774044032</v>
      </c>
      <c r="P13" s="10">
        <v>0.29742939898624188</v>
      </c>
      <c r="Q13" s="10">
        <v>0.85261678200692037</v>
      </c>
      <c r="R13" s="10">
        <v>0.81092797111562842</v>
      </c>
      <c r="S13" s="10">
        <v>0.76364233090954869</v>
      </c>
      <c r="T13" s="10">
        <v>1.9289001937984496</v>
      </c>
    </row>
    <row r="14" spans="1:20" x14ac:dyDescent="0.3">
      <c r="A14" s="2" t="s">
        <v>2</v>
      </c>
      <c r="B14" s="10">
        <v>0.95169322709163351</v>
      </c>
      <c r="C14" s="10">
        <v>1.3185052143684821</v>
      </c>
      <c r="D14" s="10">
        <v>1.2346125995655322</v>
      </c>
      <c r="E14" s="10">
        <v>1.1936634948096885</v>
      </c>
      <c r="F14" s="10">
        <v>1.0488201250037925</v>
      </c>
      <c r="G14" s="10">
        <v>0.74610565942728346</v>
      </c>
      <c r="H14" s="10">
        <v>1.5503875968992249</v>
      </c>
      <c r="I14" s="10">
        <v>1.1825503783015163</v>
      </c>
      <c r="J14" s="13">
        <v>0.95108695652173925</v>
      </c>
      <c r="K14" s="13">
        <v>1.5542415433403807</v>
      </c>
      <c r="L14" s="13">
        <v>0.84672108077680852</v>
      </c>
      <c r="M14" s="14">
        <v>0.78797804532577909</v>
      </c>
      <c r="N14" s="10">
        <v>0.95169322709163351</v>
      </c>
      <c r="O14" s="10">
        <v>1.3185052143684821</v>
      </c>
      <c r="P14" s="10">
        <v>1.2346125995655322</v>
      </c>
      <c r="Q14" s="10">
        <v>1.1936634948096885</v>
      </c>
      <c r="R14" s="10">
        <v>1.0488201250037925</v>
      </c>
      <c r="S14" s="10">
        <v>0.74610565942728346</v>
      </c>
      <c r="T14" s="10">
        <v>1.5503875968992249</v>
      </c>
    </row>
    <row r="15" spans="1:20" x14ac:dyDescent="0.3">
      <c r="A15" s="2" t="s">
        <v>22</v>
      </c>
      <c r="B15" s="10"/>
      <c r="C15" s="10">
        <v>0.47067207415990731</v>
      </c>
      <c r="D15" s="10">
        <v>0.39283128167994208</v>
      </c>
      <c r="E15" s="10">
        <v>0.43144463667820071</v>
      </c>
      <c r="F15" s="10">
        <v>0.76305030492429982</v>
      </c>
      <c r="G15" s="10">
        <v>0.86726811694111583</v>
      </c>
      <c r="H15" s="10">
        <v>1.4398619186046511</v>
      </c>
      <c r="I15" s="10">
        <v>1.293971582287212</v>
      </c>
      <c r="J15" s="13">
        <v>1.5523097826086958</v>
      </c>
      <c r="K15" s="13">
        <v>1.2751057082452433</v>
      </c>
      <c r="L15" s="13">
        <v>1.5989304812834224</v>
      </c>
      <c r="M15" s="14">
        <v>1.5911827195467423</v>
      </c>
      <c r="N15" s="10"/>
      <c r="O15" s="10">
        <v>0.47067207415990731</v>
      </c>
      <c r="P15" s="10">
        <v>0.39283128167994208</v>
      </c>
      <c r="Q15" s="10">
        <v>0.43144463667820071</v>
      </c>
      <c r="R15" s="10">
        <v>0.76305030492429982</v>
      </c>
      <c r="S15" s="10">
        <v>0.86726811694111583</v>
      </c>
      <c r="T15" s="10">
        <v>1.4398619186046511</v>
      </c>
    </row>
    <row r="16" spans="1:20" x14ac:dyDescent="0.3">
      <c r="A16" s="2" t="s">
        <v>23</v>
      </c>
      <c r="B16" s="10"/>
      <c r="C16" s="16"/>
      <c r="D16" s="10">
        <v>0.24692251991310643</v>
      </c>
      <c r="E16" s="10">
        <v>0.54238754325259519</v>
      </c>
      <c r="F16" s="10">
        <v>0.32018189265451008</v>
      </c>
      <c r="G16" s="10">
        <v>0.37942980116173813</v>
      </c>
      <c r="H16" s="10">
        <v>0.39365310077519378</v>
      </c>
      <c r="I16" s="10">
        <v>0.10399312371998259</v>
      </c>
      <c r="J16" s="13">
        <v>0.19701086956521738</v>
      </c>
      <c r="K16" s="13">
        <v>7.9281183932346719E-2</v>
      </c>
      <c r="L16" s="13">
        <v>0.2945398254995778</v>
      </c>
      <c r="M16" s="14"/>
      <c r="N16" s="10"/>
      <c r="O16" s="16"/>
      <c r="P16" s="10">
        <v>0.24692251991310643</v>
      </c>
      <c r="Q16" s="10">
        <v>0.54238754325259519</v>
      </c>
      <c r="R16" s="10">
        <v>0.32018189265451008</v>
      </c>
      <c r="S16" s="10">
        <v>0.37942980116173813</v>
      </c>
      <c r="T16" s="10">
        <v>0.39365310077519378</v>
      </c>
    </row>
    <row r="17" spans="1:20" x14ac:dyDescent="0.3">
      <c r="A17" s="2" t="s">
        <v>3</v>
      </c>
      <c r="B17" s="10"/>
      <c r="C17" s="16"/>
      <c r="D17" s="10"/>
      <c r="E17" s="10"/>
      <c r="F17" s="10">
        <v>2.6931187232622347E-2</v>
      </c>
      <c r="G17" s="10">
        <v>1.8812065771884496</v>
      </c>
      <c r="H17" s="10">
        <v>0.53900193798449614</v>
      </c>
      <c r="I17" s="10">
        <v>0.35060538854165563</v>
      </c>
      <c r="J17" s="13">
        <v>0.1358695652173913</v>
      </c>
      <c r="K17" s="13">
        <v>6.6067653276955601E-2</v>
      </c>
      <c r="L17" s="13">
        <v>0.2524627075710667</v>
      </c>
      <c r="M17" s="14"/>
      <c r="N17" s="10"/>
      <c r="O17" s="16"/>
      <c r="P17" s="10"/>
      <c r="Q17" s="10"/>
      <c r="R17" s="10">
        <v>2.6931187232622347E-2</v>
      </c>
      <c r="S17" s="10">
        <v>1.8812065771884496</v>
      </c>
      <c r="T17" s="10">
        <v>0.53900193798449614</v>
      </c>
    </row>
    <row r="18" spans="1:20" x14ac:dyDescent="0.3">
      <c r="A18" s="2" t="s">
        <v>19</v>
      </c>
      <c r="B18" s="10"/>
      <c r="C18" s="16"/>
      <c r="D18" s="10"/>
      <c r="E18" s="10"/>
      <c r="F18" s="10"/>
      <c r="G18" s="10">
        <v>2.4870188647576117</v>
      </c>
      <c r="H18" s="10">
        <v>0.97504844961240311</v>
      </c>
      <c r="I18" s="10">
        <v>1.6638899795197215</v>
      </c>
      <c r="J18" s="13">
        <v>0.50611413043478259</v>
      </c>
      <c r="K18" s="13">
        <v>0</v>
      </c>
      <c r="L18" s="13">
        <v>0</v>
      </c>
      <c r="M18" s="14">
        <v>0.22078611898016998</v>
      </c>
      <c r="N18" s="10"/>
      <c r="O18" s="16"/>
      <c r="P18" s="10"/>
      <c r="Q18" s="10"/>
      <c r="R18" s="10"/>
      <c r="S18" s="10">
        <v>2.4870188647576117</v>
      </c>
      <c r="T18" s="10">
        <v>0.97504844961240311</v>
      </c>
    </row>
    <row r="19" spans="1:20" x14ac:dyDescent="0.3">
      <c r="A19" s="2" t="s">
        <v>4</v>
      </c>
      <c r="B19" s="10"/>
      <c r="C19" s="16"/>
      <c r="D19" s="10"/>
      <c r="E19" s="10"/>
      <c r="F19" s="10"/>
      <c r="G19" s="10">
        <v>0.28058674371624337</v>
      </c>
      <c r="H19" s="10">
        <v>0.4663275193798449</v>
      </c>
      <c r="I19" s="10">
        <v>0.20798624743996519</v>
      </c>
      <c r="J19" s="13">
        <v>0.51256793478260876</v>
      </c>
      <c r="K19" s="13">
        <v>0</v>
      </c>
      <c r="L19" s="13">
        <v>0.44342808893892482</v>
      </c>
      <c r="M19" s="14">
        <v>0.48725212464589235</v>
      </c>
      <c r="N19" s="10"/>
      <c r="O19" s="16"/>
      <c r="P19" s="10"/>
      <c r="Q19" s="10"/>
      <c r="R19" s="10"/>
      <c r="S19" s="10">
        <v>0.28058674371624337</v>
      </c>
      <c r="T19" s="10">
        <v>0.4663275193798449</v>
      </c>
    </row>
    <row r="20" spans="1:20" x14ac:dyDescent="0.3">
      <c r="A20" s="2" t="s">
        <v>21</v>
      </c>
      <c r="B20" s="10"/>
      <c r="C20" s="16"/>
      <c r="D20" s="10"/>
      <c r="E20" s="10"/>
      <c r="F20" s="10"/>
      <c r="G20" s="10"/>
      <c r="H20" s="10"/>
      <c r="I20" s="10">
        <v>0.8675997750352834</v>
      </c>
      <c r="J20" s="13">
        <v>0.20380434782608695</v>
      </c>
      <c r="K20" s="13">
        <v>0</v>
      </c>
      <c r="L20" s="13">
        <v>0</v>
      </c>
      <c r="M20" s="14"/>
      <c r="N20" s="10"/>
      <c r="O20" s="16"/>
      <c r="P20" s="10"/>
      <c r="Q20" s="10"/>
      <c r="R20" s="10"/>
      <c r="S20" s="10"/>
      <c r="T20" s="10"/>
    </row>
    <row r="21" spans="1:20" x14ac:dyDescent="0.3">
      <c r="A21" s="2" t="s">
        <v>10</v>
      </c>
      <c r="B21" s="10"/>
      <c r="C21" s="16"/>
      <c r="D21" s="10"/>
      <c r="E21" s="10"/>
      <c r="F21" s="10"/>
      <c r="G21" s="10"/>
      <c r="H21" s="10"/>
      <c r="I21" s="10"/>
      <c r="J21" s="13">
        <v>0.32608695652173914</v>
      </c>
      <c r="K21" s="13">
        <v>1.4733086680761101</v>
      </c>
      <c r="L21" s="13">
        <v>1.055164649591894</v>
      </c>
      <c r="M21" s="14">
        <v>0.46441218130311612</v>
      </c>
      <c r="N21" s="10"/>
      <c r="O21" s="16"/>
      <c r="P21" s="10"/>
      <c r="Q21" s="10"/>
      <c r="R21" s="10"/>
      <c r="S21" s="10"/>
      <c r="T21" s="10"/>
    </row>
    <row r="22" spans="1:20" x14ac:dyDescent="0.3">
      <c r="A22" s="2" t="s">
        <v>38</v>
      </c>
      <c r="B22" s="10"/>
      <c r="C22" s="16"/>
      <c r="D22" s="10"/>
      <c r="E22" s="10"/>
      <c r="F22" s="10"/>
      <c r="G22" s="10"/>
      <c r="H22" s="10"/>
      <c r="I22" s="10"/>
      <c r="J22" s="16"/>
      <c r="K22" s="13"/>
      <c r="L22" s="13"/>
      <c r="M22" s="14">
        <v>0.15226628895184136</v>
      </c>
      <c r="N22" s="10"/>
      <c r="O22" s="16"/>
      <c r="P22" s="10"/>
      <c r="Q22" s="10"/>
      <c r="R22" s="10"/>
      <c r="S22" s="10"/>
      <c r="T22" s="10"/>
    </row>
    <row r="23" spans="1:20" x14ac:dyDescent="0.3">
      <c r="A23" s="4"/>
      <c r="B23" s="10"/>
      <c r="C23" s="16"/>
      <c r="D23" s="10"/>
      <c r="E23" s="10"/>
      <c r="F23" s="10"/>
      <c r="G23" s="10"/>
      <c r="H23" s="10"/>
      <c r="I23" s="10"/>
      <c r="J23" s="16"/>
      <c r="K23" s="13"/>
      <c r="L23" s="13"/>
      <c r="M23" s="14"/>
      <c r="N23" s="10"/>
      <c r="O23" s="16"/>
      <c r="P23" s="10"/>
      <c r="Q23" s="10"/>
      <c r="R23" s="10"/>
      <c r="S23" s="10"/>
      <c r="T23" s="10"/>
    </row>
    <row r="24" spans="1:20" x14ac:dyDescent="0.3">
      <c r="A24" s="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  <c r="P24" s="16"/>
      <c r="Q24" s="16"/>
      <c r="R24" s="16"/>
      <c r="S24" s="16"/>
      <c r="T24" s="16"/>
    </row>
    <row r="25" spans="1:20" x14ac:dyDescent="0.3">
      <c r="A25" s="7" t="s">
        <v>6</v>
      </c>
      <c r="B25" s="8">
        <v>4.9079307768924298</v>
      </c>
      <c r="C25" s="8">
        <v>3.0266396292004631</v>
      </c>
      <c r="D25" s="8">
        <v>1.1097483707458364</v>
      </c>
      <c r="E25" s="9">
        <v>1.0108131487889274</v>
      </c>
      <c r="F25" s="8">
        <v>1.1759951758245091</v>
      </c>
      <c r="G25" s="8">
        <v>0.65778460487114787</v>
      </c>
      <c r="H25" s="8">
        <v>1.4580305232558139</v>
      </c>
      <c r="I25" s="8">
        <v>1.1216401201226693</v>
      </c>
      <c r="J25" s="8">
        <v>1.8563179347826086</v>
      </c>
      <c r="K25" s="8">
        <v>0.64415961945031719</v>
      </c>
      <c r="L25" s="8">
        <v>0.49327329017731486</v>
      </c>
      <c r="M25" s="9">
        <v>0.51770538243626063</v>
      </c>
      <c r="N25" s="8">
        <v>4.9079307768924298</v>
      </c>
      <c r="O25" s="8">
        <v>3.0266396292004631</v>
      </c>
      <c r="P25" s="8">
        <v>1.1097483707458364</v>
      </c>
      <c r="Q25" s="9">
        <v>1.0108131487889274</v>
      </c>
      <c r="R25" s="8">
        <v>1.1759951758245091</v>
      </c>
      <c r="S25" s="8">
        <v>0.65778460487114787</v>
      </c>
      <c r="T25" s="8">
        <v>1.4580305232558139</v>
      </c>
    </row>
    <row r="26" spans="1:20" x14ac:dyDescent="0.3">
      <c r="A26" s="18" t="s">
        <v>7</v>
      </c>
      <c r="B26" s="19">
        <f t="shared" ref="B26:L26" si="0">SUM(B3:B25)</f>
        <v>12.25</v>
      </c>
      <c r="C26" s="19">
        <f t="shared" si="0"/>
        <v>10.26127462340672</v>
      </c>
      <c r="D26" s="19">
        <f t="shared" si="0"/>
        <v>7.7500000000000009</v>
      </c>
      <c r="E26" s="19">
        <f t="shared" si="0"/>
        <v>9.5</v>
      </c>
      <c r="F26" s="19">
        <f t="shared" si="0"/>
        <v>8.5760869565217384</v>
      </c>
      <c r="G26" s="19">
        <f t="shared" si="0"/>
        <v>12.220828083132018</v>
      </c>
      <c r="H26" s="19">
        <f t="shared" si="0"/>
        <v>12.5</v>
      </c>
      <c r="I26" s="19">
        <f t="shared" si="0"/>
        <v>12.727272727272727</v>
      </c>
      <c r="J26" s="19">
        <f t="shared" si="0"/>
        <v>12.5</v>
      </c>
      <c r="K26" s="19">
        <f t="shared" si="0"/>
        <v>12.5</v>
      </c>
      <c r="L26" s="19">
        <f t="shared" si="0"/>
        <v>11.5</v>
      </c>
      <c r="M26" s="19">
        <v>10.749999999999998</v>
      </c>
      <c r="N26" s="19">
        <f t="shared" ref="N26:T26" si="1">SUM(N3:N25)</f>
        <v>12.25</v>
      </c>
      <c r="O26" s="19">
        <f t="shared" si="1"/>
        <v>10.26127462340672</v>
      </c>
      <c r="P26" s="19">
        <f t="shared" si="1"/>
        <v>7.7500000000000009</v>
      </c>
      <c r="Q26" s="19">
        <f t="shared" si="1"/>
        <v>9.5</v>
      </c>
      <c r="R26" s="19">
        <f t="shared" si="1"/>
        <v>8.5760869565217384</v>
      </c>
      <c r="S26" s="19">
        <f t="shared" si="1"/>
        <v>12.220828083132018</v>
      </c>
      <c r="T26" s="19">
        <f t="shared" si="1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Cost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2024-01-17T14:55:46Z</dcterms:modified>
</cp:coreProperties>
</file>