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4"/>
  <workbookPr/>
  <mc:AlternateContent xmlns:mc="http://schemas.openxmlformats.org/markup-compatibility/2006">
    <mc:Choice Requires="x15">
      <x15ac:absPath xmlns:x15ac="http://schemas.microsoft.com/office/spreadsheetml/2010/11/ac" url="https://ceslimited01-my.sharepoint.com/personal/meenakshi_kasi_cesltd_com/Documents/Oaktree/WSR_data/"/>
    </mc:Choice>
  </mc:AlternateContent>
  <xr:revisionPtr revIDLastSave="323" documentId="13_ncr:1_{22E6712E-F647-453B-B7E1-8956EAC87F16}" xr6:coauthVersionLast="47" xr6:coauthVersionMax="47" xr10:uidLastSave="{8F5E6EE4-D040-4D12-988D-0A9ED2809DC3}"/>
  <bookViews>
    <workbookView xWindow="-110" yWindow="-110" windowWidth="19420" windowHeight="10420" firstSheet="21" activeTab="20" xr2:uid="{00000000-000D-0000-FFFF-FFFF00000000}"/>
  </bookViews>
  <sheets>
    <sheet name="2 Oct 2023" sheetId="9" r:id="rId1"/>
    <sheet name="9 Oct 2023" sheetId="8" r:id="rId2"/>
    <sheet name="16 Oct 2023" sheetId="7" r:id="rId3"/>
    <sheet name="23 Oct 2023" sheetId="11" r:id="rId4"/>
    <sheet name="30 Oct 2023" sheetId="1" r:id="rId5"/>
    <sheet name="13 Nov 2023" sheetId="5" r:id="rId6"/>
    <sheet name="20 Nov 2023" sheetId="6" r:id="rId7"/>
    <sheet name="27 Nov 2023" sheetId="13" r:id="rId8"/>
    <sheet name="4 Dec 2023" sheetId="12" r:id="rId9"/>
    <sheet name="6 Nov 2023" sheetId="2" r:id="rId10"/>
    <sheet name="11 Dec 2023" sheetId="14" r:id="rId11"/>
    <sheet name="18 Dec 2023" sheetId="15" r:id="rId12"/>
    <sheet name="26 Dec 2023" sheetId="16" r:id="rId13"/>
    <sheet name="2 Jan 2024" sheetId="17" r:id="rId14"/>
    <sheet name="8 Jan 2024" sheetId="18" r:id="rId15"/>
    <sheet name="15 Jan 2024" sheetId="20" r:id="rId16"/>
    <sheet name="22 Jan 2024" sheetId="19" r:id="rId17"/>
    <sheet name="29 Jan 2024" sheetId="23" r:id="rId18"/>
    <sheet name="5 Feb 2024" sheetId="24" r:id="rId19"/>
    <sheet name="12 Feb 2024" sheetId="25" r:id="rId20"/>
    <sheet name="19 Feb 2024" sheetId="26" r:id="rId21"/>
    <sheet name="26 Feb 2024" sheetId="27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27" l="1"/>
  <c r="AC5" i="27"/>
  <c r="AC4" i="27"/>
  <c r="AC2" i="27"/>
  <c r="AC4" i="26"/>
  <c r="AC5" i="26"/>
  <c r="AC6" i="26"/>
  <c r="AC2" i="26"/>
  <c r="AC2" i="25"/>
  <c r="AC4" i="24"/>
  <c r="AC4" i="25" s="1"/>
  <c r="AC2" i="24"/>
  <c r="AC6" i="9"/>
  <c r="AC5" i="9"/>
  <c r="AC4" i="9"/>
  <c r="AC3" i="9"/>
  <c r="AC2" i="9"/>
  <c r="AC6" i="8"/>
  <c r="AC6" i="7" s="1"/>
  <c r="AC6" i="11" s="1"/>
  <c r="AC6" i="1" s="1"/>
  <c r="AC6" i="2" s="1"/>
  <c r="AC6" i="5" s="1"/>
  <c r="AC6" i="6" s="1"/>
  <c r="AC6" i="13" s="1"/>
  <c r="AC6" i="12" s="1"/>
  <c r="AC6" i="14" s="1"/>
  <c r="AC6" i="15" s="1"/>
  <c r="AC6" i="16" s="1"/>
  <c r="AC6" i="17" s="1"/>
  <c r="AC6" i="18" s="1"/>
  <c r="AC6" i="20" s="1"/>
  <c r="AC6" i="19" s="1"/>
  <c r="AC6" i="23" s="1"/>
  <c r="AC6" i="24" s="1"/>
  <c r="AC6" i="25" s="1"/>
  <c r="AC5" i="8"/>
  <c r="AC5" i="7" s="1"/>
  <c r="AC5" i="11" s="1"/>
  <c r="AC5" i="1" s="1"/>
  <c r="AC5" i="2" s="1"/>
  <c r="AC5" i="5" s="1"/>
  <c r="AC5" i="6" s="1"/>
  <c r="AC5" i="13" s="1"/>
  <c r="AC5" i="12" s="1"/>
  <c r="AC5" i="14" s="1"/>
  <c r="AC5" i="15" s="1"/>
  <c r="AC5" i="16" s="1"/>
  <c r="AC5" i="17" s="1"/>
  <c r="AC5" i="18" s="1"/>
  <c r="AC5" i="20" s="1"/>
  <c r="AC5" i="19" s="1"/>
  <c r="AC5" i="23" s="1"/>
  <c r="AC5" i="24" s="1"/>
  <c r="AC5" i="25" s="1"/>
  <c r="AC4" i="8"/>
  <c r="AC4" i="7" s="1"/>
  <c r="AC4" i="11" s="1"/>
  <c r="AC4" i="1" s="1"/>
  <c r="AC4" i="2" s="1"/>
  <c r="AC4" i="5" s="1"/>
  <c r="AC4" i="6" s="1"/>
  <c r="AC4" i="13" s="1"/>
  <c r="AC4" i="12" s="1"/>
  <c r="AC4" i="14" s="1"/>
  <c r="AC4" i="15" s="1"/>
  <c r="AC4" i="16" s="1"/>
  <c r="AC4" i="17" s="1"/>
  <c r="AC4" i="18" s="1"/>
  <c r="AC4" i="20" s="1"/>
  <c r="AC4" i="19" s="1"/>
  <c r="AC4" i="23" s="1"/>
  <c r="AC3" i="8"/>
  <c r="AC3" i="7" s="1"/>
  <c r="AC3" i="11" s="1"/>
  <c r="AC3" i="1" s="1"/>
  <c r="AC3" i="2" s="1"/>
  <c r="AC3" i="5" s="1"/>
  <c r="AC3" i="6" s="1"/>
  <c r="AC3" i="13" s="1"/>
  <c r="AC3" i="12" s="1"/>
  <c r="AC3" i="14" s="1"/>
  <c r="AC3" i="15" s="1"/>
  <c r="AC3" i="16" s="1"/>
  <c r="AC3" i="17" s="1"/>
  <c r="AC3" i="18" s="1"/>
  <c r="AC3" i="20" s="1"/>
  <c r="AC3" i="19" s="1"/>
  <c r="AC3" i="23" s="1"/>
  <c r="AC3" i="24" s="1"/>
  <c r="AC3" i="25" s="1"/>
  <c r="AC2" i="8"/>
  <c r="AC2" i="7" s="1"/>
  <c r="AC2" i="11" s="1"/>
  <c r="AC2" i="1" s="1"/>
  <c r="AC2" i="2" s="1"/>
  <c r="AC2" i="5" s="1"/>
  <c r="AC2" i="6" s="1"/>
  <c r="AC2" i="13" s="1"/>
  <c r="AC2" i="12" s="1"/>
  <c r="AC2" i="14" s="1"/>
  <c r="AC2" i="15" s="1"/>
  <c r="AC2" i="16" s="1"/>
  <c r="AC2" i="17" s="1"/>
  <c r="AC2" i="18" s="1"/>
  <c r="AC2" i="20" s="1"/>
  <c r="AC2" i="19" s="1"/>
  <c r="AC2" i="23" s="1"/>
  <c r="AC7" i="7"/>
  <c r="AC7" i="18"/>
  <c r="AC7" i="17"/>
  <c r="AC7" i="16"/>
  <c r="AC7" i="15"/>
  <c r="AC7" i="14"/>
  <c r="AC7" i="12"/>
  <c r="AC7" i="13"/>
  <c r="AC7" i="6"/>
  <c r="AC7" i="5"/>
  <c r="AC7" i="2"/>
  <c r="AC7" i="1"/>
  <c r="AC7" i="11"/>
  <c r="AC7" i="8"/>
  <c r="AC7" i="9"/>
  <c r="AC3" i="27" l="1"/>
  <c r="AC3" i="26"/>
</calcChain>
</file>

<file path=xl/sharedStrings.xml><?xml version="1.0" encoding="utf-8"?>
<sst xmlns="http://schemas.openxmlformats.org/spreadsheetml/2006/main" count="1810" uniqueCount="202">
  <si>
    <t>Task Name</t>
  </si>
  <si>
    <t>Hours.</t>
  </si>
  <si>
    <t>Resources</t>
  </si>
  <si>
    <t>Hours..</t>
  </si>
  <si>
    <t>Task.</t>
  </si>
  <si>
    <t>Status.</t>
  </si>
  <si>
    <t>ETC.</t>
  </si>
  <si>
    <t>Comments.</t>
  </si>
  <si>
    <t>Task..</t>
  </si>
  <si>
    <t>Status..</t>
  </si>
  <si>
    <t>ETC..</t>
  </si>
  <si>
    <t>Comments ..</t>
  </si>
  <si>
    <t>Defect ID</t>
  </si>
  <si>
    <t>Defect Name</t>
  </si>
  <si>
    <t>Severity</t>
  </si>
  <si>
    <t>Status</t>
  </si>
  <si>
    <t>Assigned To</t>
  </si>
  <si>
    <t>ETC</t>
  </si>
  <si>
    <t>Comments</t>
  </si>
  <si>
    <t>Activity This Week</t>
  </si>
  <si>
    <t>Count.</t>
  </si>
  <si>
    <t>Project Metrics Since Inception</t>
  </si>
  <si>
    <t>Count..</t>
  </si>
  <si>
    <t>backup</t>
  </si>
  <si>
    <t>Till2023</t>
  </si>
  <si>
    <t>vEMS:Daily StandUp - Internal</t>
  </si>
  <si>
    <t>Pramod rayate</t>
  </si>
  <si>
    <t>WOR-556: JE for reversal CINV missing with JPY</t>
  </si>
  <si>
    <t>Blocked</t>
  </si>
  <si>
    <t>TBD</t>
  </si>
  <si>
    <t>Blocked by WOR-806</t>
  </si>
  <si>
    <t>No defect logged for the week</t>
  </si>
  <si>
    <t>Manual test cases created</t>
  </si>
  <si>
    <t>Test Case design/ Defect Tracker Update/ Jira Update</t>
  </si>
  <si>
    <t>Saravanan munikrishnan</t>
  </si>
  <si>
    <t>WOR-823, 824: Refund to use Bank Rate</t>
  </si>
  <si>
    <t>In Progress</t>
  </si>
  <si>
    <t>Blocked by WOR-817</t>
  </si>
  <si>
    <t>Regression Testing will be done, once issue fixed</t>
  </si>
  <si>
    <t>Manual test cases conducted</t>
  </si>
  <si>
    <t>vEMS: Triage / Review Meeting - Testing and Defects</t>
  </si>
  <si>
    <t>Vignesh dhakshnamoorthy</t>
  </si>
  <si>
    <t>WOR-817, 818: ADJ to use Bank Rate</t>
  </si>
  <si>
    <t>Issue observed for JPY and KRW currencies</t>
  </si>
  <si>
    <t>Testing will be done OAK-2, once issue fixed</t>
  </si>
  <si>
    <t>Automation test cases created</t>
  </si>
  <si>
    <t>vEMS: AR/AP Dashboard</t>
  </si>
  <si>
    <t>WD-Regression Suite</t>
  </si>
  <si>
    <t>Phase-5:- Power Bi validation: In Progress</t>
  </si>
  <si>
    <t>Phase-5- Power Bi: In Progress</t>
  </si>
  <si>
    <t>Automation test cases processed</t>
  </si>
  <si>
    <t>vEMS: WOR-817, 818 (SINV Adj to use Bank rate)</t>
  </si>
  <si>
    <t>WOR-512: Refund status as Paid</t>
  </si>
  <si>
    <t>Completed</t>
  </si>
  <si>
    <t>Testing completed in OAK-2 and OAK-1</t>
  </si>
  <si>
    <t>AR/AP Dashboard</t>
  </si>
  <si>
    <t>Yet to Start</t>
  </si>
  <si>
    <t>FIN Reports: Work on Requirement gathering &amp; Access</t>
  </si>
  <si>
    <t>Bugs identified</t>
  </si>
  <si>
    <t>vEMS: WOR-823, 824 (SINV Adj to use Bank rate)</t>
  </si>
  <si>
    <t>Automation coverage</t>
  </si>
  <si>
    <t>vEMS: Ad-hoc testing request</t>
  </si>
  <si>
    <t>vEMS: WOR-512 (Refund Status as paid)</t>
  </si>
  <si>
    <t>vEMS: Automation Script Enhancement</t>
  </si>
  <si>
    <t>vEMS: Automation(Multi SR &amp; Power Bi)</t>
  </si>
  <si>
    <t>Functionality working as expected, Pending to check in FPNA</t>
  </si>
  <si>
    <t>Will check FPNA and start Full regression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</si>
  <si>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</t>
    </r>
  </si>
  <si>
    <t>creating fresh data for validation</t>
  </si>
  <si>
    <t>Prepare data and put more validation</t>
  </si>
  <si>
    <t>FIN Reports: Worked on Requirement gathering &amp; Access</t>
  </si>
  <si>
    <t>FIN Reports: Get data &amp; Access for vEMS</t>
  </si>
  <si>
    <t>Worked on Table design, able to receive data for Workday</t>
  </si>
  <si>
    <t>Work on feeding data in dashboard</t>
  </si>
  <si>
    <t>WOR-882: Refund to use Bank Rate</t>
  </si>
  <si>
    <t>started Full regression in OAK-2</t>
  </si>
  <si>
    <t>Functionality working as expected, Issue found in FPNA</t>
  </si>
  <si>
    <t>Continue Full regression in OAK-2 and OAK-1</t>
  </si>
  <si>
    <t>Waiting for data from vEMS &amp; Navision</t>
  </si>
  <si>
    <t>vEMS: WOR-882 (Refund to use Bank rate)</t>
  </si>
  <si>
    <t>Table design completed, waiting for vEMS &amp; Navision</t>
  </si>
  <si>
    <t>started Full regression in OAK-2, Faced issue in INT0209 &amp; INT0210a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</si>
  <si>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Progress.
created fresh data for validation</t>
    </r>
  </si>
  <si>
    <t>Waiting for fix on issue with INT0209 &amp; INT0210a</t>
  </si>
  <si>
    <t>FIN Reports Phase-1: Ready to consume Prod data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</si>
  <si>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created fresh data for validation</t>
    </r>
  </si>
  <si>
    <t>Found issue in INT0209 &amp; INT0210a, waiting for fix</t>
  </si>
  <si>
    <t>Observation_288</t>
  </si>
  <si>
    <t>ER Line count was complete mismatch with Finsmart</t>
  </si>
  <si>
    <t>Low</t>
  </si>
  <si>
    <t>Closed</t>
  </si>
  <si>
    <t>Vikas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</si>
  <si>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Preparing additional validation list</t>
    </r>
  </si>
  <si>
    <t>FIN Reports Phase-1: Ready to consume Prod data.
will work on vEMS data at FTP</t>
  </si>
  <si>
    <t>vEMS: Ad-hoc business requests</t>
  </si>
  <si>
    <t>Requirement got changed, waiting for new changes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</si>
  <si>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Blocked due to INT101D issue</t>
    </r>
  </si>
  <si>
    <t>Phase-5- Power Bi: Blocked by INT101D issue</t>
  </si>
  <si>
    <t>FIN Reports: Worked on Requirement gathering &amp; Access
Working on Table design</t>
  </si>
  <si>
    <t>FIN Reports: Work on Table design and waiting for Data from vEMS</t>
  </si>
  <si>
    <t>Observation_289</t>
  </si>
  <si>
    <t>Missing Fx journal(Boomerang) entries in FPNA report</t>
  </si>
  <si>
    <t>Medium</t>
  </si>
  <si>
    <t>Open</t>
  </si>
  <si>
    <t>William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</si>
  <si>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Preparing additional validation list</t>
    </r>
  </si>
  <si>
    <t>Will work with Ramesh &amp; William to resolve issue in INT0209 &amp; INT0210a</t>
  </si>
  <si>
    <t>Observation_290</t>
  </si>
  <si>
    <t>CPAY not populating at Allocation Key in FPNA report</t>
  </si>
  <si>
    <t>FIN Reports Phase-1: Completed
Analyzed schedule time to run scripts for WD &amp; vEMS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</si>
  <si>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Review additional validation list with William</t>
    </r>
  </si>
  <si>
    <t>FIN Reports Phase-1: will work on vEMS data at FTP &amp; Set up the schedule run at right time</t>
  </si>
  <si>
    <t>worked on WOR-927 with Ramesh, issue not yet resolved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</si>
  <si>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Adding scripts for vEMS allocation variants</t>
    </r>
  </si>
  <si>
    <t>FIN Reports Phase-1: Completed</t>
  </si>
  <si>
    <t>WOR-939: SC, BR, COA mapping</t>
  </si>
  <si>
    <t>Initial analysis done on Test scripts from Business side and Environment readiness</t>
  </si>
  <si>
    <t>Work on keeping the test Pre-requisites ready</t>
  </si>
  <si>
    <t>vEMS: Daily Stand Up - Internal</t>
  </si>
  <si>
    <t>Phase-5:- Added scripts for vEMS allocation variations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</si>
  <si>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verify scripts for WD &amp; vEMS allocation variants</t>
    </r>
  </si>
  <si>
    <t>Prepared and checked feasibility of the business scenarios in OAK-2</t>
  </si>
  <si>
    <t>vEMS: WOR-939 SC, BR, COA mapping</t>
  </si>
  <si>
    <t>Work on keeping the test Pre-requisites ready and kick off once we final review completed</t>
  </si>
  <si>
    <t>On Hold</t>
  </si>
  <si>
    <t>issue not yet resolved, Ramesh got high priority tickets</t>
  </si>
  <si>
    <t>Phase-5:- Added scripts for WOR-939 having WD &amp; vEMS allocation variations</t>
  </si>
  <si>
    <t>FIN Reports Phase-1: Completed.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</si>
  <si>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enhance scripts for WD &amp; vEMS allocation variants</t>
    </r>
  </si>
  <si>
    <t>Discussed &amp; Reviewed the business scenarios in OAK-2</t>
  </si>
  <si>
    <t>Observation_298</t>
  </si>
  <si>
    <t>SINV &amp; ER Allocation Count mis-matches with Finsmart count at vEMS side</t>
  </si>
  <si>
    <t>Phase-5:- Added scripts for WOR-939 having WD &amp; vEMS allocation variations- Checked &amp; verified</t>
  </si>
  <si>
    <t>Observation_302</t>
  </si>
  <si>
    <t>Spend Category / Expense Item not found in vEMS</t>
  </si>
  <si>
    <t>High</t>
  </si>
  <si>
    <t> </t>
  </si>
  <si>
    <t>FIN Reports Phase-1: Completed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</si>
  <si>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Enhance scripts for WD &amp; vEMS allocation variants as needed</t>
    </r>
  </si>
  <si>
    <t>Observation_303</t>
  </si>
  <si>
    <t>SC and BR not a valid combination as per Allowability matrix</t>
  </si>
  <si>
    <t>Test execution - In Progress (Blocked due to issue)</t>
  </si>
  <si>
    <t>FIN Reports Phase-1: Merge Prod &amp; Dev in single to make it centralized</t>
  </si>
  <si>
    <t>Will get issues resolved and complete testing</t>
  </si>
  <si>
    <t>Observation_307</t>
  </si>
  <si>
    <t>CINV Issue- getting error as "Validation error occurred. Invalid ID value.  '' is not a valid ID value for type = 'Revenue_Category_ID'"</t>
  </si>
  <si>
    <t>Critical</t>
  </si>
  <si>
    <r>
      <t>Phase-5:- </t>
    </r>
    <r>
      <rPr>
        <b/>
        <sz val="11"/>
        <color rgb="FF242424"/>
        <rFont val="Calibri"/>
        <family val="2"/>
        <charset val="1"/>
        <scheme val="minor"/>
      </rPr>
      <t>Power Bi</t>
    </r>
    <r>
      <rPr>
        <sz val="11"/>
        <color rgb="FF242424"/>
        <rFont val="Calibri"/>
        <family val="2"/>
        <charset val="1"/>
        <scheme val="minor"/>
      </rPr>
      <t> validation: On Hold</t>
    </r>
  </si>
  <si>
    <t>Monitoring data count &amp; performance</t>
  </si>
  <si>
    <t>Enhance scripts for WD &amp; vEMS allocation variants as needed</t>
  </si>
  <si>
    <t>Test execution - In Progress (Impacted due to issue)</t>
  </si>
  <si>
    <t>FIN Reports Phase-1: Merge Prod &amp; Dev in single to make it centralized - ETA-30-Jan</t>
  </si>
  <si>
    <t>Observation_308</t>
  </si>
  <si>
    <t>Vichara team did not send latest prod count to FTP location</t>
  </si>
  <si>
    <t>Phase-5:- Fine tuned scripts for WOR-939 having WD &amp; vEMS allocation variations- Checked &amp; verified</t>
  </si>
  <si>
    <t>Phase-5:- Power Bi validation: On Hold
Enhance scripts for WD &amp; vEMS allocation variants as needed</t>
  </si>
  <si>
    <t>Test execution - In Progress (Blocked due to issues)</t>
  </si>
  <si>
    <t>FIN Reports Phase-1: Merge Prod &amp; Dev in single to make it centralized - ETA-02-Feb</t>
  </si>
  <si>
    <t>Observation_315</t>
  </si>
  <si>
    <t>SINV or ER with long dash special char getting failed at Geneva Accrual</t>
  </si>
  <si>
    <t>Harshad</t>
  </si>
  <si>
    <t>Phase-5:- Enhanced scripts for WOR-939 having WD &amp; vEMS allocation variations- Checked &amp; verified</t>
  </si>
  <si>
    <t>Observation_316</t>
  </si>
  <si>
    <t>(Meals &amp; Entertainment)- ART not valid combination at Geneva</t>
  </si>
  <si>
    <t>FIN Reports Phase-2: In progress
Monitoring data count &amp; performance</t>
  </si>
  <si>
    <t>Observation_314</t>
  </si>
  <si>
    <t>Vichara team sent an empty count file to FTP location.</t>
  </si>
  <si>
    <t>Test execution - In Progress (Addressed majority issues)</t>
  </si>
  <si>
    <t>FIN Reports Phase-1: Merge Prod &amp; Dev in single to make it centralized - ETA-09-Feb</t>
  </si>
  <si>
    <t>Phase-5:- Enhanced scripts for WOR-939 having WD &amp; vEMS allocation variations - Checked &amp; verified</t>
  </si>
  <si>
    <t>Test execution - Completed (few minor issues still open)</t>
  </si>
  <si>
    <t>FIN Reports Phase-1: Merge Prod &amp; Dev in single to make it centralized - ETA-15-Feb</t>
  </si>
  <si>
    <t>vEMS: Automation(WD &amp; vEMS changes)</t>
  </si>
  <si>
    <t>Observation_322</t>
  </si>
  <si>
    <t>vEMS count old file should not be removed from FTP on Friday. It should get removed on Saturday</t>
  </si>
  <si>
    <t>Prayerna</t>
  </si>
  <si>
    <t>WD: WOR-956 (2 recon lines for single SINV)</t>
  </si>
  <si>
    <t>Understood the issue and fix, Trying to replicate exact case</t>
  </si>
  <si>
    <t>Understood the issue and fix, will finish testing</t>
  </si>
  <si>
    <t>WD: WOR-962 (Emp Name issue in Recon )</t>
  </si>
  <si>
    <t>Understood the issue and fix, Testing in Progress</t>
  </si>
  <si>
    <t>Phase-5:- Adding new WD functionalities in scripts - In Progress</t>
  </si>
  <si>
    <t>FIN Reports Phase-2: In progress
Completed new changes at WD, vEMS changes- In progress</t>
  </si>
  <si>
    <t>FIN Reports Phase-2: In Progress
Will finish vEMS recon report changes asap</t>
  </si>
  <si>
    <t>Testing completed, will plan UAT</t>
  </si>
  <si>
    <t>No defects logged for the week</t>
  </si>
  <si>
    <t>Found issue, Waiting for fix from Sundeep &amp; Vichara team</t>
  </si>
  <si>
    <t>Will follow up with Sundeep &amp; Vichara team on the issue</t>
  </si>
  <si>
    <t>Found issue, Waiting for fix from Sundeep</t>
  </si>
  <si>
    <t>Phase-5:- added new WD functionalities in scripts - Review In Progress</t>
  </si>
  <si>
    <t>FIN Reports Phase-2: In progress
Sat date logic change for vEMS- In progress</t>
  </si>
  <si>
    <t>vEMS: WOR-956 (2 recon lines for single SINV)</t>
  </si>
  <si>
    <t>Test execution - Completed, UAT kicked off</t>
  </si>
  <si>
    <t>WOR-978: SC, BR, COA mapping</t>
  </si>
  <si>
    <t>UAT has kicked off on Mar-01, will support UAT</t>
  </si>
  <si>
    <t>Issue resolved, waiting for new code deployment</t>
  </si>
  <si>
    <t>Testing completed, will do documentation</t>
  </si>
  <si>
    <t>Post documentation, will send for business sign off</t>
  </si>
  <si>
    <t>vEMS: WOR-939 (SC, BR, COA Mapping)</t>
  </si>
  <si>
    <t>FIN Reports Phase-2: In progress
Sat date logic change for vEMS- Completed</t>
  </si>
  <si>
    <t>FIN Reports Phase-2: In progress
Will Monitor the daily status and highlight if anything fails</t>
  </si>
  <si>
    <t>vEMS: WOR-962 (Emp Name issue in Recon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</si>
</sst>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242424"/>
      <name val="Segoe UI"/>
      <family val="2"/>
    </font>
    <font>
      <sz val="11"/>
      <color rgb="FF242424"/>
      <name val="Calibri"/>
      <family val="2"/>
      <charset val="1"/>
    </font>
    <font>
      <b/>
      <sz val="11"/>
      <color rgb="FF242424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242424"/>
      <name val="Calibri"/>
      <family val="2"/>
      <charset val="1"/>
      <scheme val="minor"/>
    </font>
    <font>
      <b/>
      <sz val="11"/>
      <color rgb="FF242424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1" xfId="0" applyFont="1" applyBorder="1" applyAlignment="1">
      <alignment wrapText="1"/>
    </xf>
    <xf numFmtId="16" fontId="12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16" fontId="7" fillId="0" borderId="1" xfId="0" applyNumberFormat="1" applyFont="1" applyBorder="1" applyAlignment="1">
      <alignment wrapText="1"/>
    </xf>
    <xf numFmtId="0" fontId="0" fillId="0" borderId="1" xfId="0" applyBorder="1"/>
    <xf numFmtId="0" fontId="13" fillId="0" borderId="1" xfId="0" applyFont="1" applyBorder="1" applyAlignment="1">
      <alignment horizontal="left"/>
    </xf>
    <xf numFmtId="16" fontId="4" fillId="0" borderId="1" xfId="0" applyNumberFormat="1" applyFont="1" applyBorder="1" applyAlignment="1">
      <alignment wrapText="1"/>
    </xf>
    <xf numFmtId="16" fontId="5" fillId="0" borderId="1" xfId="0" applyNumberFormat="1" applyFont="1" applyBorder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16" fontId="4" fillId="2" borderId="11" xfId="0" applyNumberFormat="1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16" fontId="4" fillId="2" borderId="13" xfId="0" applyNumberFormat="1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16" fontId="4" fillId="2" borderId="1" xfId="0" applyNumberFormat="1" applyFont="1" applyFill="1" applyBorder="1" applyAlignment="1">
      <alignment wrapText="1"/>
    </xf>
    <xf numFmtId="0" fontId="9" fillId="0" borderId="10" xfId="0" applyFont="1" applyBorder="1"/>
    <xf numFmtId="0" fontId="4" fillId="0" borderId="1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16" fontId="7" fillId="3" borderId="3" xfId="0" applyNumberFormat="1" applyFont="1" applyFill="1" applyBorder="1" applyAlignment="1">
      <alignment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10" fontId="0" fillId="0" borderId="10" xfId="0" applyNumberFormat="1" applyBorder="1" applyAlignment="1">
      <alignment vertical="center"/>
    </xf>
    <xf numFmtId="0" fontId="14" fillId="2" borderId="10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0" xfId="0" applyAlignment="1">
      <alignment vertical="center"/>
    </xf>
    <xf numFmtId="0" fontId="4" fillId="0" borderId="11" xfId="0" applyFont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4" fillId="0" borderId="13" xfId="0" applyFont="1" applyBorder="1" applyAlignment="1">
      <alignment wrapText="1"/>
    </xf>
    <xf numFmtId="16" fontId="11" fillId="0" borderId="1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right"/>
    </xf>
    <xf numFmtId="0" fontId="11" fillId="2" borderId="2" xfId="0" applyFont="1" applyFill="1" applyBorder="1" applyAlignment="1">
      <alignment wrapText="1"/>
    </xf>
    <xf numFmtId="0" fontId="11" fillId="2" borderId="3" xfId="0" applyFont="1" applyFill="1" applyBorder="1" applyAlignment="1">
      <alignment wrapText="1"/>
    </xf>
    <xf numFmtId="0" fontId="11" fillId="0" borderId="1" xfId="0" applyFont="1" applyBorder="1" applyAlignment="1">
      <alignment horizontal="left"/>
    </xf>
    <xf numFmtId="0" fontId="16" fillId="0" borderId="1" xfId="0" applyFont="1" applyBorder="1"/>
    <xf numFmtId="0" fontId="11" fillId="0" borderId="1" xfId="0" applyFont="1" applyBorder="1" applyAlignment="1">
      <alignment horizontal="right"/>
    </xf>
    <xf numFmtId="0" fontId="16" fillId="2" borderId="2" xfId="0" applyFont="1" applyFill="1" applyBorder="1" applyAlignment="1">
      <alignment wrapText="1"/>
    </xf>
    <xf numFmtId="0" fontId="17" fillId="2" borderId="3" xfId="0" applyFont="1" applyFill="1" applyBorder="1" applyAlignment="1">
      <alignment wrapText="1"/>
    </xf>
    <xf numFmtId="0" fontId="11" fillId="0" borderId="10" xfId="0" applyFont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7" fillId="2" borderId="2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16" fontId="17" fillId="2" borderId="3" xfId="0" applyNumberFormat="1" applyFont="1" applyFill="1" applyBorder="1" applyAlignment="1">
      <alignment wrapText="1"/>
    </xf>
    <xf numFmtId="10" fontId="11" fillId="0" borderId="10" xfId="0" applyNumberFormat="1" applyFont="1" applyBorder="1" applyAlignment="1">
      <alignment vertical="center"/>
    </xf>
    <xf numFmtId="0" fontId="16" fillId="2" borderId="3" xfId="0" applyFont="1" applyFill="1" applyBorder="1" applyAlignment="1">
      <alignment wrapText="1"/>
    </xf>
    <xf numFmtId="0" fontId="16" fillId="2" borderId="5" xfId="0" applyFont="1" applyFill="1" applyBorder="1" applyAlignment="1">
      <alignment wrapText="1"/>
    </xf>
    <xf numFmtId="16" fontId="16" fillId="2" borderId="3" xfId="0" applyNumberFormat="1" applyFont="1" applyFill="1" applyBorder="1" applyAlignment="1">
      <alignment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7" fillId="2" borderId="14" xfId="0" applyFont="1" applyFill="1" applyBorder="1" applyAlignment="1">
      <alignment wrapText="1"/>
    </xf>
    <xf numFmtId="0" fontId="11" fillId="2" borderId="14" xfId="0" applyFont="1" applyFill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6" fillId="2" borderId="14" xfId="0" applyFont="1" applyFill="1" applyBorder="1" applyAlignment="1">
      <alignment wrapText="1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right" wrapText="1"/>
    </xf>
    <xf numFmtId="0" fontId="9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right" wrapText="1"/>
    </xf>
    <xf numFmtId="0" fontId="11" fillId="0" borderId="15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11" fillId="0" borderId="17" xfId="0" applyFont="1" applyBorder="1" applyAlignment="1">
      <alignment wrapText="1"/>
    </xf>
    <xf numFmtId="0" fontId="11" fillId="0" borderId="19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18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10" fontId="11" fillId="0" borderId="10" xfId="0" applyNumberFormat="1" applyFont="1" applyBorder="1" applyAlignment="1">
      <alignment vertical="center" wrapText="1"/>
    </xf>
    <xf numFmtId="0" fontId="11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6" xfId="0" applyFont="1" applyBorder="1" applyAlignment="1">
      <alignment horizontal="left"/>
    </xf>
    <xf numFmtId="0" fontId="16" fillId="0" borderId="23" xfId="0" applyFont="1" applyBorder="1" applyAlignment="1">
      <alignment wrapText="1"/>
    </xf>
    <xf numFmtId="16" fontId="16" fillId="2" borderId="2" xfId="0" applyNumberFormat="1" applyFont="1" applyFill="1" applyBorder="1" applyAlignment="1">
      <alignment wrapText="1"/>
    </xf>
    <xf numFmtId="0" fontId="10" fillId="0" borderId="6" xfId="0" applyFont="1" applyBorder="1" applyAlignment="1">
      <alignment horizontal="left"/>
    </xf>
    <xf numFmtId="0" fontId="11" fillId="0" borderId="6" xfId="0" applyFont="1" applyBorder="1"/>
    <xf numFmtId="0" fontId="11" fillId="0" borderId="2" xfId="0" applyFont="1" applyBorder="1"/>
    <xf numFmtId="0" fontId="11" fillId="0" borderId="3" xfId="0" applyFont="1" applyBorder="1"/>
    <xf numFmtId="0" fontId="16" fillId="0" borderId="2" xfId="0" applyFont="1" applyBorder="1"/>
    <xf numFmtId="0" fontId="16" fillId="0" borderId="3" xfId="0" applyFont="1" applyBorder="1"/>
    <xf numFmtId="0" fontId="16" fillId="2" borderId="2" xfId="0" applyFont="1" applyFill="1" applyBorder="1"/>
    <xf numFmtId="0" fontId="17" fillId="2" borderId="3" xfId="0" applyFont="1" applyFill="1" applyBorder="1"/>
    <xf numFmtId="0" fontId="11" fillId="0" borderId="10" xfId="0" applyFont="1" applyBorder="1" applyAlignment="1">
      <alignment vertical="center"/>
    </xf>
    <xf numFmtId="0" fontId="6" fillId="0" borderId="1" xfId="0" applyFont="1" applyBorder="1"/>
    <xf numFmtId="0" fontId="17" fillId="2" borderId="2" xfId="0" applyFont="1" applyFill="1" applyBorder="1"/>
    <xf numFmtId="0" fontId="16" fillId="0" borderId="5" xfId="0" applyFont="1" applyBorder="1"/>
    <xf numFmtId="0" fontId="17" fillId="2" borderId="5" xfId="0" applyFont="1" applyFill="1" applyBorder="1"/>
    <xf numFmtId="0" fontId="11" fillId="0" borderId="21" xfId="0" applyFont="1" applyBorder="1" applyAlignment="1">
      <alignment vertical="center"/>
    </xf>
    <xf numFmtId="0" fontId="11" fillId="0" borderId="23" xfId="0" applyFont="1" applyBorder="1"/>
    <xf numFmtId="16" fontId="17" fillId="2" borderId="2" xfId="0" applyNumberFormat="1" applyFont="1" applyFill="1" applyBorder="1" applyAlignment="1">
      <alignment wrapText="1"/>
    </xf>
    <xf numFmtId="0" fontId="16" fillId="0" borderId="14" xfId="0" applyFont="1" applyBorder="1"/>
    <xf numFmtId="0" fontId="16" fillId="0" borderId="6" xfId="0" applyFont="1" applyBorder="1"/>
    <xf numFmtId="0" fontId="16" fillId="0" borderId="23" xfId="0" applyFont="1" applyBorder="1"/>
    <xf numFmtId="0" fontId="17" fillId="2" borderId="14" xfId="0" applyFont="1" applyFill="1" applyBorder="1"/>
    <xf numFmtId="16" fontId="17" fillId="2" borderId="2" xfId="0" applyNumberFormat="1" applyFont="1" applyFill="1" applyBorder="1"/>
    <xf numFmtId="0" fontId="16" fillId="2" borderId="24" xfId="0" applyFont="1" applyFill="1" applyBorder="1" applyAlignment="1">
      <alignment wrapText="1"/>
    </xf>
    <xf numFmtId="0" fontId="16" fillId="2" borderId="25" xfId="0" applyFont="1" applyFill="1" applyBorder="1" applyAlignment="1">
      <alignment wrapText="1"/>
    </xf>
    <xf numFmtId="16" fontId="16" fillId="2" borderId="25" xfId="0" applyNumberFormat="1" applyFont="1" applyFill="1" applyBorder="1" applyAlignment="1">
      <alignment wrapText="1"/>
    </xf>
    <xf numFmtId="0" fontId="16" fillId="2" borderId="26" xfId="0" applyFont="1" applyFill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16" fillId="0" borderId="0" xfId="0" applyFont="1"/>
    <xf numFmtId="0" fontId="16" fillId="0" borderId="4" xfId="0" applyFont="1" applyBorder="1"/>
    <xf numFmtId="0" fontId="17" fillId="2" borderId="0" xfId="0" applyFont="1" applyFill="1"/>
    <xf numFmtId="0" fontId="17" fillId="2" borderId="4" xfId="0" applyFont="1" applyFill="1" applyBorder="1"/>
    <xf numFmtId="16" fontId="17" fillId="2" borderId="5" xfId="0" applyNumberFormat="1" applyFont="1" applyFill="1" applyBorder="1"/>
    <xf numFmtId="0" fontId="4" fillId="0" borderId="1" xfId="0" applyFont="1" applyBorder="1" applyAlignment="1">
      <alignment wrapText="1"/>
    </xf>
    <xf numFmtId="16" fontId="4" fillId="0" borderId="1" xfId="0" applyNumberFormat="1" applyFont="1" applyBorder="1" applyAlignment="1">
      <alignment wrapText="1"/>
    </xf>
    <xf numFmtId="0" fontId="11" fillId="0" borderId="17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1" fillId="2" borderId="14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11" fillId="0" borderId="15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6" fillId="0" borderId="6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7" fillId="2" borderId="14" xfId="0" applyFont="1" applyFill="1" applyBorder="1" applyAlignment="1">
      <alignment wrapText="1"/>
    </xf>
    <xf numFmtId="0" fontId="17" fillId="2" borderId="2" xfId="0" applyFont="1" applyFill="1" applyBorder="1" applyAlignment="1">
      <alignment wrapText="1"/>
    </xf>
    <xf numFmtId="0" fontId="11" fillId="0" borderId="6" xfId="0" applyFont="1" applyBorder="1" applyAlignment="1"/>
    <xf numFmtId="0" fontId="11" fillId="0" borderId="19" xfId="0" applyFont="1" applyBorder="1" applyAlignment="1"/>
    <xf numFmtId="0" fontId="11" fillId="0" borderId="7" xfId="0" applyFont="1" applyBorder="1" applyAlignment="1"/>
    <xf numFmtId="0" fontId="11" fillId="0" borderId="20" xfId="0" applyFont="1" applyBorder="1" applyAlignment="1"/>
    <xf numFmtId="0" fontId="11" fillId="0" borderId="2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1D5D-B88F-4A72-A457-3838DDCF918B}">
  <dimension ref="A1:AF16"/>
  <sheetViews>
    <sheetView topLeftCell="R1" workbookViewId="0">
      <selection activeCell="AB2" sqref="AB2:AB7"/>
    </sheetView>
  </sheetViews>
  <sheetFormatPr defaultColWidth="8.85546875" defaultRowHeight="28.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27" width="8.85546875" style="1"/>
    <col min="28" max="28" width="32.85546875" style="1" customWidth="1"/>
    <col min="29" max="16384" width="8.85546875" style="1"/>
  </cols>
  <sheetData>
    <row r="1" spans="1:32" s="7" customFormat="1" ht="28.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6" t="s">
        <v>19</v>
      </c>
      <c r="Z1" s="36" t="s">
        <v>20</v>
      </c>
      <c r="AA1"/>
      <c r="AB1" s="36" t="s">
        <v>21</v>
      </c>
      <c r="AC1" s="36" t="s">
        <v>22</v>
      </c>
      <c r="AE1" s="7" t="s">
        <v>23</v>
      </c>
      <c r="AF1" s="7" t="s">
        <v>24</v>
      </c>
    </row>
    <row r="2" spans="1:32" ht="28.5" customHeight="1">
      <c r="A2" s="3" t="s">
        <v>25</v>
      </c>
      <c r="B2" s="3">
        <v>4.5</v>
      </c>
      <c r="C2" s="54"/>
      <c r="D2" s="4" t="s">
        <v>26</v>
      </c>
      <c r="E2" s="55">
        <v>20</v>
      </c>
      <c r="F2" s="54"/>
      <c r="G2" s="3" t="s">
        <v>27</v>
      </c>
      <c r="H2" s="5" t="s">
        <v>28</v>
      </c>
      <c r="I2" s="5" t="s">
        <v>29</v>
      </c>
      <c r="J2" s="5" t="s">
        <v>30</v>
      </c>
      <c r="K2" s="54"/>
      <c r="L2" s="3" t="s">
        <v>27</v>
      </c>
      <c r="M2" s="5" t="s">
        <v>28</v>
      </c>
      <c r="N2" s="5" t="s">
        <v>29</v>
      </c>
      <c r="O2" s="5" t="s">
        <v>30</v>
      </c>
      <c r="P2" s="5"/>
      <c r="Q2" s="3"/>
      <c r="R2" s="5" t="s">
        <v>31</v>
      </c>
      <c r="S2" s="5"/>
      <c r="T2" s="5"/>
      <c r="U2" s="5"/>
      <c r="V2" s="54"/>
      <c r="W2" s="5"/>
      <c r="X2" s="54"/>
      <c r="Y2" t="s">
        <v>32</v>
      </c>
      <c r="Z2" s="43">
        <v>0</v>
      </c>
      <c r="AA2" s="43"/>
      <c r="AB2" t="s">
        <v>32</v>
      </c>
      <c r="AC2" s="42">
        <f>AE2+AF2</f>
        <v>73</v>
      </c>
      <c r="AD2" s="54"/>
      <c r="AE2" s="42">
        <v>73</v>
      </c>
      <c r="AF2" s="54"/>
    </row>
    <row r="3" spans="1:32" ht="28.5" customHeight="1">
      <c r="A3" s="3" t="s">
        <v>33</v>
      </c>
      <c r="B3" s="3">
        <v>1.5</v>
      </c>
      <c r="C3" s="54"/>
      <c r="D3" s="3" t="s">
        <v>34</v>
      </c>
      <c r="E3" s="5">
        <v>8.5</v>
      </c>
      <c r="F3" s="54"/>
      <c r="G3" s="5" t="s">
        <v>35</v>
      </c>
      <c r="H3" s="5" t="s">
        <v>36</v>
      </c>
      <c r="I3" s="5" t="s">
        <v>29</v>
      </c>
      <c r="J3" s="5" t="s">
        <v>37</v>
      </c>
      <c r="K3" s="54"/>
      <c r="L3" s="5" t="s">
        <v>35</v>
      </c>
      <c r="M3" s="5" t="s">
        <v>36</v>
      </c>
      <c r="N3" s="6">
        <v>45240</v>
      </c>
      <c r="O3" s="5" t="s">
        <v>38</v>
      </c>
      <c r="P3" s="5"/>
      <c r="Q3" s="5"/>
      <c r="R3" s="5"/>
      <c r="S3" s="5"/>
      <c r="T3" s="5"/>
      <c r="U3" s="5"/>
      <c r="V3" s="54"/>
      <c r="W3" s="5"/>
      <c r="X3" s="54"/>
      <c r="Y3" t="s">
        <v>39</v>
      </c>
      <c r="Z3" s="43">
        <v>5</v>
      </c>
      <c r="AA3" s="43"/>
      <c r="AB3" t="s">
        <v>39</v>
      </c>
      <c r="AC3" s="42">
        <f>AE3+AF3</f>
        <v>8113</v>
      </c>
      <c r="AD3" s="54"/>
      <c r="AE3" s="42">
        <v>613</v>
      </c>
      <c r="AF3" s="54">
        <v>7500</v>
      </c>
    </row>
    <row r="4" spans="1:32" ht="28.5" customHeight="1">
      <c r="A4" s="3" t="s">
        <v>40</v>
      </c>
      <c r="B4" s="3">
        <v>1</v>
      </c>
      <c r="C4" s="54"/>
      <c r="D4" s="3" t="s">
        <v>41</v>
      </c>
      <c r="E4" s="56">
        <v>2.5</v>
      </c>
      <c r="F4" s="54"/>
      <c r="G4" s="5" t="s">
        <v>42</v>
      </c>
      <c r="H4" s="5" t="s">
        <v>36</v>
      </c>
      <c r="I4" s="5" t="s">
        <v>29</v>
      </c>
      <c r="J4" s="5" t="s">
        <v>43</v>
      </c>
      <c r="K4" s="54"/>
      <c r="L4" s="5" t="s">
        <v>42</v>
      </c>
      <c r="M4" s="5" t="s">
        <v>36</v>
      </c>
      <c r="N4" s="6">
        <v>45240</v>
      </c>
      <c r="O4" s="5" t="s">
        <v>44</v>
      </c>
      <c r="P4" s="5"/>
      <c r="Q4" s="54"/>
      <c r="R4" s="54"/>
      <c r="S4" s="54"/>
      <c r="T4" s="54"/>
      <c r="U4" s="54"/>
      <c r="V4" s="54"/>
      <c r="W4" s="54"/>
      <c r="X4" s="54"/>
      <c r="Y4" t="s">
        <v>45</v>
      </c>
      <c r="Z4" s="43">
        <v>0</v>
      </c>
      <c r="AA4" s="43"/>
      <c r="AB4" t="s">
        <v>45</v>
      </c>
      <c r="AC4" s="42">
        <f>AE4+AF4</f>
        <v>73</v>
      </c>
      <c r="AD4" s="54"/>
      <c r="AE4" s="42">
        <v>73</v>
      </c>
      <c r="AF4" s="54"/>
    </row>
    <row r="5" spans="1:32" ht="28.5" customHeight="1">
      <c r="A5" s="3" t="s">
        <v>46</v>
      </c>
      <c r="B5" s="3">
        <v>2.5</v>
      </c>
      <c r="C5" s="54"/>
      <c r="D5" s="54"/>
      <c r="E5" s="55"/>
      <c r="F5" s="54"/>
      <c r="G5" s="5" t="s">
        <v>47</v>
      </c>
      <c r="H5" s="5" t="s">
        <v>36</v>
      </c>
      <c r="I5" s="5" t="s">
        <v>29</v>
      </c>
      <c r="J5" s="5" t="s">
        <v>48</v>
      </c>
      <c r="K5" s="54"/>
      <c r="L5" s="5" t="s">
        <v>47</v>
      </c>
      <c r="M5" s="5" t="s">
        <v>36</v>
      </c>
      <c r="N5" s="5" t="s">
        <v>29</v>
      </c>
      <c r="O5" s="5" t="s">
        <v>49</v>
      </c>
      <c r="P5" s="5"/>
      <c r="Q5" s="54"/>
      <c r="R5" s="54"/>
      <c r="S5" s="54"/>
      <c r="T5" s="54"/>
      <c r="U5" s="54"/>
      <c r="V5" s="54"/>
      <c r="W5" s="54"/>
      <c r="X5" s="54"/>
      <c r="Y5" t="s">
        <v>50</v>
      </c>
      <c r="Z5" s="43">
        <v>16</v>
      </c>
      <c r="AA5" s="43"/>
      <c r="AB5" t="s">
        <v>50</v>
      </c>
      <c r="AC5" s="42">
        <f>AE5+AF5</f>
        <v>4736</v>
      </c>
      <c r="AD5" s="54"/>
      <c r="AE5" s="42">
        <v>816</v>
      </c>
      <c r="AF5" s="54">
        <v>3920</v>
      </c>
    </row>
    <row r="6" spans="1:32" ht="28.5" customHeight="1">
      <c r="A6" s="3" t="s">
        <v>51</v>
      </c>
      <c r="B6" s="3">
        <v>3.5</v>
      </c>
      <c r="C6" s="54"/>
      <c r="D6" s="54"/>
      <c r="E6" s="55"/>
      <c r="F6" s="54"/>
      <c r="G6" s="5" t="s">
        <v>52</v>
      </c>
      <c r="H6" s="5" t="s">
        <v>53</v>
      </c>
      <c r="I6" s="5" t="s">
        <v>29</v>
      </c>
      <c r="J6" s="5" t="s">
        <v>54</v>
      </c>
      <c r="K6" s="54"/>
      <c r="L6" s="5" t="s">
        <v>55</v>
      </c>
      <c r="M6" s="5" t="s">
        <v>56</v>
      </c>
      <c r="N6" s="5" t="s">
        <v>29</v>
      </c>
      <c r="O6" s="5" t="s">
        <v>57</v>
      </c>
      <c r="P6" s="5"/>
      <c r="Q6" s="54"/>
      <c r="R6" s="54"/>
      <c r="S6" s="54"/>
      <c r="T6" s="54"/>
      <c r="U6" s="54"/>
      <c r="V6" s="54"/>
      <c r="W6" s="54"/>
      <c r="X6" s="54"/>
      <c r="Y6" t="s">
        <v>58</v>
      </c>
      <c r="Z6" s="43">
        <v>0</v>
      </c>
      <c r="AA6" s="43"/>
      <c r="AB6" t="s">
        <v>58</v>
      </c>
      <c r="AC6" s="42">
        <f>AE6+AF6</f>
        <v>158</v>
      </c>
      <c r="AD6" s="54"/>
      <c r="AE6" s="42">
        <v>41</v>
      </c>
      <c r="AF6" s="54">
        <v>117</v>
      </c>
    </row>
    <row r="7" spans="1:32" ht="28.5" customHeight="1">
      <c r="A7" s="3" t="s">
        <v>59</v>
      </c>
      <c r="B7" s="3">
        <v>3.5</v>
      </c>
      <c r="C7" s="54"/>
      <c r="D7" s="54"/>
      <c r="E7" s="55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43"/>
      <c r="Z7" s="43"/>
      <c r="AA7" s="43"/>
      <c r="AB7" t="s">
        <v>60</v>
      </c>
      <c r="AC7" s="44">
        <f>AC4/AC2</f>
        <v>1</v>
      </c>
      <c r="AD7" s="54"/>
      <c r="AE7" s="54"/>
      <c r="AF7" s="54"/>
    </row>
    <row r="8" spans="1:32" ht="28.5" customHeight="1">
      <c r="A8" s="3" t="s">
        <v>61</v>
      </c>
      <c r="B8" s="3">
        <v>5.5</v>
      </c>
      <c r="C8" s="54"/>
      <c r="D8" s="54"/>
      <c r="E8" s="55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</row>
    <row r="9" spans="1:32" ht="28.5" customHeight="1">
      <c r="A9" s="3" t="s">
        <v>62</v>
      </c>
      <c r="B9" s="3">
        <v>1.5</v>
      </c>
      <c r="C9" s="54"/>
      <c r="D9" s="54"/>
      <c r="E9" s="55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</row>
    <row r="10" spans="1:32" ht="28.5" customHeight="1">
      <c r="A10" s="3" t="s">
        <v>63</v>
      </c>
      <c r="B10" s="3">
        <v>6.5</v>
      </c>
      <c r="C10" s="54"/>
      <c r="D10" s="54"/>
      <c r="E10" s="55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</row>
    <row r="11" spans="1:32" ht="28.5" customHeight="1">
      <c r="A11" s="3" t="s">
        <v>64</v>
      </c>
      <c r="B11" s="3">
        <v>1</v>
      </c>
      <c r="C11" s="54"/>
      <c r="D11" s="54"/>
      <c r="E11" s="55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</row>
    <row r="12" spans="1:32" ht="28.5" customHeight="1">
      <c r="A12" s="54"/>
      <c r="B12" s="55"/>
      <c r="C12" s="54"/>
      <c r="D12" s="54"/>
      <c r="E12" s="55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</row>
    <row r="13" spans="1:32" ht="28.5" customHeight="1">
      <c r="A13" s="54"/>
      <c r="B13" s="55"/>
      <c r="C13" s="54"/>
      <c r="D13" s="54"/>
      <c r="E13" s="55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</row>
    <row r="14" spans="1:32" ht="28.5" customHeight="1">
      <c r="A14" s="54"/>
      <c r="B14" s="55"/>
      <c r="C14" s="54"/>
      <c r="D14" s="54"/>
      <c r="E14" s="55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</row>
    <row r="15" spans="1:32" ht="28.5" customHeight="1">
      <c r="A15" s="54"/>
      <c r="B15" s="55"/>
      <c r="C15" s="54"/>
      <c r="D15" s="54"/>
      <c r="E15" s="55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</row>
    <row r="16" spans="1:32" ht="28.5" customHeight="1">
      <c r="A16" s="54"/>
      <c r="B16" s="55"/>
      <c r="C16" s="54"/>
      <c r="D16" s="54"/>
      <c r="E16" s="55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2673-BF78-4B8D-AE8B-BAE125E9ED60}">
  <dimension ref="A1:AC18"/>
  <sheetViews>
    <sheetView topLeftCell="U1" workbookViewId="0">
      <selection activeCell="Y2" sqref="Y2:Y6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570312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8.8554687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6" width="21.5703125" style="9" customWidth="1"/>
    <col min="17" max="17" width="8.8554687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11" t="s">
        <v>25</v>
      </c>
      <c r="B2" s="11">
        <v>5</v>
      </c>
      <c r="D2" s="12" t="s">
        <v>26</v>
      </c>
      <c r="E2" s="10">
        <v>20</v>
      </c>
      <c r="G2" s="13" t="s">
        <v>27</v>
      </c>
      <c r="H2" s="14" t="s">
        <v>28</v>
      </c>
      <c r="I2" s="14" t="s">
        <v>29</v>
      </c>
      <c r="J2" s="14" t="s">
        <v>30</v>
      </c>
      <c r="L2" s="13" t="s">
        <v>27</v>
      </c>
      <c r="M2" s="14" t="s">
        <v>28</v>
      </c>
      <c r="N2" s="14" t="s">
        <v>29</v>
      </c>
      <c r="O2" s="14" t="s">
        <v>30</v>
      </c>
      <c r="P2" s="14"/>
      <c r="R2" s="9" t="s">
        <v>31</v>
      </c>
      <c r="Y2" t="s">
        <v>32</v>
      </c>
      <c r="Z2" s="9">
        <v>0</v>
      </c>
      <c r="AB2" t="s">
        <v>32</v>
      </c>
      <c r="AC2" s="9">
        <f>'30 Oct 2023'!AC2+'6 Nov 2023'!Z2</f>
        <v>73</v>
      </c>
    </row>
    <row r="3" spans="1:29" ht="44.45">
      <c r="A3" s="11" t="s">
        <v>33</v>
      </c>
      <c r="B3" s="11">
        <v>2.5</v>
      </c>
      <c r="D3" s="13" t="s">
        <v>34</v>
      </c>
      <c r="E3" s="15">
        <v>5</v>
      </c>
      <c r="G3" s="14" t="s">
        <v>35</v>
      </c>
      <c r="H3" s="14" t="s">
        <v>36</v>
      </c>
      <c r="I3" s="16">
        <v>45251</v>
      </c>
      <c r="J3" s="14" t="s">
        <v>37</v>
      </c>
      <c r="L3" s="14" t="s">
        <v>35</v>
      </c>
      <c r="M3" s="14" t="s">
        <v>36</v>
      </c>
      <c r="N3" s="16">
        <v>45251</v>
      </c>
      <c r="O3" s="14" t="s">
        <v>38</v>
      </c>
      <c r="P3" s="14"/>
      <c r="Y3" t="s">
        <v>39</v>
      </c>
      <c r="Z3" s="9">
        <v>5</v>
      </c>
      <c r="AB3" t="s">
        <v>39</v>
      </c>
      <c r="AC3" s="9">
        <f>'30 Oct 2023'!AC3+'6 Nov 2023'!Z3</f>
        <v>8143</v>
      </c>
    </row>
    <row r="4" spans="1:29" ht="43.5">
      <c r="A4" s="11" t="s">
        <v>40</v>
      </c>
      <c r="B4" s="11">
        <v>2.5</v>
      </c>
      <c r="D4" s="13" t="s">
        <v>41</v>
      </c>
      <c r="E4" s="17">
        <v>9.5</v>
      </c>
      <c r="G4" s="14" t="s">
        <v>42</v>
      </c>
      <c r="H4" s="14" t="s">
        <v>36</v>
      </c>
      <c r="I4" s="16">
        <v>45251</v>
      </c>
      <c r="J4" s="14" t="s">
        <v>95</v>
      </c>
      <c r="L4" s="14" t="s">
        <v>42</v>
      </c>
      <c r="M4" s="14" t="s">
        <v>36</v>
      </c>
      <c r="N4" s="16">
        <v>45251</v>
      </c>
      <c r="O4" s="14" t="s">
        <v>44</v>
      </c>
      <c r="P4" s="14"/>
      <c r="Y4" t="s">
        <v>45</v>
      </c>
      <c r="Z4" s="9">
        <v>0</v>
      </c>
      <c r="AB4" t="s">
        <v>45</v>
      </c>
      <c r="AC4" s="9">
        <f>'30 Oct 2023'!AC4+'6 Nov 2023'!Z4</f>
        <v>73</v>
      </c>
    </row>
    <row r="5" spans="1:29" ht="43.5">
      <c r="A5" s="11" t="s">
        <v>46</v>
      </c>
      <c r="B5" s="11">
        <v>9.5</v>
      </c>
      <c r="G5" s="14" t="s">
        <v>47</v>
      </c>
      <c r="H5" s="14" t="s">
        <v>28</v>
      </c>
      <c r="I5" s="14" t="s">
        <v>29</v>
      </c>
      <c r="J5" s="14" t="s">
        <v>96</v>
      </c>
      <c r="L5" s="14" t="s">
        <v>47</v>
      </c>
      <c r="M5" s="14" t="s">
        <v>28</v>
      </c>
      <c r="N5" s="14" t="s">
        <v>29</v>
      </c>
      <c r="O5" s="14" t="s">
        <v>97</v>
      </c>
      <c r="P5" s="14"/>
      <c r="Y5" t="s">
        <v>50</v>
      </c>
      <c r="Z5" s="9">
        <v>12</v>
      </c>
      <c r="AB5" t="s">
        <v>50</v>
      </c>
      <c r="AC5" s="9">
        <f>'30 Oct 2023'!AC5+'6 Nov 2023'!Z5</f>
        <v>4818</v>
      </c>
    </row>
    <row r="6" spans="1:29" ht="43.5">
      <c r="A6" s="11" t="s">
        <v>51</v>
      </c>
      <c r="B6" s="11">
        <v>2</v>
      </c>
      <c r="G6" s="14" t="s">
        <v>55</v>
      </c>
      <c r="H6" s="14" t="s">
        <v>36</v>
      </c>
      <c r="I6" s="16">
        <v>45251</v>
      </c>
      <c r="J6" s="14" t="s">
        <v>98</v>
      </c>
      <c r="L6" s="14" t="s">
        <v>55</v>
      </c>
      <c r="M6" s="14" t="s">
        <v>36</v>
      </c>
      <c r="N6" s="16">
        <v>45251</v>
      </c>
      <c r="O6" s="14" t="s">
        <v>99</v>
      </c>
      <c r="P6" s="14"/>
      <c r="Y6" t="s">
        <v>58</v>
      </c>
      <c r="Z6" s="9">
        <v>0</v>
      </c>
      <c r="AB6" t="s">
        <v>58</v>
      </c>
      <c r="AC6" s="9">
        <f>'30 Oct 2023'!AC6+'6 Nov 2023'!Z6</f>
        <v>158</v>
      </c>
    </row>
    <row r="7" spans="1:29" ht="43.5">
      <c r="A7" s="11" t="s">
        <v>59</v>
      </c>
      <c r="B7" s="11">
        <v>3</v>
      </c>
      <c r="AB7" t="s">
        <v>60</v>
      </c>
      <c r="AC7" s="44">
        <f>AC4/AC2</f>
        <v>1</v>
      </c>
    </row>
    <row r="8" spans="1:29" ht="29.1">
      <c r="A8" s="11" t="s">
        <v>63</v>
      </c>
      <c r="B8" s="11">
        <v>2.5</v>
      </c>
    </row>
    <row r="9" spans="1:29" ht="43.5">
      <c r="A9" s="11" t="s">
        <v>64</v>
      </c>
      <c r="B9" s="11">
        <v>7.5</v>
      </c>
    </row>
    <row r="10" spans="1:29" ht="14.45"/>
    <row r="11" spans="1:29" ht="14.45"/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6BA6-8B49-4F2B-86EA-5A5370D12E3D}">
  <dimension ref="A1:AC18"/>
  <sheetViews>
    <sheetView topLeftCell="V1" workbookViewId="0">
      <selection activeCell="AB2" sqref="AB2:AB7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570312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9.14062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7" width="9.14062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21" t="s">
        <v>25</v>
      </c>
      <c r="B2" s="22">
        <v>3.5</v>
      </c>
      <c r="D2" s="12" t="s">
        <v>26</v>
      </c>
      <c r="E2" s="10">
        <v>20</v>
      </c>
      <c r="G2" s="38" t="s">
        <v>74</v>
      </c>
      <c r="H2" s="39" t="s">
        <v>36</v>
      </c>
      <c r="I2" s="39" t="s">
        <v>29</v>
      </c>
      <c r="J2" s="39" t="s">
        <v>86</v>
      </c>
      <c r="K2" s="17"/>
      <c r="L2" s="38" t="s">
        <v>27</v>
      </c>
      <c r="M2" s="39" t="s">
        <v>28</v>
      </c>
      <c r="N2" s="39" t="s">
        <v>29</v>
      </c>
      <c r="O2" s="39" t="s">
        <v>30</v>
      </c>
      <c r="Q2" s="45" t="s">
        <v>100</v>
      </c>
      <c r="R2" s="46" t="s">
        <v>101</v>
      </c>
      <c r="S2" s="48" t="s">
        <v>102</v>
      </c>
      <c r="T2" s="46" t="s">
        <v>103</v>
      </c>
      <c r="U2" s="46" t="s">
        <v>104</v>
      </c>
      <c r="Y2" t="s">
        <v>32</v>
      </c>
      <c r="Z2" s="43">
        <v>12</v>
      </c>
      <c r="AB2" t="s">
        <v>32</v>
      </c>
      <c r="AC2" s="9">
        <f>'4 Dec 2023'!AC2+'11 Dec 2023'!Z2</f>
        <v>105</v>
      </c>
    </row>
    <row r="3" spans="1:29" ht="59.1">
      <c r="A3" s="21" t="s">
        <v>33</v>
      </c>
      <c r="B3" s="22">
        <v>2</v>
      </c>
      <c r="D3" s="13" t="s">
        <v>34</v>
      </c>
      <c r="E3" s="15">
        <v>14.5</v>
      </c>
      <c r="G3" s="40" t="s">
        <v>47</v>
      </c>
      <c r="H3" s="39" t="s">
        <v>36</v>
      </c>
      <c r="I3" s="39" t="s">
        <v>29</v>
      </c>
      <c r="J3" s="39" t="s">
        <v>105</v>
      </c>
      <c r="K3" s="17"/>
      <c r="L3" s="40" t="s">
        <v>74</v>
      </c>
      <c r="M3" s="39" t="s">
        <v>28</v>
      </c>
      <c r="N3" s="39" t="s">
        <v>29</v>
      </c>
      <c r="O3" s="39" t="s">
        <v>106</v>
      </c>
      <c r="Q3" s="49" t="s">
        <v>107</v>
      </c>
      <c r="R3" s="37" t="s">
        <v>108</v>
      </c>
      <c r="S3" s="50" t="s">
        <v>102</v>
      </c>
      <c r="T3" s="37" t="s">
        <v>103</v>
      </c>
      <c r="U3" s="37" t="s">
        <v>104</v>
      </c>
      <c r="Y3" t="s">
        <v>39</v>
      </c>
      <c r="Z3" s="43">
        <v>3</v>
      </c>
      <c r="AB3" t="s">
        <v>39</v>
      </c>
      <c r="AC3" s="9">
        <f>'4 Dec 2023'!AC3+'11 Dec 2023'!Z3</f>
        <v>8166</v>
      </c>
    </row>
    <row r="4" spans="1:29" ht="72.599999999999994">
      <c r="A4" s="21" t="s">
        <v>40</v>
      </c>
      <c r="B4" s="22">
        <v>2</v>
      </c>
      <c r="D4" s="13" t="s">
        <v>41</v>
      </c>
      <c r="E4" s="17">
        <v>5</v>
      </c>
      <c r="G4" s="40" t="s">
        <v>55</v>
      </c>
      <c r="H4" s="39" t="s">
        <v>36</v>
      </c>
      <c r="I4" s="41">
        <v>45278</v>
      </c>
      <c r="J4" s="39" t="s">
        <v>109</v>
      </c>
      <c r="K4" s="17"/>
      <c r="L4" s="40" t="s">
        <v>47</v>
      </c>
      <c r="M4" s="39" t="s">
        <v>36</v>
      </c>
      <c r="N4" s="39" t="s">
        <v>29</v>
      </c>
      <c r="O4" s="39" t="s">
        <v>110</v>
      </c>
      <c r="Y4" t="s">
        <v>45</v>
      </c>
      <c r="Z4" s="43">
        <v>20</v>
      </c>
      <c r="AB4" t="s">
        <v>45</v>
      </c>
      <c r="AC4" s="9">
        <f>'4 Dec 2023'!AC4+'11 Dec 2023'!Z4</f>
        <v>103</v>
      </c>
    </row>
    <row r="5" spans="1:29" ht="72.599999999999994">
      <c r="A5" s="21" t="s">
        <v>46</v>
      </c>
      <c r="B5" s="22">
        <v>6</v>
      </c>
      <c r="G5" s="11"/>
      <c r="H5" s="11"/>
      <c r="I5" s="11"/>
      <c r="J5" s="11"/>
      <c r="K5" s="17"/>
      <c r="L5" s="40" t="s">
        <v>55</v>
      </c>
      <c r="M5" s="39" t="s">
        <v>36</v>
      </c>
      <c r="N5" s="41">
        <v>45279</v>
      </c>
      <c r="O5" s="39" t="s">
        <v>111</v>
      </c>
      <c r="Y5" t="s">
        <v>50</v>
      </c>
      <c r="Z5" s="43">
        <v>24</v>
      </c>
      <c r="AB5" t="s">
        <v>50</v>
      </c>
      <c r="AC5" s="9">
        <f>'4 Dec 2023'!AC5+'11 Dec 2023'!Z5</f>
        <v>4896</v>
      </c>
    </row>
    <row r="6" spans="1:29" ht="43.5">
      <c r="A6" s="21" t="s">
        <v>79</v>
      </c>
      <c r="B6" s="22">
        <v>4.5</v>
      </c>
      <c r="G6" s="11"/>
      <c r="H6" s="11"/>
      <c r="I6" s="11"/>
      <c r="J6" s="11"/>
      <c r="K6" s="17"/>
      <c r="L6" s="11"/>
      <c r="M6" s="11"/>
      <c r="N6" s="19"/>
      <c r="O6" s="11"/>
      <c r="Y6" t="s">
        <v>58</v>
      </c>
      <c r="Z6" s="43">
        <v>2</v>
      </c>
      <c r="AB6" t="s">
        <v>58</v>
      </c>
      <c r="AC6" s="9">
        <f>'4 Dec 2023'!AC6+'11 Dec 2023'!Z6</f>
        <v>161</v>
      </c>
    </row>
    <row r="7" spans="1:29" ht="29.1">
      <c r="A7" s="21" t="s">
        <v>94</v>
      </c>
      <c r="B7" s="22">
        <v>5</v>
      </c>
      <c r="G7" s="11"/>
      <c r="H7" s="11"/>
      <c r="I7" s="19"/>
      <c r="J7" s="11"/>
      <c r="K7" s="17"/>
      <c r="L7" s="11"/>
      <c r="M7" s="11"/>
      <c r="N7" s="11"/>
      <c r="O7" s="11"/>
      <c r="AB7" t="s">
        <v>60</v>
      </c>
      <c r="AC7" s="44">
        <f>AC4/AC2</f>
        <v>0.98095238095238091</v>
      </c>
    </row>
    <row r="8" spans="1:29" ht="29.1">
      <c r="A8" s="21" t="s">
        <v>63</v>
      </c>
      <c r="B8" s="22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3.5">
      <c r="A9" s="21" t="s">
        <v>64</v>
      </c>
      <c r="B9" s="22">
        <v>9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 ht="14.4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DB01-5A9B-48B7-9734-B8F0598404C7}">
  <dimension ref="A1:AC18"/>
  <sheetViews>
    <sheetView topLeftCell="U1" workbookViewId="0">
      <selection activeCell="Y2" sqref="Y2:Y6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570312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9.14062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7" width="9.14062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21" t="s">
        <v>25</v>
      </c>
      <c r="B2" s="22">
        <v>3.5</v>
      </c>
      <c r="D2" s="12" t="s">
        <v>26</v>
      </c>
      <c r="E2" s="10">
        <v>20</v>
      </c>
      <c r="G2" s="38" t="s">
        <v>74</v>
      </c>
      <c r="H2" s="39" t="s">
        <v>36</v>
      </c>
      <c r="I2" s="39" t="s">
        <v>29</v>
      </c>
      <c r="J2" s="39" t="s">
        <v>112</v>
      </c>
      <c r="K2" s="17"/>
      <c r="L2" s="38" t="s">
        <v>27</v>
      </c>
      <c r="M2" s="39" t="s">
        <v>28</v>
      </c>
      <c r="N2" s="39" t="s">
        <v>29</v>
      </c>
      <c r="O2" s="39" t="s">
        <v>30</v>
      </c>
      <c r="R2" s="9" t="s">
        <v>31</v>
      </c>
      <c r="Y2" t="s">
        <v>32</v>
      </c>
      <c r="Z2" s="43">
        <v>10</v>
      </c>
      <c r="AB2" t="s">
        <v>32</v>
      </c>
      <c r="AC2" s="9">
        <f>'11 Dec 2023'!AC2+'18 Dec 2023'!Z2</f>
        <v>115</v>
      </c>
    </row>
    <row r="3" spans="1:29" ht="59.1">
      <c r="A3" s="21" t="s">
        <v>33</v>
      </c>
      <c r="B3" s="22">
        <v>3</v>
      </c>
      <c r="D3" s="13" t="s">
        <v>34</v>
      </c>
      <c r="E3" s="15">
        <v>15.5</v>
      </c>
      <c r="G3" s="40" t="s">
        <v>47</v>
      </c>
      <c r="H3" s="39" t="s">
        <v>36</v>
      </c>
      <c r="I3" s="39" t="s">
        <v>29</v>
      </c>
      <c r="J3" s="39" t="s">
        <v>113</v>
      </c>
      <c r="K3" s="17"/>
      <c r="L3" s="40" t="s">
        <v>74</v>
      </c>
      <c r="M3" s="39" t="s">
        <v>36</v>
      </c>
      <c r="N3" s="39" t="s">
        <v>29</v>
      </c>
      <c r="O3" s="39" t="s">
        <v>106</v>
      </c>
      <c r="Y3" t="s">
        <v>39</v>
      </c>
      <c r="Z3" s="43">
        <v>4</v>
      </c>
      <c r="AB3" t="s">
        <v>39</v>
      </c>
      <c r="AC3" s="9">
        <f>'11 Dec 2023'!AC3+'18 Dec 2023'!Z3</f>
        <v>8170</v>
      </c>
    </row>
    <row r="4" spans="1:29" ht="57.95">
      <c r="A4" s="21" t="s">
        <v>40</v>
      </c>
      <c r="B4" s="22">
        <v>3</v>
      </c>
      <c r="D4" s="13" t="s">
        <v>41</v>
      </c>
      <c r="E4" s="17">
        <v>7.5</v>
      </c>
      <c r="G4" s="40" t="s">
        <v>55</v>
      </c>
      <c r="H4" s="39" t="s">
        <v>36</v>
      </c>
      <c r="I4" s="41">
        <v>45279</v>
      </c>
      <c r="J4" s="39" t="s">
        <v>114</v>
      </c>
      <c r="K4" s="17"/>
      <c r="L4" s="40" t="s">
        <v>47</v>
      </c>
      <c r="M4" s="39" t="s">
        <v>36</v>
      </c>
      <c r="N4" s="39" t="s">
        <v>29</v>
      </c>
      <c r="O4" s="39" t="s">
        <v>113</v>
      </c>
      <c r="Y4" t="s">
        <v>45</v>
      </c>
      <c r="Z4" s="43">
        <v>12</v>
      </c>
      <c r="AB4" t="s">
        <v>45</v>
      </c>
      <c r="AC4" s="9">
        <f>'11 Dec 2023'!AC4+'18 Dec 2023'!Z4</f>
        <v>115</v>
      </c>
    </row>
    <row r="5" spans="1:29" ht="72.599999999999994">
      <c r="A5" s="21" t="s">
        <v>46</v>
      </c>
      <c r="B5" s="22">
        <v>11.5</v>
      </c>
      <c r="G5" s="40" t="s">
        <v>115</v>
      </c>
      <c r="H5" s="39" t="s">
        <v>36</v>
      </c>
      <c r="I5" s="39" t="s">
        <v>29</v>
      </c>
      <c r="J5" s="39" t="s">
        <v>116</v>
      </c>
      <c r="K5" s="17"/>
      <c r="L5" s="40" t="s">
        <v>55</v>
      </c>
      <c r="M5" s="39" t="s">
        <v>36</v>
      </c>
      <c r="N5" s="41">
        <v>45289</v>
      </c>
      <c r="O5" s="39" t="s">
        <v>111</v>
      </c>
      <c r="Y5" t="s">
        <v>50</v>
      </c>
      <c r="Z5" s="43">
        <v>20</v>
      </c>
      <c r="AB5" t="s">
        <v>50</v>
      </c>
      <c r="AC5" s="9">
        <f>'11 Dec 2023'!AC5+'18 Dec 2023'!Z5</f>
        <v>4916</v>
      </c>
    </row>
    <row r="6" spans="1:29" ht="43.5">
      <c r="A6" s="21" t="s">
        <v>79</v>
      </c>
      <c r="B6" s="22">
        <v>0.5</v>
      </c>
      <c r="G6" s="11"/>
      <c r="H6" s="11"/>
      <c r="I6" s="11"/>
      <c r="J6" s="11"/>
      <c r="K6" s="17"/>
      <c r="L6" s="40" t="s">
        <v>115</v>
      </c>
      <c r="M6" s="39" t="s">
        <v>36</v>
      </c>
      <c r="N6" s="39" t="s">
        <v>29</v>
      </c>
      <c r="O6" s="39" t="s">
        <v>117</v>
      </c>
      <c r="Y6" t="s">
        <v>58</v>
      </c>
      <c r="Z6" s="43">
        <v>0</v>
      </c>
      <c r="AB6" t="s">
        <v>58</v>
      </c>
      <c r="AC6" s="9">
        <f>'11 Dec 2023'!AC6+'18 Dec 2023'!Z6</f>
        <v>161</v>
      </c>
    </row>
    <row r="7" spans="1:29" ht="29.1">
      <c r="A7" s="21" t="s">
        <v>94</v>
      </c>
      <c r="B7" s="22">
        <v>4.5</v>
      </c>
      <c r="G7" s="11"/>
      <c r="H7" s="11"/>
      <c r="I7" s="19"/>
      <c r="J7" s="11"/>
      <c r="K7" s="17"/>
      <c r="L7" s="11"/>
      <c r="M7" s="11"/>
      <c r="N7" s="11"/>
      <c r="O7" s="11"/>
      <c r="Z7" s="43"/>
      <c r="AB7" t="s">
        <v>60</v>
      </c>
      <c r="AC7" s="44">
        <f>AC4/AC2</f>
        <v>1</v>
      </c>
    </row>
    <row r="8" spans="1:29" ht="29.1">
      <c r="A8" s="21" t="s">
        <v>63</v>
      </c>
      <c r="B8" s="22">
        <v>11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3.5">
      <c r="A9" s="21" t="s">
        <v>64</v>
      </c>
      <c r="B9" s="22">
        <v>6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 ht="14.4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8CDB-B9D5-49AA-B294-14A5F3037033}">
  <dimension ref="A1:AC18"/>
  <sheetViews>
    <sheetView topLeftCell="W1" workbookViewId="0">
      <selection activeCell="AB2" sqref="AB2:AB7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570312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9.14062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7" width="9.14062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21" t="s">
        <v>118</v>
      </c>
      <c r="B2" s="22">
        <v>3.5</v>
      </c>
      <c r="D2" s="12" t="s">
        <v>26</v>
      </c>
      <c r="E2" s="10">
        <v>12</v>
      </c>
      <c r="G2" s="38" t="s">
        <v>74</v>
      </c>
      <c r="H2" s="39" t="s">
        <v>36</v>
      </c>
      <c r="I2" s="39" t="s">
        <v>29</v>
      </c>
      <c r="J2" s="39" t="s">
        <v>112</v>
      </c>
      <c r="K2" s="17"/>
      <c r="L2" s="38" t="s">
        <v>27</v>
      </c>
      <c r="M2" s="39" t="s">
        <v>28</v>
      </c>
      <c r="N2" s="39" t="s">
        <v>29</v>
      </c>
      <c r="O2" s="39" t="s">
        <v>30</v>
      </c>
      <c r="R2" s="9" t="s">
        <v>31</v>
      </c>
      <c r="Y2" t="s">
        <v>32</v>
      </c>
      <c r="Z2" s="43">
        <v>8</v>
      </c>
      <c r="AB2" t="s">
        <v>32</v>
      </c>
      <c r="AC2" s="9">
        <f>'18 Dec 2023'!AC2+'26 Dec 2023'!Z2</f>
        <v>123</v>
      </c>
    </row>
    <row r="3" spans="1:29" ht="59.1">
      <c r="A3" s="21" t="s">
        <v>33</v>
      </c>
      <c r="B3" s="22">
        <v>1</v>
      </c>
      <c r="D3" s="13" t="s">
        <v>34</v>
      </c>
      <c r="E3" s="15">
        <v>7.5</v>
      </c>
      <c r="G3" s="40" t="s">
        <v>47</v>
      </c>
      <c r="H3" s="39" t="s">
        <v>36</v>
      </c>
      <c r="I3" s="39" t="s">
        <v>29</v>
      </c>
      <c r="J3" s="39" t="s">
        <v>119</v>
      </c>
      <c r="K3" s="17"/>
      <c r="L3" s="40" t="s">
        <v>74</v>
      </c>
      <c r="M3" s="39" t="s">
        <v>36</v>
      </c>
      <c r="N3" s="39" t="s">
        <v>29</v>
      </c>
      <c r="O3" s="39" t="s">
        <v>106</v>
      </c>
      <c r="Y3" t="s">
        <v>39</v>
      </c>
      <c r="Z3" s="43">
        <v>4</v>
      </c>
      <c r="AB3" t="s">
        <v>39</v>
      </c>
      <c r="AC3" s="9">
        <f>'18 Dec 2023'!AC3+'26 Dec 2023'!Z3</f>
        <v>8174</v>
      </c>
    </row>
    <row r="4" spans="1:29" ht="72.599999999999994">
      <c r="A4" s="21" t="s">
        <v>40</v>
      </c>
      <c r="B4" s="22">
        <v>1</v>
      </c>
      <c r="D4" s="13" t="s">
        <v>41</v>
      </c>
      <c r="E4" s="17">
        <v>4</v>
      </c>
      <c r="G4" s="40" t="s">
        <v>55</v>
      </c>
      <c r="H4" s="39" t="s">
        <v>53</v>
      </c>
      <c r="I4" s="41">
        <v>45655</v>
      </c>
      <c r="J4" s="39" t="s">
        <v>114</v>
      </c>
      <c r="K4" s="17"/>
      <c r="L4" s="40" t="s">
        <v>47</v>
      </c>
      <c r="M4" s="39" t="s">
        <v>36</v>
      </c>
      <c r="N4" s="39" t="s">
        <v>29</v>
      </c>
      <c r="O4" s="39" t="s">
        <v>120</v>
      </c>
      <c r="Y4" t="s">
        <v>45</v>
      </c>
      <c r="Z4" s="43">
        <v>8</v>
      </c>
      <c r="AB4" t="s">
        <v>45</v>
      </c>
      <c r="AC4" s="9">
        <f>'18 Dec 2023'!AC4+'26 Dec 2023'!Z4</f>
        <v>123</v>
      </c>
    </row>
    <row r="5" spans="1:29" ht="72.599999999999994">
      <c r="A5" s="21" t="s">
        <v>46</v>
      </c>
      <c r="B5" s="22">
        <v>4</v>
      </c>
      <c r="G5" s="40" t="s">
        <v>115</v>
      </c>
      <c r="H5" s="39" t="s">
        <v>36</v>
      </c>
      <c r="I5" s="39" t="s">
        <v>29</v>
      </c>
      <c r="J5" s="39" t="s">
        <v>121</v>
      </c>
      <c r="K5" s="17"/>
      <c r="L5" s="40" t="s">
        <v>55</v>
      </c>
      <c r="M5" s="39" t="s">
        <v>36</v>
      </c>
      <c r="N5" s="41">
        <v>45295</v>
      </c>
      <c r="O5" s="39" t="s">
        <v>111</v>
      </c>
      <c r="Y5" t="s">
        <v>50</v>
      </c>
      <c r="Z5" s="43">
        <v>16</v>
      </c>
      <c r="AB5" t="s">
        <v>50</v>
      </c>
      <c r="AC5" s="9">
        <f>'18 Dec 2023'!AC5+'26 Dec 2023'!Z5</f>
        <v>4932</v>
      </c>
    </row>
    <row r="6" spans="1:29" ht="57.95">
      <c r="A6" s="21" t="s">
        <v>122</v>
      </c>
      <c r="B6" s="22">
        <v>5.5</v>
      </c>
      <c r="G6" s="11"/>
      <c r="H6" s="11"/>
      <c r="I6" s="11"/>
      <c r="J6" s="11"/>
      <c r="K6" s="17"/>
      <c r="L6" s="40" t="s">
        <v>115</v>
      </c>
      <c r="M6" s="39" t="s">
        <v>36</v>
      </c>
      <c r="N6" s="41">
        <v>45306</v>
      </c>
      <c r="O6" s="39" t="s">
        <v>123</v>
      </c>
      <c r="Y6" t="s">
        <v>58</v>
      </c>
      <c r="Z6" s="43">
        <v>0</v>
      </c>
      <c r="AB6" t="s">
        <v>58</v>
      </c>
      <c r="AC6" s="9">
        <f>'18 Dec 2023'!AC6+'26 Dec 2023'!Z6</f>
        <v>161</v>
      </c>
    </row>
    <row r="7" spans="1:29" ht="29.1">
      <c r="A7" s="21" t="s">
        <v>63</v>
      </c>
      <c r="B7" s="22">
        <v>5.5</v>
      </c>
      <c r="G7" s="3"/>
      <c r="H7" s="3"/>
      <c r="I7" s="51"/>
      <c r="J7" s="3"/>
      <c r="K7" s="56"/>
      <c r="L7" s="3"/>
      <c r="M7" s="3"/>
      <c r="N7" s="3"/>
      <c r="O7" s="3"/>
      <c r="Z7" s="43"/>
      <c r="AB7" t="s">
        <v>60</v>
      </c>
      <c r="AC7" s="44">
        <f>AC4/AC2</f>
        <v>1</v>
      </c>
    </row>
    <row r="8" spans="1:29" ht="43.5">
      <c r="A8" s="21" t="s">
        <v>64</v>
      </c>
      <c r="B8" s="22">
        <v>3</v>
      </c>
      <c r="G8" s="3"/>
      <c r="H8" s="3"/>
      <c r="I8" s="3"/>
      <c r="J8" s="3"/>
      <c r="K8" s="56"/>
      <c r="L8" s="56"/>
      <c r="M8" s="56"/>
      <c r="N8" s="56"/>
      <c r="O8" s="56"/>
    </row>
    <row r="9" spans="1:29" ht="14.45">
      <c r="A9" s="21"/>
      <c r="B9" s="22"/>
      <c r="G9" s="17"/>
      <c r="H9" s="17"/>
      <c r="I9" s="17"/>
      <c r="J9" s="17"/>
      <c r="K9" s="17"/>
      <c r="L9" s="17"/>
      <c r="M9" s="17"/>
      <c r="N9" s="17"/>
      <c r="O9" s="17"/>
    </row>
    <row r="10" spans="1:29" ht="14.4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7DB-F721-4209-91B1-653CDC4ADDC4}">
  <dimension ref="A1:AC18"/>
  <sheetViews>
    <sheetView topLeftCell="W1" workbookViewId="0">
      <selection activeCell="Y3" sqref="Y3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570312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9.14062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7" width="9.14062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52" t="s">
        <v>25</v>
      </c>
      <c r="B2" s="53">
        <v>4</v>
      </c>
      <c r="D2" s="12" t="s">
        <v>26</v>
      </c>
      <c r="E2" s="10">
        <v>16</v>
      </c>
      <c r="G2" s="21" t="s">
        <v>74</v>
      </c>
      <c r="H2" s="22" t="s">
        <v>124</v>
      </c>
      <c r="I2" s="22" t="s">
        <v>29</v>
      </c>
      <c r="J2" s="22" t="s">
        <v>125</v>
      </c>
      <c r="K2" s="17"/>
      <c r="L2" s="38" t="s">
        <v>27</v>
      </c>
      <c r="M2" s="39" t="s">
        <v>28</v>
      </c>
      <c r="N2" s="39" t="s">
        <v>29</v>
      </c>
      <c r="O2" s="39" t="s">
        <v>30</v>
      </c>
      <c r="R2" s="9" t="s">
        <v>31</v>
      </c>
      <c r="Y2" t="s">
        <v>32</v>
      </c>
      <c r="Z2" s="43">
        <v>0</v>
      </c>
      <c r="AB2" t="s">
        <v>32</v>
      </c>
      <c r="AC2" s="9">
        <f>'26 Dec 2023'!AC2+'2 Jan 2024'!Z2</f>
        <v>123</v>
      </c>
    </row>
    <row r="3" spans="1:29" ht="59.1">
      <c r="A3" s="52" t="s">
        <v>33</v>
      </c>
      <c r="B3" s="53">
        <v>1</v>
      </c>
      <c r="D3" s="13" t="s">
        <v>34</v>
      </c>
      <c r="E3" s="15">
        <v>7</v>
      </c>
      <c r="G3" s="33" t="s">
        <v>47</v>
      </c>
      <c r="H3" s="23" t="s">
        <v>36</v>
      </c>
      <c r="I3" s="23" t="s">
        <v>29</v>
      </c>
      <c r="J3" s="23" t="s">
        <v>126</v>
      </c>
      <c r="K3" s="17"/>
      <c r="L3" s="40" t="s">
        <v>74</v>
      </c>
      <c r="M3" s="39" t="s">
        <v>36</v>
      </c>
      <c r="N3" s="39" t="s">
        <v>29</v>
      </c>
      <c r="O3" s="39" t="s">
        <v>106</v>
      </c>
      <c r="Y3" t="s">
        <v>39</v>
      </c>
      <c r="Z3" s="43">
        <v>2</v>
      </c>
      <c r="AB3" t="s">
        <v>39</v>
      </c>
      <c r="AC3" s="9">
        <f>'26 Dec 2023'!AC3+'2 Jan 2024'!Z3</f>
        <v>8176</v>
      </c>
    </row>
    <row r="4" spans="1:29" ht="72.599999999999994">
      <c r="A4" s="52" t="s">
        <v>40</v>
      </c>
      <c r="B4" s="53">
        <v>1</v>
      </c>
      <c r="D4" s="13" t="s">
        <v>41</v>
      </c>
      <c r="E4" s="17">
        <v>4</v>
      </c>
      <c r="G4" s="34" t="s">
        <v>55</v>
      </c>
      <c r="H4" s="34" t="s">
        <v>53</v>
      </c>
      <c r="I4" s="35">
        <v>45293</v>
      </c>
      <c r="J4" s="34" t="s">
        <v>127</v>
      </c>
      <c r="K4" s="17"/>
      <c r="L4" s="40" t="s">
        <v>47</v>
      </c>
      <c r="M4" s="39" t="s">
        <v>36</v>
      </c>
      <c r="N4" s="39" t="s">
        <v>29</v>
      </c>
      <c r="O4" s="39" t="s">
        <v>128</v>
      </c>
      <c r="Y4" t="s">
        <v>45</v>
      </c>
      <c r="Z4" s="43">
        <v>0</v>
      </c>
      <c r="AB4" t="s">
        <v>45</v>
      </c>
      <c r="AC4" s="9">
        <f>'26 Dec 2023'!AC4+'2 Jan 2024'!Z4</f>
        <v>123</v>
      </c>
    </row>
    <row r="5" spans="1:29" ht="72.599999999999994">
      <c r="A5" s="52" t="s">
        <v>46</v>
      </c>
      <c r="B5" s="53">
        <v>4</v>
      </c>
      <c r="G5" s="34" t="s">
        <v>115</v>
      </c>
      <c r="H5" s="34" t="s">
        <v>36</v>
      </c>
      <c r="I5" s="34" t="s">
        <v>29</v>
      </c>
      <c r="J5" s="34" t="s">
        <v>129</v>
      </c>
      <c r="K5" s="17"/>
      <c r="L5" s="40" t="s">
        <v>55</v>
      </c>
      <c r="M5" s="39" t="s">
        <v>36</v>
      </c>
      <c r="N5" s="39" t="s">
        <v>29</v>
      </c>
      <c r="O5" s="39" t="s">
        <v>111</v>
      </c>
      <c r="Y5" t="s">
        <v>50</v>
      </c>
      <c r="Z5" s="43">
        <v>14</v>
      </c>
      <c r="AB5" t="s">
        <v>50</v>
      </c>
      <c r="AC5" s="9">
        <f>'26 Dec 2023'!AC5+'2 Jan 2024'!Z5</f>
        <v>4946</v>
      </c>
    </row>
    <row r="6" spans="1:29" ht="57.95">
      <c r="A6" s="52" t="s">
        <v>122</v>
      </c>
      <c r="B6" s="53">
        <v>7.5</v>
      </c>
      <c r="G6" s="11"/>
      <c r="H6" s="11"/>
      <c r="I6" s="11"/>
      <c r="J6" s="11"/>
      <c r="K6" s="17"/>
      <c r="L6" s="40" t="s">
        <v>115</v>
      </c>
      <c r="M6" s="39" t="s">
        <v>36</v>
      </c>
      <c r="N6" s="41">
        <v>45306</v>
      </c>
      <c r="O6" s="39" t="s">
        <v>123</v>
      </c>
      <c r="Y6" t="s">
        <v>58</v>
      </c>
      <c r="Z6" s="43">
        <v>0</v>
      </c>
      <c r="AB6" t="s">
        <v>58</v>
      </c>
      <c r="AC6" s="9">
        <f>'26 Dec 2023'!AC6+'2 Jan 2024'!Z6</f>
        <v>161</v>
      </c>
    </row>
    <row r="7" spans="1:29" ht="29.1">
      <c r="A7" s="52" t="s">
        <v>63</v>
      </c>
      <c r="B7" s="53">
        <v>5</v>
      </c>
      <c r="G7" s="3"/>
      <c r="H7" s="3"/>
      <c r="I7" s="51"/>
      <c r="J7" s="3"/>
      <c r="K7" s="56"/>
      <c r="L7" s="3"/>
      <c r="M7" s="3"/>
      <c r="N7" s="3"/>
      <c r="O7" s="3"/>
      <c r="Z7" s="43"/>
      <c r="AB7" t="s">
        <v>60</v>
      </c>
      <c r="AC7" s="44">
        <f>AC4/AC2</f>
        <v>1</v>
      </c>
    </row>
    <row r="8" spans="1:29" ht="43.5">
      <c r="A8" s="52" t="s">
        <v>64</v>
      </c>
      <c r="B8" s="53">
        <v>4.5</v>
      </c>
      <c r="G8" s="3"/>
      <c r="H8" s="3"/>
      <c r="I8" s="3"/>
      <c r="J8" s="3"/>
      <c r="K8" s="56"/>
      <c r="L8" s="56"/>
      <c r="M8" s="56"/>
      <c r="N8" s="56"/>
      <c r="O8" s="56"/>
    </row>
    <row r="9" spans="1:29" ht="14.45">
      <c r="A9" s="21"/>
      <c r="B9" s="22"/>
      <c r="G9" s="17"/>
      <c r="H9" s="17"/>
      <c r="I9" s="17"/>
      <c r="J9" s="17"/>
      <c r="K9" s="17"/>
      <c r="L9" s="17"/>
      <c r="M9" s="17"/>
      <c r="N9" s="17"/>
      <c r="O9" s="17"/>
    </row>
    <row r="10" spans="1:29" ht="14.4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EF8C-5874-403F-8378-602CEAEBCCE2}">
  <dimension ref="A1:AC18"/>
  <sheetViews>
    <sheetView topLeftCell="T1" workbookViewId="0">
      <selection activeCell="AC5" sqref="AC5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570312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9.14062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6" width="9.140625" style="9"/>
    <col min="17" max="17" width="16.140625" style="9" customWidth="1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21" t="s">
        <v>25</v>
      </c>
      <c r="B2" s="22">
        <v>5</v>
      </c>
      <c r="D2" s="12" t="s">
        <v>26</v>
      </c>
      <c r="E2" s="10">
        <v>30</v>
      </c>
      <c r="G2" s="38" t="s">
        <v>74</v>
      </c>
      <c r="H2" s="39" t="s">
        <v>124</v>
      </c>
      <c r="I2" s="39" t="s">
        <v>29</v>
      </c>
      <c r="J2" s="39" t="s">
        <v>125</v>
      </c>
      <c r="K2" s="17"/>
      <c r="L2" s="38" t="s">
        <v>27</v>
      </c>
      <c r="M2" s="39" t="s">
        <v>28</v>
      </c>
      <c r="N2" s="39" t="s">
        <v>29</v>
      </c>
      <c r="O2" s="39" t="s">
        <v>30</v>
      </c>
      <c r="Q2" s="9" t="s">
        <v>130</v>
      </c>
      <c r="R2" s="9" t="s">
        <v>131</v>
      </c>
      <c r="S2" s="9" t="s">
        <v>102</v>
      </c>
      <c r="T2" s="9" t="s">
        <v>103</v>
      </c>
      <c r="U2" s="9" t="s">
        <v>91</v>
      </c>
      <c r="Y2" t="s">
        <v>32</v>
      </c>
      <c r="Z2" s="9">
        <v>0</v>
      </c>
      <c r="AB2" t="s">
        <v>32</v>
      </c>
      <c r="AC2" s="9">
        <f>'2 Jan 2024'!AC2+'8 Jan 2024'!Z2</f>
        <v>123</v>
      </c>
    </row>
    <row r="3" spans="1:29" ht="59.1">
      <c r="A3" s="21" t="s">
        <v>33</v>
      </c>
      <c r="B3" s="22">
        <v>1</v>
      </c>
      <c r="D3" s="13" t="s">
        <v>34</v>
      </c>
      <c r="E3" s="15">
        <v>17.5</v>
      </c>
      <c r="G3" s="40" t="s">
        <v>47</v>
      </c>
      <c r="H3" s="39" t="s">
        <v>36</v>
      </c>
      <c r="I3" s="39" t="s">
        <v>29</v>
      </c>
      <c r="J3" s="39" t="s">
        <v>132</v>
      </c>
      <c r="K3" s="17"/>
      <c r="L3" s="40" t="s">
        <v>74</v>
      </c>
      <c r="M3" s="39" t="s">
        <v>36</v>
      </c>
      <c r="N3" s="39" t="s">
        <v>29</v>
      </c>
      <c r="O3" s="39" t="s">
        <v>106</v>
      </c>
      <c r="Q3" s="9" t="s">
        <v>133</v>
      </c>
      <c r="R3" s="9" t="s">
        <v>134</v>
      </c>
      <c r="S3" s="9" t="s">
        <v>135</v>
      </c>
      <c r="T3" s="9" t="s">
        <v>103</v>
      </c>
      <c r="U3" s="9" t="s">
        <v>91</v>
      </c>
      <c r="Y3" t="s">
        <v>39</v>
      </c>
      <c r="Z3" s="9">
        <v>0</v>
      </c>
      <c r="AB3" t="s">
        <v>39</v>
      </c>
      <c r="AC3" s="9">
        <f>'2 Jan 2024'!AC3+'8 Jan 2024'!Z3</f>
        <v>8176</v>
      </c>
    </row>
    <row r="4" spans="1:29" ht="72.599999999999994">
      <c r="A4" s="21" t="s">
        <v>40</v>
      </c>
      <c r="B4" s="22">
        <v>2</v>
      </c>
      <c r="D4" s="13" t="s">
        <v>41</v>
      </c>
      <c r="E4" s="17">
        <v>4</v>
      </c>
      <c r="G4" s="40" t="s">
        <v>55</v>
      </c>
      <c r="H4" s="39" t="s">
        <v>53</v>
      </c>
      <c r="I4" s="39" t="s">
        <v>136</v>
      </c>
      <c r="J4" s="39" t="s">
        <v>137</v>
      </c>
      <c r="K4" s="17"/>
      <c r="L4" s="40" t="s">
        <v>47</v>
      </c>
      <c r="M4" s="39" t="s">
        <v>36</v>
      </c>
      <c r="N4" s="39" t="s">
        <v>29</v>
      </c>
      <c r="O4" s="39" t="s">
        <v>138</v>
      </c>
      <c r="Q4" s="9" t="s">
        <v>139</v>
      </c>
      <c r="R4" s="9" t="s">
        <v>140</v>
      </c>
      <c r="S4" s="9" t="s">
        <v>135</v>
      </c>
      <c r="T4" s="9" t="s">
        <v>103</v>
      </c>
      <c r="U4" s="9" t="s">
        <v>91</v>
      </c>
      <c r="Y4" t="s">
        <v>45</v>
      </c>
      <c r="Z4" s="9">
        <v>0</v>
      </c>
      <c r="AB4" t="s">
        <v>45</v>
      </c>
      <c r="AC4" s="9">
        <f>'2 Jan 2024'!AC4+'8 Jan 2024'!Z4</f>
        <v>123</v>
      </c>
    </row>
    <row r="5" spans="1:29" ht="57.95">
      <c r="A5" s="21" t="s">
        <v>46</v>
      </c>
      <c r="B5" s="22">
        <v>4</v>
      </c>
      <c r="G5" s="40" t="s">
        <v>115</v>
      </c>
      <c r="H5" s="39" t="s">
        <v>36</v>
      </c>
      <c r="I5" s="39" t="s">
        <v>29</v>
      </c>
      <c r="J5" s="39" t="s">
        <v>141</v>
      </c>
      <c r="K5" s="17"/>
      <c r="L5" s="40" t="s">
        <v>55</v>
      </c>
      <c r="M5" s="39" t="s">
        <v>36</v>
      </c>
      <c r="N5" s="39" t="s">
        <v>29</v>
      </c>
      <c r="O5" s="39" t="s">
        <v>142</v>
      </c>
      <c r="Y5" t="s">
        <v>50</v>
      </c>
      <c r="Z5" s="9">
        <v>10</v>
      </c>
      <c r="AB5" t="s">
        <v>50</v>
      </c>
      <c r="AC5" s="9">
        <f>'2 Jan 2024'!AC5+'8 Jan 2024'!Z5</f>
        <v>4956</v>
      </c>
    </row>
    <row r="6" spans="1:29" ht="29.1">
      <c r="A6" s="21" t="s">
        <v>122</v>
      </c>
      <c r="B6" s="22">
        <v>27</v>
      </c>
      <c r="G6" s="11"/>
      <c r="H6" s="11"/>
      <c r="I6" s="11"/>
      <c r="J6" s="11"/>
      <c r="K6" s="17"/>
      <c r="L6" s="40" t="s">
        <v>115</v>
      </c>
      <c r="M6" s="39" t="s">
        <v>36</v>
      </c>
      <c r="N6" s="41">
        <v>45310</v>
      </c>
      <c r="O6" s="39" t="s">
        <v>143</v>
      </c>
      <c r="Y6" t="s">
        <v>58</v>
      </c>
      <c r="Z6" s="9">
        <v>3</v>
      </c>
      <c r="AB6" t="s">
        <v>58</v>
      </c>
      <c r="AC6" s="9">
        <f>'2 Jan 2024'!AC6+'8 Jan 2024'!Z6</f>
        <v>164</v>
      </c>
    </row>
    <row r="7" spans="1:29" ht="29.1">
      <c r="A7" s="21" t="s">
        <v>63</v>
      </c>
      <c r="B7" s="22">
        <v>3</v>
      </c>
      <c r="G7" s="3"/>
      <c r="H7" s="3"/>
      <c r="I7" s="51"/>
      <c r="J7" s="3"/>
      <c r="K7" s="56"/>
      <c r="L7" s="3"/>
      <c r="M7" s="3"/>
      <c r="N7" s="3"/>
      <c r="O7" s="3"/>
      <c r="Z7" s="43"/>
      <c r="AB7" t="s">
        <v>60</v>
      </c>
      <c r="AC7" s="44">
        <f>AC4/AC2</f>
        <v>1</v>
      </c>
    </row>
    <row r="8" spans="1:29" ht="43.5">
      <c r="A8" s="21" t="s">
        <v>64</v>
      </c>
      <c r="B8" s="22">
        <v>9.5</v>
      </c>
      <c r="G8" s="3"/>
      <c r="H8" s="3"/>
      <c r="I8" s="3"/>
      <c r="J8" s="3"/>
      <c r="K8" s="56"/>
      <c r="L8" s="56"/>
      <c r="M8" s="56"/>
      <c r="N8" s="56"/>
      <c r="O8" s="56"/>
    </row>
    <row r="9" spans="1:29" ht="14.45">
      <c r="A9" s="21"/>
      <c r="B9" s="22"/>
      <c r="G9" s="17"/>
      <c r="H9" s="17"/>
      <c r="I9" s="17"/>
      <c r="J9" s="17"/>
      <c r="K9" s="17"/>
      <c r="L9" s="17"/>
      <c r="M9" s="17"/>
      <c r="N9" s="17"/>
      <c r="O9" s="17"/>
    </row>
    <row r="10" spans="1:29" ht="14.4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CD77-03A3-43F1-BBDA-E80ED60EB6BF}">
  <dimension ref="A1:AC19"/>
  <sheetViews>
    <sheetView topLeftCell="V1" workbookViewId="0">
      <selection activeCell="Z1" sqref="Z1"/>
    </sheetView>
  </sheetViews>
  <sheetFormatPr defaultRowHeight="37.5" customHeight="1"/>
  <cols>
    <col min="25" max="25" width="24" customWidth="1"/>
    <col min="28" max="28" width="26.5703125" customWidth="1"/>
  </cols>
  <sheetData>
    <row r="1" spans="1:29" ht="17.25" customHeight="1">
      <c r="A1" s="57" t="s">
        <v>0</v>
      </c>
      <c r="B1" s="58" t="s">
        <v>1</v>
      </c>
      <c r="C1" s="57"/>
      <c r="D1" s="57" t="s">
        <v>2</v>
      </c>
      <c r="E1" s="58" t="s">
        <v>3</v>
      </c>
      <c r="F1" s="57"/>
      <c r="G1" s="57" t="s">
        <v>4</v>
      </c>
      <c r="H1" s="57" t="s">
        <v>5</v>
      </c>
      <c r="I1" s="57" t="s">
        <v>6</v>
      </c>
      <c r="J1" s="57" t="s">
        <v>7</v>
      </c>
      <c r="K1" s="57"/>
      <c r="L1" s="57" t="s">
        <v>8</v>
      </c>
      <c r="M1" s="57" t="s">
        <v>9</v>
      </c>
      <c r="N1" s="57" t="s">
        <v>10</v>
      </c>
      <c r="O1" s="57" t="s">
        <v>11</v>
      </c>
      <c r="P1" s="57"/>
      <c r="Q1" s="57" t="s">
        <v>12</v>
      </c>
      <c r="R1" s="57" t="s">
        <v>13</v>
      </c>
      <c r="S1" s="57" t="s">
        <v>14</v>
      </c>
      <c r="T1" s="57" t="s">
        <v>15</v>
      </c>
      <c r="U1" s="57" t="s">
        <v>16</v>
      </c>
      <c r="V1" s="57" t="s">
        <v>17</v>
      </c>
      <c r="W1" s="57" t="s">
        <v>18</v>
      </c>
      <c r="X1" s="57"/>
      <c r="Y1" s="36" t="s">
        <v>19</v>
      </c>
      <c r="Z1" s="36" t="s">
        <v>20</v>
      </c>
      <c r="AB1" s="36" t="s">
        <v>21</v>
      </c>
      <c r="AC1" s="36" t="s">
        <v>22</v>
      </c>
    </row>
    <row r="2" spans="1:29" ht="37.5" customHeight="1" thickBot="1">
      <c r="A2" s="59" t="s">
        <v>25</v>
      </c>
      <c r="B2" s="60">
        <v>3</v>
      </c>
      <c r="C2" s="61"/>
      <c r="D2" s="62" t="s">
        <v>26</v>
      </c>
      <c r="E2" s="63">
        <v>20</v>
      </c>
      <c r="F2" s="61"/>
      <c r="G2" s="64" t="s">
        <v>74</v>
      </c>
      <c r="H2" s="65" t="s">
        <v>124</v>
      </c>
      <c r="I2" s="65" t="s">
        <v>29</v>
      </c>
      <c r="J2" s="65" t="s">
        <v>125</v>
      </c>
      <c r="K2" s="4"/>
      <c r="L2" s="64" t="s">
        <v>27</v>
      </c>
      <c r="M2" s="65" t="s">
        <v>28</v>
      </c>
      <c r="N2" s="65" t="s">
        <v>29</v>
      </c>
      <c r="O2" s="65" t="s">
        <v>30</v>
      </c>
      <c r="P2" s="61"/>
      <c r="Q2" s="61" t="s">
        <v>144</v>
      </c>
      <c r="R2" s="61" t="s">
        <v>145</v>
      </c>
      <c r="S2" s="61" t="s">
        <v>146</v>
      </c>
      <c r="T2" s="61" t="s">
        <v>103</v>
      </c>
      <c r="U2" s="61"/>
      <c r="V2" s="61"/>
      <c r="W2" s="61"/>
      <c r="X2" s="61"/>
      <c r="Y2" t="s">
        <v>32</v>
      </c>
      <c r="Z2" s="66">
        <v>0</v>
      </c>
      <c r="AA2" s="61"/>
      <c r="AB2" t="s">
        <v>32</v>
      </c>
      <c r="AC2" s="61">
        <f>'8 Jan 2024'!AC2+'15 Jan 2024'!Z2</f>
        <v>123</v>
      </c>
    </row>
    <row r="3" spans="1:29" ht="37.5" customHeight="1" thickBot="1">
      <c r="A3" s="59" t="s">
        <v>33</v>
      </c>
      <c r="B3" s="60">
        <v>1</v>
      </c>
      <c r="C3" s="61"/>
      <c r="D3" s="67" t="s">
        <v>34</v>
      </c>
      <c r="E3" s="15">
        <v>17</v>
      </c>
      <c r="F3" s="61"/>
      <c r="G3" s="68" t="s">
        <v>47</v>
      </c>
      <c r="H3" s="65" t="s">
        <v>36</v>
      </c>
      <c r="I3" s="65" t="s">
        <v>29</v>
      </c>
      <c r="J3" s="65" t="s">
        <v>132</v>
      </c>
      <c r="K3" s="4"/>
      <c r="L3" s="68" t="s">
        <v>74</v>
      </c>
      <c r="M3" s="65" t="s">
        <v>124</v>
      </c>
      <c r="N3" s="65" t="s">
        <v>29</v>
      </c>
      <c r="O3" s="65" t="s">
        <v>106</v>
      </c>
      <c r="P3" s="61"/>
      <c r="Q3" s="61"/>
      <c r="R3" s="61"/>
      <c r="S3" s="61"/>
      <c r="T3" s="61"/>
      <c r="U3" s="61"/>
      <c r="V3" s="61"/>
      <c r="W3" s="61"/>
      <c r="X3" s="61"/>
      <c r="Y3" t="s">
        <v>39</v>
      </c>
      <c r="Z3" s="75">
        <v>0</v>
      </c>
      <c r="AA3" s="61"/>
      <c r="AB3" t="s">
        <v>39</v>
      </c>
      <c r="AC3" s="61">
        <f>'8 Jan 2024'!AC3+'15 Jan 2024'!Z3</f>
        <v>8176</v>
      </c>
    </row>
    <row r="4" spans="1:29" ht="37.5" customHeight="1">
      <c r="A4" s="137" t="s">
        <v>40</v>
      </c>
      <c r="B4" s="137">
        <v>4.5</v>
      </c>
      <c r="C4" s="139"/>
      <c r="D4" s="141" t="s">
        <v>41</v>
      </c>
      <c r="E4" s="147">
        <v>2</v>
      </c>
      <c r="F4" s="135"/>
      <c r="G4" s="145" t="s">
        <v>55</v>
      </c>
      <c r="H4" s="145" t="s">
        <v>53</v>
      </c>
      <c r="I4" s="145"/>
      <c r="J4" s="69" t="s">
        <v>114</v>
      </c>
      <c r="K4" s="148"/>
      <c r="L4" s="145" t="s">
        <v>47</v>
      </c>
      <c r="M4" s="145" t="s">
        <v>36</v>
      </c>
      <c r="N4" s="145" t="s">
        <v>29</v>
      </c>
      <c r="O4" s="69" t="s">
        <v>147</v>
      </c>
      <c r="P4" s="139"/>
      <c r="Q4" s="143"/>
      <c r="R4" s="143"/>
      <c r="S4" s="143"/>
      <c r="T4" s="143"/>
      <c r="U4" s="143"/>
      <c r="V4" s="143"/>
      <c r="W4" s="143"/>
      <c r="X4" s="143"/>
      <c r="Y4" t="s">
        <v>45</v>
      </c>
      <c r="Z4" s="76">
        <v>0</v>
      </c>
      <c r="AA4" s="143"/>
      <c r="AB4" t="s">
        <v>45</v>
      </c>
      <c r="AC4" s="61">
        <f>'8 Jan 2024'!AC4+'15 Jan 2024'!Z4</f>
        <v>123</v>
      </c>
    </row>
    <row r="5" spans="1:29" ht="37.5" customHeight="1" thickBot="1">
      <c r="A5" s="138"/>
      <c r="B5" s="138"/>
      <c r="C5" s="140"/>
      <c r="D5" s="142"/>
      <c r="E5" s="149"/>
      <c r="F5" s="136"/>
      <c r="G5" s="146"/>
      <c r="H5" s="146"/>
      <c r="I5" s="146"/>
      <c r="J5" s="65" t="s">
        <v>148</v>
      </c>
      <c r="K5" s="150"/>
      <c r="L5" s="146"/>
      <c r="M5" s="146"/>
      <c r="N5" s="146"/>
      <c r="O5" s="65" t="s">
        <v>149</v>
      </c>
      <c r="P5" s="140"/>
      <c r="Q5" s="144"/>
      <c r="R5" s="144"/>
      <c r="S5" s="144"/>
      <c r="T5" s="144"/>
      <c r="U5" s="144"/>
      <c r="V5" s="144"/>
      <c r="W5" s="144"/>
      <c r="X5" s="144"/>
      <c r="Y5" t="s">
        <v>50</v>
      </c>
      <c r="Z5" s="66">
        <v>30</v>
      </c>
      <c r="AA5" s="144"/>
      <c r="AB5" t="s">
        <v>50</v>
      </c>
      <c r="AC5" s="61">
        <f>'8 Jan 2024'!AC5+'15 Jan 2024'!Z5</f>
        <v>4986</v>
      </c>
    </row>
    <row r="6" spans="1:29" ht="37.5" customHeight="1" thickBot="1">
      <c r="A6" s="59" t="s">
        <v>46</v>
      </c>
      <c r="B6" s="60">
        <v>2</v>
      </c>
      <c r="C6" s="61"/>
      <c r="D6" s="61"/>
      <c r="E6" s="63"/>
      <c r="F6" s="61"/>
      <c r="G6" s="68" t="s">
        <v>115</v>
      </c>
      <c r="H6" s="65" t="s">
        <v>36</v>
      </c>
      <c r="I6" s="70">
        <v>45316</v>
      </c>
      <c r="J6" s="65" t="s">
        <v>150</v>
      </c>
      <c r="K6" s="4"/>
      <c r="L6" s="68" t="s">
        <v>55</v>
      </c>
      <c r="M6" s="65" t="s">
        <v>36</v>
      </c>
      <c r="N6" s="70">
        <v>45321</v>
      </c>
      <c r="O6" s="65" t="s">
        <v>151</v>
      </c>
      <c r="P6" s="61"/>
      <c r="Q6" s="61"/>
      <c r="R6" s="61"/>
      <c r="S6" s="61"/>
      <c r="T6" s="61"/>
      <c r="U6" s="61"/>
      <c r="V6" s="61"/>
      <c r="W6" s="61"/>
      <c r="X6" s="61"/>
      <c r="Y6" t="s">
        <v>58</v>
      </c>
      <c r="Z6" s="66">
        <v>1</v>
      </c>
      <c r="AA6" s="61"/>
      <c r="AB6" t="s">
        <v>58</v>
      </c>
      <c r="AC6" s="61">
        <f>'8 Jan 2024'!AC6+'15 Jan 2024'!Z6</f>
        <v>165</v>
      </c>
    </row>
    <row r="7" spans="1:29" ht="37.5" customHeight="1" thickBot="1">
      <c r="A7" s="59" t="s">
        <v>122</v>
      </c>
      <c r="B7" s="60">
        <v>11.5</v>
      </c>
      <c r="C7" s="61"/>
      <c r="D7" s="61"/>
      <c r="E7" s="63"/>
      <c r="F7" s="61"/>
      <c r="G7" s="3"/>
      <c r="H7" s="3"/>
      <c r="I7" s="3"/>
      <c r="J7" s="3"/>
      <c r="K7" s="4"/>
      <c r="L7" s="68" t="s">
        <v>115</v>
      </c>
      <c r="M7" s="65" t="s">
        <v>36</v>
      </c>
      <c r="N7" s="70">
        <v>45316</v>
      </c>
      <c r="O7" s="65" t="s">
        <v>143</v>
      </c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t="s">
        <v>60</v>
      </c>
      <c r="AC7" s="71">
        <v>1</v>
      </c>
    </row>
    <row r="8" spans="1:29" ht="37.5" customHeight="1" thickBot="1">
      <c r="A8" s="59" t="s">
        <v>63</v>
      </c>
      <c r="B8" s="60">
        <v>8</v>
      </c>
      <c r="C8" s="61"/>
      <c r="D8" s="61"/>
      <c r="E8" s="63"/>
      <c r="F8" s="61"/>
      <c r="G8" s="3"/>
      <c r="H8" s="3"/>
      <c r="I8" s="3"/>
      <c r="J8" s="3"/>
      <c r="K8" s="4"/>
      <c r="L8" s="3"/>
      <c r="M8" s="3"/>
      <c r="N8" s="3"/>
      <c r="O8" s="3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spans="1:29" ht="37.5" customHeight="1" thickBot="1">
      <c r="A9" s="59" t="s">
        <v>64</v>
      </c>
      <c r="B9" s="60">
        <v>9</v>
      </c>
      <c r="C9" s="61"/>
      <c r="D9" s="61"/>
      <c r="E9" s="63"/>
      <c r="F9" s="61"/>
      <c r="G9" s="3"/>
      <c r="H9" s="3"/>
      <c r="I9" s="3"/>
      <c r="J9" s="3"/>
      <c r="K9" s="4"/>
      <c r="L9" s="4"/>
      <c r="M9" s="4"/>
      <c r="N9" s="4"/>
      <c r="O9" s="4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spans="1:29" ht="37.5" customHeight="1" thickBot="1">
      <c r="A10" s="59"/>
      <c r="B10" s="60"/>
      <c r="C10" s="61"/>
      <c r="D10" s="61"/>
      <c r="E10" s="63"/>
      <c r="F10" s="61"/>
      <c r="G10" s="4"/>
      <c r="H10" s="4"/>
      <c r="I10" s="4"/>
      <c r="J10" s="4"/>
      <c r="K10" s="4"/>
      <c r="L10" s="4"/>
      <c r="M10" s="4"/>
      <c r="N10" s="4"/>
      <c r="O10" s="4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spans="1:29" ht="37.5" customHeight="1">
      <c r="A11" s="3"/>
      <c r="B11" s="3"/>
      <c r="C11" s="61"/>
      <c r="D11" s="61"/>
      <c r="E11" s="63"/>
      <c r="F11" s="61"/>
      <c r="G11" s="4"/>
      <c r="H11" s="4"/>
      <c r="I11" s="4"/>
      <c r="J11" s="4"/>
      <c r="K11" s="4"/>
      <c r="L11" s="4"/>
      <c r="M11" s="4"/>
      <c r="N11" s="4"/>
      <c r="O11" s="4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spans="1:29" ht="37.5" customHeight="1">
      <c r="A12" s="61"/>
      <c r="B12" s="63"/>
      <c r="C12" s="61"/>
      <c r="D12" s="61"/>
      <c r="E12" s="63"/>
      <c r="F12" s="61"/>
      <c r="G12" s="4"/>
      <c r="H12" s="4"/>
      <c r="I12" s="4"/>
      <c r="J12" s="4"/>
      <c r="K12" s="4"/>
      <c r="L12" s="4"/>
      <c r="M12" s="4"/>
      <c r="N12" s="4"/>
      <c r="O12" s="4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 spans="1:29" ht="37.5" customHeight="1">
      <c r="A13" s="61"/>
      <c r="B13" s="63"/>
      <c r="C13" s="61"/>
      <c r="D13" s="61"/>
      <c r="E13" s="63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29" ht="37.5" customHeight="1">
      <c r="A14" s="61"/>
      <c r="B14" s="63"/>
      <c r="C14" s="61"/>
      <c r="D14" s="61"/>
      <c r="E14" s="63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 spans="1:29" ht="37.5" customHeight="1">
      <c r="A15" s="61"/>
      <c r="B15" s="63"/>
      <c r="C15" s="61"/>
      <c r="D15" s="61"/>
      <c r="E15" s="63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spans="1:29" ht="37.5" customHeight="1">
      <c r="A16" s="61"/>
      <c r="B16" s="63"/>
      <c r="C16" s="61"/>
      <c r="D16" s="61"/>
      <c r="E16" s="63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spans="1:29" ht="37.5" customHeight="1">
      <c r="A17" s="61"/>
      <c r="B17" s="63"/>
      <c r="C17" s="61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1:29" ht="37.5" customHeight="1">
      <c r="A18" s="61"/>
      <c r="B18" s="63"/>
      <c r="C18" s="61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</row>
    <row r="19" spans="1:29" ht="37.5" customHeight="1">
      <c r="A19" s="61"/>
      <c r="B19" s="63"/>
      <c r="C19" s="61"/>
      <c r="D19" s="61"/>
      <c r="E19" s="63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AA19" s="61"/>
      <c r="AB19" s="61"/>
    </row>
  </sheetData>
  <mergeCells count="23">
    <mergeCell ref="AA4:AA5"/>
    <mergeCell ref="U4:U5"/>
    <mergeCell ref="V4:V5"/>
    <mergeCell ref="W4:W5"/>
    <mergeCell ref="X4:X5"/>
    <mergeCell ref="T4:T5"/>
    <mergeCell ref="G4:G5"/>
    <mergeCell ref="H4:H5"/>
    <mergeCell ref="I4:I5"/>
    <mergeCell ref="K4:K5"/>
    <mergeCell ref="L4:L5"/>
    <mergeCell ref="M4:M5"/>
    <mergeCell ref="N4:N5"/>
    <mergeCell ref="P4:P5"/>
    <mergeCell ref="Q4:Q5"/>
    <mergeCell ref="R4:R5"/>
    <mergeCell ref="S4:S5"/>
    <mergeCell ref="F4:F5"/>
    <mergeCell ref="A4:A5"/>
    <mergeCell ref="B4:B5"/>
    <mergeCell ref="C4:C5"/>
    <mergeCell ref="D4:D5"/>
    <mergeCell ref="E4:E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6914-CF43-4313-ACBD-F8DA170AAF12}">
  <dimension ref="A1:AC19"/>
  <sheetViews>
    <sheetView topLeftCell="R1" workbookViewId="0">
      <selection activeCell="AD7" sqref="AD7"/>
    </sheetView>
  </sheetViews>
  <sheetFormatPr defaultColWidth="8.85546875" defaultRowHeight="24.75" customHeight="1"/>
  <cols>
    <col min="1" max="1" width="45.7109375" style="85" customWidth="1"/>
    <col min="2" max="2" width="6.42578125" style="85" bestFit="1" customWidth="1"/>
    <col min="3" max="3" width="8.85546875" style="85"/>
    <col min="4" max="4" width="13.140625" style="85" bestFit="1" customWidth="1"/>
    <col min="5" max="5" width="7" style="85" bestFit="1" customWidth="1"/>
    <col min="6" max="6" width="8.85546875" style="85"/>
    <col min="7" max="7" width="28" style="85" customWidth="1"/>
    <col min="8" max="8" width="14.42578125" style="85" customWidth="1"/>
    <col min="9" max="9" width="6.5703125" style="85" bestFit="1" customWidth="1"/>
    <col min="10" max="10" width="10.5703125" style="85" bestFit="1" customWidth="1"/>
    <col min="11" max="11" width="8.85546875" style="85"/>
    <col min="12" max="12" width="19.28515625" style="85" customWidth="1"/>
    <col min="13" max="13" width="7.85546875" style="85" bestFit="1" customWidth="1"/>
    <col min="14" max="14" width="6.5703125" style="85" bestFit="1" customWidth="1"/>
    <col min="15" max="15" width="11.5703125" style="85" bestFit="1" customWidth="1"/>
    <col min="16" max="16" width="8.85546875" style="85"/>
    <col min="17" max="17" width="15" style="85" bestFit="1" customWidth="1"/>
    <col min="18" max="18" width="50.140625" style="85" bestFit="1" customWidth="1"/>
    <col min="19" max="19" width="7.85546875" style="85" bestFit="1" customWidth="1"/>
    <col min="20" max="20" width="6.42578125" style="85" bestFit="1" customWidth="1"/>
    <col min="21" max="21" width="11" style="85" bestFit="1" customWidth="1"/>
    <col min="22" max="22" width="4.140625" style="85" bestFit="1" customWidth="1"/>
    <col min="23" max="23" width="10.140625" style="85" bestFit="1" customWidth="1"/>
    <col min="24" max="24" width="8.85546875" style="85"/>
    <col min="25" max="25" width="28.140625" style="85" bestFit="1" customWidth="1"/>
    <col min="26" max="26" width="6.5703125" style="85" bestFit="1" customWidth="1"/>
    <col min="27" max="27" width="8.85546875" style="85"/>
    <col min="28" max="28" width="28.140625" style="85" bestFit="1" customWidth="1"/>
    <col min="29" max="29" width="8" style="85" bestFit="1" customWidth="1"/>
    <col min="30" max="16384" width="8.85546875" style="85"/>
  </cols>
  <sheetData>
    <row r="1" spans="1:29" ht="24.75" customHeight="1">
      <c r="A1" s="82" t="s">
        <v>0</v>
      </c>
      <c r="B1" s="83" t="s">
        <v>1</v>
      </c>
      <c r="C1" s="82"/>
      <c r="D1" s="82" t="s">
        <v>2</v>
      </c>
      <c r="E1" s="83" t="s">
        <v>3</v>
      </c>
      <c r="F1" s="82"/>
      <c r="G1" s="82" t="s">
        <v>4</v>
      </c>
      <c r="H1" s="82" t="s">
        <v>5</v>
      </c>
      <c r="I1" s="82" t="s">
        <v>6</v>
      </c>
      <c r="J1" s="82" t="s">
        <v>7</v>
      </c>
      <c r="K1" s="82"/>
      <c r="L1" s="82" t="s">
        <v>8</v>
      </c>
      <c r="M1" s="82" t="s">
        <v>9</v>
      </c>
      <c r="N1" s="82" t="s">
        <v>10</v>
      </c>
      <c r="O1" s="82" t="s">
        <v>11</v>
      </c>
      <c r="P1" s="82"/>
      <c r="Q1" s="82" t="s">
        <v>12</v>
      </c>
      <c r="R1" s="82" t="s">
        <v>13</v>
      </c>
      <c r="S1" s="82" t="s">
        <v>14</v>
      </c>
      <c r="T1" s="82" t="s">
        <v>15</v>
      </c>
      <c r="U1" s="82" t="s">
        <v>16</v>
      </c>
      <c r="V1" s="82" t="s">
        <v>17</v>
      </c>
      <c r="W1" s="82" t="s">
        <v>18</v>
      </c>
      <c r="X1" s="82"/>
      <c r="Y1" s="84" t="s">
        <v>19</v>
      </c>
      <c r="Z1" s="84" t="s">
        <v>20</v>
      </c>
      <c r="AB1" s="84" t="s">
        <v>21</v>
      </c>
      <c r="AC1" s="84" t="s">
        <v>22</v>
      </c>
    </row>
    <row r="2" spans="1:29" ht="24.75" customHeight="1" thickBot="1">
      <c r="A2" s="59" t="s">
        <v>25</v>
      </c>
      <c r="B2" s="60">
        <v>4</v>
      </c>
      <c r="C2" s="86"/>
      <c r="D2" s="67" t="s">
        <v>26</v>
      </c>
      <c r="E2" s="87">
        <v>18</v>
      </c>
      <c r="F2" s="86"/>
      <c r="G2" s="64" t="s">
        <v>74</v>
      </c>
      <c r="H2" s="72" t="s">
        <v>124</v>
      </c>
      <c r="I2" s="72" t="s">
        <v>29</v>
      </c>
      <c r="J2" s="72" t="s">
        <v>125</v>
      </c>
      <c r="K2" s="3"/>
      <c r="L2" s="64" t="s">
        <v>27</v>
      </c>
      <c r="M2" s="65" t="s">
        <v>28</v>
      </c>
      <c r="N2" s="65" t="s">
        <v>29</v>
      </c>
      <c r="O2" s="65" t="s">
        <v>30</v>
      </c>
      <c r="P2" s="86"/>
      <c r="Q2" s="86" t="s">
        <v>152</v>
      </c>
      <c r="R2" s="86" t="s">
        <v>153</v>
      </c>
      <c r="S2" s="86" t="s">
        <v>102</v>
      </c>
      <c r="T2" s="86" t="s">
        <v>90</v>
      </c>
      <c r="U2" s="86" t="s">
        <v>91</v>
      </c>
      <c r="V2" s="86"/>
      <c r="W2" s="86"/>
      <c r="X2" s="86"/>
      <c r="Y2" s="85" t="s">
        <v>32</v>
      </c>
      <c r="Z2" s="66">
        <v>0</v>
      </c>
      <c r="AA2" s="86"/>
      <c r="AB2" s="85" t="s">
        <v>32</v>
      </c>
      <c r="AC2" s="86">
        <f>'15 Jan 2024'!AC2+'22 Jan 2024'!Z2</f>
        <v>123</v>
      </c>
    </row>
    <row r="3" spans="1:29" ht="24.75" customHeight="1">
      <c r="A3" s="59" t="s">
        <v>33</v>
      </c>
      <c r="B3" s="60">
        <v>3</v>
      </c>
      <c r="C3" s="86"/>
      <c r="D3" s="67" t="s">
        <v>34</v>
      </c>
      <c r="E3" s="87">
        <v>16.5</v>
      </c>
      <c r="F3" s="86"/>
      <c r="G3" s="64" t="s">
        <v>47</v>
      </c>
      <c r="H3" s="72" t="s">
        <v>36</v>
      </c>
      <c r="I3" s="72" t="s">
        <v>29</v>
      </c>
      <c r="J3" s="72" t="s">
        <v>154</v>
      </c>
      <c r="K3" s="3"/>
      <c r="L3" s="68" t="s">
        <v>74</v>
      </c>
      <c r="M3" s="65" t="s">
        <v>124</v>
      </c>
      <c r="N3" s="65" t="s">
        <v>29</v>
      </c>
      <c r="O3" s="65" t="s">
        <v>106</v>
      </c>
      <c r="P3" s="86"/>
      <c r="Q3" s="86"/>
      <c r="R3" s="86"/>
      <c r="S3" s="86"/>
      <c r="T3" s="86"/>
      <c r="U3" s="86"/>
      <c r="V3" s="86"/>
      <c r="W3" s="86"/>
      <c r="X3" s="86"/>
      <c r="Y3" s="85" t="s">
        <v>39</v>
      </c>
      <c r="Z3" s="66">
        <v>0</v>
      </c>
      <c r="AA3" s="86"/>
      <c r="AB3" s="85" t="s">
        <v>39</v>
      </c>
      <c r="AC3" s="86">
        <f>'15 Jan 2024'!AC3+'22 Jan 2024'!Z3</f>
        <v>8176</v>
      </c>
    </row>
    <row r="4" spans="1:29" ht="24.75" customHeight="1">
      <c r="A4" s="78" t="s">
        <v>40</v>
      </c>
      <c r="B4" s="78">
        <v>0.5</v>
      </c>
      <c r="C4" s="88"/>
      <c r="D4" s="79" t="s">
        <v>41</v>
      </c>
      <c r="E4" s="89">
        <v>2</v>
      </c>
      <c r="F4" s="90"/>
      <c r="G4" s="81" t="s">
        <v>55</v>
      </c>
      <c r="H4" s="81" t="s">
        <v>53</v>
      </c>
      <c r="I4" s="81"/>
      <c r="J4" s="73" t="s">
        <v>137</v>
      </c>
      <c r="K4" s="91"/>
      <c r="L4" s="77" t="s">
        <v>47</v>
      </c>
      <c r="M4" s="77" t="s">
        <v>36</v>
      </c>
      <c r="N4" s="77" t="s">
        <v>29</v>
      </c>
      <c r="O4" s="69" t="s">
        <v>155</v>
      </c>
      <c r="P4" s="88"/>
      <c r="Q4" s="89"/>
      <c r="R4" s="89"/>
      <c r="S4" s="89"/>
      <c r="T4" s="89"/>
      <c r="U4" s="89"/>
      <c r="V4" s="89"/>
      <c r="W4" s="89"/>
      <c r="X4" s="89"/>
      <c r="Y4" s="85" t="s">
        <v>45</v>
      </c>
      <c r="Z4" s="75">
        <v>0</v>
      </c>
      <c r="AA4" s="89"/>
      <c r="AB4" s="85" t="s">
        <v>45</v>
      </c>
      <c r="AC4" s="86">
        <f>'15 Jan 2024'!AC4+'22 Jan 2024'!Z4</f>
        <v>123</v>
      </c>
    </row>
    <row r="5" spans="1:29" ht="24.75" customHeight="1">
      <c r="A5" s="59" t="s">
        <v>46</v>
      </c>
      <c r="B5" s="59">
        <v>2</v>
      </c>
      <c r="C5" s="92"/>
      <c r="D5" s="80"/>
      <c r="E5" s="93"/>
      <c r="F5" s="94"/>
      <c r="G5" s="64" t="s">
        <v>115</v>
      </c>
      <c r="H5" s="64" t="s">
        <v>36</v>
      </c>
      <c r="I5" s="101">
        <v>45324</v>
      </c>
      <c r="J5" s="72" t="s">
        <v>156</v>
      </c>
      <c r="K5" s="95"/>
      <c r="L5" s="68" t="s">
        <v>55</v>
      </c>
      <c r="M5" s="68" t="s">
        <v>36</v>
      </c>
      <c r="N5" s="117">
        <v>45324</v>
      </c>
      <c r="O5" s="65" t="s">
        <v>157</v>
      </c>
      <c r="P5" s="92"/>
      <c r="Q5" s="93"/>
      <c r="R5" s="93"/>
      <c r="S5" s="93"/>
      <c r="T5" s="93"/>
      <c r="U5" s="93"/>
      <c r="V5" s="93"/>
      <c r="W5" s="93"/>
      <c r="X5" s="93"/>
      <c r="Y5" s="85" t="s">
        <v>50</v>
      </c>
      <c r="Z5" s="66">
        <v>25</v>
      </c>
      <c r="AA5" s="3"/>
      <c r="AB5" s="85" t="s">
        <v>50</v>
      </c>
      <c r="AC5" s="86">
        <f>'15 Jan 2024'!AC5+'22 Jan 2024'!Z5</f>
        <v>5011</v>
      </c>
    </row>
    <row r="6" spans="1:29" ht="24.75" customHeight="1" thickBot="1">
      <c r="A6" s="59" t="s">
        <v>122</v>
      </c>
      <c r="B6" s="60">
        <v>12.5</v>
      </c>
      <c r="C6" s="86"/>
      <c r="D6" s="86"/>
      <c r="E6" s="87"/>
      <c r="F6" s="86"/>
      <c r="G6" s="64"/>
      <c r="H6" s="72"/>
      <c r="I6" s="74"/>
      <c r="J6" s="72"/>
      <c r="K6" s="3"/>
      <c r="L6" s="68" t="s">
        <v>115</v>
      </c>
      <c r="M6" s="65" t="s">
        <v>36</v>
      </c>
      <c r="N6" s="70">
        <v>45324</v>
      </c>
      <c r="O6" s="65" t="s">
        <v>143</v>
      </c>
      <c r="P6" s="86"/>
      <c r="Q6" s="86"/>
      <c r="R6" s="86"/>
      <c r="S6" s="86"/>
      <c r="T6" s="86"/>
      <c r="U6" s="86"/>
      <c r="V6" s="86"/>
      <c r="W6" s="86"/>
      <c r="X6" s="86"/>
      <c r="Y6" s="85" t="s">
        <v>58</v>
      </c>
      <c r="Z6" s="66">
        <v>1</v>
      </c>
      <c r="AA6" s="86"/>
      <c r="AB6" s="85" t="s">
        <v>58</v>
      </c>
      <c r="AC6" s="86">
        <f>'15 Jan 2024'!AC6+'22 Jan 2024'!Z6</f>
        <v>166</v>
      </c>
    </row>
    <row r="7" spans="1:29" ht="24.75" customHeight="1" thickBot="1">
      <c r="A7" s="59" t="s">
        <v>63</v>
      </c>
      <c r="B7" s="60">
        <v>8</v>
      </c>
      <c r="C7" s="86"/>
      <c r="D7" s="86"/>
      <c r="E7" s="87"/>
      <c r="F7" s="86"/>
      <c r="G7" s="3"/>
      <c r="H7" s="3"/>
      <c r="I7" s="3"/>
      <c r="J7" s="3"/>
      <c r="K7" s="3"/>
      <c r="L7" s="68"/>
      <c r="M7" s="65"/>
      <c r="N7" s="70"/>
      <c r="O7" s="65"/>
      <c r="P7" s="86"/>
      <c r="Q7" s="86"/>
      <c r="R7" s="86"/>
      <c r="S7" s="86"/>
      <c r="T7" s="86"/>
      <c r="U7" s="86"/>
      <c r="V7" s="86"/>
      <c r="W7" s="86"/>
      <c r="X7" s="86"/>
      <c r="Y7" s="86"/>
      <c r="Z7" s="66"/>
      <c r="AA7" s="86"/>
      <c r="AB7" s="85" t="s">
        <v>60</v>
      </c>
      <c r="AC7" s="96">
        <v>1</v>
      </c>
    </row>
    <row r="8" spans="1:29" ht="24.75" customHeight="1" thickBot="1">
      <c r="A8" s="59" t="s">
        <v>64</v>
      </c>
      <c r="B8" s="60">
        <v>6.5</v>
      </c>
      <c r="C8" s="86"/>
      <c r="D8" s="86"/>
      <c r="E8" s="87"/>
      <c r="F8" s="86"/>
      <c r="G8" s="3"/>
      <c r="H8" s="3"/>
      <c r="I8" s="3"/>
      <c r="J8" s="3"/>
      <c r="K8" s="3"/>
      <c r="L8" s="3"/>
      <c r="M8" s="3"/>
      <c r="N8" s="3"/>
      <c r="O8" s="3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</row>
    <row r="9" spans="1:29" ht="24.75" customHeight="1" thickBot="1">
      <c r="A9" s="59"/>
      <c r="B9" s="60"/>
      <c r="C9" s="86"/>
      <c r="D9" s="86"/>
      <c r="E9" s="87"/>
      <c r="F9" s="86"/>
      <c r="G9" s="3"/>
      <c r="H9" s="3"/>
      <c r="I9" s="3"/>
      <c r="J9" s="3"/>
      <c r="K9" s="3"/>
      <c r="L9" s="3"/>
      <c r="M9" s="3"/>
      <c r="N9" s="3"/>
      <c r="O9" s="3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</row>
    <row r="10" spans="1:29" ht="24.75" customHeight="1" thickBot="1">
      <c r="A10" s="59"/>
      <c r="B10" s="60"/>
      <c r="C10" s="86"/>
      <c r="D10" s="86"/>
      <c r="E10" s="87"/>
      <c r="F10" s="86"/>
      <c r="G10" s="3"/>
      <c r="H10" s="3"/>
      <c r="I10" s="3"/>
      <c r="J10" s="3"/>
      <c r="K10" s="3"/>
      <c r="L10" s="3"/>
      <c r="M10" s="3"/>
      <c r="N10" s="3"/>
      <c r="O10" s="3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</row>
    <row r="11" spans="1:29" ht="24.75" customHeight="1">
      <c r="A11" s="3"/>
      <c r="B11" s="3"/>
      <c r="C11" s="86"/>
      <c r="D11" s="86"/>
      <c r="E11" s="87"/>
      <c r="F11" s="86"/>
      <c r="G11" s="3"/>
      <c r="H11" s="3"/>
      <c r="I11" s="3"/>
      <c r="J11" s="3"/>
      <c r="K11" s="3"/>
      <c r="L11" s="3"/>
      <c r="M11" s="3"/>
      <c r="N11" s="3"/>
      <c r="O11" s="3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</row>
    <row r="12" spans="1:29" ht="24.75" customHeight="1">
      <c r="A12" s="86"/>
      <c r="B12" s="87"/>
      <c r="C12" s="86"/>
      <c r="D12" s="86"/>
      <c r="E12" s="87"/>
      <c r="F12" s="86"/>
      <c r="G12" s="3"/>
      <c r="H12" s="3"/>
      <c r="I12" s="3"/>
      <c r="J12" s="3"/>
      <c r="K12" s="3"/>
      <c r="L12" s="3"/>
      <c r="M12" s="3"/>
      <c r="N12" s="3"/>
      <c r="O12" s="3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</row>
    <row r="13" spans="1:29" ht="24.75" customHeight="1">
      <c r="A13" s="86"/>
      <c r="B13" s="87"/>
      <c r="C13" s="86"/>
      <c r="D13" s="86"/>
      <c r="E13" s="87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</row>
    <row r="14" spans="1:29" ht="24.75" customHeight="1">
      <c r="A14" s="86"/>
      <c r="B14" s="87"/>
      <c r="C14" s="86"/>
      <c r="D14" s="86"/>
      <c r="E14" s="87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</row>
    <row r="15" spans="1:29" ht="24.75" customHeight="1">
      <c r="A15" s="86"/>
      <c r="B15" s="87"/>
      <c r="C15" s="86"/>
      <c r="D15" s="86"/>
      <c r="E15" s="87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</row>
    <row r="16" spans="1:29" ht="24.75" customHeight="1">
      <c r="A16" s="86"/>
      <c r="B16" s="87"/>
      <c r="C16" s="86"/>
      <c r="D16" s="86"/>
      <c r="E16" s="87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</row>
    <row r="17" spans="1:29" ht="24.75" customHeight="1">
      <c r="A17" s="86"/>
      <c r="B17" s="87"/>
      <c r="C17" s="86"/>
      <c r="D17" s="86"/>
      <c r="E17" s="87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</row>
    <row r="18" spans="1:29" ht="24.75" customHeight="1">
      <c r="A18" s="86"/>
      <c r="B18" s="87"/>
      <c r="C18" s="86"/>
      <c r="D18" s="86"/>
      <c r="E18" s="87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</row>
    <row r="19" spans="1:29" ht="24.75" customHeight="1">
      <c r="A19" s="86"/>
      <c r="B19" s="87"/>
      <c r="C19" s="86"/>
      <c r="D19" s="86"/>
      <c r="E19" s="87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749D-5BCB-41BC-A165-AB61E71035FC}">
  <dimension ref="A1:AC8"/>
  <sheetViews>
    <sheetView topLeftCell="N1" workbookViewId="0">
      <selection activeCell="Z5" sqref="Z5"/>
    </sheetView>
  </sheetViews>
  <sheetFormatPr defaultRowHeight="23.25" customHeight="1"/>
  <cols>
    <col min="1" max="1" width="32" customWidth="1"/>
    <col min="4" max="4" width="16.85546875" customWidth="1"/>
    <col min="10" max="10" width="14.28515625" customWidth="1"/>
    <col min="25" max="25" width="17.140625" customWidth="1"/>
    <col min="28" max="28" width="16" customWidth="1"/>
  </cols>
  <sheetData>
    <row r="1" spans="1:29" s="85" customFormat="1" ht="23.25" customHeight="1">
      <c r="A1" s="82" t="s">
        <v>0</v>
      </c>
      <c r="B1" s="83" t="s">
        <v>1</v>
      </c>
      <c r="C1" s="82"/>
      <c r="D1" s="82" t="s">
        <v>2</v>
      </c>
      <c r="E1" s="83" t="s">
        <v>3</v>
      </c>
      <c r="F1" s="82"/>
      <c r="G1" s="82" t="s">
        <v>4</v>
      </c>
      <c r="H1" s="82" t="s">
        <v>5</v>
      </c>
      <c r="I1" s="82" t="s">
        <v>6</v>
      </c>
      <c r="J1" s="82" t="s">
        <v>7</v>
      </c>
      <c r="K1" s="82"/>
      <c r="L1" s="82" t="s">
        <v>8</v>
      </c>
      <c r="M1" s="82" t="s">
        <v>9</v>
      </c>
      <c r="N1" s="82" t="s">
        <v>10</v>
      </c>
      <c r="O1" s="82" t="s">
        <v>11</v>
      </c>
      <c r="P1" s="82"/>
      <c r="Q1" s="82" t="s">
        <v>12</v>
      </c>
      <c r="R1" s="82" t="s">
        <v>13</v>
      </c>
      <c r="S1" s="82" t="s">
        <v>14</v>
      </c>
      <c r="T1" s="82" t="s">
        <v>15</v>
      </c>
      <c r="U1" s="82" t="s">
        <v>16</v>
      </c>
      <c r="V1" s="82" t="s">
        <v>17</v>
      </c>
      <c r="W1" s="82" t="s">
        <v>18</v>
      </c>
      <c r="X1" s="82"/>
      <c r="Y1" s="84" t="s">
        <v>19</v>
      </c>
      <c r="Z1" s="84" t="s">
        <v>20</v>
      </c>
      <c r="AB1" s="84" t="s">
        <v>21</v>
      </c>
      <c r="AC1" s="84" t="s">
        <v>22</v>
      </c>
    </row>
    <row r="2" spans="1:29" ht="31.5" customHeight="1" thickBot="1">
      <c r="A2" s="59" t="s">
        <v>25</v>
      </c>
      <c r="B2" s="60">
        <v>5</v>
      </c>
      <c r="D2" s="62" t="s">
        <v>26</v>
      </c>
      <c r="E2" s="63">
        <v>20</v>
      </c>
      <c r="G2" s="64" t="s">
        <v>74</v>
      </c>
      <c r="H2" s="72" t="s">
        <v>124</v>
      </c>
      <c r="I2" s="72" t="s">
        <v>29</v>
      </c>
      <c r="J2" s="72" t="s">
        <v>125</v>
      </c>
      <c r="L2" s="64" t="s">
        <v>27</v>
      </c>
      <c r="M2" s="65" t="s">
        <v>28</v>
      </c>
      <c r="N2" s="65" t="s">
        <v>29</v>
      </c>
      <c r="O2" s="65" t="s">
        <v>30</v>
      </c>
      <c r="Q2" s="4" t="s">
        <v>158</v>
      </c>
      <c r="R2" s="4" t="s">
        <v>159</v>
      </c>
      <c r="S2" s="61" t="s">
        <v>135</v>
      </c>
      <c r="T2" s="4" t="s">
        <v>103</v>
      </c>
      <c r="U2" s="4" t="s">
        <v>160</v>
      </c>
      <c r="Y2" s="85" t="s">
        <v>32</v>
      </c>
      <c r="Z2" s="66">
        <v>0</v>
      </c>
      <c r="AB2" s="85" t="s">
        <v>32</v>
      </c>
      <c r="AC2" s="86">
        <f>'22 Jan 2024'!AC2+'29 Jan 2024'!Z2</f>
        <v>123</v>
      </c>
    </row>
    <row r="3" spans="1:29" ht="33.75" customHeight="1">
      <c r="A3" s="59" t="s">
        <v>33</v>
      </c>
      <c r="B3" s="60">
        <v>3.5</v>
      </c>
      <c r="D3" s="67" t="s">
        <v>34</v>
      </c>
      <c r="E3" s="15">
        <v>11.5</v>
      </c>
      <c r="G3" s="64" t="s">
        <v>47</v>
      </c>
      <c r="H3" s="72" t="s">
        <v>36</v>
      </c>
      <c r="I3" s="72" t="s">
        <v>29</v>
      </c>
      <c r="J3" s="72" t="s">
        <v>161</v>
      </c>
      <c r="L3" s="68" t="s">
        <v>74</v>
      </c>
      <c r="M3" s="65" t="s">
        <v>124</v>
      </c>
      <c r="N3" s="65" t="s">
        <v>29</v>
      </c>
      <c r="O3" s="65" t="s">
        <v>106</v>
      </c>
      <c r="Q3" s="103" t="s">
        <v>162</v>
      </c>
      <c r="R3" s="103" t="s">
        <v>163</v>
      </c>
      <c r="S3" s="99" t="s">
        <v>102</v>
      </c>
      <c r="T3" s="103" t="s">
        <v>103</v>
      </c>
      <c r="U3" s="103" t="s">
        <v>160</v>
      </c>
      <c r="Y3" s="85" t="s">
        <v>39</v>
      </c>
      <c r="Z3" s="66">
        <v>13</v>
      </c>
      <c r="AB3" s="85" t="s">
        <v>39</v>
      </c>
      <c r="AC3" s="86">
        <f>'22 Jan 2024'!AC3+'29 Jan 2024'!Z3</f>
        <v>8189</v>
      </c>
    </row>
    <row r="4" spans="1:29" ht="23.25" customHeight="1">
      <c r="A4" s="59" t="s">
        <v>40</v>
      </c>
      <c r="B4" s="60">
        <v>2</v>
      </c>
      <c r="D4" s="79" t="s">
        <v>41</v>
      </c>
      <c r="E4" s="147">
        <v>2.5</v>
      </c>
      <c r="G4" s="81" t="s">
        <v>55</v>
      </c>
      <c r="H4" s="81" t="s">
        <v>36</v>
      </c>
      <c r="I4" s="81"/>
      <c r="J4" s="73" t="s">
        <v>164</v>
      </c>
      <c r="L4" s="77" t="s">
        <v>47</v>
      </c>
      <c r="M4" s="77" t="s">
        <v>36</v>
      </c>
      <c r="N4" s="77" t="s">
        <v>29</v>
      </c>
      <c r="O4" s="69" t="s">
        <v>155</v>
      </c>
      <c r="Q4" s="17" t="s">
        <v>165</v>
      </c>
      <c r="R4" s="17" t="s">
        <v>166</v>
      </c>
      <c r="S4" s="17"/>
      <c r="T4" s="17" t="s">
        <v>102</v>
      </c>
      <c r="U4" s="17" t="s">
        <v>91</v>
      </c>
      <c r="Y4" s="85" t="s">
        <v>45</v>
      </c>
      <c r="Z4" s="75">
        <v>0</v>
      </c>
      <c r="AB4" s="85" t="s">
        <v>45</v>
      </c>
      <c r="AC4" s="86">
        <f>'22 Jan 2024'!AC4+'29 Jan 2024'!Z4</f>
        <v>123</v>
      </c>
    </row>
    <row r="5" spans="1:29" ht="33.75" customHeight="1">
      <c r="A5" s="59" t="s">
        <v>46</v>
      </c>
      <c r="B5" s="60">
        <v>2.5</v>
      </c>
      <c r="D5" s="100"/>
      <c r="E5" s="151"/>
      <c r="G5" s="64" t="s">
        <v>115</v>
      </c>
      <c r="H5" s="64" t="s">
        <v>36</v>
      </c>
      <c r="I5" s="101">
        <v>45330</v>
      </c>
      <c r="J5" s="72" t="s">
        <v>167</v>
      </c>
      <c r="L5" s="68" t="s">
        <v>55</v>
      </c>
      <c r="M5" s="68" t="s">
        <v>36</v>
      </c>
      <c r="N5" s="117">
        <v>45331</v>
      </c>
      <c r="O5" s="65" t="s">
        <v>168</v>
      </c>
      <c r="Y5" s="85" t="s">
        <v>50</v>
      </c>
      <c r="Z5" s="66">
        <v>30</v>
      </c>
      <c r="AB5" s="85" t="s">
        <v>50</v>
      </c>
      <c r="AC5" s="86">
        <f>'22 Jan 2024'!AC5+'29 Jan 2024'!Z5</f>
        <v>5041</v>
      </c>
    </row>
    <row r="6" spans="1:29" ht="23.25" customHeight="1">
      <c r="A6" s="59" t="s">
        <v>122</v>
      </c>
      <c r="B6" s="60">
        <v>13</v>
      </c>
      <c r="G6" s="64"/>
      <c r="H6" s="72"/>
      <c r="I6" s="74"/>
      <c r="J6" s="72"/>
      <c r="L6" s="68" t="s">
        <v>115</v>
      </c>
      <c r="M6" s="65" t="s">
        <v>36</v>
      </c>
      <c r="N6" s="70">
        <v>45330</v>
      </c>
      <c r="O6" s="65" t="s">
        <v>143</v>
      </c>
      <c r="Y6" s="85" t="s">
        <v>58</v>
      </c>
      <c r="Z6" s="66">
        <v>3</v>
      </c>
      <c r="AB6" s="85" t="s">
        <v>58</v>
      </c>
      <c r="AC6" s="86">
        <f>'22 Jan 2024'!AC6+'29 Jan 2024'!Z6</f>
        <v>169</v>
      </c>
    </row>
    <row r="7" spans="1:29" ht="23.25" customHeight="1" thickBot="1">
      <c r="A7" s="59" t="s">
        <v>63</v>
      </c>
      <c r="B7" s="60">
        <v>8</v>
      </c>
      <c r="L7" s="68"/>
      <c r="M7" s="65"/>
      <c r="N7" s="70"/>
      <c r="O7" s="65"/>
      <c r="AB7" s="85" t="s">
        <v>60</v>
      </c>
      <c r="AC7" s="96">
        <v>1</v>
      </c>
    </row>
    <row r="8" spans="1:29" ht="23.25" customHeight="1" thickBot="1">
      <c r="A8" s="59"/>
      <c r="B8" s="60"/>
    </row>
  </sheetData>
  <mergeCells count="1">
    <mergeCell ref="E4:E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20EA-73FE-4E45-A714-01BC289F6811}">
  <dimension ref="A1:AC8"/>
  <sheetViews>
    <sheetView topLeftCell="O1" workbookViewId="0">
      <selection activeCell="Z4" sqref="Z4"/>
    </sheetView>
  </sheetViews>
  <sheetFormatPr defaultRowHeight="24.75" customHeight="1"/>
  <cols>
    <col min="1" max="1" width="44.42578125" customWidth="1"/>
    <col min="15" max="15" width="37.7109375" customWidth="1"/>
  </cols>
  <sheetData>
    <row r="1" spans="1:29" ht="24.75" customHeight="1">
      <c r="A1" s="57" t="s">
        <v>0</v>
      </c>
      <c r="B1" s="58" t="s">
        <v>1</v>
      </c>
      <c r="C1" s="57"/>
      <c r="D1" s="57" t="s">
        <v>2</v>
      </c>
      <c r="E1" s="58" t="s">
        <v>3</v>
      </c>
      <c r="F1" s="57"/>
      <c r="G1" s="57" t="s">
        <v>4</v>
      </c>
      <c r="H1" s="57" t="s">
        <v>5</v>
      </c>
      <c r="I1" s="57" t="s">
        <v>6</v>
      </c>
      <c r="J1" s="57" t="s">
        <v>7</v>
      </c>
      <c r="K1" s="57"/>
      <c r="L1" s="57" t="s">
        <v>8</v>
      </c>
      <c r="M1" s="57" t="s">
        <v>9</v>
      </c>
      <c r="N1" s="57" t="s">
        <v>10</v>
      </c>
      <c r="O1" s="57" t="s">
        <v>11</v>
      </c>
      <c r="P1" s="57"/>
      <c r="Q1" s="57" t="s">
        <v>12</v>
      </c>
      <c r="R1" s="57" t="s">
        <v>13</v>
      </c>
      <c r="S1" s="57" t="s">
        <v>14</v>
      </c>
      <c r="T1" s="57" t="s">
        <v>15</v>
      </c>
      <c r="U1" s="57" t="s">
        <v>16</v>
      </c>
      <c r="V1" s="57" t="s">
        <v>17</v>
      </c>
      <c r="W1" s="57" t="s">
        <v>18</v>
      </c>
      <c r="X1" s="57"/>
      <c r="Y1" s="36" t="s">
        <v>19</v>
      </c>
      <c r="Z1" s="36" t="s">
        <v>20</v>
      </c>
      <c r="AB1" s="36" t="s">
        <v>21</v>
      </c>
      <c r="AC1" s="36" t="s">
        <v>22</v>
      </c>
    </row>
    <row r="2" spans="1:29" ht="24.75" customHeight="1">
      <c r="A2" s="104" t="s">
        <v>25</v>
      </c>
      <c r="B2" s="105">
        <v>3</v>
      </c>
      <c r="D2" s="62" t="s">
        <v>26</v>
      </c>
      <c r="E2" s="63">
        <v>13</v>
      </c>
      <c r="G2" s="106" t="s">
        <v>74</v>
      </c>
      <c r="H2" s="107" t="s">
        <v>124</v>
      </c>
      <c r="I2" s="107" t="s">
        <v>29</v>
      </c>
      <c r="J2" s="107" t="s">
        <v>125</v>
      </c>
      <c r="L2" s="108" t="s">
        <v>27</v>
      </c>
      <c r="M2" s="109" t="s">
        <v>28</v>
      </c>
      <c r="N2" s="109" t="s">
        <v>29</v>
      </c>
      <c r="O2" s="109" t="s">
        <v>30</v>
      </c>
      <c r="Y2" t="s">
        <v>32</v>
      </c>
      <c r="Z2" s="110">
        <v>0</v>
      </c>
      <c r="AB2" t="s">
        <v>32</v>
      </c>
      <c r="AC2" s="61">
        <f>'29 Jan 2024'!AC2+'5 Feb 2024'!Z2</f>
        <v>123</v>
      </c>
    </row>
    <row r="3" spans="1:29" ht="24.75" customHeight="1">
      <c r="A3" s="104" t="s">
        <v>33</v>
      </c>
      <c r="B3" s="105">
        <v>1</v>
      </c>
      <c r="D3" s="62" t="s">
        <v>34</v>
      </c>
      <c r="E3" s="111">
        <v>8</v>
      </c>
      <c r="G3" s="106" t="s">
        <v>47</v>
      </c>
      <c r="H3" s="107" t="s">
        <v>36</v>
      </c>
      <c r="I3" s="107" t="s">
        <v>29</v>
      </c>
      <c r="J3" s="107" t="s">
        <v>169</v>
      </c>
      <c r="L3" s="112" t="s">
        <v>74</v>
      </c>
      <c r="M3" s="109" t="s">
        <v>124</v>
      </c>
      <c r="N3" s="109" t="s">
        <v>29</v>
      </c>
      <c r="O3" s="109" t="s">
        <v>106</v>
      </c>
      <c r="Y3" t="s">
        <v>39</v>
      </c>
      <c r="Z3" s="110">
        <v>4</v>
      </c>
      <c r="AB3" t="s">
        <v>39</v>
      </c>
      <c r="AC3" s="61">
        <f>'29 Jan 2024'!AC3+'5 Feb 2024'!Z3</f>
        <v>8193</v>
      </c>
    </row>
    <row r="4" spans="1:29" ht="24.75" customHeight="1">
      <c r="A4" s="104" t="s">
        <v>40</v>
      </c>
      <c r="B4" s="105">
        <v>1.5</v>
      </c>
      <c r="D4" s="119" t="s">
        <v>41</v>
      </c>
      <c r="E4" s="103">
        <v>2.5</v>
      </c>
      <c r="G4" s="118" t="s">
        <v>55</v>
      </c>
      <c r="H4" s="118" t="s">
        <v>36</v>
      </c>
      <c r="I4" s="107" t="s">
        <v>29</v>
      </c>
      <c r="J4" s="113" t="s">
        <v>164</v>
      </c>
      <c r="L4" s="121" t="s">
        <v>47</v>
      </c>
      <c r="M4" s="121" t="s">
        <v>36</v>
      </c>
      <c r="N4" s="121" t="s">
        <v>29</v>
      </c>
      <c r="O4" s="114" t="s">
        <v>155</v>
      </c>
      <c r="Y4" t="s">
        <v>45</v>
      </c>
      <c r="Z4" s="115">
        <v>0</v>
      </c>
      <c r="AB4" t="s">
        <v>45</v>
      </c>
      <c r="AC4" s="61">
        <f>'29 Jan 2024'!AC4+'5 Feb 2024'!Z4</f>
        <v>123</v>
      </c>
    </row>
    <row r="5" spans="1:29" ht="24.75" customHeight="1">
      <c r="A5" s="104" t="s">
        <v>46</v>
      </c>
      <c r="B5" s="105">
        <v>2.5</v>
      </c>
      <c r="D5" s="120"/>
      <c r="E5" s="116"/>
      <c r="G5" s="129" t="s">
        <v>115</v>
      </c>
      <c r="H5" s="129" t="s">
        <v>36</v>
      </c>
      <c r="I5" s="129" t="s">
        <v>29</v>
      </c>
      <c r="J5" s="113" t="s">
        <v>170</v>
      </c>
      <c r="L5" s="112" t="s">
        <v>55</v>
      </c>
      <c r="M5" s="112" t="s">
        <v>36</v>
      </c>
      <c r="N5" s="122">
        <v>45337</v>
      </c>
      <c r="O5" s="109" t="s">
        <v>171</v>
      </c>
      <c r="Y5" t="s">
        <v>50</v>
      </c>
      <c r="Z5" s="110">
        <v>10</v>
      </c>
      <c r="AB5" t="s">
        <v>50</v>
      </c>
      <c r="AC5" s="61">
        <f>'29 Jan 2024'!AC5+'5 Feb 2024'!Z5</f>
        <v>5051</v>
      </c>
    </row>
    <row r="6" spans="1:29" ht="24.75" customHeight="1">
      <c r="A6" s="104" t="s">
        <v>122</v>
      </c>
      <c r="B6" s="105">
        <v>9</v>
      </c>
      <c r="G6" s="128"/>
      <c r="H6" s="128"/>
      <c r="I6" s="128"/>
      <c r="J6" s="128"/>
      <c r="L6" s="131" t="s">
        <v>115</v>
      </c>
      <c r="M6" s="114" t="s">
        <v>36</v>
      </c>
      <c r="N6" s="132" t="s">
        <v>29</v>
      </c>
      <c r="O6" s="114" t="s">
        <v>143</v>
      </c>
      <c r="Y6" t="s">
        <v>58</v>
      </c>
      <c r="Z6" s="110">
        <v>0</v>
      </c>
      <c r="AB6" t="s">
        <v>58</v>
      </c>
      <c r="AC6" s="61">
        <f>'29 Jan 2024'!AC6+'5 Feb 2024'!Z6</f>
        <v>169</v>
      </c>
    </row>
    <row r="7" spans="1:29" ht="24.75" customHeight="1">
      <c r="A7" s="104" t="s">
        <v>63</v>
      </c>
      <c r="B7" s="105">
        <v>4</v>
      </c>
      <c r="L7" s="130"/>
      <c r="M7" s="130"/>
      <c r="N7" s="130"/>
      <c r="O7" s="130"/>
      <c r="AB7" t="s">
        <v>60</v>
      </c>
      <c r="AC7" s="71">
        <v>1</v>
      </c>
    </row>
    <row r="8" spans="1:29" ht="24.75" customHeight="1">
      <c r="A8" s="104" t="s">
        <v>172</v>
      </c>
      <c r="B8" s="105"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C7D7-FE49-49C9-9B93-0147EE790FDD}">
  <dimension ref="A1:AC18"/>
  <sheetViews>
    <sheetView topLeftCell="U1" workbookViewId="0">
      <selection activeCell="Y2" sqref="Y2:Y6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27" width="8.85546875" style="1"/>
    <col min="28" max="28" width="10.85546875" style="1" customWidth="1"/>
    <col min="29" max="16384" width="8.85546875" style="1"/>
  </cols>
  <sheetData>
    <row r="1" spans="1:29" s="7" customFormat="1" ht="14.45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3" t="s">
        <v>25</v>
      </c>
      <c r="B2" s="3">
        <v>4.5</v>
      </c>
      <c r="C2" s="54"/>
      <c r="D2" s="4" t="s">
        <v>26</v>
      </c>
      <c r="E2" s="55">
        <v>20</v>
      </c>
      <c r="F2" s="54"/>
      <c r="G2" s="3" t="s">
        <v>27</v>
      </c>
      <c r="H2" s="5" t="s">
        <v>28</v>
      </c>
      <c r="I2" s="5" t="s">
        <v>29</v>
      </c>
      <c r="J2" s="5" t="s">
        <v>30</v>
      </c>
      <c r="K2" s="54"/>
      <c r="L2" s="3" t="s">
        <v>27</v>
      </c>
      <c r="M2" s="5" t="s">
        <v>28</v>
      </c>
      <c r="N2" s="5" t="s">
        <v>29</v>
      </c>
      <c r="O2" s="5" t="s">
        <v>30</v>
      </c>
      <c r="P2" s="5"/>
      <c r="Q2" s="3"/>
      <c r="R2" s="5" t="s">
        <v>31</v>
      </c>
      <c r="S2" s="5"/>
      <c r="T2" s="5"/>
      <c r="U2" s="5"/>
      <c r="V2" s="54"/>
      <c r="W2" s="5"/>
      <c r="X2" s="54"/>
      <c r="Y2" t="s">
        <v>32</v>
      </c>
      <c r="Z2" s="43">
        <v>0</v>
      </c>
      <c r="AA2" s="43"/>
      <c r="AB2" t="s">
        <v>32</v>
      </c>
      <c r="AC2" s="42">
        <f>'2 Oct 2023'!AC2+'9 Oct 2023'!Z2</f>
        <v>73</v>
      </c>
    </row>
    <row r="3" spans="1:29" ht="43.5">
      <c r="A3" s="3" t="s">
        <v>33</v>
      </c>
      <c r="B3" s="3">
        <v>1.5</v>
      </c>
      <c r="C3" s="54"/>
      <c r="D3" s="3" t="s">
        <v>34</v>
      </c>
      <c r="E3" s="5">
        <v>8.5</v>
      </c>
      <c r="F3" s="54"/>
      <c r="G3" s="5" t="s">
        <v>35</v>
      </c>
      <c r="H3" s="5" t="s">
        <v>36</v>
      </c>
      <c r="I3" s="5" t="s">
        <v>29</v>
      </c>
      <c r="J3" s="5" t="s">
        <v>37</v>
      </c>
      <c r="K3" s="54"/>
      <c r="L3" s="5" t="s">
        <v>35</v>
      </c>
      <c r="M3" s="5" t="s">
        <v>36</v>
      </c>
      <c r="N3" s="6">
        <v>45240</v>
      </c>
      <c r="O3" s="5" t="s">
        <v>38</v>
      </c>
      <c r="P3" s="5"/>
      <c r="Q3" s="5"/>
      <c r="R3" s="5"/>
      <c r="S3" s="5"/>
      <c r="T3" s="5"/>
      <c r="U3" s="5"/>
      <c r="V3" s="54"/>
      <c r="W3" s="5"/>
      <c r="X3" s="54"/>
      <c r="Y3" t="s">
        <v>39</v>
      </c>
      <c r="Z3" s="43">
        <v>6</v>
      </c>
      <c r="AA3" s="43"/>
      <c r="AB3" t="s">
        <v>39</v>
      </c>
      <c r="AC3" s="42">
        <f>'2 Oct 2023'!AC3+'9 Oct 2023'!Z3</f>
        <v>8119</v>
      </c>
    </row>
    <row r="4" spans="1:29" ht="43.5">
      <c r="A4" s="3" t="s">
        <v>40</v>
      </c>
      <c r="B4" s="3">
        <v>1</v>
      </c>
      <c r="C4" s="54"/>
      <c r="D4" s="3" t="s">
        <v>41</v>
      </c>
      <c r="E4" s="56">
        <v>2.5</v>
      </c>
      <c r="F4" s="54"/>
      <c r="G4" s="5" t="s">
        <v>42</v>
      </c>
      <c r="H4" s="5" t="s">
        <v>36</v>
      </c>
      <c r="I4" s="5" t="s">
        <v>29</v>
      </c>
      <c r="J4" s="5" t="s">
        <v>43</v>
      </c>
      <c r="K4" s="54"/>
      <c r="L4" s="5" t="s">
        <v>42</v>
      </c>
      <c r="M4" s="5" t="s">
        <v>36</v>
      </c>
      <c r="N4" s="6">
        <v>45240</v>
      </c>
      <c r="O4" s="5" t="s">
        <v>44</v>
      </c>
      <c r="P4" s="5"/>
      <c r="Q4" s="54"/>
      <c r="R4" s="54"/>
      <c r="S4" s="54"/>
      <c r="T4" s="54"/>
      <c r="U4" s="54"/>
      <c r="V4" s="54"/>
      <c r="W4" s="54"/>
      <c r="X4" s="54"/>
      <c r="Y4" t="s">
        <v>45</v>
      </c>
      <c r="Z4" s="43">
        <v>0</v>
      </c>
      <c r="AA4" s="43"/>
      <c r="AB4" t="s">
        <v>45</v>
      </c>
      <c r="AC4" s="42">
        <f>'2 Oct 2023'!AC4+'9 Oct 2023'!Z4</f>
        <v>73</v>
      </c>
    </row>
    <row r="5" spans="1:29" ht="29.1">
      <c r="A5" s="3" t="s">
        <v>46</v>
      </c>
      <c r="B5" s="3">
        <v>2.5</v>
      </c>
      <c r="C5" s="54"/>
      <c r="D5" s="54"/>
      <c r="E5" s="55"/>
      <c r="F5" s="54"/>
      <c r="G5" s="5" t="s">
        <v>47</v>
      </c>
      <c r="H5" s="5" t="s">
        <v>36</v>
      </c>
      <c r="I5" s="5" t="s">
        <v>29</v>
      </c>
      <c r="J5" s="5" t="s">
        <v>48</v>
      </c>
      <c r="K5" s="54"/>
      <c r="L5" s="5" t="s">
        <v>47</v>
      </c>
      <c r="M5" s="5" t="s">
        <v>36</v>
      </c>
      <c r="N5" s="5" t="s">
        <v>29</v>
      </c>
      <c r="O5" s="5" t="s">
        <v>49</v>
      </c>
      <c r="P5" s="5"/>
      <c r="Q5" s="54"/>
      <c r="R5" s="54"/>
      <c r="S5" s="54"/>
      <c r="T5" s="54"/>
      <c r="U5" s="54"/>
      <c r="V5" s="54"/>
      <c r="W5" s="54"/>
      <c r="X5" s="54"/>
      <c r="Y5" t="s">
        <v>50</v>
      </c>
      <c r="Z5" s="43">
        <v>18</v>
      </c>
      <c r="AA5" s="43"/>
      <c r="AB5" t="s">
        <v>50</v>
      </c>
      <c r="AC5" s="42">
        <f>'2 Oct 2023'!AC5+'9 Oct 2023'!Z5</f>
        <v>4754</v>
      </c>
    </row>
    <row r="6" spans="1:29" ht="43.5">
      <c r="A6" s="3" t="s">
        <v>51</v>
      </c>
      <c r="B6" s="3">
        <v>3.5</v>
      </c>
      <c r="C6" s="54"/>
      <c r="D6" s="54"/>
      <c r="E6" s="55"/>
      <c r="F6" s="54"/>
      <c r="G6" s="5" t="s">
        <v>52</v>
      </c>
      <c r="H6" s="5" t="s">
        <v>53</v>
      </c>
      <c r="I6" s="5" t="s">
        <v>29</v>
      </c>
      <c r="J6" s="5" t="s">
        <v>54</v>
      </c>
      <c r="K6" s="54"/>
      <c r="L6" s="5" t="s">
        <v>55</v>
      </c>
      <c r="M6" s="5" t="s">
        <v>56</v>
      </c>
      <c r="N6" s="5" t="s">
        <v>29</v>
      </c>
      <c r="O6" s="5" t="s">
        <v>57</v>
      </c>
      <c r="P6" s="5"/>
      <c r="Q6" s="54"/>
      <c r="R6" s="54"/>
      <c r="S6" s="54"/>
      <c r="T6" s="54"/>
      <c r="U6" s="54"/>
      <c r="V6" s="54"/>
      <c r="W6" s="54"/>
      <c r="X6" s="54"/>
      <c r="Y6" t="s">
        <v>58</v>
      </c>
      <c r="Z6" s="43">
        <v>0</v>
      </c>
      <c r="AA6" s="43"/>
      <c r="AB6" t="s">
        <v>58</v>
      </c>
      <c r="AC6" s="42">
        <f>'2 Oct 2023'!AC6+'9 Oct 2023'!Z6</f>
        <v>158</v>
      </c>
    </row>
    <row r="7" spans="1:29" ht="43.5">
      <c r="A7" s="3" t="s">
        <v>59</v>
      </c>
      <c r="B7" s="3">
        <v>3.5</v>
      </c>
      <c r="C7" s="54"/>
      <c r="D7" s="54"/>
      <c r="E7" s="55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43"/>
      <c r="Z7" s="43"/>
      <c r="AA7" s="43"/>
      <c r="AB7" t="s">
        <v>60</v>
      </c>
      <c r="AC7" s="44">
        <f>AC4/AC2</f>
        <v>1</v>
      </c>
    </row>
    <row r="8" spans="1:29" ht="29.1">
      <c r="A8" s="3" t="s">
        <v>61</v>
      </c>
      <c r="B8" s="3">
        <v>5.5</v>
      </c>
      <c r="C8" s="54"/>
      <c r="D8" s="54"/>
      <c r="E8" s="55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 spans="1:29" ht="43.5">
      <c r="A9" s="3" t="s">
        <v>62</v>
      </c>
      <c r="B9" s="3">
        <v>1.5</v>
      </c>
      <c r="C9" s="54"/>
      <c r="D9" s="54"/>
      <c r="E9" s="55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 spans="1:29" ht="29.1">
      <c r="A10" s="3" t="s">
        <v>63</v>
      </c>
      <c r="B10" s="3">
        <v>6.5</v>
      </c>
      <c r="C10" s="54"/>
      <c r="D10" s="54"/>
      <c r="E10" s="55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 spans="1:29" ht="43.5">
      <c r="A11" s="3" t="s">
        <v>64</v>
      </c>
      <c r="B11" s="3">
        <v>1</v>
      </c>
      <c r="C11" s="54"/>
      <c r="D11" s="54"/>
      <c r="E11" s="55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 spans="1:29" ht="14.45">
      <c r="A12" s="54"/>
      <c r="B12" s="55"/>
      <c r="C12" s="54"/>
      <c r="D12" s="54"/>
      <c r="E12" s="55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 spans="1:29" ht="14.45">
      <c r="A13" s="54"/>
      <c r="B13" s="55"/>
      <c r="C13" s="54"/>
      <c r="D13" s="54"/>
      <c r="E13" s="55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 spans="1:29" ht="14.45">
      <c r="A14" s="54"/>
      <c r="B14" s="55"/>
      <c r="C14" s="54"/>
      <c r="D14" s="54"/>
      <c r="E14" s="55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 spans="1:29" ht="14.45">
      <c r="A15" s="54"/>
      <c r="B15" s="55"/>
      <c r="C15" s="54"/>
      <c r="D15" s="54"/>
      <c r="E15" s="55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 spans="1:29" ht="14.45">
      <c r="A16" s="54"/>
      <c r="B16" s="55"/>
      <c r="C16" s="54"/>
      <c r="D16" s="54"/>
      <c r="E16" s="55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 ht="14.45"/>
    <row r="18" ht="14.45"/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676F-6EE0-443F-9D0A-4053C7D9E32C}">
  <dimension ref="A1:AC8"/>
  <sheetViews>
    <sheetView topLeftCell="O1" workbookViewId="0">
      <selection activeCell="Z7" sqref="Z7"/>
    </sheetView>
  </sheetViews>
  <sheetFormatPr defaultRowHeight="32.25" customHeight="1"/>
  <cols>
    <col min="1" max="1" width="31" customWidth="1"/>
    <col min="4" max="4" width="11.5703125" customWidth="1"/>
    <col min="7" max="7" width="11.5703125" customWidth="1"/>
    <col min="10" max="10" width="11.7109375" customWidth="1"/>
  </cols>
  <sheetData>
    <row r="1" spans="1:29" s="85" customFormat="1" ht="26.25" customHeight="1">
      <c r="A1" s="82" t="s">
        <v>0</v>
      </c>
      <c r="B1" s="83" t="s">
        <v>1</v>
      </c>
      <c r="C1" s="82"/>
      <c r="D1" s="82" t="s">
        <v>2</v>
      </c>
      <c r="E1" s="83" t="s">
        <v>3</v>
      </c>
      <c r="F1" s="82"/>
      <c r="G1" s="82" t="s">
        <v>4</v>
      </c>
      <c r="H1" s="82" t="s">
        <v>5</v>
      </c>
      <c r="I1" s="82" t="s">
        <v>6</v>
      </c>
      <c r="J1" s="82" t="s">
        <v>7</v>
      </c>
      <c r="K1" s="82"/>
      <c r="L1" s="82" t="s">
        <v>8</v>
      </c>
      <c r="M1" s="82" t="s">
        <v>9</v>
      </c>
      <c r="N1" s="82" t="s">
        <v>10</v>
      </c>
      <c r="O1" s="82" t="s">
        <v>11</v>
      </c>
      <c r="P1" s="82"/>
      <c r="Q1" s="82" t="s">
        <v>12</v>
      </c>
      <c r="R1" s="82" t="s">
        <v>13</v>
      </c>
      <c r="S1" s="82" t="s">
        <v>14</v>
      </c>
      <c r="T1" s="82" t="s">
        <v>15</v>
      </c>
      <c r="U1" s="82" t="s">
        <v>16</v>
      </c>
      <c r="V1" s="82" t="s">
        <v>17</v>
      </c>
      <c r="W1" s="82" t="s">
        <v>18</v>
      </c>
      <c r="X1" s="82"/>
      <c r="Y1" s="84" t="s">
        <v>19</v>
      </c>
      <c r="Z1" s="84" t="s">
        <v>20</v>
      </c>
      <c r="AB1" s="84" t="s">
        <v>21</v>
      </c>
      <c r="AC1" s="84" t="s">
        <v>22</v>
      </c>
    </row>
    <row r="2" spans="1:29" ht="32.25" customHeight="1" thickBot="1">
      <c r="A2" s="97" t="s">
        <v>25</v>
      </c>
      <c r="B2" s="98">
        <v>5</v>
      </c>
      <c r="D2" s="62" t="s">
        <v>26</v>
      </c>
      <c r="E2" s="63">
        <v>20</v>
      </c>
      <c r="G2" s="64" t="s">
        <v>115</v>
      </c>
      <c r="H2" s="72" t="s">
        <v>36</v>
      </c>
      <c r="I2" s="72" t="s">
        <v>29</v>
      </c>
      <c r="J2" s="72" t="s">
        <v>170</v>
      </c>
      <c r="L2" s="64" t="s">
        <v>115</v>
      </c>
      <c r="M2" s="65" t="s">
        <v>36</v>
      </c>
      <c r="N2" s="65" t="s">
        <v>29</v>
      </c>
      <c r="O2" s="65" t="s">
        <v>143</v>
      </c>
      <c r="Q2" t="s">
        <v>173</v>
      </c>
      <c r="R2" t="s">
        <v>174</v>
      </c>
      <c r="S2" t="s">
        <v>135</v>
      </c>
      <c r="T2" t="s">
        <v>103</v>
      </c>
      <c r="U2" t="s">
        <v>175</v>
      </c>
      <c r="Y2" s="85" t="s">
        <v>32</v>
      </c>
      <c r="Z2" s="66">
        <v>0</v>
      </c>
      <c r="AB2" s="85" t="s">
        <v>32</v>
      </c>
      <c r="AC2" s="86">
        <f>'5 Feb 2024'!AC2+'12 Feb 2024'!Z2</f>
        <v>123</v>
      </c>
    </row>
    <row r="3" spans="1:29" ht="32.25" customHeight="1">
      <c r="A3" s="97" t="s">
        <v>33</v>
      </c>
      <c r="B3" s="98">
        <v>3.5</v>
      </c>
      <c r="D3" s="67" t="s">
        <v>34</v>
      </c>
      <c r="E3" s="15">
        <v>12</v>
      </c>
      <c r="G3" s="64" t="s">
        <v>176</v>
      </c>
      <c r="H3" s="72" t="s">
        <v>36</v>
      </c>
      <c r="I3" s="74">
        <v>45342</v>
      </c>
      <c r="J3" s="72" t="s">
        <v>177</v>
      </c>
      <c r="L3" s="68" t="s">
        <v>176</v>
      </c>
      <c r="M3" s="65" t="s">
        <v>36</v>
      </c>
      <c r="N3" s="70">
        <v>45342</v>
      </c>
      <c r="O3" s="65" t="s">
        <v>178</v>
      </c>
      <c r="Y3" s="85" t="s">
        <v>39</v>
      </c>
      <c r="Z3" s="66">
        <v>2</v>
      </c>
      <c r="AB3" s="85" t="s">
        <v>39</v>
      </c>
      <c r="AC3" s="86">
        <f>'5 Feb 2024'!AC3+'12 Feb 2024'!Z3</f>
        <v>8195</v>
      </c>
    </row>
    <row r="4" spans="1:29" ht="32.25" customHeight="1">
      <c r="A4" s="97" t="s">
        <v>40</v>
      </c>
      <c r="B4" s="98">
        <v>1</v>
      </c>
      <c r="D4" s="79" t="s">
        <v>41</v>
      </c>
      <c r="E4" s="103">
        <v>5</v>
      </c>
      <c r="G4" s="64" t="s">
        <v>179</v>
      </c>
      <c r="H4" s="72" t="s">
        <v>36</v>
      </c>
      <c r="I4" s="74">
        <v>45344</v>
      </c>
      <c r="J4" s="72" t="s">
        <v>180</v>
      </c>
      <c r="L4" s="68" t="s">
        <v>179</v>
      </c>
      <c r="M4" s="65" t="s">
        <v>36</v>
      </c>
      <c r="N4" s="70">
        <v>45344</v>
      </c>
      <c r="O4" s="65" t="s">
        <v>178</v>
      </c>
      <c r="Y4" s="85" t="s">
        <v>45</v>
      </c>
      <c r="Z4" s="75">
        <v>0</v>
      </c>
      <c r="AB4" s="85" t="s">
        <v>45</v>
      </c>
      <c r="AC4" s="86">
        <f>'5 Feb 2024'!AC4+'12 Feb 2024'!Z4</f>
        <v>123</v>
      </c>
    </row>
    <row r="5" spans="1:29" ht="32.25" customHeight="1">
      <c r="A5" s="97" t="s">
        <v>46</v>
      </c>
      <c r="B5" s="98">
        <v>7</v>
      </c>
      <c r="D5" s="100"/>
      <c r="E5" s="116"/>
      <c r="G5" s="127" t="s">
        <v>47</v>
      </c>
      <c r="H5" s="73" t="s">
        <v>36</v>
      </c>
      <c r="I5" s="73" t="s">
        <v>29</v>
      </c>
      <c r="J5" s="73" t="s">
        <v>181</v>
      </c>
      <c r="L5" s="68" t="s">
        <v>47</v>
      </c>
      <c r="M5" s="65" t="s">
        <v>36</v>
      </c>
      <c r="N5" s="65" t="s">
        <v>29</v>
      </c>
      <c r="O5" s="65" t="s">
        <v>181</v>
      </c>
      <c r="Y5" s="85" t="s">
        <v>50</v>
      </c>
      <c r="Z5" s="66">
        <v>14</v>
      </c>
      <c r="AB5" s="85" t="s">
        <v>50</v>
      </c>
      <c r="AC5" s="86">
        <f>'5 Feb 2024'!AC5+'12 Feb 2024'!Z5</f>
        <v>5065</v>
      </c>
    </row>
    <row r="6" spans="1:29" ht="32.25" customHeight="1">
      <c r="A6" s="97" t="s">
        <v>122</v>
      </c>
      <c r="B6" s="98">
        <v>3</v>
      </c>
      <c r="G6" s="123" t="s">
        <v>55</v>
      </c>
      <c r="H6" s="124" t="s">
        <v>36</v>
      </c>
      <c r="I6" s="125">
        <v>45343</v>
      </c>
      <c r="J6" s="126" t="s">
        <v>182</v>
      </c>
      <c r="L6" s="68" t="s">
        <v>55</v>
      </c>
      <c r="M6" s="65" t="s">
        <v>36</v>
      </c>
      <c r="N6" s="70">
        <v>45343</v>
      </c>
      <c r="O6" s="65" t="s">
        <v>183</v>
      </c>
      <c r="Y6" s="85" t="s">
        <v>58</v>
      </c>
      <c r="Z6" s="66">
        <v>1</v>
      </c>
      <c r="AB6" s="85" t="s">
        <v>58</v>
      </c>
      <c r="AC6" s="86">
        <f>'5 Feb 2024'!AC6+'12 Feb 2024'!Z6</f>
        <v>170</v>
      </c>
    </row>
    <row r="7" spans="1:29" ht="32.25" customHeight="1">
      <c r="A7" s="97" t="s">
        <v>63</v>
      </c>
      <c r="B7" s="98">
        <v>7.5</v>
      </c>
      <c r="AB7" s="85" t="s">
        <v>60</v>
      </c>
      <c r="AC7" s="96">
        <v>1</v>
      </c>
    </row>
    <row r="8" spans="1:29" ht="32.25" customHeight="1">
      <c r="A8" s="97" t="s">
        <v>172</v>
      </c>
      <c r="B8" s="9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BFE5-BD7C-4DAB-8DDA-5F7645813909}">
  <dimension ref="A1:AC9"/>
  <sheetViews>
    <sheetView tabSelected="1" topLeftCell="L1" workbookViewId="0">
      <selection activeCell="R3" sqref="R3"/>
    </sheetView>
  </sheetViews>
  <sheetFormatPr defaultRowHeight="32.25" customHeight="1"/>
  <cols>
    <col min="1" max="1" width="31" customWidth="1"/>
    <col min="4" max="4" width="11.5703125" customWidth="1"/>
    <col min="7" max="7" width="11.5703125" customWidth="1"/>
    <col min="10" max="10" width="11.7109375" customWidth="1"/>
  </cols>
  <sheetData>
    <row r="1" spans="1:29" s="85" customFormat="1" ht="26.25" customHeight="1">
      <c r="A1" s="82" t="s">
        <v>0</v>
      </c>
      <c r="B1" s="83" t="s">
        <v>1</v>
      </c>
      <c r="C1" s="82"/>
      <c r="D1" s="82" t="s">
        <v>2</v>
      </c>
      <c r="E1" s="83" t="s">
        <v>3</v>
      </c>
      <c r="F1" s="82"/>
      <c r="G1" s="82" t="s">
        <v>4</v>
      </c>
      <c r="H1" s="82" t="s">
        <v>5</v>
      </c>
      <c r="I1" s="82" t="s">
        <v>6</v>
      </c>
      <c r="J1" s="82" t="s">
        <v>7</v>
      </c>
      <c r="K1" s="82"/>
      <c r="L1" s="82" t="s">
        <v>8</v>
      </c>
      <c r="M1" s="82" t="s">
        <v>9</v>
      </c>
      <c r="N1" s="82" t="s">
        <v>10</v>
      </c>
      <c r="O1" s="82" t="s">
        <v>11</v>
      </c>
      <c r="P1" s="82"/>
      <c r="Q1" s="82" t="s">
        <v>12</v>
      </c>
      <c r="R1" s="82" t="s">
        <v>13</v>
      </c>
      <c r="S1" s="82" t="s">
        <v>14</v>
      </c>
      <c r="T1" s="82" t="s">
        <v>15</v>
      </c>
      <c r="U1" s="82" t="s">
        <v>16</v>
      </c>
      <c r="V1" s="82" t="s">
        <v>17</v>
      </c>
      <c r="W1" s="82" t="s">
        <v>18</v>
      </c>
      <c r="X1" s="82"/>
      <c r="Y1" s="84" t="s">
        <v>19</v>
      </c>
      <c r="Z1" s="84" t="s">
        <v>20</v>
      </c>
      <c r="AB1" s="84" t="s">
        <v>21</v>
      </c>
      <c r="AC1" s="84" t="s">
        <v>22</v>
      </c>
    </row>
    <row r="2" spans="1:29" ht="32.25" customHeight="1">
      <c r="A2" s="97" t="s">
        <v>25</v>
      </c>
      <c r="B2" s="98">
        <v>4.5</v>
      </c>
      <c r="D2" s="62" t="s">
        <v>26</v>
      </c>
      <c r="E2" s="63">
        <v>16</v>
      </c>
      <c r="G2" s="64" t="s">
        <v>115</v>
      </c>
      <c r="H2" s="72" t="s">
        <v>36</v>
      </c>
      <c r="I2" s="72" t="s">
        <v>29</v>
      </c>
      <c r="J2" s="72" t="s">
        <v>170</v>
      </c>
      <c r="L2" s="64" t="s">
        <v>115</v>
      </c>
      <c r="M2" s="65" t="s">
        <v>36</v>
      </c>
      <c r="N2" s="65" t="s">
        <v>29</v>
      </c>
      <c r="O2" s="65" t="s">
        <v>184</v>
      </c>
      <c r="R2" t="s">
        <v>185</v>
      </c>
      <c r="Y2" s="85" t="s">
        <v>32</v>
      </c>
      <c r="Z2" s="66">
        <v>0</v>
      </c>
      <c r="AB2" s="85" t="s">
        <v>32</v>
      </c>
      <c r="AC2" s="86">
        <f>'12 Feb 2024'!AC2+'19 Feb 2024'!Z2</f>
        <v>123</v>
      </c>
    </row>
    <row r="3" spans="1:29" ht="32.25" customHeight="1">
      <c r="A3" s="97" t="s">
        <v>33</v>
      </c>
      <c r="B3" s="98">
        <v>2.5</v>
      </c>
      <c r="D3" s="67" t="s">
        <v>34</v>
      </c>
      <c r="E3" s="15">
        <v>6</v>
      </c>
      <c r="G3" s="64" t="s">
        <v>176</v>
      </c>
      <c r="H3" s="72" t="s">
        <v>36</v>
      </c>
      <c r="I3" s="74">
        <v>45349</v>
      </c>
      <c r="J3" s="72" t="s">
        <v>186</v>
      </c>
      <c r="L3" s="68" t="s">
        <v>176</v>
      </c>
      <c r="M3" s="65" t="s">
        <v>36</v>
      </c>
      <c r="N3" s="70">
        <v>45349</v>
      </c>
      <c r="O3" s="65" t="s">
        <v>187</v>
      </c>
      <c r="Y3" s="85" t="s">
        <v>39</v>
      </c>
      <c r="Z3" s="66">
        <v>3</v>
      </c>
      <c r="AB3" s="85" t="s">
        <v>39</v>
      </c>
      <c r="AC3" s="86">
        <f>'12 Feb 2024'!AC3+'19 Feb 2024'!Z3</f>
        <v>8198</v>
      </c>
    </row>
    <row r="4" spans="1:29" ht="32.25" customHeight="1">
      <c r="A4" s="97" t="s">
        <v>40</v>
      </c>
      <c r="B4" s="98">
        <v>1.5</v>
      </c>
      <c r="D4" s="79" t="s">
        <v>41</v>
      </c>
      <c r="E4" s="103">
        <v>2.5</v>
      </c>
      <c r="G4" s="64" t="s">
        <v>179</v>
      </c>
      <c r="H4" s="72" t="s">
        <v>36</v>
      </c>
      <c r="I4" s="74">
        <v>45349</v>
      </c>
      <c r="J4" s="72" t="s">
        <v>188</v>
      </c>
      <c r="L4" s="68" t="s">
        <v>179</v>
      </c>
      <c r="M4" s="65" t="s">
        <v>36</v>
      </c>
      <c r="N4" s="70">
        <v>45349</v>
      </c>
      <c r="O4" s="65" t="s">
        <v>187</v>
      </c>
      <c r="Y4" s="85" t="s">
        <v>45</v>
      </c>
      <c r="Z4" s="75">
        <v>0</v>
      </c>
      <c r="AB4" s="85" t="s">
        <v>45</v>
      </c>
      <c r="AC4" s="86">
        <f>'12 Feb 2024'!AC4+'19 Feb 2024'!Z4</f>
        <v>123</v>
      </c>
    </row>
    <row r="5" spans="1:29" ht="32.25" customHeight="1">
      <c r="A5" s="97" t="s">
        <v>46</v>
      </c>
      <c r="B5" s="98">
        <v>5</v>
      </c>
      <c r="D5" s="100"/>
      <c r="E5" s="116"/>
      <c r="G5" s="127" t="s">
        <v>47</v>
      </c>
      <c r="H5" s="73" t="s">
        <v>36</v>
      </c>
      <c r="I5" s="73" t="s">
        <v>29</v>
      </c>
      <c r="J5" s="73" t="s">
        <v>189</v>
      </c>
      <c r="L5" s="68" t="s">
        <v>47</v>
      </c>
      <c r="M5" s="65" t="s">
        <v>36</v>
      </c>
      <c r="N5" s="65" t="s">
        <v>29</v>
      </c>
      <c r="O5" s="65" t="s">
        <v>189</v>
      </c>
      <c r="Y5" s="85" t="s">
        <v>50</v>
      </c>
      <c r="Z5" s="66">
        <v>10</v>
      </c>
      <c r="AB5" s="85" t="s">
        <v>50</v>
      </c>
      <c r="AC5" s="86">
        <f>'12 Feb 2024'!AC5+'19 Feb 2024'!Z5</f>
        <v>5075</v>
      </c>
    </row>
    <row r="6" spans="1:29" ht="32.25" customHeight="1">
      <c r="A6" s="97" t="s">
        <v>61</v>
      </c>
      <c r="B6" s="98">
        <v>2</v>
      </c>
      <c r="G6" s="123" t="s">
        <v>55</v>
      </c>
      <c r="H6" s="124" t="s">
        <v>36</v>
      </c>
      <c r="I6" s="125">
        <v>45349</v>
      </c>
      <c r="J6" s="126" t="s">
        <v>190</v>
      </c>
      <c r="L6" s="68" t="s">
        <v>55</v>
      </c>
      <c r="M6" s="65" t="s">
        <v>36</v>
      </c>
      <c r="N6" s="70">
        <v>45349</v>
      </c>
      <c r="O6" s="65" t="s">
        <v>190</v>
      </c>
      <c r="Y6" s="85" t="s">
        <v>58</v>
      </c>
      <c r="Z6" s="66">
        <v>0</v>
      </c>
      <c r="AB6" s="85" t="s">
        <v>58</v>
      </c>
      <c r="AC6" s="86">
        <f>'12 Feb 2024'!AC6+'19 Feb 2024'!Z6</f>
        <v>170</v>
      </c>
    </row>
    <row r="7" spans="1:29" ht="32.25" customHeight="1">
      <c r="A7" s="97" t="s">
        <v>191</v>
      </c>
      <c r="B7" s="98">
        <v>2.5</v>
      </c>
      <c r="AB7" s="85" t="s">
        <v>60</v>
      </c>
      <c r="AC7" s="96">
        <v>1</v>
      </c>
    </row>
    <row r="8" spans="1:29" ht="32.25" customHeight="1">
      <c r="A8" s="97" t="s">
        <v>63</v>
      </c>
      <c r="B8" s="98">
        <v>2</v>
      </c>
    </row>
    <row r="9" spans="1:29" ht="32.25" customHeight="1">
      <c r="A9" t="s">
        <v>172</v>
      </c>
      <c r="B9">
        <v>4.5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E34C-4DAF-46D0-9477-E0118A0C1018}">
  <dimension ref="A1:AC10"/>
  <sheetViews>
    <sheetView topLeftCell="L1" workbookViewId="0">
      <selection activeCell="R2" sqref="R2"/>
    </sheetView>
  </sheetViews>
  <sheetFormatPr defaultRowHeight="32.25" customHeight="1"/>
  <cols>
    <col min="1" max="1" width="31" customWidth="1"/>
    <col min="4" max="4" width="11.5703125" customWidth="1"/>
    <col min="7" max="7" width="11.5703125" customWidth="1"/>
    <col min="10" max="10" width="11.7109375" customWidth="1"/>
  </cols>
  <sheetData>
    <row r="1" spans="1:29" s="85" customFormat="1" ht="26.25" customHeight="1">
      <c r="A1" s="82" t="s">
        <v>0</v>
      </c>
      <c r="B1" s="83" t="s">
        <v>1</v>
      </c>
      <c r="C1" s="82"/>
      <c r="D1" s="82" t="s">
        <v>2</v>
      </c>
      <c r="E1" s="83" t="s">
        <v>3</v>
      </c>
      <c r="F1" s="82"/>
      <c r="G1" s="82" t="s">
        <v>4</v>
      </c>
      <c r="H1" s="82" t="s">
        <v>5</v>
      </c>
      <c r="I1" s="82" t="s">
        <v>6</v>
      </c>
      <c r="J1" s="82" t="s">
        <v>7</v>
      </c>
      <c r="K1" s="82"/>
      <c r="L1" s="82" t="s">
        <v>8</v>
      </c>
      <c r="M1" s="82" t="s">
        <v>9</v>
      </c>
      <c r="N1" s="82" t="s">
        <v>10</v>
      </c>
      <c r="O1" s="82" t="s">
        <v>11</v>
      </c>
      <c r="P1" s="82"/>
      <c r="Q1" s="82" t="s">
        <v>12</v>
      </c>
      <c r="R1" s="82" t="s">
        <v>13</v>
      </c>
      <c r="S1" s="82" t="s">
        <v>14</v>
      </c>
      <c r="T1" s="82" t="s">
        <v>15</v>
      </c>
      <c r="U1" s="82" t="s">
        <v>16</v>
      </c>
      <c r="V1" s="82" t="s">
        <v>17</v>
      </c>
      <c r="W1" s="82" t="s">
        <v>18</v>
      </c>
      <c r="X1" s="82"/>
      <c r="Y1" s="84" t="s">
        <v>19</v>
      </c>
      <c r="Z1" s="84" t="s">
        <v>20</v>
      </c>
      <c r="AB1" s="84" t="s">
        <v>21</v>
      </c>
      <c r="AC1" s="84" t="s">
        <v>22</v>
      </c>
    </row>
    <row r="2" spans="1:29" ht="32.25" customHeight="1">
      <c r="A2" s="97" t="s">
        <v>25</v>
      </c>
      <c r="B2" s="98">
        <v>4.5</v>
      </c>
      <c r="D2" s="62" t="s">
        <v>26</v>
      </c>
      <c r="E2" s="63">
        <v>20</v>
      </c>
      <c r="G2" s="64" t="s">
        <v>115</v>
      </c>
      <c r="H2" s="72" t="s">
        <v>53</v>
      </c>
      <c r="I2" s="72" t="s">
        <v>29</v>
      </c>
      <c r="J2" s="72" t="s">
        <v>192</v>
      </c>
      <c r="L2" s="64" t="s">
        <v>193</v>
      </c>
      <c r="M2" s="65" t="s">
        <v>36</v>
      </c>
      <c r="N2" s="65" t="s">
        <v>29</v>
      </c>
      <c r="O2" s="65" t="s">
        <v>194</v>
      </c>
      <c r="R2" t="s">
        <v>185</v>
      </c>
      <c r="Y2" s="85" t="s">
        <v>32</v>
      </c>
      <c r="Z2" s="66">
        <v>0</v>
      </c>
      <c r="AB2" s="85" t="s">
        <v>32</v>
      </c>
      <c r="AC2" s="86">
        <f>'12 Feb 2024'!AC2+'26 Feb 2024'!Z2</f>
        <v>123</v>
      </c>
    </row>
    <row r="3" spans="1:29" ht="32.25" customHeight="1">
      <c r="A3" s="97" t="s">
        <v>33</v>
      </c>
      <c r="B3" s="98">
        <v>2.5</v>
      </c>
      <c r="D3" s="67" t="s">
        <v>34</v>
      </c>
      <c r="E3" s="15">
        <v>16.5</v>
      </c>
      <c r="G3" s="64" t="s">
        <v>176</v>
      </c>
      <c r="H3" s="72" t="s">
        <v>36</v>
      </c>
      <c r="I3" s="74">
        <v>45358</v>
      </c>
      <c r="J3" s="72" t="s">
        <v>195</v>
      </c>
      <c r="L3" s="68" t="s">
        <v>176</v>
      </c>
      <c r="M3" s="65" t="s">
        <v>36</v>
      </c>
      <c r="N3" s="70">
        <v>45358</v>
      </c>
      <c r="O3" s="65" t="s">
        <v>195</v>
      </c>
      <c r="Y3" s="85" t="s">
        <v>39</v>
      </c>
      <c r="Z3" s="66">
        <v>2</v>
      </c>
      <c r="AB3" s="85" t="s">
        <v>39</v>
      </c>
      <c r="AC3" s="86">
        <f>'12 Feb 2024'!AC3+'26 Feb 2024'!Z3</f>
        <v>8197</v>
      </c>
    </row>
    <row r="4" spans="1:29" ht="32.25" customHeight="1">
      <c r="A4" s="97" t="s">
        <v>40</v>
      </c>
      <c r="B4" s="98">
        <v>2.5</v>
      </c>
      <c r="D4" s="79" t="s">
        <v>41</v>
      </c>
      <c r="E4" s="103">
        <v>2.5</v>
      </c>
      <c r="G4" s="64" t="s">
        <v>179</v>
      </c>
      <c r="H4" s="72" t="s">
        <v>36</v>
      </c>
      <c r="I4" s="74">
        <v>45356</v>
      </c>
      <c r="J4" s="72" t="s">
        <v>196</v>
      </c>
      <c r="L4" s="68" t="s">
        <v>179</v>
      </c>
      <c r="M4" s="65" t="s">
        <v>36</v>
      </c>
      <c r="N4" s="70">
        <v>45356</v>
      </c>
      <c r="O4" s="65" t="s">
        <v>197</v>
      </c>
      <c r="Y4" s="85" t="s">
        <v>45</v>
      </c>
      <c r="Z4" s="75">
        <v>0</v>
      </c>
      <c r="AB4" s="85" t="s">
        <v>45</v>
      </c>
      <c r="AC4" s="86">
        <f>'12 Feb 2024'!AC4+'26 Feb 2024'!Z4</f>
        <v>123</v>
      </c>
    </row>
    <row r="5" spans="1:29" ht="32.25" customHeight="1">
      <c r="A5" s="97" t="s">
        <v>46</v>
      </c>
      <c r="B5" s="98">
        <v>4.5</v>
      </c>
      <c r="D5" s="100"/>
      <c r="E5" s="116"/>
      <c r="G5" s="127" t="s">
        <v>47</v>
      </c>
      <c r="H5" s="73" t="s">
        <v>36</v>
      </c>
      <c r="I5" s="73" t="s">
        <v>29</v>
      </c>
      <c r="J5" s="73" t="s">
        <v>189</v>
      </c>
      <c r="L5" s="68" t="s">
        <v>47</v>
      </c>
      <c r="M5" s="65" t="s">
        <v>36</v>
      </c>
      <c r="N5" s="65" t="s">
        <v>29</v>
      </c>
      <c r="O5" s="65" t="s">
        <v>189</v>
      </c>
      <c r="Y5" s="85" t="s">
        <v>50</v>
      </c>
      <c r="Z5" s="66">
        <v>6</v>
      </c>
      <c r="AB5" s="85" t="s">
        <v>50</v>
      </c>
      <c r="AC5" s="86">
        <f>'12 Feb 2024'!AC5+'26 Feb 2024'!Z5</f>
        <v>5071</v>
      </c>
    </row>
    <row r="6" spans="1:29" ht="32.25" customHeight="1">
      <c r="A6" s="97" t="s">
        <v>198</v>
      </c>
      <c r="B6" s="98">
        <v>3.5</v>
      </c>
      <c r="G6" s="123" t="s">
        <v>55</v>
      </c>
      <c r="H6" s="124" t="s">
        <v>36</v>
      </c>
      <c r="I6" s="125"/>
      <c r="J6" s="126" t="s">
        <v>199</v>
      </c>
      <c r="L6" s="68" t="s">
        <v>55</v>
      </c>
      <c r="M6" s="65" t="s">
        <v>36</v>
      </c>
      <c r="N6" s="70" t="s">
        <v>29</v>
      </c>
      <c r="O6" s="65" t="s">
        <v>200</v>
      </c>
      <c r="Y6" s="85" t="s">
        <v>58</v>
      </c>
      <c r="Z6" s="66">
        <v>0</v>
      </c>
      <c r="AB6" s="85" t="s">
        <v>58</v>
      </c>
      <c r="AC6" s="86">
        <f>'12 Feb 2024'!AC6+'26 Feb 2024'!Z6</f>
        <v>170</v>
      </c>
    </row>
    <row r="7" spans="1:29" ht="32.25" customHeight="1">
      <c r="A7" s="97" t="s">
        <v>191</v>
      </c>
      <c r="B7" s="98">
        <v>2.5</v>
      </c>
      <c r="AB7" s="85" t="s">
        <v>60</v>
      </c>
      <c r="AC7" s="96">
        <v>1</v>
      </c>
    </row>
    <row r="8" spans="1:29" ht="32.25" customHeight="1">
      <c r="A8" s="97" t="s">
        <v>201</v>
      </c>
      <c r="B8" s="98">
        <v>2</v>
      </c>
    </row>
    <row r="9" spans="1:29" ht="32.25" customHeight="1">
      <c r="A9" t="s">
        <v>63</v>
      </c>
      <c r="B9">
        <v>5.5</v>
      </c>
    </row>
    <row r="10" spans="1:29" ht="32.25" customHeight="1">
      <c r="A10" t="s">
        <v>172</v>
      </c>
      <c r="B10">
        <v>11.5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5F63-961E-41FA-984F-7BE5A68F9880}">
  <dimension ref="A1:AC18"/>
  <sheetViews>
    <sheetView topLeftCell="U1" workbookViewId="0">
      <selection activeCell="AC7" sqref="AC7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14.45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30.75">
      <c r="A2" s="3" t="s">
        <v>25</v>
      </c>
      <c r="B2" s="3">
        <v>4.5</v>
      </c>
      <c r="C2" s="54"/>
      <c r="D2" s="4" t="s">
        <v>26</v>
      </c>
      <c r="E2" s="55">
        <v>20</v>
      </c>
      <c r="F2" s="54"/>
      <c r="G2" s="3" t="s">
        <v>27</v>
      </c>
      <c r="H2" s="5" t="s">
        <v>28</v>
      </c>
      <c r="I2" s="5" t="s">
        <v>29</v>
      </c>
      <c r="J2" s="5" t="s">
        <v>30</v>
      </c>
      <c r="K2" s="54"/>
      <c r="L2" s="3" t="s">
        <v>27</v>
      </c>
      <c r="M2" s="5" t="s">
        <v>28</v>
      </c>
      <c r="N2" s="5" t="s">
        <v>29</v>
      </c>
      <c r="O2" s="5" t="s">
        <v>30</v>
      </c>
      <c r="P2" s="5"/>
      <c r="Q2" s="3"/>
      <c r="R2" s="5" t="s">
        <v>31</v>
      </c>
      <c r="S2" s="5"/>
      <c r="T2" s="5"/>
      <c r="U2" s="5"/>
      <c r="V2" s="54"/>
      <c r="W2" s="5"/>
      <c r="X2" s="54"/>
      <c r="Y2" t="s">
        <v>32</v>
      </c>
      <c r="Z2" s="54">
        <v>0</v>
      </c>
      <c r="AA2" s="54"/>
      <c r="AB2" t="s">
        <v>32</v>
      </c>
      <c r="AC2" s="9">
        <f>'9 Oct 2023'!AC2+'16 Oct 2023'!Z2</f>
        <v>73</v>
      </c>
    </row>
    <row r="3" spans="1:29" ht="43.5">
      <c r="A3" s="3" t="s">
        <v>33</v>
      </c>
      <c r="B3" s="3">
        <v>1.5</v>
      </c>
      <c r="C3" s="54"/>
      <c r="D3" s="3" t="s">
        <v>34</v>
      </c>
      <c r="E3" s="5">
        <v>8.5</v>
      </c>
      <c r="F3" s="54"/>
      <c r="G3" s="5" t="s">
        <v>35</v>
      </c>
      <c r="H3" s="5" t="s">
        <v>36</v>
      </c>
      <c r="I3" s="5" t="s">
        <v>29</v>
      </c>
      <c r="J3" s="5" t="s">
        <v>37</v>
      </c>
      <c r="K3" s="54"/>
      <c r="L3" s="5" t="s">
        <v>35</v>
      </c>
      <c r="M3" s="5" t="s">
        <v>36</v>
      </c>
      <c r="N3" s="6">
        <v>45240</v>
      </c>
      <c r="O3" s="5" t="s">
        <v>38</v>
      </c>
      <c r="P3" s="5"/>
      <c r="Q3" s="5"/>
      <c r="R3" s="5"/>
      <c r="S3" s="5"/>
      <c r="T3" s="5"/>
      <c r="U3" s="5"/>
      <c r="V3" s="54"/>
      <c r="W3" s="5"/>
      <c r="X3" s="54"/>
      <c r="Y3" t="s">
        <v>39</v>
      </c>
      <c r="Z3" s="54">
        <v>7</v>
      </c>
      <c r="AA3" s="54"/>
      <c r="AB3" t="s">
        <v>39</v>
      </c>
      <c r="AC3" s="54">
        <f>'9 Oct 2023'!AC3+'16 Oct 2023'!Z3</f>
        <v>8126</v>
      </c>
    </row>
    <row r="4" spans="1:29" ht="43.5">
      <c r="A4" s="3" t="s">
        <v>40</v>
      </c>
      <c r="B4" s="3">
        <v>1</v>
      </c>
      <c r="C4" s="54"/>
      <c r="D4" s="3" t="s">
        <v>41</v>
      </c>
      <c r="E4" s="56">
        <v>2.5</v>
      </c>
      <c r="F4" s="54"/>
      <c r="G4" s="5" t="s">
        <v>42</v>
      </c>
      <c r="H4" s="5" t="s">
        <v>36</v>
      </c>
      <c r="I4" s="5" t="s">
        <v>29</v>
      </c>
      <c r="J4" s="5" t="s">
        <v>43</v>
      </c>
      <c r="K4" s="54"/>
      <c r="L4" s="5" t="s">
        <v>42</v>
      </c>
      <c r="M4" s="5" t="s">
        <v>36</v>
      </c>
      <c r="N4" s="6">
        <v>45240</v>
      </c>
      <c r="O4" s="5" t="s">
        <v>44</v>
      </c>
      <c r="P4" s="5"/>
      <c r="Q4" s="54"/>
      <c r="R4" s="54"/>
      <c r="S4" s="54"/>
      <c r="T4" s="54"/>
      <c r="U4" s="54"/>
      <c r="V4" s="54"/>
      <c r="W4" s="54"/>
      <c r="X4" s="54"/>
      <c r="Y4" t="s">
        <v>45</v>
      </c>
      <c r="Z4" s="54">
        <v>0</v>
      </c>
      <c r="AA4" s="54"/>
      <c r="AB4" t="s">
        <v>45</v>
      </c>
      <c r="AC4" s="54">
        <f>'9 Oct 2023'!AC4+'16 Oct 2023'!Z4</f>
        <v>73</v>
      </c>
    </row>
    <row r="5" spans="1:29" ht="29.1">
      <c r="A5" s="3" t="s">
        <v>46</v>
      </c>
      <c r="B5" s="3">
        <v>2.5</v>
      </c>
      <c r="C5" s="54"/>
      <c r="D5" s="54"/>
      <c r="E5" s="55"/>
      <c r="F5" s="54"/>
      <c r="G5" s="5" t="s">
        <v>47</v>
      </c>
      <c r="H5" s="5" t="s">
        <v>36</v>
      </c>
      <c r="I5" s="5" t="s">
        <v>29</v>
      </c>
      <c r="J5" s="5" t="s">
        <v>48</v>
      </c>
      <c r="K5" s="54"/>
      <c r="L5" s="5" t="s">
        <v>47</v>
      </c>
      <c r="M5" s="5" t="s">
        <v>36</v>
      </c>
      <c r="N5" s="5" t="s">
        <v>29</v>
      </c>
      <c r="O5" s="5" t="s">
        <v>49</v>
      </c>
      <c r="P5" s="5"/>
      <c r="Q5" s="54"/>
      <c r="R5" s="54"/>
      <c r="S5" s="54"/>
      <c r="T5" s="54"/>
      <c r="U5" s="54"/>
      <c r="V5" s="54"/>
      <c r="W5" s="54"/>
      <c r="X5" s="54"/>
      <c r="Y5" t="s">
        <v>50</v>
      </c>
      <c r="Z5" s="54">
        <v>20</v>
      </c>
      <c r="AA5" s="54"/>
      <c r="AB5" t="s">
        <v>50</v>
      </c>
      <c r="AC5" s="54">
        <f>'9 Oct 2023'!AC5+'16 Oct 2023'!Z5</f>
        <v>4774</v>
      </c>
    </row>
    <row r="6" spans="1:29" ht="43.5">
      <c r="A6" s="3" t="s">
        <v>51</v>
      </c>
      <c r="B6" s="3">
        <v>3.5</v>
      </c>
      <c r="C6" s="54"/>
      <c r="D6" s="54"/>
      <c r="E6" s="55"/>
      <c r="F6" s="54"/>
      <c r="G6" s="5" t="s">
        <v>52</v>
      </c>
      <c r="H6" s="5" t="s">
        <v>53</v>
      </c>
      <c r="I6" s="5" t="s">
        <v>29</v>
      </c>
      <c r="J6" s="5" t="s">
        <v>54</v>
      </c>
      <c r="K6" s="54"/>
      <c r="L6" s="5" t="s">
        <v>55</v>
      </c>
      <c r="M6" s="5" t="s">
        <v>56</v>
      </c>
      <c r="N6" s="5" t="s">
        <v>29</v>
      </c>
      <c r="O6" s="5" t="s">
        <v>57</v>
      </c>
      <c r="P6" s="5"/>
      <c r="Q6" s="54"/>
      <c r="R6" s="54"/>
      <c r="S6" s="54"/>
      <c r="T6" s="54"/>
      <c r="U6" s="54"/>
      <c r="V6" s="54"/>
      <c r="W6" s="54"/>
      <c r="X6" s="54"/>
      <c r="Y6" t="s">
        <v>58</v>
      </c>
      <c r="Z6" s="54">
        <v>0</v>
      </c>
      <c r="AA6" s="54"/>
      <c r="AB6" t="s">
        <v>58</v>
      </c>
      <c r="AC6" s="54">
        <f>'9 Oct 2023'!AC6+'16 Oct 2023'!Z6</f>
        <v>158</v>
      </c>
    </row>
    <row r="7" spans="1:29" ht="43.5">
      <c r="A7" s="3" t="s">
        <v>59</v>
      </c>
      <c r="B7" s="3">
        <v>3.5</v>
      </c>
      <c r="C7" s="54"/>
      <c r="D7" s="54"/>
      <c r="E7" s="55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t="s">
        <v>60</v>
      </c>
      <c r="AC7" s="44">
        <f>AC4/AC2</f>
        <v>1</v>
      </c>
    </row>
    <row r="8" spans="1:29" ht="29.1">
      <c r="A8" s="3" t="s">
        <v>61</v>
      </c>
      <c r="B8" s="3">
        <v>5.5</v>
      </c>
      <c r="C8" s="54"/>
      <c r="D8" s="54"/>
      <c r="E8" s="55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 spans="1:29" ht="43.5">
      <c r="A9" s="3" t="s">
        <v>62</v>
      </c>
      <c r="B9" s="3">
        <v>1.5</v>
      </c>
      <c r="C9" s="54"/>
      <c r="D9" s="54"/>
      <c r="E9" s="55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 spans="1:29" ht="29.1">
      <c r="A10" s="3" t="s">
        <v>63</v>
      </c>
      <c r="B10" s="3">
        <v>6.5</v>
      </c>
      <c r="C10" s="54"/>
      <c r="D10" s="54"/>
      <c r="E10" s="55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 spans="1:29" ht="43.5">
      <c r="A11" s="3" t="s">
        <v>64</v>
      </c>
      <c r="B11" s="3">
        <v>1</v>
      </c>
      <c r="C11" s="54"/>
      <c r="D11" s="54"/>
      <c r="E11" s="55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 spans="1:29" ht="14.45">
      <c r="A12" s="54"/>
      <c r="B12" s="55"/>
      <c r="C12" s="54"/>
      <c r="D12" s="54"/>
      <c r="E12" s="55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 spans="1:29" ht="14.45">
      <c r="A13" s="54"/>
      <c r="B13" s="55"/>
      <c r="C13" s="54"/>
      <c r="D13" s="54"/>
      <c r="E13" s="55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 spans="1:29" ht="14.45">
      <c r="A14" s="54"/>
      <c r="B14" s="55"/>
      <c r="C14" s="54"/>
      <c r="D14" s="54"/>
      <c r="E14" s="55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 spans="1:29" ht="14.45">
      <c r="A15" s="54"/>
      <c r="B15" s="55"/>
      <c r="C15" s="54"/>
      <c r="D15" s="54"/>
      <c r="E15" s="55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 spans="1:29" ht="14.45">
      <c r="A16" s="54"/>
      <c r="B16" s="55"/>
      <c r="C16" s="54"/>
      <c r="D16" s="54"/>
      <c r="E16" s="55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 ht="14.45"/>
    <row r="18" ht="14.45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EAB3-8270-4B03-9FB3-5DA9E589ADF3}">
  <dimension ref="A1:AC18"/>
  <sheetViews>
    <sheetView topLeftCell="W1" workbookViewId="0">
      <selection activeCell="Y2" sqref="Y2:Y6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14.45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3" t="s">
        <v>25</v>
      </c>
      <c r="B2" s="3">
        <v>4.5</v>
      </c>
      <c r="C2" s="54"/>
      <c r="D2" s="4" t="s">
        <v>26</v>
      </c>
      <c r="E2" s="55">
        <v>20</v>
      </c>
      <c r="F2" s="54"/>
      <c r="G2" s="3" t="s">
        <v>27</v>
      </c>
      <c r="H2" s="5" t="s">
        <v>28</v>
      </c>
      <c r="I2" s="5" t="s">
        <v>29</v>
      </c>
      <c r="J2" s="5" t="s">
        <v>30</v>
      </c>
      <c r="K2" s="54"/>
      <c r="L2" s="3" t="s">
        <v>27</v>
      </c>
      <c r="M2" s="5" t="s">
        <v>28</v>
      </c>
      <c r="N2" s="5" t="s">
        <v>29</v>
      </c>
      <c r="O2" s="5" t="s">
        <v>30</v>
      </c>
      <c r="P2" s="5"/>
      <c r="Q2" s="3"/>
      <c r="R2" s="5" t="s">
        <v>31</v>
      </c>
      <c r="S2" s="5"/>
      <c r="T2" s="5"/>
      <c r="U2" s="5"/>
      <c r="V2" s="54"/>
      <c r="W2" s="5"/>
      <c r="X2" s="54"/>
      <c r="Y2" t="s">
        <v>32</v>
      </c>
      <c r="Z2" s="54">
        <v>0</v>
      </c>
      <c r="AA2" s="54"/>
      <c r="AB2" t="s">
        <v>32</v>
      </c>
      <c r="AC2" s="54">
        <f>'16 Oct 2023'!AC2+'23 Oct 2023'!Z2</f>
        <v>73</v>
      </c>
    </row>
    <row r="3" spans="1:29" ht="43.5">
      <c r="A3" s="3" t="s">
        <v>33</v>
      </c>
      <c r="B3" s="3">
        <v>1.5</v>
      </c>
      <c r="C3" s="54"/>
      <c r="D3" s="3" t="s">
        <v>34</v>
      </c>
      <c r="E3" s="5">
        <v>8.5</v>
      </c>
      <c r="F3" s="54"/>
      <c r="G3" s="5" t="s">
        <v>35</v>
      </c>
      <c r="H3" s="5" t="s">
        <v>36</v>
      </c>
      <c r="I3" s="5" t="s">
        <v>29</v>
      </c>
      <c r="J3" s="5" t="s">
        <v>37</v>
      </c>
      <c r="K3" s="54"/>
      <c r="L3" s="5" t="s">
        <v>35</v>
      </c>
      <c r="M3" s="5" t="s">
        <v>36</v>
      </c>
      <c r="N3" s="6">
        <v>45240</v>
      </c>
      <c r="O3" s="5" t="s">
        <v>38</v>
      </c>
      <c r="P3" s="5"/>
      <c r="Q3" s="5"/>
      <c r="R3" s="5"/>
      <c r="S3" s="5"/>
      <c r="T3" s="5"/>
      <c r="U3" s="5"/>
      <c r="V3" s="54"/>
      <c r="W3" s="5"/>
      <c r="X3" s="54"/>
      <c r="Y3" t="s">
        <v>39</v>
      </c>
      <c r="Z3" s="54">
        <v>6</v>
      </c>
      <c r="AA3" s="54"/>
      <c r="AB3" t="s">
        <v>39</v>
      </c>
      <c r="AC3" s="54">
        <f>'16 Oct 2023'!AC3+'23 Oct 2023'!Z3</f>
        <v>8132</v>
      </c>
    </row>
    <row r="4" spans="1:29" ht="43.5">
      <c r="A4" s="3" t="s">
        <v>40</v>
      </c>
      <c r="B4" s="3">
        <v>1</v>
      </c>
      <c r="C4" s="54"/>
      <c r="D4" s="3" t="s">
        <v>41</v>
      </c>
      <c r="E4" s="56">
        <v>2.5</v>
      </c>
      <c r="F4" s="54"/>
      <c r="G4" s="5" t="s">
        <v>42</v>
      </c>
      <c r="H4" s="5" t="s">
        <v>36</v>
      </c>
      <c r="I4" s="5" t="s">
        <v>29</v>
      </c>
      <c r="J4" s="5" t="s">
        <v>43</v>
      </c>
      <c r="K4" s="54"/>
      <c r="L4" s="5" t="s">
        <v>42</v>
      </c>
      <c r="M4" s="5" t="s">
        <v>36</v>
      </c>
      <c r="N4" s="6">
        <v>45240</v>
      </c>
      <c r="O4" s="5" t="s">
        <v>44</v>
      </c>
      <c r="P4" s="5"/>
      <c r="Q4" s="54"/>
      <c r="R4" s="54"/>
      <c r="S4" s="54"/>
      <c r="T4" s="54"/>
      <c r="U4" s="54"/>
      <c r="V4" s="54"/>
      <c r="W4" s="54"/>
      <c r="X4" s="54"/>
      <c r="Y4" t="s">
        <v>45</v>
      </c>
      <c r="Z4" s="54">
        <v>0</v>
      </c>
      <c r="AA4" s="54"/>
      <c r="AB4" t="s">
        <v>45</v>
      </c>
      <c r="AC4" s="54">
        <f>'16 Oct 2023'!AC4+'23 Oct 2023'!Z4</f>
        <v>73</v>
      </c>
    </row>
    <row r="5" spans="1:29" ht="29.1">
      <c r="A5" s="3" t="s">
        <v>46</v>
      </c>
      <c r="B5" s="3">
        <v>2.5</v>
      </c>
      <c r="C5" s="54"/>
      <c r="D5" s="54"/>
      <c r="E5" s="55"/>
      <c r="F5" s="54"/>
      <c r="G5" s="5" t="s">
        <v>47</v>
      </c>
      <c r="H5" s="5" t="s">
        <v>36</v>
      </c>
      <c r="I5" s="5" t="s">
        <v>29</v>
      </c>
      <c r="J5" s="5" t="s">
        <v>48</v>
      </c>
      <c r="K5" s="54"/>
      <c r="L5" s="5" t="s">
        <v>47</v>
      </c>
      <c r="M5" s="5" t="s">
        <v>36</v>
      </c>
      <c r="N5" s="5" t="s">
        <v>29</v>
      </c>
      <c r="O5" s="5" t="s">
        <v>49</v>
      </c>
      <c r="P5" s="5"/>
      <c r="Q5" s="54"/>
      <c r="R5" s="54"/>
      <c r="S5" s="54"/>
      <c r="T5" s="54"/>
      <c r="U5" s="54"/>
      <c r="V5" s="54"/>
      <c r="W5" s="54"/>
      <c r="X5" s="54"/>
      <c r="Y5" t="s">
        <v>50</v>
      </c>
      <c r="Z5" s="54">
        <v>18</v>
      </c>
      <c r="AA5" s="54"/>
      <c r="AB5" t="s">
        <v>50</v>
      </c>
      <c r="AC5" s="54">
        <f>'16 Oct 2023'!AC5+'23 Oct 2023'!Z5</f>
        <v>4792</v>
      </c>
    </row>
    <row r="6" spans="1:29" ht="43.5">
      <c r="A6" s="3" t="s">
        <v>51</v>
      </c>
      <c r="B6" s="3">
        <v>3.5</v>
      </c>
      <c r="C6" s="54"/>
      <c r="D6" s="54"/>
      <c r="E6" s="55"/>
      <c r="F6" s="54"/>
      <c r="G6" s="5" t="s">
        <v>52</v>
      </c>
      <c r="H6" s="5" t="s">
        <v>53</v>
      </c>
      <c r="I6" s="5" t="s">
        <v>29</v>
      </c>
      <c r="J6" s="5" t="s">
        <v>54</v>
      </c>
      <c r="K6" s="54"/>
      <c r="L6" s="5" t="s">
        <v>55</v>
      </c>
      <c r="M6" s="5" t="s">
        <v>56</v>
      </c>
      <c r="N6" s="5" t="s">
        <v>29</v>
      </c>
      <c r="O6" s="5" t="s">
        <v>57</v>
      </c>
      <c r="P6" s="5"/>
      <c r="Q6" s="54"/>
      <c r="R6" s="54"/>
      <c r="S6" s="54"/>
      <c r="T6" s="54"/>
      <c r="U6" s="54"/>
      <c r="V6" s="54"/>
      <c r="W6" s="54"/>
      <c r="X6" s="54"/>
      <c r="Y6" t="s">
        <v>58</v>
      </c>
      <c r="Z6" s="54">
        <v>0</v>
      </c>
      <c r="AA6" s="54"/>
      <c r="AB6" t="s">
        <v>58</v>
      </c>
      <c r="AC6" s="54">
        <f>'16 Oct 2023'!AC6+'23 Oct 2023'!Z6</f>
        <v>158</v>
      </c>
    </row>
    <row r="7" spans="1:29" ht="43.5">
      <c r="A7" s="3" t="s">
        <v>59</v>
      </c>
      <c r="B7" s="3">
        <v>3.5</v>
      </c>
      <c r="C7" s="54"/>
      <c r="D7" s="54"/>
      <c r="E7" s="55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t="s">
        <v>60</v>
      </c>
      <c r="AC7" s="44">
        <f>AC4/AC2</f>
        <v>1</v>
      </c>
    </row>
    <row r="8" spans="1:29" ht="29.1">
      <c r="A8" s="3" t="s">
        <v>61</v>
      </c>
      <c r="B8" s="3">
        <v>5.5</v>
      </c>
      <c r="C8" s="54"/>
      <c r="D8" s="54"/>
      <c r="E8" s="55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 spans="1:29" ht="43.5">
      <c r="A9" s="3" t="s">
        <v>62</v>
      </c>
      <c r="B9" s="3">
        <v>1.5</v>
      </c>
      <c r="C9" s="54"/>
      <c r="D9" s="54"/>
      <c r="E9" s="55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 spans="1:29" ht="29.1">
      <c r="A10" s="3" t="s">
        <v>63</v>
      </c>
      <c r="B10" s="3">
        <v>6.5</v>
      </c>
      <c r="C10" s="54"/>
      <c r="D10" s="54"/>
      <c r="E10" s="55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 spans="1:29" ht="43.5">
      <c r="A11" s="3" t="s">
        <v>64</v>
      </c>
      <c r="B11" s="3">
        <v>1</v>
      </c>
      <c r="C11" s="54"/>
      <c r="D11" s="54"/>
      <c r="E11" s="55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 spans="1:29" ht="14.45">
      <c r="A12" s="54"/>
      <c r="B12" s="55"/>
      <c r="C12" s="54"/>
      <c r="D12" s="54"/>
      <c r="E12" s="55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 spans="1:29" ht="14.45">
      <c r="A13" s="54"/>
      <c r="B13" s="55"/>
      <c r="C13" s="54"/>
      <c r="D13" s="54"/>
      <c r="E13" s="55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 spans="1:29" ht="14.45">
      <c r="A14" s="54"/>
      <c r="B14" s="55"/>
      <c r="C14" s="54"/>
      <c r="D14" s="54"/>
      <c r="E14" s="55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 spans="1:29" ht="14.45">
      <c r="A15" s="54"/>
      <c r="B15" s="55"/>
      <c r="C15" s="54"/>
      <c r="D15" s="54"/>
      <c r="E15" s="55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 spans="1:29" ht="14.45">
      <c r="A16" s="54"/>
      <c r="B16" s="55"/>
      <c r="C16" s="54"/>
      <c r="D16" s="54"/>
      <c r="E16" s="55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 ht="14.45"/>
    <row r="18" ht="14.45"/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topLeftCell="U1" workbookViewId="0">
      <selection activeCell="AB2" sqref="AB2:AB7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8.85546875" style="1"/>
    <col min="4" max="4" width="15.5703125" style="1" bestFit="1" customWidth="1"/>
    <col min="5" max="5" width="15.140625" style="2" bestFit="1" customWidth="1"/>
    <col min="6" max="6" width="8.8554687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8.8554687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8.8554687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14.45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3" t="s">
        <v>25</v>
      </c>
      <c r="B2" s="3">
        <v>4.5</v>
      </c>
      <c r="C2" s="54"/>
      <c r="D2" s="4" t="s">
        <v>26</v>
      </c>
      <c r="E2" s="55">
        <v>20</v>
      </c>
      <c r="F2" s="54"/>
      <c r="G2" s="3" t="s">
        <v>27</v>
      </c>
      <c r="H2" s="5" t="s">
        <v>28</v>
      </c>
      <c r="I2" s="5" t="s">
        <v>29</v>
      </c>
      <c r="J2" s="5" t="s">
        <v>30</v>
      </c>
      <c r="K2" s="54"/>
      <c r="L2" s="3" t="s">
        <v>27</v>
      </c>
      <c r="M2" s="5" t="s">
        <v>28</v>
      </c>
      <c r="N2" s="5" t="s">
        <v>29</v>
      </c>
      <c r="O2" s="5" t="s">
        <v>30</v>
      </c>
      <c r="P2" s="5"/>
      <c r="Q2" s="3"/>
      <c r="R2" s="5" t="s">
        <v>31</v>
      </c>
      <c r="S2" s="5"/>
      <c r="T2" s="5"/>
      <c r="U2" s="5"/>
      <c r="V2" s="54"/>
      <c r="W2" s="5"/>
      <c r="X2" s="54"/>
      <c r="Y2" t="s">
        <v>32</v>
      </c>
      <c r="Z2" s="54">
        <v>0</v>
      </c>
      <c r="AA2" s="54"/>
      <c r="AB2" t="s">
        <v>32</v>
      </c>
      <c r="AC2" s="54">
        <f>'23 Oct 2023'!AC2+'30 Oct 2023'!Z2</f>
        <v>73</v>
      </c>
    </row>
    <row r="3" spans="1:29" ht="43.5">
      <c r="A3" s="3" t="s">
        <v>33</v>
      </c>
      <c r="B3" s="3">
        <v>1.5</v>
      </c>
      <c r="C3" s="54"/>
      <c r="D3" s="3" t="s">
        <v>34</v>
      </c>
      <c r="E3" s="5">
        <v>8.5</v>
      </c>
      <c r="F3" s="54"/>
      <c r="G3" s="5" t="s">
        <v>35</v>
      </c>
      <c r="H3" s="5" t="s">
        <v>36</v>
      </c>
      <c r="I3" s="5" t="s">
        <v>29</v>
      </c>
      <c r="J3" s="5" t="s">
        <v>37</v>
      </c>
      <c r="K3" s="54"/>
      <c r="L3" s="5" t="s">
        <v>35</v>
      </c>
      <c r="M3" s="5" t="s">
        <v>36</v>
      </c>
      <c r="N3" s="6">
        <v>45240</v>
      </c>
      <c r="O3" s="5" t="s">
        <v>38</v>
      </c>
      <c r="P3" s="5"/>
      <c r="Q3" s="5"/>
      <c r="R3" s="5"/>
      <c r="S3" s="5"/>
      <c r="T3" s="5"/>
      <c r="U3" s="5"/>
      <c r="V3" s="54"/>
      <c r="W3" s="5"/>
      <c r="X3" s="54"/>
      <c r="Y3" t="s">
        <v>39</v>
      </c>
      <c r="Z3" s="54">
        <v>6</v>
      </c>
      <c r="AA3" s="54"/>
      <c r="AB3" t="s">
        <v>39</v>
      </c>
      <c r="AC3" s="54">
        <f>'23 Oct 2023'!AC3+'30 Oct 2023'!Z3</f>
        <v>8138</v>
      </c>
    </row>
    <row r="4" spans="1:29" ht="43.5">
      <c r="A4" s="3" t="s">
        <v>40</v>
      </c>
      <c r="B4" s="3">
        <v>1</v>
      </c>
      <c r="C4" s="54"/>
      <c r="D4" s="3" t="s">
        <v>41</v>
      </c>
      <c r="E4" s="56">
        <v>2.5</v>
      </c>
      <c r="F4" s="54"/>
      <c r="G4" s="5" t="s">
        <v>42</v>
      </c>
      <c r="H4" s="5" t="s">
        <v>36</v>
      </c>
      <c r="I4" s="5" t="s">
        <v>29</v>
      </c>
      <c r="J4" s="5" t="s">
        <v>43</v>
      </c>
      <c r="K4" s="54"/>
      <c r="L4" s="5" t="s">
        <v>42</v>
      </c>
      <c r="M4" s="5" t="s">
        <v>36</v>
      </c>
      <c r="N4" s="6">
        <v>45240</v>
      </c>
      <c r="O4" s="5" t="s">
        <v>44</v>
      </c>
      <c r="P4" s="5"/>
      <c r="Q4" s="54"/>
      <c r="R4" s="54"/>
      <c r="S4" s="54"/>
      <c r="T4" s="54"/>
      <c r="U4" s="54"/>
      <c r="V4" s="54"/>
      <c r="W4" s="54"/>
      <c r="X4" s="54"/>
      <c r="Y4" t="s">
        <v>45</v>
      </c>
      <c r="Z4" s="54">
        <v>0</v>
      </c>
      <c r="AA4" s="54"/>
      <c r="AB4" t="s">
        <v>45</v>
      </c>
      <c r="AC4" s="54">
        <f>'23 Oct 2023'!AC4+'30 Oct 2023'!Z4</f>
        <v>73</v>
      </c>
    </row>
    <row r="5" spans="1:29" ht="29.1">
      <c r="A5" s="3" t="s">
        <v>46</v>
      </c>
      <c r="B5" s="3">
        <v>2.5</v>
      </c>
      <c r="C5" s="54"/>
      <c r="D5" s="54"/>
      <c r="E5" s="55"/>
      <c r="F5" s="54"/>
      <c r="G5" s="5" t="s">
        <v>47</v>
      </c>
      <c r="H5" s="5" t="s">
        <v>36</v>
      </c>
      <c r="I5" s="5" t="s">
        <v>29</v>
      </c>
      <c r="J5" s="5" t="s">
        <v>48</v>
      </c>
      <c r="K5" s="54"/>
      <c r="L5" s="5" t="s">
        <v>47</v>
      </c>
      <c r="M5" s="5" t="s">
        <v>36</v>
      </c>
      <c r="N5" s="5" t="s">
        <v>29</v>
      </c>
      <c r="O5" s="5" t="s">
        <v>49</v>
      </c>
      <c r="P5" s="5"/>
      <c r="Q5" s="54"/>
      <c r="R5" s="54"/>
      <c r="S5" s="54"/>
      <c r="T5" s="54"/>
      <c r="U5" s="54"/>
      <c r="V5" s="54"/>
      <c r="W5" s="54"/>
      <c r="X5" s="54"/>
      <c r="Y5" t="s">
        <v>50</v>
      </c>
      <c r="Z5" s="54">
        <v>14</v>
      </c>
      <c r="AA5" s="54"/>
      <c r="AB5" t="s">
        <v>50</v>
      </c>
      <c r="AC5" s="54">
        <f>'23 Oct 2023'!AC5+'30 Oct 2023'!Z5</f>
        <v>4806</v>
      </c>
    </row>
    <row r="6" spans="1:29" ht="43.5">
      <c r="A6" s="3" t="s">
        <v>51</v>
      </c>
      <c r="B6" s="3">
        <v>3.5</v>
      </c>
      <c r="C6" s="54"/>
      <c r="D6" s="54"/>
      <c r="E6" s="55"/>
      <c r="F6" s="54"/>
      <c r="G6" s="5" t="s">
        <v>52</v>
      </c>
      <c r="H6" s="5" t="s">
        <v>53</v>
      </c>
      <c r="I6" s="5" t="s">
        <v>29</v>
      </c>
      <c r="J6" s="5" t="s">
        <v>54</v>
      </c>
      <c r="K6" s="54"/>
      <c r="L6" s="5" t="s">
        <v>55</v>
      </c>
      <c r="M6" s="5" t="s">
        <v>56</v>
      </c>
      <c r="N6" s="5" t="s">
        <v>29</v>
      </c>
      <c r="O6" s="5" t="s">
        <v>57</v>
      </c>
      <c r="P6" s="5"/>
      <c r="Q6" s="54"/>
      <c r="R6" s="54"/>
      <c r="S6" s="54"/>
      <c r="T6" s="54"/>
      <c r="U6" s="54"/>
      <c r="V6" s="54"/>
      <c r="W6" s="54"/>
      <c r="X6" s="54"/>
      <c r="Y6" t="s">
        <v>58</v>
      </c>
      <c r="Z6" s="54">
        <v>0</v>
      </c>
      <c r="AA6" s="54"/>
      <c r="AB6" t="s">
        <v>58</v>
      </c>
      <c r="AC6" s="54">
        <f>'23 Oct 2023'!AC6+'30 Oct 2023'!Z6</f>
        <v>158</v>
      </c>
    </row>
    <row r="7" spans="1:29" ht="43.5">
      <c r="A7" s="3" t="s">
        <v>59</v>
      </c>
      <c r="B7" s="3">
        <v>3.5</v>
      </c>
      <c r="C7" s="54"/>
      <c r="D7" s="54"/>
      <c r="E7" s="55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t="s">
        <v>60</v>
      </c>
      <c r="AC7" s="44">
        <f>AC4/AC2</f>
        <v>1</v>
      </c>
    </row>
    <row r="8" spans="1:29" ht="29.1">
      <c r="A8" s="3" t="s">
        <v>61</v>
      </c>
      <c r="B8" s="3">
        <v>5.5</v>
      </c>
      <c r="C8" s="54"/>
      <c r="D8" s="54"/>
      <c r="E8" s="55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 spans="1:29" ht="43.5">
      <c r="A9" s="3" t="s">
        <v>62</v>
      </c>
      <c r="B9" s="3">
        <v>1.5</v>
      </c>
      <c r="C9" s="54"/>
      <c r="D9" s="54"/>
      <c r="E9" s="55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 spans="1:29" ht="29.1">
      <c r="A10" s="3" t="s">
        <v>63</v>
      </c>
      <c r="B10" s="3">
        <v>6.5</v>
      </c>
      <c r="C10" s="54"/>
      <c r="D10" s="54"/>
      <c r="E10" s="55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 spans="1:29" ht="43.5">
      <c r="A11" s="3" t="s">
        <v>64</v>
      </c>
      <c r="B11" s="3">
        <v>1</v>
      </c>
      <c r="C11" s="54"/>
      <c r="D11" s="54"/>
      <c r="E11" s="55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 spans="1:29" ht="14.45">
      <c r="A12" s="54"/>
      <c r="B12" s="55"/>
      <c r="C12" s="54"/>
      <c r="D12" s="54"/>
      <c r="E12" s="55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 spans="1:29" ht="14.45">
      <c r="A13" s="54"/>
      <c r="B13" s="55"/>
      <c r="C13" s="54"/>
      <c r="D13" s="54"/>
      <c r="E13" s="55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 spans="1:29" ht="14.45">
      <c r="A14" s="54"/>
      <c r="B14" s="55"/>
      <c r="C14" s="54"/>
      <c r="D14" s="54"/>
      <c r="E14" s="55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 spans="1:29" ht="14.45">
      <c r="A15" s="54"/>
      <c r="B15" s="55"/>
      <c r="C15" s="54"/>
      <c r="D15" s="54"/>
      <c r="E15" s="55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 spans="1:29" ht="14.45">
      <c r="A16" s="54"/>
      <c r="B16" s="55"/>
      <c r="C16" s="54"/>
      <c r="D16" s="54"/>
      <c r="E16" s="55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 ht="14.45"/>
    <row r="18" ht="14.45"/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A9ED-7C04-49CA-B03F-50E5B4621E55}">
  <dimension ref="A1:AC24"/>
  <sheetViews>
    <sheetView topLeftCell="U1" workbookViewId="0">
      <selection activeCell="AB2" sqref="AB2:AB7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570312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8.8554687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6" width="21.5703125" style="9" customWidth="1"/>
    <col min="17" max="17" width="8.8554687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11" t="s">
        <v>25</v>
      </c>
      <c r="B2" s="11">
        <v>3</v>
      </c>
      <c r="D2" s="12" t="s">
        <v>26</v>
      </c>
      <c r="E2" s="10">
        <v>8</v>
      </c>
      <c r="G2" s="11" t="s">
        <v>27</v>
      </c>
      <c r="H2" s="11" t="s">
        <v>28</v>
      </c>
      <c r="I2" s="11" t="s">
        <v>29</v>
      </c>
      <c r="J2" s="11" t="s">
        <v>30</v>
      </c>
      <c r="L2" s="11" t="s">
        <v>27</v>
      </c>
      <c r="M2" s="11" t="s">
        <v>28</v>
      </c>
      <c r="N2" s="11" t="s">
        <v>29</v>
      </c>
      <c r="O2" s="11" t="s">
        <v>30</v>
      </c>
      <c r="P2" s="11"/>
      <c r="R2" s="9" t="s">
        <v>31</v>
      </c>
      <c r="Y2" t="s">
        <v>32</v>
      </c>
      <c r="Z2" s="9">
        <v>0</v>
      </c>
      <c r="AB2" t="s">
        <v>32</v>
      </c>
      <c r="AC2" s="9">
        <f>'6 Nov 2023'!AC2+'13 Nov 2023'!Z2</f>
        <v>73</v>
      </c>
    </row>
    <row r="3" spans="1:29" ht="44.45">
      <c r="A3" s="11" t="s">
        <v>33</v>
      </c>
      <c r="B3" s="11">
        <v>1</v>
      </c>
      <c r="D3" s="13" t="s">
        <v>34</v>
      </c>
      <c r="E3" s="15">
        <v>8.5</v>
      </c>
      <c r="G3" s="11" t="s">
        <v>35</v>
      </c>
      <c r="H3" s="11" t="s">
        <v>36</v>
      </c>
      <c r="I3" s="19">
        <v>45251</v>
      </c>
      <c r="J3" s="11" t="s">
        <v>65</v>
      </c>
      <c r="L3" s="11" t="s">
        <v>35</v>
      </c>
      <c r="M3" s="11" t="s">
        <v>36</v>
      </c>
      <c r="N3" s="19">
        <v>45251</v>
      </c>
      <c r="O3" s="11" t="s">
        <v>66</v>
      </c>
      <c r="P3" s="11"/>
      <c r="Y3" t="s">
        <v>39</v>
      </c>
      <c r="Z3" s="9">
        <v>7</v>
      </c>
      <c r="AB3" t="s">
        <v>39</v>
      </c>
      <c r="AC3" s="9">
        <f>'6 Nov 2023'!AC3+'13 Nov 2023'!Z3</f>
        <v>8150</v>
      </c>
    </row>
    <row r="4" spans="1:29" ht="43.5">
      <c r="A4" s="11" t="s">
        <v>40</v>
      </c>
      <c r="B4" s="11">
        <v>1</v>
      </c>
      <c r="D4" s="13" t="s">
        <v>41</v>
      </c>
      <c r="E4" s="17">
        <v>14</v>
      </c>
      <c r="G4" s="11" t="s">
        <v>42</v>
      </c>
      <c r="H4" s="11" t="s">
        <v>36</v>
      </c>
      <c r="I4" s="19">
        <v>45251</v>
      </c>
      <c r="J4" s="11" t="s">
        <v>65</v>
      </c>
      <c r="L4" s="11" t="s">
        <v>42</v>
      </c>
      <c r="M4" s="11" t="s">
        <v>36</v>
      </c>
      <c r="N4" s="19">
        <v>45251</v>
      </c>
      <c r="O4" s="11" t="s">
        <v>66</v>
      </c>
      <c r="P4" s="11"/>
      <c r="Y4" t="s">
        <v>45</v>
      </c>
      <c r="Z4" s="9">
        <v>0</v>
      </c>
      <c r="AB4" t="s">
        <v>45</v>
      </c>
      <c r="AC4" s="9">
        <f>'6 Nov 2023'!AC4+'13 Nov 2023'!Z4</f>
        <v>73</v>
      </c>
    </row>
    <row r="5" spans="1:29" ht="29.1">
      <c r="A5" s="11" t="s">
        <v>46</v>
      </c>
      <c r="B5" s="11">
        <v>14</v>
      </c>
      <c r="G5" s="133" t="s">
        <v>47</v>
      </c>
      <c r="H5" s="133" t="s">
        <v>36</v>
      </c>
      <c r="I5" s="133" t="s">
        <v>29</v>
      </c>
      <c r="J5" s="11" t="s">
        <v>67</v>
      </c>
      <c r="L5" s="133" t="s">
        <v>47</v>
      </c>
      <c r="M5" s="133" t="s">
        <v>36</v>
      </c>
      <c r="N5" s="133" t="s">
        <v>29</v>
      </c>
      <c r="O5" s="11" t="s">
        <v>67</v>
      </c>
      <c r="P5" s="11"/>
      <c r="Y5" t="s">
        <v>50</v>
      </c>
      <c r="Z5" s="9">
        <v>16</v>
      </c>
      <c r="AB5" t="s">
        <v>50</v>
      </c>
      <c r="AC5" s="9">
        <f>'6 Nov 2023'!AC5+'13 Nov 2023'!Z5</f>
        <v>4834</v>
      </c>
    </row>
    <row r="6" spans="1:29" ht="43.5">
      <c r="A6" s="11" t="s">
        <v>51</v>
      </c>
      <c r="B6" s="11">
        <v>2</v>
      </c>
      <c r="G6" s="133"/>
      <c r="H6" s="133"/>
      <c r="I6" s="133"/>
      <c r="J6" s="11" t="s">
        <v>68</v>
      </c>
      <c r="L6" s="133"/>
      <c r="M6" s="133"/>
      <c r="N6" s="133"/>
      <c r="O6" s="11" t="s">
        <v>69</v>
      </c>
      <c r="P6" s="11"/>
      <c r="Y6" t="s">
        <v>58</v>
      </c>
      <c r="Z6" s="9">
        <v>0</v>
      </c>
      <c r="AB6" t="s">
        <v>58</v>
      </c>
      <c r="AC6" s="9">
        <f>'6 Nov 2023'!AC6+'13 Nov 2023'!Z6</f>
        <v>158</v>
      </c>
    </row>
    <row r="7" spans="1:29" ht="43.5">
      <c r="A7" s="11" t="s">
        <v>59</v>
      </c>
      <c r="B7" s="11">
        <v>2</v>
      </c>
      <c r="G7" s="133" t="s">
        <v>55</v>
      </c>
      <c r="H7" s="133" t="s">
        <v>36</v>
      </c>
      <c r="I7" s="134">
        <v>45254</v>
      </c>
      <c r="J7" s="11" t="s">
        <v>70</v>
      </c>
      <c r="L7" s="133" t="s">
        <v>55</v>
      </c>
      <c r="M7" s="133" t="s">
        <v>36</v>
      </c>
      <c r="N7" s="134">
        <v>45254</v>
      </c>
      <c r="O7" s="11" t="s">
        <v>71</v>
      </c>
      <c r="P7" s="11"/>
      <c r="AB7" t="s">
        <v>60</v>
      </c>
      <c r="AC7" s="44">
        <f>AC4/AC2</f>
        <v>1</v>
      </c>
    </row>
    <row r="8" spans="1:29" ht="29.1">
      <c r="A8" s="11" t="s">
        <v>63</v>
      </c>
      <c r="B8" s="11">
        <v>3</v>
      </c>
      <c r="G8" s="133"/>
      <c r="H8" s="133"/>
      <c r="I8" s="133"/>
      <c r="J8" s="11" t="s">
        <v>72</v>
      </c>
      <c r="L8" s="133"/>
      <c r="M8" s="133"/>
      <c r="N8" s="133"/>
      <c r="O8" s="11" t="s">
        <v>73</v>
      </c>
      <c r="P8" s="11"/>
    </row>
    <row r="9" spans="1:29" ht="43.5">
      <c r="A9" s="11" t="s">
        <v>64</v>
      </c>
      <c r="B9" s="11">
        <v>4.5</v>
      </c>
      <c r="G9" s="12"/>
    </row>
    <row r="10" spans="1:29" ht="14.45">
      <c r="G10" s="12"/>
    </row>
    <row r="11" spans="1:29" ht="14.45">
      <c r="G11" s="12"/>
    </row>
    <row r="12" spans="1:29" ht="14.45">
      <c r="G12" s="20"/>
    </row>
    <row r="13" spans="1:29" ht="14.45">
      <c r="G13" s="12"/>
    </row>
    <row r="14" spans="1:29" ht="14.45">
      <c r="G14" s="12"/>
    </row>
    <row r="15" spans="1:29" ht="14.45">
      <c r="G15" s="12"/>
    </row>
    <row r="16" spans="1:29" ht="14.45">
      <c r="G16" s="12"/>
    </row>
    <row r="17" spans="7:7" ht="14.45">
      <c r="G17" s="12"/>
    </row>
    <row r="18" spans="7:7" ht="14.45">
      <c r="G18" s="12"/>
    </row>
    <row r="19" spans="7:7" ht="14.45">
      <c r="G19" s="12"/>
    </row>
    <row r="20" spans="7:7" ht="14.45">
      <c r="G20" s="12"/>
    </row>
    <row r="21" spans="7:7" ht="14.45">
      <c r="G21" s="20"/>
    </row>
    <row r="22" spans="7:7" ht="14.45">
      <c r="G22" s="12"/>
    </row>
    <row r="23" spans="7:7" ht="14.45">
      <c r="G23" s="12"/>
    </row>
    <row r="24" spans="7:7" ht="14.45">
      <c r="G24" s="17"/>
    </row>
  </sheetData>
  <mergeCells count="12">
    <mergeCell ref="G5:G6"/>
    <mergeCell ref="H5:H6"/>
    <mergeCell ref="I5:I6"/>
    <mergeCell ref="G7:G8"/>
    <mergeCell ref="H7:H8"/>
    <mergeCell ref="I7:I8"/>
    <mergeCell ref="L5:L6"/>
    <mergeCell ref="M5:M6"/>
    <mergeCell ref="N5:N6"/>
    <mergeCell ref="L7:L8"/>
    <mergeCell ref="M7:M8"/>
    <mergeCell ref="N7:N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19C8-5FE9-42CA-9325-F9FB9C8EB25C}">
  <dimension ref="A1:AC18"/>
  <sheetViews>
    <sheetView topLeftCell="V1" workbookViewId="0">
      <selection activeCell="Y2" sqref="Y2:Y6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570312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8.8554687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7" width="8.8554687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11" t="s">
        <v>25</v>
      </c>
      <c r="B2" s="11">
        <v>5</v>
      </c>
      <c r="D2" s="12" t="s">
        <v>26</v>
      </c>
      <c r="E2" s="10">
        <v>20</v>
      </c>
      <c r="G2" s="11" t="s">
        <v>74</v>
      </c>
      <c r="H2" s="11" t="s">
        <v>36</v>
      </c>
      <c r="I2" s="19">
        <v>45265</v>
      </c>
      <c r="J2" s="11" t="s">
        <v>75</v>
      </c>
      <c r="L2" s="11" t="s">
        <v>27</v>
      </c>
      <c r="M2" s="11" t="s">
        <v>28</v>
      </c>
      <c r="N2" s="11" t="s">
        <v>29</v>
      </c>
      <c r="O2" s="11" t="s">
        <v>30</v>
      </c>
      <c r="R2" s="9" t="s">
        <v>31</v>
      </c>
      <c r="Y2" t="s">
        <v>32</v>
      </c>
      <c r="Z2" s="9">
        <v>0</v>
      </c>
      <c r="AB2" t="s">
        <v>32</v>
      </c>
      <c r="AC2" s="9">
        <f>'13 Nov 2023'!AC2+'20 Nov 2023'!Z2</f>
        <v>73</v>
      </c>
    </row>
    <row r="3" spans="1:29" ht="44.45">
      <c r="A3" s="11" t="s">
        <v>33</v>
      </c>
      <c r="B3" s="11">
        <v>1</v>
      </c>
      <c r="D3" s="13" t="s">
        <v>34</v>
      </c>
      <c r="E3" s="15">
        <v>19.5</v>
      </c>
      <c r="G3" s="11" t="s">
        <v>35</v>
      </c>
      <c r="H3" s="11" t="s">
        <v>53</v>
      </c>
      <c r="I3" s="19">
        <v>45251</v>
      </c>
      <c r="J3" s="11" t="s">
        <v>76</v>
      </c>
      <c r="L3" s="11" t="s">
        <v>74</v>
      </c>
      <c r="M3" s="11" t="s">
        <v>36</v>
      </c>
      <c r="N3" s="19">
        <v>45265</v>
      </c>
      <c r="O3" s="11" t="s">
        <v>77</v>
      </c>
      <c r="Y3" t="s">
        <v>39</v>
      </c>
      <c r="Z3" s="9">
        <v>4</v>
      </c>
      <c r="AB3" t="s">
        <v>39</v>
      </c>
      <c r="AC3" s="9">
        <f>'13 Nov 2023'!AC3+'20 Nov 2023'!Z3</f>
        <v>8154</v>
      </c>
    </row>
    <row r="4" spans="1:29" ht="43.5">
      <c r="A4" s="11" t="s">
        <v>40</v>
      </c>
      <c r="B4" s="11">
        <v>2</v>
      </c>
      <c r="D4" s="13" t="s">
        <v>41</v>
      </c>
      <c r="E4" s="17">
        <v>8</v>
      </c>
      <c r="G4" s="11" t="s">
        <v>42</v>
      </c>
      <c r="H4" s="11" t="s">
        <v>53</v>
      </c>
      <c r="I4" s="19">
        <v>45251</v>
      </c>
      <c r="J4" s="11" t="s">
        <v>76</v>
      </c>
      <c r="L4" s="133" t="s">
        <v>47</v>
      </c>
      <c r="M4" s="133" t="s">
        <v>36</v>
      </c>
      <c r="N4" s="133" t="s">
        <v>29</v>
      </c>
      <c r="O4" s="11" t="s">
        <v>67</v>
      </c>
      <c r="Y4" t="s">
        <v>45</v>
      </c>
      <c r="Z4" s="9">
        <v>0</v>
      </c>
      <c r="AB4" t="s">
        <v>45</v>
      </c>
      <c r="AC4" s="9">
        <f>'13 Nov 2023'!AC4+'20 Nov 2023'!Z4</f>
        <v>73</v>
      </c>
    </row>
    <row r="5" spans="1:29" ht="29.1">
      <c r="A5" s="11" t="s">
        <v>46</v>
      </c>
      <c r="B5" s="11">
        <v>8</v>
      </c>
      <c r="G5" s="133" t="s">
        <v>47</v>
      </c>
      <c r="H5" s="133" t="s">
        <v>36</v>
      </c>
      <c r="I5" s="133" t="s">
        <v>29</v>
      </c>
      <c r="J5" s="11" t="s">
        <v>67</v>
      </c>
      <c r="L5" s="133"/>
      <c r="M5" s="133"/>
      <c r="N5" s="133"/>
      <c r="O5" s="11" t="s">
        <v>69</v>
      </c>
      <c r="Y5" t="s">
        <v>50</v>
      </c>
      <c r="Z5" s="9">
        <v>8</v>
      </c>
      <c r="AB5" t="s">
        <v>50</v>
      </c>
      <c r="AC5" s="9">
        <f>'13 Nov 2023'!AC5+'20 Nov 2023'!Z5</f>
        <v>4842</v>
      </c>
    </row>
    <row r="6" spans="1:29" ht="43.5">
      <c r="A6" s="11" t="s">
        <v>51</v>
      </c>
      <c r="B6" s="11">
        <v>2</v>
      </c>
      <c r="G6" s="133"/>
      <c r="H6" s="133"/>
      <c r="I6" s="133"/>
      <c r="J6" s="11" t="s">
        <v>68</v>
      </c>
      <c r="L6" s="133" t="s">
        <v>55</v>
      </c>
      <c r="M6" s="133" t="s">
        <v>36</v>
      </c>
      <c r="N6" s="134">
        <v>45261</v>
      </c>
      <c r="O6" s="11" t="s">
        <v>71</v>
      </c>
      <c r="Y6" t="s">
        <v>58</v>
      </c>
      <c r="Z6" s="9">
        <v>0</v>
      </c>
      <c r="AB6" t="s">
        <v>58</v>
      </c>
      <c r="AC6" s="9">
        <f>'13 Nov 2023'!AC6+'20 Nov 2023'!Z6</f>
        <v>158</v>
      </c>
    </row>
    <row r="7" spans="1:29" ht="43.5">
      <c r="A7" s="11" t="s">
        <v>59</v>
      </c>
      <c r="B7" s="11">
        <v>2</v>
      </c>
      <c r="G7" s="133" t="s">
        <v>55</v>
      </c>
      <c r="H7" s="133" t="s">
        <v>36</v>
      </c>
      <c r="I7" s="134">
        <v>45261</v>
      </c>
      <c r="J7" s="11" t="s">
        <v>70</v>
      </c>
      <c r="L7" s="133"/>
      <c r="M7" s="133"/>
      <c r="N7" s="133"/>
      <c r="O7" s="11" t="s">
        <v>78</v>
      </c>
      <c r="AB7" t="s">
        <v>60</v>
      </c>
      <c r="AC7" s="44">
        <f>AC4/AC2</f>
        <v>1</v>
      </c>
    </row>
    <row r="8" spans="1:29" ht="43.5">
      <c r="A8" s="11" t="s">
        <v>79</v>
      </c>
      <c r="B8" s="11">
        <v>4</v>
      </c>
      <c r="G8" s="133"/>
      <c r="H8" s="133"/>
      <c r="I8" s="133"/>
      <c r="J8" s="11" t="s">
        <v>80</v>
      </c>
    </row>
    <row r="9" spans="1:29" ht="29.1">
      <c r="A9" s="11" t="s">
        <v>63</v>
      </c>
      <c r="B9" s="11">
        <v>5</v>
      </c>
    </row>
    <row r="10" spans="1:29" ht="43.5">
      <c r="A10" s="11" t="s">
        <v>64</v>
      </c>
      <c r="B10" s="11">
        <v>18.5</v>
      </c>
    </row>
    <row r="11" spans="1:29" ht="14.45"/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sortState xmlns:xlrd2="http://schemas.microsoft.com/office/spreadsheetml/2017/richdata2" ref="Y3:Z18">
    <sortCondition ref="Y1:Y18"/>
  </sortState>
  <mergeCells count="12">
    <mergeCell ref="G5:G6"/>
    <mergeCell ref="H5:H6"/>
    <mergeCell ref="I5:I6"/>
    <mergeCell ref="G7:G8"/>
    <mergeCell ref="H7:H8"/>
    <mergeCell ref="I7:I8"/>
    <mergeCell ref="L4:L5"/>
    <mergeCell ref="M4:M5"/>
    <mergeCell ref="N4:N5"/>
    <mergeCell ref="L6:L7"/>
    <mergeCell ref="M6:M7"/>
    <mergeCell ref="N6:N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7FAA-8DB0-4E56-BB7D-2E536606D8FE}">
  <dimension ref="A1:AC18"/>
  <sheetViews>
    <sheetView topLeftCell="U1" workbookViewId="0">
      <selection activeCell="AB2" sqref="AB2:AB7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570312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9.14062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7" width="9.14062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102" t="s">
        <v>4</v>
      </c>
      <c r="H1" s="102" t="s">
        <v>5</v>
      </c>
      <c r="I1" s="102" t="s">
        <v>6</v>
      </c>
      <c r="J1" s="102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43.5">
      <c r="A2" s="21" t="s">
        <v>25</v>
      </c>
      <c r="B2" s="22">
        <v>2.5</v>
      </c>
      <c r="D2" s="12" t="s">
        <v>26</v>
      </c>
      <c r="E2" s="10">
        <v>20</v>
      </c>
      <c r="F2" s="24"/>
      <c r="G2" s="27" t="s">
        <v>74</v>
      </c>
      <c r="H2" s="28" t="s">
        <v>36</v>
      </c>
      <c r="I2" s="29">
        <v>45265</v>
      </c>
      <c r="J2" s="28" t="s">
        <v>81</v>
      </c>
      <c r="K2" s="25"/>
      <c r="L2" s="21" t="s">
        <v>27</v>
      </c>
      <c r="M2" s="22" t="s">
        <v>28</v>
      </c>
      <c r="N2" s="22" t="s">
        <v>29</v>
      </c>
      <c r="O2" s="22" t="s">
        <v>30</v>
      </c>
      <c r="R2" s="9" t="s">
        <v>31</v>
      </c>
      <c r="Y2" t="s">
        <v>32</v>
      </c>
      <c r="Z2" s="43">
        <v>0</v>
      </c>
      <c r="AB2" t="s">
        <v>32</v>
      </c>
      <c r="AC2" s="9">
        <f>'20 Nov 2023'!AC2+'27 Nov 2023'!Z2</f>
        <v>73</v>
      </c>
    </row>
    <row r="3" spans="1:29" ht="44.45">
      <c r="A3" s="21" t="s">
        <v>33</v>
      </c>
      <c r="B3" s="22">
        <v>2.5</v>
      </c>
      <c r="D3" s="13" t="s">
        <v>34</v>
      </c>
      <c r="E3" s="15">
        <v>17</v>
      </c>
      <c r="F3" s="24"/>
      <c r="G3" s="30" t="s">
        <v>47</v>
      </c>
      <c r="H3" s="31" t="s">
        <v>36</v>
      </c>
      <c r="I3" s="31" t="s">
        <v>29</v>
      </c>
      <c r="J3" s="31" t="s">
        <v>82</v>
      </c>
      <c r="K3" s="25"/>
      <c r="L3" s="33" t="s">
        <v>74</v>
      </c>
      <c r="M3" s="23" t="s">
        <v>28</v>
      </c>
      <c r="N3" s="23" t="s">
        <v>29</v>
      </c>
      <c r="O3" s="23" t="s">
        <v>83</v>
      </c>
      <c r="Y3" t="s">
        <v>39</v>
      </c>
      <c r="Z3" s="43">
        <v>4</v>
      </c>
      <c r="AB3" t="s">
        <v>39</v>
      </c>
      <c r="AC3" s="9">
        <f>'20 Nov 2023'!AC3+'27 Nov 2023'!Z3</f>
        <v>8158</v>
      </c>
    </row>
    <row r="4" spans="1:29" ht="57.95">
      <c r="A4" s="21" t="s">
        <v>40</v>
      </c>
      <c r="B4" s="22">
        <v>1.5</v>
      </c>
      <c r="D4" s="13" t="s">
        <v>41</v>
      </c>
      <c r="E4" s="17">
        <v>8</v>
      </c>
      <c r="F4" s="24"/>
      <c r="G4" s="30" t="s">
        <v>55</v>
      </c>
      <c r="H4" s="31" t="s">
        <v>36</v>
      </c>
      <c r="I4" s="32">
        <v>45265</v>
      </c>
      <c r="J4" s="31" t="s">
        <v>84</v>
      </c>
      <c r="K4" s="25"/>
      <c r="L4" s="27" t="s">
        <v>47</v>
      </c>
      <c r="M4" s="28" t="s">
        <v>36</v>
      </c>
      <c r="N4" s="28" t="s">
        <v>29</v>
      </c>
      <c r="O4" s="28" t="s">
        <v>85</v>
      </c>
      <c r="Y4" t="s">
        <v>45</v>
      </c>
      <c r="Z4" s="43">
        <v>0</v>
      </c>
      <c r="AB4" t="s">
        <v>45</v>
      </c>
      <c r="AC4" s="9">
        <f>'20 Nov 2023'!AC4+'27 Nov 2023'!Z4</f>
        <v>73</v>
      </c>
    </row>
    <row r="5" spans="1:29" ht="43.5">
      <c r="A5" s="21" t="s">
        <v>46</v>
      </c>
      <c r="B5" s="22">
        <v>8</v>
      </c>
      <c r="F5" s="24"/>
      <c r="G5" s="11"/>
      <c r="H5" s="11"/>
      <c r="I5" s="11"/>
      <c r="J5" s="11"/>
      <c r="K5" s="25"/>
      <c r="L5" s="30" t="s">
        <v>55</v>
      </c>
      <c r="M5" s="31" t="s">
        <v>36</v>
      </c>
      <c r="N5" s="32">
        <v>45265</v>
      </c>
      <c r="O5" s="31" t="s">
        <v>84</v>
      </c>
      <c r="Y5" t="s">
        <v>50</v>
      </c>
      <c r="Z5" s="43">
        <v>10</v>
      </c>
      <c r="AB5" t="s">
        <v>50</v>
      </c>
      <c r="AC5" s="9">
        <f>'20 Nov 2023'!AC5+'27 Nov 2023'!Z5</f>
        <v>4852</v>
      </c>
    </row>
    <row r="6" spans="1:29" ht="43.5">
      <c r="A6" s="21" t="s">
        <v>79</v>
      </c>
      <c r="B6" s="22">
        <v>3.5</v>
      </c>
      <c r="F6" s="24"/>
      <c r="G6" s="11"/>
      <c r="H6" s="11"/>
      <c r="I6" s="11"/>
      <c r="J6" s="11"/>
      <c r="K6" s="25"/>
      <c r="L6" s="133"/>
      <c r="M6" s="133"/>
      <c r="N6" s="134"/>
      <c r="O6" s="11"/>
      <c r="Y6" t="s">
        <v>58</v>
      </c>
      <c r="Z6" s="43">
        <v>0</v>
      </c>
      <c r="AB6" t="s">
        <v>58</v>
      </c>
      <c r="AC6" s="9">
        <f>'20 Nov 2023'!AC6+'27 Nov 2023'!Z6</f>
        <v>158</v>
      </c>
    </row>
    <row r="7" spans="1:29" ht="29.1">
      <c r="A7" s="21" t="s">
        <v>63</v>
      </c>
      <c r="B7" s="22">
        <v>5</v>
      </c>
      <c r="F7" s="24"/>
      <c r="G7" s="11"/>
      <c r="H7" s="11"/>
      <c r="I7" s="19"/>
      <c r="J7" s="11"/>
      <c r="K7" s="25"/>
      <c r="L7" s="133"/>
      <c r="M7" s="133"/>
      <c r="N7" s="133"/>
      <c r="O7" s="11"/>
      <c r="AB7" t="s">
        <v>60</v>
      </c>
      <c r="AC7" s="44">
        <f>AC4/AC2</f>
        <v>1</v>
      </c>
    </row>
    <row r="8" spans="1:29" ht="43.5">
      <c r="A8" s="21" t="s">
        <v>64</v>
      </c>
      <c r="B8" s="22">
        <v>22</v>
      </c>
      <c r="F8" s="24"/>
      <c r="G8" s="11"/>
      <c r="H8" s="11"/>
      <c r="I8" s="11"/>
      <c r="J8" s="11"/>
      <c r="K8" s="25"/>
    </row>
    <row r="9" spans="1:29" ht="14.45">
      <c r="A9" s="11"/>
      <c r="B9" s="11"/>
      <c r="G9" s="26"/>
      <c r="H9" s="26"/>
      <c r="I9" s="26"/>
      <c r="J9" s="26"/>
    </row>
    <row r="10" spans="1:29" ht="14.45">
      <c r="A10" s="11"/>
      <c r="B10" s="11"/>
    </row>
    <row r="11" spans="1:29" ht="14.45"/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mergeCells count="3">
    <mergeCell ref="L6:L7"/>
    <mergeCell ref="M6:M7"/>
    <mergeCell ref="N6:N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C0C6-AC03-458D-8AC9-858F6C415B6A}">
  <dimension ref="A1:AC18"/>
  <sheetViews>
    <sheetView topLeftCell="V1" workbookViewId="0">
      <selection activeCell="Y2" sqref="Y2:Y6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570312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9.14062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7" width="9.14062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8" customFormat="1" ht="14.45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36" t="s">
        <v>19</v>
      </c>
      <c r="Z1" s="36" t="s">
        <v>20</v>
      </c>
      <c r="AA1"/>
      <c r="AB1" s="36" t="s">
        <v>21</v>
      </c>
      <c r="AC1" s="36" t="s">
        <v>22</v>
      </c>
    </row>
    <row r="2" spans="1:29" ht="29.1">
      <c r="A2" s="21" t="s">
        <v>25</v>
      </c>
      <c r="B2" s="22">
        <v>3.5</v>
      </c>
      <c r="D2" s="12" t="s">
        <v>26</v>
      </c>
      <c r="E2" s="10">
        <v>20</v>
      </c>
      <c r="G2" s="33" t="s">
        <v>74</v>
      </c>
      <c r="H2" s="23" t="s">
        <v>36</v>
      </c>
      <c r="I2" s="23" t="s">
        <v>29</v>
      </c>
      <c r="J2" s="23" t="s">
        <v>86</v>
      </c>
      <c r="K2" s="17"/>
      <c r="L2" s="27" t="s">
        <v>27</v>
      </c>
      <c r="M2" s="28" t="s">
        <v>28</v>
      </c>
      <c r="N2" s="28" t="s">
        <v>29</v>
      </c>
      <c r="O2" s="28" t="s">
        <v>30</v>
      </c>
      <c r="Q2" s="45" t="s">
        <v>87</v>
      </c>
      <c r="R2" s="46" t="s">
        <v>88</v>
      </c>
      <c r="S2" s="47" t="s">
        <v>89</v>
      </c>
      <c r="T2" s="47" t="s">
        <v>90</v>
      </c>
      <c r="U2" s="47" t="s">
        <v>91</v>
      </c>
      <c r="Y2" t="s">
        <v>32</v>
      </c>
      <c r="Z2" s="43">
        <v>20</v>
      </c>
      <c r="AB2" t="s">
        <v>32</v>
      </c>
      <c r="AC2" s="9">
        <f>'27 Nov 2023'!AC2+'4 Dec 2023'!Z2</f>
        <v>93</v>
      </c>
    </row>
    <row r="3" spans="1:29" ht="59.1">
      <c r="A3" s="21" t="s">
        <v>33</v>
      </c>
      <c r="B3" s="22">
        <v>1.5</v>
      </c>
      <c r="D3" s="13" t="s">
        <v>34</v>
      </c>
      <c r="E3" s="15">
        <v>2</v>
      </c>
      <c r="G3" s="34" t="s">
        <v>47</v>
      </c>
      <c r="H3" s="34" t="s">
        <v>36</v>
      </c>
      <c r="I3" s="34" t="s">
        <v>29</v>
      </c>
      <c r="J3" s="34" t="s">
        <v>92</v>
      </c>
      <c r="K3" s="17"/>
      <c r="L3" s="30" t="s">
        <v>74</v>
      </c>
      <c r="M3" s="31" t="s">
        <v>28</v>
      </c>
      <c r="N3" s="31" t="s">
        <v>29</v>
      </c>
      <c r="O3" s="31" t="s">
        <v>86</v>
      </c>
      <c r="Y3" t="s">
        <v>39</v>
      </c>
      <c r="Z3" s="43">
        <v>5</v>
      </c>
      <c r="AB3" t="s">
        <v>39</v>
      </c>
      <c r="AC3" s="9">
        <f>'27 Nov 2023'!AC3+'4 Dec 2023'!Z3</f>
        <v>8163</v>
      </c>
    </row>
    <row r="4" spans="1:29" ht="57.95">
      <c r="A4" s="21" t="s">
        <v>40</v>
      </c>
      <c r="B4" s="22">
        <v>2</v>
      </c>
      <c r="D4" s="13" t="s">
        <v>41</v>
      </c>
      <c r="E4" s="17">
        <v>5</v>
      </c>
      <c r="G4" s="34" t="s">
        <v>55</v>
      </c>
      <c r="H4" s="34" t="s">
        <v>36</v>
      </c>
      <c r="I4" s="35">
        <v>45271</v>
      </c>
      <c r="J4" s="34" t="s">
        <v>84</v>
      </c>
      <c r="K4" s="17"/>
      <c r="L4" s="30" t="s">
        <v>47</v>
      </c>
      <c r="M4" s="31" t="s">
        <v>36</v>
      </c>
      <c r="N4" s="31" t="s">
        <v>29</v>
      </c>
      <c r="O4" s="31" t="s">
        <v>92</v>
      </c>
      <c r="Y4" t="s">
        <v>45</v>
      </c>
      <c r="Z4" s="43">
        <v>10</v>
      </c>
      <c r="AB4" t="s">
        <v>45</v>
      </c>
      <c r="AC4" s="9">
        <f>'27 Nov 2023'!AC4+'4 Dec 2023'!Z4</f>
        <v>83</v>
      </c>
    </row>
    <row r="5" spans="1:29" ht="72.599999999999994">
      <c r="A5" s="21" t="s">
        <v>46</v>
      </c>
      <c r="B5" s="22">
        <v>5</v>
      </c>
      <c r="G5" s="11"/>
      <c r="H5" s="11"/>
      <c r="I5" s="11"/>
      <c r="J5" s="11"/>
      <c r="K5" s="17"/>
      <c r="L5" s="30" t="s">
        <v>55</v>
      </c>
      <c r="M5" s="31" t="s">
        <v>36</v>
      </c>
      <c r="N5" s="32">
        <v>45271</v>
      </c>
      <c r="O5" s="31" t="s">
        <v>93</v>
      </c>
      <c r="Y5" t="s">
        <v>50</v>
      </c>
      <c r="Z5" s="43">
        <v>20</v>
      </c>
      <c r="AB5" t="s">
        <v>50</v>
      </c>
      <c r="AC5" s="9">
        <f>'27 Nov 2023'!AC5+'4 Dec 2023'!Z5</f>
        <v>4872</v>
      </c>
    </row>
    <row r="6" spans="1:29" ht="43.5">
      <c r="A6" s="21" t="s">
        <v>79</v>
      </c>
      <c r="B6" s="22">
        <v>4.5</v>
      </c>
      <c r="G6" s="11"/>
      <c r="H6" s="11"/>
      <c r="I6" s="11"/>
      <c r="J6" s="11"/>
      <c r="K6" s="17"/>
      <c r="L6" s="11"/>
      <c r="M6" s="11"/>
      <c r="N6" s="19"/>
      <c r="O6" s="11"/>
      <c r="Y6" t="s">
        <v>58</v>
      </c>
      <c r="Z6" s="43">
        <v>1</v>
      </c>
      <c r="AB6" t="s">
        <v>58</v>
      </c>
      <c r="AC6" s="9">
        <f>'27 Nov 2023'!AC6+'4 Dec 2023'!Z6</f>
        <v>159</v>
      </c>
    </row>
    <row r="7" spans="1:29" ht="29.1">
      <c r="A7" s="21" t="s">
        <v>94</v>
      </c>
      <c r="B7" s="22">
        <v>3</v>
      </c>
      <c r="G7" s="11"/>
      <c r="H7" s="11"/>
      <c r="I7" s="19"/>
      <c r="J7" s="11"/>
      <c r="K7" s="17"/>
      <c r="L7" s="11"/>
      <c r="M7" s="11"/>
      <c r="N7" s="11"/>
      <c r="O7" s="11"/>
      <c r="AB7" t="s">
        <v>60</v>
      </c>
      <c r="AC7" s="44">
        <f>AC4/AC2</f>
        <v>0.89247311827956988</v>
      </c>
    </row>
    <row r="8" spans="1:29" ht="43.5">
      <c r="A8" s="21" t="s">
        <v>64</v>
      </c>
      <c r="B8" s="22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14.45">
      <c r="A9" s="11"/>
      <c r="B9" s="11"/>
      <c r="G9" s="17"/>
      <c r="H9" s="17"/>
      <c r="I9" s="17"/>
      <c r="J9" s="17"/>
      <c r="K9" s="17"/>
      <c r="L9" s="17"/>
      <c r="M9" s="17"/>
      <c r="N9" s="17"/>
      <c r="O9" s="17"/>
    </row>
    <row r="10" spans="1:29" ht="14.45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 ht="14.45">
      <c r="G11" s="17"/>
      <c r="H11" s="17"/>
      <c r="I11" s="17"/>
      <c r="J11" s="17"/>
      <c r="K11" s="17"/>
      <c r="L11" s="17"/>
      <c r="M11" s="17"/>
      <c r="N11" s="17"/>
      <c r="O11" s="17"/>
    </row>
    <row r="12" spans="1:29" ht="14.45"/>
    <row r="13" spans="1:29" ht="14.45"/>
    <row r="14" spans="1:29" ht="14.45"/>
    <row r="15" spans="1:29" ht="14.45"/>
    <row r="16" spans="1:29" ht="14.45"/>
    <row r="17" ht="14.45"/>
    <row r="18" ht="14.4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5C4F9D57D37439F8ACEF5C886EA75" ma:contentTypeVersion="6" ma:contentTypeDescription="Create a new document." ma:contentTypeScope="" ma:versionID="0c845befd03cfebab38c352a41d34e6a">
  <xsd:schema xmlns:xsd="http://www.w3.org/2001/XMLSchema" xmlns:xs="http://www.w3.org/2001/XMLSchema" xmlns:p="http://schemas.microsoft.com/office/2006/metadata/properties" xmlns:ns2="2a5c4c29-2a22-48a5-946d-f6132279c68c" xmlns:ns3="46e2485f-814c-41c1-b1d1-92fb45bc36b1" targetNamespace="http://schemas.microsoft.com/office/2006/metadata/properties" ma:root="true" ma:fieldsID="ba1163b5c6633ba9dadda0673900e477" ns2:_="" ns3:_="">
    <xsd:import namespace="2a5c4c29-2a22-48a5-946d-f6132279c68c"/>
    <xsd:import namespace="46e2485f-814c-41c1-b1d1-92fb45bc3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c4c29-2a22-48a5-946d-f6132279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2485f-814c-41c1-b1d1-92fb45bc3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38AC1D-E4E7-4CF5-A897-95CB93ECC002}"/>
</file>

<file path=customXml/itemProps2.xml><?xml version="1.0" encoding="utf-8"?>
<ds:datastoreItem xmlns:ds="http://schemas.openxmlformats.org/officeDocument/2006/customXml" ds:itemID="{38F446B6-3E55-4E07-BA6D-47C0ACA73425}"/>
</file>

<file path=customXml/itemProps3.xml><?xml version="1.0" encoding="utf-8"?>
<ds:datastoreItem xmlns:ds="http://schemas.openxmlformats.org/officeDocument/2006/customXml" ds:itemID="{EF5B3250-9EAA-45ED-A48E-C1960EE837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 D</dc:creator>
  <cp:keywords/>
  <dc:description/>
  <cp:lastModifiedBy>Meenakshi Kasi</cp:lastModifiedBy>
  <cp:revision/>
  <dcterms:created xsi:type="dcterms:W3CDTF">2015-06-05T18:17:20Z</dcterms:created>
  <dcterms:modified xsi:type="dcterms:W3CDTF">2024-03-06T10:57:16Z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0x0101000215C4F9D57D37439F8ACEF5C886EA75</vt:lpwstr>
  </property>
</Properties>
</file>