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gnesh\Personal\Data Analyst\Recent Projects\Tally to Zoho conversion\Dash\Data\"/>
    </mc:Choice>
  </mc:AlternateContent>
  <xr:revisionPtr revIDLastSave="0" documentId="13_ncr:1_{28F5CAE7-BCC0-44B3-B939-77F6037A1378}" xr6:coauthVersionLast="47" xr6:coauthVersionMax="47" xr10:uidLastSave="{00000000-0000-0000-0000-000000000000}"/>
  <bookViews>
    <workbookView xWindow="-108" yWindow="-108" windowWidth="23256" windowHeight="12456" xr2:uid="{BBFF1598-2F8D-4C32-AA08-2DF089D589F2}"/>
  </bookViews>
  <sheets>
    <sheet name="Sheet1" sheetId="1" r:id="rId1"/>
  </sheets>
  <definedNames>
    <definedName name="_xlnm._FilterDatabase" localSheetId="0" hidden="1">Sheet1!$A$1:$E$70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60" i="1"/>
  <c r="E69" i="1" s="1"/>
  <c r="C60" i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E36" i="1"/>
  <c r="E37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E32" i="1"/>
  <c r="E33" i="1" s="1"/>
  <c r="E34" i="1" s="1"/>
  <c r="D12" i="1"/>
  <c r="D3" i="1"/>
  <c r="D5" i="1"/>
  <c r="D6" i="1"/>
  <c r="D7" i="1"/>
  <c r="D8" i="1"/>
  <c r="D9" i="1"/>
  <c r="D11" i="1"/>
  <c r="D2" i="1"/>
  <c r="E61" i="1" l="1"/>
  <c r="E45" i="1"/>
  <c r="E46" i="1"/>
  <c r="E38" i="1"/>
  <c r="E39" i="1" s="1"/>
  <c r="E40" i="1" s="1"/>
  <c r="E70" i="1" l="1"/>
  <c r="E62" i="1"/>
  <c r="E63" i="1" s="1"/>
  <c r="E64" i="1" s="1"/>
  <c r="E41" i="1"/>
  <c r="E43" i="1" s="1"/>
  <c r="E44" i="1" s="1"/>
  <c r="E42" i="1"/>
  <c r="E66" i="1" l="1"/>
  <c r="E65" i="1"/>
  <c r="E67" i="1" s="1"/>
  <c r="E68" i="1" s="1"/>
</calcChain>
</file>

<file path=xl/sharedStrings.xml><?xml version="1.0" encoding="utf-8"?>
<sst xmlns="http://schemas.openxmlformats.org/spreadsheetml/2006/main" count="202" uniqueCount="26">
  <si>
    <t>Type</t>
  </si>
  <si>
    <t>Voucher No</t>
  </si>
  <si>
    <t>Account</t>
  </si>
  <si>
    <t>Amount</t>
  </si>
  <si>
    <t>Expense</t>
  </si>
  <si>
    <t>Computer Maintenance</t>
  </si>
  <si>
    <t>Misc Expense</t>
  </si>
  <si>
    <t>Sales</t>
  </si>
  <si>
    <t>Purchases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</si>
  <si>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</si>
  <si>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</si>
  <si>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</si>
  <si>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</si>
  <si>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</si>
  <si>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</si>
  <si>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</si>
  <si>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</si>
  <si>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</si>
  <si>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</si>
  <si>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</si>
  <si>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</si>
  <si>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Repairs and Maintenance</t>
  </si>
  <si>
    <t>Month</t>
  </si>
  <si>
    <t>Salary and wages</t>
  </si>
  <si>
    <t>Commission</t>
  </si>
  <si>
    <t>Sales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</si>
</sst>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C66E-133C-4D16-AE6A-B206DA0770C6}">
  <dimension ref="A1:E70"/>
  <sheetViews>
    <sheetView tabSelected="1" workbookViewId="0">
      <selection activeCell="E2" sqref="E2"/>
    </sheetView>
  </sheetViews>
  <sheetFormatPr defaultRowHeight="14.4" x14ac:dyDescent="0.3"/>
  <cols>
    <col min="1" max="1" width="9.77734375" style="1" bestFit="1" customWidth="1"/>
    <col min="2" max="2" width="9.109375" bestFit="1" customWidth="1"/>
    <col min="3" max="3" width="10.6640625" bestFit="1" customWidth="1"/>
    <col min="4" max="4" width="21.88671875" bestFit="1" customWidth="1"/>
    <col min="5" max="5" width="12.33203125" style="3" bestFit="1" customWidth="1"/>
  </cols>
  <sheetData>
    <row r="1" spans="1:5" x14ac:dyDescent="0.3">
      <c r="A1" s="1" t="s">
        <v>22</v>
      </c>
      <c r="B1" t="s">
        <v>0</v>
      </c>
      <c r="C1" t="s">
        <v>1</v>
      </c>
      <c r="D1" t="s">
        <v>2</v>
      </c>
      <c r="E1" s="3" t="s">
        <v>3</v>
      </c>
    </row>
    <row r="2" spans="1:5" x14ac:dyDescent="0.3">
      <c r="A2" s="2" t="s">
        <v>9</v>
      </c>
      <c r="B2" t="s">
        <v>7</v>
      </c>
      <c r="C2">
        <v>1</v>
      </c>
      <c r="D2" t="str">
        <f>+IF(E2&gt;1000000,"Sales International","Sales Local")</f>
        <v>Sales International</v>
      </c>
      <c r="E2" s="3">
        <v>2458545</v>
      </c>
    </row>
    <row r="3" spans="1:5" x14ac:dyDescent="0.3">
      <c r="A3" s="2" t="s">
        <v>10</v>
      </c>
      <c r="B3" t="s">
        <v>7</v>
      </c>
      <c r="C3">
        <v>2</v>
      </c>
      <c r="D3" t="str">
        <f t="shared" ref="D3:D13" si="0">+IF(E3&gt;1000000,"Sales International","Sales Local")</f>
        <v>Sales International</v>
      </c>
      <c r="E3" s="3">
        <v>1822131</v>
      </c>
    </row>
    <row r="4" spans="1:5" x14ac:dyDescent="0.3">
      <c r="A4" s="2" t="s">
        <v>11</v>
      </c>
      <c r="B4" t="s">
        <v>7</v>
      </c>
      <c r="C4">
        <v>3</v>
      </c>
      <c r="D4" t="s">
        <v>24</v>
      </c>
      <c r="E4" s="3">
        <v>5000215</v>
      </c>
    </row>
    <row r="5" spans="1:5" x14ac:dyDescent="0.3">
      <c r="A5" s="2" t="s">
        <v>12</v>
      </c>
      <c r="B5" t="s">
        <v>7</v>
      </c>
      <c r="C5">
        <v>4</v>
      </c>
      <c r="D5" t="str">
        <f t="shared" si="0"/>
        <v>Sales Local</v>
      </c>
      <c r="E5" s="3">
        <v>684351</v>
      </c>
    </row>
    <row r="6" spans="1:5" x14ac:dyDescent="0.3">
      <c r="A6" s="2" t="s">
        <v>13</v>
      </c>
      <c r="B6" t="s">
        <v>7</v>
      </c>
      <c r="C6">
        <v>5</v>
      </c>
      <c r="D6" t="str">
        <f t="shared" si="0"/>
        <v>Sales International</v>
      </c>
      <c r="E6" s="3">
        <v>1651613</v>
      </c>
    </row>
    <row r="7" spans="1:5" x14ac:dyDescent="0.3">
      <c r="A7" s="2" t="s">
        <v>14</v>
      </c>
      <c r="B7" t="s">
        <v>7</v>
      </c>
      <c r="C7">
        <v>6</v>
      </c>
      <c r="D7" t="str">
        <f t="shared" si="0"/>
        <v>Sales International</v>
      </c>
      <c r="E7" s="3">
        <v>6560230</v>
      </c>
    </row>
    <row r="8" spans="1:5" x14ac:dyDescent="0.3">
      <c r="A8" s="2" t="s">
        <v>15</v>
      </c>
      <c r="B8" t="s">
        <v>7</v>
      </c>
      <c r="C8">
        <v>7</v>
      </c>
      <c r="D8" t="str">
        <f t="shared" si="0"/>
        <v>Sales Local</v>
      </c>
      <c r="E8" s="3">
        <v>513212</v>
      </c>
    </row>
    <row r="9" spans="1:5" x14ac:dyDescent="0.3">
      <c r="A9" s="2" t="s">
        <v>16</v>
      </c>
      <c r="B9" t="s">
        <v>7</v>
      </c>
      <c r="C9">
        <v>8</v>
      </c>
      <c r="D9" t="str">
        <f t="shared" si="0"/>
        <v>Sales Local</v>
      </c>
      <c r="E9" s="3">
        <v>561513</v>
      </c>
    </row>
    <row r="10" spans="1:5" x14ac:dyDescent="0.3">
      <c r="A10" s="2" t="s">
        <v>17</v>
      </c>
      <c r="B10" t="s">
        <v>7</v>
      </c>
      <c r="C10">
        <v>9</v>
      </c>
      <c r="D10" t="s">
        <v>25</v>
      </c>
      <c r="E10" s="3">
        <v>7852316</v>
      </c>
    </row>
    <row r="11" spans="1:5" x14ac:dyDescent="0.3">
      <c r="A11" s="2" t="s">
        <v>18</v>
      </c>
      <c r="B11" t="s">
        <v>7</v>
      </c>
      <c r="C11">
        <v>10</v>
      </c>
      <c r="D11" t="str">
        <f t="shared" si="0"/>
        <v>Sales Local</v>
      </c>
      <c r="E11" s="3">
        <v>161518</v>
      </c>
    </row>
    <row r="12" spans="1:5" x14ac:dyDescent="0.3">
      <c r="A12" s="2" t="s">
        <v>19</v>
      </c>
      <c r="B12" t="s">
        <v>7</v>
      </c>
      <c r="C12">
        <v>11</v>
      </c>
      <c r="D12" t="str">
        <f t="shared" si="0"/>
        <v>Sales International</v>
      </c>
      <c r="E12" s="3">
        <v>6843513</v>
      </c>
    </row>
    <row r="13" spans="1:5" x14ac:dyDescent="0.3">
      <c r="A13" s="2" t="s">
        <v>20</v>
      </c>
      <c r="B13" t="s">
        <v>7</v>
      </c>
      <c r="C13">
        <v>12</v>
      </c>
      <c r="D13" t="str">
        <f t="shared" si="0"/>
        <v>Sales Local</v>
      </c>
      <c r="E13" s="3">
        <v>816166</v>
      </c>
    </row>
    <row r="14" spans="1:5" x14ac:dyDescent="0.3">
      <c r="A14" s="2" t="s">
        <v>14</v>
      </c>
      <c r="B14" t="s">
        <v>7</v>
      </c>
      <c r="C14">
        <v>6</v>
      </c>
      <c r="D14" t="s">
        <v>24</v>
      </c>
      <c r="E14" s="3">
        <v>65452</v>
      </c>
    </row>
    <row r="15" spans="1:5" x14ac:dyDescent="0.3">
      <c r="A15" s="2" t="s">
        <v>15</v>
      </c>
      <c r="B15" t="s">
        <v>7</v>
      </c>
      <c r="C15">
        <v>7</v>
      </c>
      <c r="D15" t="s">
        <v>24</v>
      </c>
      <c r="E15" s="3">
        <v>1115155</v>
      </c>
    </row>
    <row r="16" spans="1:5" x14ac:dyDescent="0.3">
      <c r="A16" s="2" t="s">
        <v>16</v>
      </c>
      <c r="B16" t="s">
        <v>7</v>
      </c>
      <c r="C16">
        <v>8</v>
      </c>
      <c r="D16" t="s">
        <v>24</v>
      </c>
      <c r="E16" s="3">
        <v>1350350</v>
      </c>
    </row>
    <row r="17" spans="1:5" x14ac:dyDescent="0.3">
      <c r="A17" s="2" t="s">
        <v>17</v>
      </c>
      <c r="B17" t="s">
        <v>7</v>
      </c>
      <c r="C17">
        <v>9</v>
      </c>
      <c r="D17" t="s">
        <v>24</v>
      </c>
      <c r="E17" s="3">
        <v>445455</v>
      </c>
    </row>
    <row r="18" spans="1:5" x14ac:dyDescent="0.3">
      <c r="A18" s="2" t="s">
        <v>18</v>
      </c>
      <c r="B18" t="s">
        <v>7</v>
      </c>
      <c r="C18">
        <v>10</v>
      </c>
      <c r="D18" t="s">
        <v>24</v>
      </c>
      <c r="E18" s="3">
        <v>151588</v>
      </c>
    </row>
    <row r="19" spans="1:5" x14ac:dyDescent="0.3">
      <c r="A19" s="2" t="s">
        <v>9</v>
      </c>
      <c r="B19" t="s">
        <v>8</v>
      </c>
      <c r="C19">
        <v>1</v>
      </c>
      <c r="D19" t="s">
        <v>8</v>
      </c>
      <c r="E19" s="3">
        <v>165131</v>
      </c>
    </row>
    <row r="20" spans="1:5" x14ac:dyDescent="0.3">
      <c r="A20" s="2" t="s">
        <v>10</v>
      </c>
      <c r="B20" t="s">
        <v>8</v>
      </c>
      <c r="C20">
        <v>2</v>
      </c>
      <c r="D20" t="s">
        <v>8</v>
      </c>
      <c r="E20" s="3">
        <v>3513513</v>
      </c>
    </row>
    <row r="21" spans="1:5" x14ac:dyDescent="0.3">
      <c r="A21" s="2" t="s">
        <v>11</v>
      </c>
      <c r="B21" t="s">
        <v>8</v>
      </c>
      <c r="C21">
        <v>3</v>
      </c>
      <c r="D21" t="s">
        <v>8</v>
      </c>
      <c r="E21" s="3">
        <v>45131</v>
      </c>
    </row>
    <row r="22" spans="1:5" x14ac:dyDescent="0.3">
      <c r="A22" s="2" t="s">
        <v>12</v>
      </c>
      <c r="B22" t="s">
        <v>8</v>
      </c>
      <c r="C22">
        <v>4</v>
      </c>
      <c r="D22" t="s">
        <v>8</v>
      </c>
      <c r="E22" s="3">
        <v>2350355</v>
      </c>
    </row>
    <row r="23" spans="1:5" x14ac:dyDescent="0.3">
      <c r="A23" s="2" t="s">
        <v>13</v>
      </c>
      <c r="B23" t="s">
        <v>8</v>
      </c>
      <c r="C23">
        <v>5</v>
      </c>
      <c r="D23" t="s">
        <v>8</v>
      </c>
      <c r="E23" s="3">
        <v>651030</v>
      </c>
    </row>
    <row r="24" spans="1:5" x14ac:dyDescent="0.3">
      <c r="A24" s="2" t="s">
        <v>14</v>
      </c>
      <c r="B24" t="s">
        <v>8</v>
      </c>
      <c r="C24">
        <v>6</v>
      </c>
      <c r="D24" t="s">
        <v>8</v>
      </c>
      <c r="E24" s="3">
        <v>303154</v>
      </c>
    </row>
    <row r="25" spans="1:5" x14ac:dyDescent="0.3">
      <c r="A25" s="2" t="s">
        <v>15</v>
      </c>
      <c r="B25" t="s">
        <v>8</v>
      </c>
      <c r="C25">
        <v>7</v>
      </c>
      <c r="D25" t="s">
        <v>8</v>
      </c>
      <c r="E25" s="3">
        <v>564621.19999999995</v>
      </c>
    </row>
    <row r="26" spans="1:5" x14ac:dyDescent="0.3">
      <c r="A26" s="2" t="s">
        <v>16</v>
      </c>
      <c r="B26" t="s">
        <v>8</v>
      </c>
      <c r="C26">
        <v>8</v>
      </c>
      <c r="D26" t="s">
        <v>8</v>
      </c>
      <c r="E26" s="3">
        <v>6543132</v>
      </c>
    </row>
    <row r="27" spans="1:5" x14ac:dyDescent="0.3">
      <c r="A27" s="2" t="s">
        <v>17</v>
      </c>
      <c r="B27" t="s">
        <v>8</v>
      </c>
      <c r="C27">
        <v>9</v>
      </c>
      <c r="D27" t="s">
        <v>8</v>
      </c>
      <c r="E27" s="3">
        <v>1654341</v>
      </c>
    </row>
    <row r="28" spans="1:5" x14ac:dyDescent="0.3">
      <c r="A28" s="2" t="s">
        <v>18</v>
      </c>
      <c r="B28" t="s">
        <v>8</v>
      </c>
      <c r="C28">
        <v>10</v>
      </c>
      <c r="D28" t="s">
        <v>8</v>
      </c>
      <c r="E28" s="3">
        <v>54654</v>
      </c>
    </row>
    <row r="29" spans="1:5" x14ac:dyDescent="0.3">
      <c r="A29" s="2" t="s">
        <v>19</v>
      </c>
      <c r="B29" t="s">
        <v>8</v>
      </c>
      <c r="C29">
        <v>11</v>
      </c>
      <c r="D29" t="s">
        <v>8</v>
      </c>
      <c r="E29" s="3">
        <v>154564</v>
      </c>
    </row>
    <row r="30" spans="1:5" x14ac:dyDescent="0.3">
      <c r="A30" s="2" t="s">
        <v>20</v>
      </c>
      <c r="B30" t="s">
        <v>8</v>
      </c>
      <c r="C30">
        <v>12</v>
      </c>
      <c r="D30" t="s">
        <v>8</v>
      </c>
      <c r="E30" s="3">
        <v>5555</v>
      </c>
    </row>
    <row r="31" spans="1:5" x14ac:dyDescent="0.3">
      <c r="A31" s="1" t="s">
        <v>9</v>
      </c>
      <c r="B31" t="s">
        <v>4</v>
      </c>
      <c r="C31">
        <v>1</v>
      </c>
      <c r="D31" t="s">
        <v>5</v>
      </c>
      <c r="E31" s="3">
        <v>307318.125</v>
      </c>
    </row>
    <row r="32" spans="1:5" x14ac:dyDescent="0.3">
      <c r="A32" s="1" t="s">
        <v>12</v>
      </c>
      <c r="B32" t="s">
        <v>4</v>
      </c>
      <c r="C32">
        <v>2</v>
      </c>
      <c r="D32" t="s">
        <v>5</v>
      </c>
      <c r="E32" s="3">
        <f>+E31*3</f>
        <v>921954.375</v>
      </c>
    </row>
    <row r="33" spans="1:5" x14ac:dyDescent="0.3">
      <c r="A33" s="1" t="s">
        <v>15</v>
      </c>
      <c r="B33" t="s">
        <v>4</v>
      </c>
      <c r="C33">
        <v>3</v>
      </c>
      <c r="D33" t="s">
        <v>5</v>
      </c>
      <c r="E33" s="3">
        <f>+E32/1.5</f>
        <v>614636.25</v>
      </c>
    </row>
    <row r="34" spans="1:5" x14ac:dyDescent="0.3">
      <c r="A34" s="1" t="s">
        <v>18</v>
      </c>
      <c r="B34" t="s">
        <v>4</v>
      </c>
      <c r="C34">
        <v>4</v>
      </c>
      <c r="D34" t="s">
        <v>5</v>
      </c>
      <c r="E34" s="3">
        <f>+E33/4</f>
        <v>153659.0625</v>
      </c>
    </row>
    <row r="35" spans="1:5" x14ac:dyDescent="0.3">
      <c r="A35" s="2" t="s">
        <v>9</v>
      </c>
      <c r="B35" t="s">
        <v>4</v>
      </c>
      <c r="C35">
        <v>5</v>
      </c>
      <c r="D35" t="s">
        <v>6</v>
      </c>
      <c r="E35" s="3">
        <v>55874</v>
      </c>
    </row>
    <row r="36" spans="1:5" x14ac:dyDescent="0.3">
      <c r="A36" s="2" t="s">
        <v>10</v>
      </c>
      <c r="B36" t="s">
        <v>4</v>
      </c>
      <c r="C36">
        <f>+C35+1</f>
        <v>6</v>
      </c>
      <c r="D36" t="s">
        <v>6</v>
      </c>
      <c r="E36" s="3">
        <f>+E35*0.55</f>
        <v>30730.7</v>
      </c>
    </row>
    <row r="37" spans="1:5" x14ac:dyDescent="0.3">
      <c r="A37" s="2" t="s">
        <v>11</v>
      </c>
      <c r="B37" t="s">
        <v>4</v>
      </c>
      <c r="C37">
        <f t="shared" ref="C37:C58" si="1">+C36+1</f>
        <v>7</v>
      </c>
      <c r="D37" t="s">
        <v>6</v>
      </c>
      <c r="E37" s="3">
        <f>+E36/5</f>
        <v>6146.14</v>
      </c>
    </row>
    <row r="38" spans="1:5" x14ac:dyDescent="0.3">
      <c r="A38" s="2" t="s">
        <v>12</v>
      </c>
      <c r="B38" t="s">
        <v>4</v>
      </c>
      <c r="C38">
        <f t="shared" si="1"/>
        <v>8</v>
      </c>
      <c r="D38" t="s">
        <v>6</v>
      </c>
      <c r="E38" s="3">
        <f>+E37*2</f>
        <v>12292.28</v>
      </c>
    </row>
    <row r="39" spans="1:5" x14ac:dyDescent="0.3">
      <c r="A39" s="2" t="s">
        <v>13</v>
      </c>
      <c r="B39" t="s">
        <v>4</v>
      </c>
      <c r="C39">
        <f t="shared" si="1"/>
        <v>9</v>
      </c>
      <c r="D39" t="s">
        <v>6</v>
      </c>
      <c r="E39" s="3">
        <f>+E38*0.55</f>
        <v>6760.7540000000008</v>
      </c>
    </row>
    <row r="40" spans="1:5" x14ac:dyDescent="0.3">
      <c r="A40" s="2" t="s">
        <v>14</v>
      </c>
      <c r="B40" t="s">
        <v>4</v>
      </c>
      <c r="C40">
        <f t="shared" si="1"/>
        <v>10</v>
      </c>
      <c r="D40" t="s">
        <v>6</v>
      </c>
      <c r="E40" s="3">
        <f>+E39/5</f>
        <v>1352.1508000000001</v>
      </c>
    </row>
    <row r="41" spans="1:5" x14ac:dyDescent="0.3">
      <c r="A41" s="2" t="s">
        <v>15</v>
      </c>
      <c r="B41" t="s">
        <v>4</v>
      </c>
      <c r="C41">
        <f t="shared" si="1"/>
        <v>11</v>
      </c>
      <c r="D41" t="s">
        <v>6</v>
      </c>
      <c r="E41" s="3">
        <f>+E40*2</f>
        <v>2704.3016000000002</v>
      </c>
    </row>
    <row r="42" spans="1:5" x14ac:dyDescent="0.3">
      <c r="A42" s="2" t="s">
        <v>16</v>
      </c>
      <c r="B42" t="s">
        <v>4</v>
      </c>
      <c r="C42">
        <f t="shared" si="1"/>
        <v>12</v>
      </c>
      <c r="D42" t="s">
        <v>6</v>
      </c>
      <c r="E42" s="3">
        <f>+E40*9</f>
        <v>12169.3572</v>
      </c>
    </row>
    <row r="43" spans="1:5" x14ac:dyDescent="0.3">
      <c r="A43" s="2" t="s">
        <v>17</v>
      </c>
      <c r="B43" t="s">
        <v>4</v>
      </c>
      <c r="C43">
        <f t="shared" si="1"/>
        <v>13</v>
      </c>
      <c r="D43" t="s">
        <v>6</v>
      </c>
      <c r="E43" s="3">
        <f>+E41*9</f>
        <v>24338.714400000001</v>
      </c>
    </row>
    <row r="44" spans="1:5" x14ac:dyDescent="0.3">
      <c r="A44" s="2" t="s">
        <v>18</v>
      </c>
      <c r="B44" t="s">
        <v>4</v>
      </c>
      <c r="C44">
        <f t="shared" si="1"/>
        <v>14</v>
      </c>
      <c r="D44" t="s">
        <v>6</v>
      </c>
      <c r="E44" s="3">
        <f>+E43*5</f>
        <v>121693.572</v>
      </c>
    </row>
    <row r="45" spans="1:5" x14ac:dyDescent="0.3">
      <c r="A45" s="2" t="s">
        <v>19</v>
      </c>
      <c r="B45" t="s">
        <v>4</v>
      </c>
      <c r="C45">
        <f t="shared" si="1"/>
        <v>15</v>
      </c>
      <c r="D45" t="s">
        <v>6</v>
      </c>
      <c r="E45" s="3">
        <f>+E36</f>
        <v>30730.7</v>
      </c>
    </row>
    <row r="46" spans="1:5" x14ac:dyDescent="0.3">
      <c r="A46" s="2" t="s">
        <v>20</v>
      </c>
      <c r="B46" t="s">
        <v>4</v>
      </c>
      <c r="C46">
        <f t="shared" si="1"/>
        <v>16</v>
      </c>
      <c r="D46" t="s">
        <v>6</v>
      </c>
      <c r="E46" s="3">
        <f>+E37</f>
        <v>6146.14</v>
      </c>
    </row>
    <row r="47" spans="1:5" x14ac:dyDescent="0.3">
      <c r="A47" s="2" t="s">
        <v>9</v>
      </c>
      <c r="B47" t="s">
        <v>4</v>
      </c>
      <c r="C47">
        <f t="shared" si="1"/>
        <v>17</v>
      </c>
      <c r="D47" t="s">
        <v>21</v>
      </c>
      <c r="E47" s="3">
        <v>227766.375</v>
      </c>
    </row>
    <row r="48" spans="1:5" x14ac:dyDescent="0.3">
      <c r="A48" s="2" t="s">
        <v>10</v>
      </c>
      <c r="B48" t="s">
        <v>4</v>
      </c>
      <c r="C48">
        <f t="shared" si="1"/>
        <v>18</v>
      </c>
      <c r="D48" t="s">
        <v>21</v>
      </c>
      <c r="E48" s="3">
        <v>125271.50625000001</v>
      </c>
    </row>
    <row r="49" spans="1:5" x14ac:dyDescent="0.3">
      <c r="A49" s="2" t="s">
        <v>11</v>
      </c>
      <c r="B49" t="s">
        <v>4</v>
      </c>
      <c r="C49">
        <f t="shared" si="1"/>
        <v>19</v>
      </c>
      <c r="D49" t="s">
        <v>21</v>
      </c>
      <c r="E49" s="3">
        <v>25054.30125</v>
      </c>
    </row>
    <row r="50" spans="1:5" x14ac:dyDescent="0.3">
      <c r="A50" s="2" t="s">
        <v>12</v>
      </c>
      <c r="B50" t="s">
        <v>4</v>
      </c>
      <c r="C50">
        <f t="shared" si="1"/>
        <v>20</v>
      </c>
      <c r="D50" t="s">
        <v>21</v>
      </c>
      <c r="E50" s="3">
        <v>50108.602500000001</v>
      </c>
    </row>
    <row r="51" spans="1:5" x14ac:dyDescent="0.3">
      <c r="A51" s="2" t="s">
        <v>13</v>
      </c>
      <c r="B51" t="s">
        <v>4</v>
      </c>
      <c r="C51">
        <f t="shared" si="1"/>
        <v>21</v>
      </c>
      <c r="D51" t="s">
        <v>21</v>
      </c>
      <c r="E51" s="3">
        <v>27559.731375000003</v>
      </c>
    </row>
    <row r="52" spans="1:5" x14ac:dyDescent="0.3">
      <c r="A52" s="2" t="s">
        <v>14</v>
      </c>
      <c r="B52" t="s">
        <v>4</v>
      </c>
      <c r="C52">
        <f t="shared" si="1"/>
        <v>22</v>
      </c>
      <c r="D52" t="s">
        <v>21</v>
      </c>
      <c r="E52" s="3">
        <v>5511.9462750000002</v>
      </c>
    </row>
    <row r="53" spans="1:5" x14ac:dyDescent="0.3">
      <c r="A53" s="2" t="s">
        <v>15</v>
      </c>
      <c r="B53" t="s">
        <v>4</v>
      </c>
      <c r="C53">
        <f t="shared" si="1"/>
        <v>23</v>
      </c>
      <c r="D53" t="s">
        <v>21</v>
      </c>
      <c r="E53" s="3">
        <v>11023.89255</v>
      </c>
    </row>
    <row r="54" spans="1:5" x14ac:dyDescent="0.3">
      <c r="A54" s="2" t="s">
        <v>16</v>
      </c>
      <c r="B54" t="s">
        <v>4</v>
      </c>
      <c r="C54">
        <f t="shared" si="1"/>
        <v>24</v>
      </c>
      <c r="D54" t="s">
        <v>21</v>
      </c>
      <c r="E54" s="3">
        <v>49607.516475000004</v>
      </c>
    </row>
    <row r="55" spans="1:5" x14ac:dyDescent="0.3">
      <c r="A55" s="2" t="s">
        <v>17</v>
      </c>
      <c r="B55" t="s">
        <v>4</v>
      </c>
      <c r="C55">
        <f t="shared" si="1"/>
        <v>25</v>
      </c>
      <c r="D55" t="s">
        <v>21</v>
      </c>
      <c r="E55" s="3">
        <v>99215.032950000008</v>
      </c>
    </row>
    <row r="56" spans="1:5" x14ac:dyDescent="0.3">
      <c r="A56" s="2" t="s">
        <v>18</v>
      </c>
      <c r="B56" t="s">
        <v>4</v>
      </c>
      <c r="C56">
        <f t="shared" si="1"/>
        <v>26</v>
      </c>
      <c r="D56" t="s">
        <v>21</v>
      </c>
      <c r="E56" s="3">
        <v>496075.16475000005</v>
      </c>
    </row>
    <row r="57" spans="1:5" x14ac:dyDescent="0.3">
      <c r="A57" s="2" t="s">
        <v>19</v>
      </c>
      <c r="B57" t="s">
        <v>4</v>
      </c>
      <c r="C57">
        <f t="shared" si="1"/>
        <v>27</v>
      </c>
      <c r="D57" t="s">
        <v>21</v>
      </c>
      <c r="E57" s="3">
        <v>125271.50625000001</v>
      </c>
    </row>
    <row r="58" spans="1:5" x14ac:dyDescent="0.3">
      <c r="A58" s="2" t="s">
        <v>20</v>
      </c>
      <c r="B58" t="s">
        <v>4</v>
      </c>
      <c r="C58">
        <f t="shared" si="1"/>
        <v>28</v>
      </c>
      <c r="D58" t="s">
        <v>21</v>
      </c>
      <c r="E58" s="3">
        <v>25054.30125</v>
      </c>
    </row>
    <row r="59" spans="1:5" x14ac:dyDescent="0.3">
      <c r="A59" s="2" t="s">
        <v>9</v>
      </c>
      <c r="B59" t="s">
        <v>4</v>
      </c>
      <c r="C59">
        <v>5</v>
      </c>
      <c r="D59" t="s">
        <v>23</v>
      </c>
      <c r="E59" s="3">
        <v>620000</v>
      </c>
    </row>
    <row r="60" spans="1:5" x14ac:dyDescent="0.3">
      <c r="A60" s="2" t="s">
        <v>10</v>
      </c>
      <c r="B60" t="s">
        <v>4</v>
      </c>
      <c r="C60">
        <f>+C59+1</f>
        <v>6</v>
      </c>
      <c r="D60" t="s">
        <v>23</v>
      </c>
      <c r="E60" s="3">
        <f>+E59/0.5</f>
        <v>1240000</v>
      </c>
    </row>
    <row r="61" spans="1:5" x14ac:dyDescent="0.3">
      <c r="A61" s="2" t="s">
        <v>11</v>
      </c>
      <c r="B61" t="s">
        <v>4</v>
      </c>
      <c r="C61">
        <f t="shared" ref="C61:C70" si="2">+C60+1</f>
        <v>7</v>
      </c>
      <c r="D61" t="s">
        <v>23</v>
      </c>
      <c r="E61" s="3">
        <f>+E60/5</f>
        <v>248000</v>
      </c>
    </row>
    <row r="62" spans="1:5" x14ac:dyDescent="0.3">
      <c r="A62" s="2" t="s">
        <v>12</v>
      </c>
      <c r="B62" t="s">
        <v>4</v>
      </c>
      <c r="C62">
        <f t="shared" si="2"/>
        <v>8</v>
      </c>
      <c r="D62" t="s">
        <v>23</v>
      </c>
      <c r="E62" s="3">
        <f>+E61*2</f>
        <v>496000</v>
      </c>
    </row>
    <row r="63" spans="1:5" x14ac:dyDescent="0.3">
      <c r="A63" s="2" t="s">
        <v>13</v>
      </c>
      <c r="B63" t="s">
        <v>4</v>
      </c>
      <c r="C63">
        <f t="shared" si="2"/>
        <v>9</v>
      </c>
      <c r="D63" t="s">
        <v>23</v>
      </c>
      <c r="E63" s="3">
        <f>+E62*0.55</f>
        <v>272800</v>
      </c>
    </row>
    <row r="64" spans="1:5" x14ac:dyDescent="0.3">
      <c r="A64" s="2" t="s">
        <v>14</v>
      </c>
      <c r="B64" t="s">
        <v>4</v>
      </c>
      <c r="C64">
        <f t="shared" si="2"/>
        <v>10</v>
      </c>
      <c r="D64" t="s">
        <v>23</v>
      </c>
      <c r="E64" s="3">
        <f>+E63/5</f>
        <v>54560</v>
      </c>
    </row>
    <row r="65" spans="1:5" x14ac:dyDescent="0.3">
      <c r="A65" s="2" t="s">
        <v>15</v>
      </c>
      <c r="B65" t="s">
        <v>4</v>
      </c>
      <c r="C65">
        <f t="shared" si="2"/>
        <v>11</v>
      </c>
      <c r="D65" t="s">
        <v>23</v>
      </c>
      <c r="E65" s="3">
        <f>+E64*2</f>
        <v>109120</v>
      </c>
    </row>
    <row r="66" spans="1:5" x14ac:dyDescent="0.3">
      <c r="A66" s="2" t="s">
        <v>16</v>
      </c>
      <c r="B66" t="s">
        <v>4</v>
      </c>
      <c r="C66">
        <f t="shared" si="2"/>
        <v>12</v>
      </c>
      <c r="D66" t="s">
        <v>23</v>
      </c>
      <c r="E66" s="3">
        <f>+E64*9</f>
        <v>491040</v>
      </c>
    </row>
    <row r="67" spans="1:5" x14ac:dyDescent="0.3">
      <c r="A67" s="2" t="s">
        <v>17</v>
      </c>
      <c r="B67" t="s">
        <v>4</v>
      </c>
      <c r="C67">
        <f t="shared" si="2"/>
        <v>13</v>
      </c>
      <c r="D67" t="s">
        <v>23</v>
      </c>
      <c r="E67" s="3">
        <f>+E65*9</f>
        <v>982080</v>
      </c>
    </row>
    <row r="68" spans="1:5" x14ac:dyDescent="0.3">
      <c r="A68" s="2" t="s">
        <v>18</v>
      </c>
      <c r="B68" t="s">
        <v>4</v>
      </c>
      <c r="C68">
        <f t="shared" si="2"/>
        <v>14</v>
      </c>
      <c r="D68" t="s">
        <v>23</v>
      </c>
      <c r="E68" s="3">
        <f>+E67*5</f>
        <v>4910400</v>
      </c>
    </row>
    <row r="69" spans="1:5" x14ac:dyDescent="0.3">
      <c r="A69" s="2" t="s">
        <v>19</v>
      </c>
      <c r="B69" t="s">
        <v>4</v>
      </c>
      <c r="C69">
        <f t="shared" si="2"/>
        <v>15</v>
      </c>
      <c r="D69" t="s">
        <v>23</v>
      </c>
      <c r="E69" s="3">
        <f>+E60</f>
        <v>1240000</v>
      </c>
    </row>
    <row r="70" spans="1:5" x14ac:dyDescent="0.3">
      <c r="A70" s="2" t="s">
        <v>20</v>
      </c>
      <c r="B70" t="s">
        <v>4</v>
      </c>
      <c r="C70">
        <f t="shared" si="2"/>
        <v>16</v>
      </c>
      <c r="D70" t="s">
        <v>23</v>
      </c>
      <c r="E70" s="3">
        <f>+E61</f>
        <v>248000</v>
      </c>
    </row>
  </sheetData>
  <autoFilter ref="A1:E70" xr:uid="{62F5C66E-133C-4D16-AE6A-B206DA0770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 Parameswaran</dc:creator>
  <cp:lastModifiedBy>Krishnan Parameswaran</cp:lastModifiedBy>
  <dcterms:created xsi:type="dcterms:W3CDTF">2023-12-25T10:18:54Z</dcterms:created>
  <dcterms:modified xsi:type="dcterms:W3CDTF">2023-12-25T16:36:06Z</dcterms:modified>
</cp:coreProperties>
</file>