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firstSheet="5" activeTab="5"/>
  </bookViews>
  <sheets>
    <sheet name="loads" sheetId="5" r:id="rId1"/>
    <sheet name="buses" sheetId="3" r:id="rId2"/>
    <sheet name="gen" sheetId="4" r:id="rId3"/>
    <sheet name="lines" sheetId="2" r:id="rId4"/>
    <sheet name="trafos" sheetId="7" r:id="rId5"/>
    <sheet name="Generation capacity data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<sst xmlns="http://schemas.openxmlformats.org/spreadsheetml/2006/main" count="175" uniqueCount="116">
  <si>
    <t>bus_id</t>
  </si>
  <si>
    <t>name</t>
  </si>
  <si>
    <t>vn_kv</t>
  </si>
  <si>
    <t>population</t>
  </si>
  <si>
    <t>demand_share</t>
  </si>
  <si>
    <t>power_p_mw</t>
  </si>
  <si>
    <t>power_q_mvar</t>
  </si>
  <si>
    <t>power_s</t>
  </si>
  <si>
    <t>La Paz</t>
  </si>
  <si>
    <t>Pando</t>
  </si>
  <si>
    <t>Beni</t>
  </si>
  <si>
    <t>Oruro</t>
  </si>
  <si>
    <t>Cochabamba</t>
  </si>
  <si>
    <t>Santa Cruz</t>
  </si>
  <si>
    <t>Potosi</t>
  </si>
  <si>
    <t>Chuquisaca</t>
  </si>
  <si>
    <t>Tarija</t>
  </si>
  <si>
    <t>geodata</t>
  </si>
  <si>
    <t>-16.5, -68.15</t>
  </si>
  <si>
    <t>-11.02671, -68.76918</t>
  </si>
  <si>
    <t>-14.83333, -64.9</t>
  </si>
  <si>
    <t>-17.98333, -67.15</t>
  </si>
  <si>
    <t>-17.3895, -66.1568</t>
  </si>
  <si>
    <t>-17.78629, -63.18117</t>
  </si>
  <si>
    <t>-19.58361, -65.75306</t>
  </si>
  <si>
    <t>-19.03332, -65.26274</t>
  </si>
  <si>
    <t>-21.53549, -64.72956</t>
  </si>
  <si>
    <t>trafo02</t>
  </si>
  <si>
    <t>trafo20</t>
  </si>
  <si>
    <t>trafo36</t>
  </si>
  <si>
    <t>trafo68</t>
  </si>
  <si>
    <t>trafo64</t>
  </si>
  <si>
    <t>trafo67</t>
  </si>
  <si>
    <t>gen_id</t>
  </si>
  <si>
    <t>p_mw_100</t>
  </si>
  <si>
    <t>p_mw_95</t>
  </si>
  <si>
    <t>p_mw_90</t>
  </si>
  <si>
    <t>p_mw_85</t>
  </si>
  <si>
    <t>p_mw_80</t>
  </si>
  <si>
    <t>p_mw_75</t>
  </si>
  <si>
    <t>p_mw_70</t>
  </si>
  <si>
    <t>p_mw_65</t>
  </si>
  <si>
    <t>p_mw_60</t>
  </si>
  <si>
    <t>p_mw_55</t>
  </si>
  <si>
    <t>p_mw_50</t>
  </si>
  <si>
    <t>p_mw_45</t>
  </si>
  <si>
    <t>p_mw_40</t>
  </si>
  <si>
    <t>p_mw_35</t>
  </si>
  <si>
    <t>p_mw_30</t>
  </si>
  <si>
    <t>p_mw_25</t>
  </si>
  <si>
    <t>p_mw_20</t>
  </si>
  <si>
    <t>p_mw_15</t>
  </si>
  <si>
    <t>p_mw_10</t>
  </si>
  <si>
    <t>p_mw_5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</si>
  <si>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</si>
  <si>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</si>
  <si>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</si>
  <si>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</si>
  <si>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</si>
  <si>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</si>
  <si>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</si>
  <si>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</si>
  <si>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</si>
  <si>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</si>
  <si>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</si>
  <si>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</si>
  <si>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</si>
  <si>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voltage</t>
  </si>
  <si>
    <t>location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</si>
  <si>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</si>
  <si>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</si>
  <si>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</si>
  <si>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</si>
  <si>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</si>
  <si>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</si>
  <si>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</si>
  <si>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</si>
  <si>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kv</t>
  </si>
  <si>
    <t>height (m)</t>
  </si>
  <si>
    <t>diameter (mm)</t>
  </si>
  <si>
    <t>radius (m)</t>
  </si>
  <si>
    <t>permitivity</t>
  </si>
  <si>
    <t>capacitance (F/m)</t>
  </si>
  <si>
    <t>nf/km</t>
  </si>
  <si>
    <t>page 3 and 4 from :https://www.elandcables.com/media/38193/acsr-astm-b-aluminium-conductor-steel-reinforced.pdf</t>
  </si>
  <si>
    <t>OVERHEAD</t>
  </si>
  <si>
    <t>BLUEBIRD</t>
  </si>
  <si>
    <t>FALCON</t>
  </si>
  <si>
    <t>current ones</t>
  </si>
  <si>
    <t>Rail</t>
  </si>
  <si>
    <t>Ibis</t>
  </si>
  <si>
    <t>bus_name</t>
  </si>
  <si>
    <t>V_in</t>
  </si>
  <si>
    <t>V_out</t>
  </si>
  <si>
    <t>S-MVA</t>
  </si>
  <si>
    <t>Region</t>
  </si>
  <si>
    <t>100%</t>
  </si>
  <si>
    <t>95%</t>
  </si>
  <si>
    <t>90%</t>
  </si>
  <si>
    <t>85%</t>
  </si>
  <si>
    <t>80%</t>
  </si>
  <si>
    <t>75%</t>
  </si>
  <si>
    <t>70%</t>
  </si>
  <si>
    <t>65%</t>
  </si>
  <si>
    <t>60%</t>
  </si>
  <si>
    <t>55%</t>
  </si>
  <si>
    <t>50%</t>
  </si>
  <si>
    <t>45%</t>
  </si>
  <si>
    <t>40%</t>
  </si>
  <si>
    <t>35%</t>
  </si>
  <si>
    <t>30%</t>
  </si>
  <si>
    <t>25%</t>
  </si>
  <si>
    <t>20%</t>
  </si>
  <si>
    <t>15%</t>
  </si>
  <si>
    <t>10%</t>
  </si>
  <si>
    <t>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</si>
</sst>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-* #,##0.00000_-;\-* #,##0.00000_-;_-* &quot;-&quot;??_-;_-@_-"/>
    <numFmt numFmtId="179" formatCode="0.0"/>
    <numFmt numFmtId="180" formatCode="0.00000"/>
    <numFmt numFmtId="181" formatCode="_-* #,##0.000000_-;\-* #,##0.000000_-;_-* &quot;-&quot;??_-;_-@_-"/>
    <numFmt numFmtId="182" formatCode="_(* #,##0.00000_);_(* \(#,##0.00000\);_(* &quot;-&quot;?????_);_(@_)"/>
    <numFmt numFmtId="183" formatCode="_(* #,##0.000000_);_(* \(#,##0.000000\);_(* &quot;-&quot;??????_);_(@_)"/>
    <numFmt numFmtId="184" formatCode="_(* #,##0.000000000_);_(* \(#,##0.000000000\);_(* &quot;-&quot;?????????_);_(@_)"/>
  </numFmts>
  <fonts count="38">
    <font>
      <sz val="11"/>
      <color theme="1"/>
      <name val="Aptos Narrow"/>
      <charset val="134"/>
      <scheme val="minor"/>
    </font>
    <font>
      <sz val="11"/>
      <color theme="0"/>
      <name val="Trebuchet MS"/>
      <charset val="134"/>
    </font>
    <font>
      <sz val="11"/>
      <color theme="1"/>
      <name val="Trebuchet MS"/>
      <charset val="134"/>
    </font>
    <font>
      <b/>
      <sz val="11"/>
      <color theme="0"/>
      <name val="Trebuchet MS"/>
      <charset val="134"/>
    </font>
    <font>
      <sz val="11"/>
      <color rgb="FF000000"/>
      <name val="Trebuchet MS"/>
      <charset val="134"/>
    </font>
    <font>
      <sz val="10"/>
      <color theme="1"/>
      <name val="Trebuchet MS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rgb="FF000000"/>
      <name val="Aptos Narrow"/>
      <charset val="134"/>
    </font>
    <font>
      <b/>
      <sz val="11"/>
      <color theme="1"/>
      <name val="Aptos Narrow"/>
      <charset val="134"/>
      <scheme val="minor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1"/>
      <color rgb="FF000000"/>
      <name val="Verdana"/>
      <charset val="134"/>
    </font>
    <font>
      <b/>
      <sz val="10"/>
      <color theme="0"/>
      <name val="Trebuchet MS"/>
      <charset val="134"/>
    </font>
    <font>
      <sz val="11"/>
      <color rgb="FF000000"/>
      <name val="Trebuchet MS"/>
      <charset val="134"/>
    </font>
    <font>
      <sz val="10"/>
      <color rgb="FF000000"/>
      <name val="Trebuchet MS"/>
      <charset val="134"/>
    </font>
    <font>
      <u/>
      <sz val="11"/>
      <color theme="10"/>
      <name val="Aptos Narrow"/>
      <charset val="134"/>
      <scheme val="minor"/>
    </font>
    <font>
      <sz val="10"/>
      <color theme="3"/>
      <name val="Trebuchet MS"/>
      <charset val="134"/>
    </font>
    <font>
      <b/>
      <sz val="10"/>
      <color theme="1"/>
      <name val="Trebuchet MS"/>
      <charset val="134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11B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4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5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6" borderId="5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11" fillId="0" borderId="0"/>
  </cellStyleXfs>
  <cellXfs count="66">
    <xf numFmtId="0" fontId="0" fillId="0" borderId="0" xfId="0"/>
    <xf numFmtId="0" fontId="1" fillId="2" borderId="0" xfId="0" applyFont="1" applyFill="1"/>
    <xf numFmtId="9" fontId="1" fillId="2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49" applyFont="1" applyAlignment="1">
      <alignment horizontal="right"/>
    </xf>
    <xf numFmtId="0" fontId="4" fillId="0" borderId="0" xfId="49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49" applyFont="1" applyAlignment="1">
      <alignment horizontal="right"/>
    </xf>
    <xf numFmtId="0" fontId="6" fillId="0" borderId="0" xfId="49" applyFont="1" applyAlignment="1">
      <alignment horizontal="right"/>
    </xf>
    <xf numFmtId="0" fontId="6" fillId="0" borderId="0" xfId="49" applyFont="1" applyAlignment="1">
      <alignment horizontal="left"/>
    </xf>
    <xf numFmtId="2" fontId="7" fillId="0" borderId="0" xfId="49" applyNumberFormat="1" applyFont="1" applyAlignment="1">
      <alignment horizontal="right"/>
    </xf>
    <xf numFmtId="0" fontId="8" fillId="0" borderId="0" xfId="0" applyFont="1"/>
    <xf numFmtId="2" fontId="0" fillId="0" borderId="0" xfId="0" applyNumberForma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0" fillId="3" borderId="0" xfId="0" applyFill="1"/>
    <xf numFmtId="0" fontId="10" fillId="0" borderId="1" xfId="0" applyFont="1" applyBorder="1"/>
    <xf numFmtId="0" fontId="7" fillId="0" borderId="1" xfId="0" applyFont="1" applyBorder="1"/>
    <xf numFmtId="0" fontId="0" fillId="0" borderId="1" xfId="0" applyBorder="1"/>
    <xf numFmtId="0" fontId="7" fillId="0" borderId="1" xfId="49" applyFont="1" applyBorder="1"/>
    <xf numFmtId="0" fontId="11" fillId="0" borderId="1" xfId="49" applyBorder="1"/>
    <xf numFmtId="11" fontId="0" fillId="0" borderId="0" xfId="0" applyNumberFormat="1"/>
    <xf numFmtId="0" fontId="12" fillId="0" borderId="0" xfId="0" applyFont="1"/>
    <xf numFmtId="2" fontId="12" fillId="0" borderId="0" xfId="0" applyNumberFormat="1" applyFont="1" applyAlignment="1">
      <alignment horizontal="right"/>
    </xf>
    <xf numFmtId="0" fontId="9" fillId="0" borderId="0" xfId="0" applyFont="1"/>
    <xf numFmtId="0" fontId="12" fillId="0" borderId="0" xfId="0" applyFont="1" applyAlignment="1">
      <alignment vertical="center"/>
    </xf>
    <xf numFmtId="0" fontId="10" fillId="3" borderId="1" xfId="0" applyFont="1" applyFill="1" applyBorder="1"/>
    <xf numFmtId="0" fontId="11" fillId="0" borderId="0" xfId="49"/>
    <xf numFmtId="11" fontId="7" fillId="0" borderId="1" xfId="0" applyNumberFormat="1" applyFont="1" applyBorder="1"/>
    <xf numFmtId="0" fontId="13" fillId="0" borderId="0" xfId="49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178" fontId="5" fillId="0" borderId="0" xfId="1" applyNumberFormat="1" applyFont="1" applyAlignment="1">
      <alignment horizontal="right"/>
    </xf>
    <xf numFmtId="178" fontId="2" fillId="0" borderId="0" xfId="1" applyNumberFormat="1" applyFont="1"/>
    <xf numFmtId="179" fontId="2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right"/>
    </xf>
    <xf numFmtId="0" fontId="3" fillId="0" borderId="0" xfId="49" applyFont="1" applyAlignment="1">
      <alignment horizontal="center" vertical="center"/>
    </xf>
    <xf numFmtId="0" fontId="13" fillId="0" borderId="0" xfId="49" applyFont="1" applyAlignment="1">
      <alignment horizontal="center" vertical="center"/>
    </xf>
    <xf numFmtId="0" fontId="15" fillId="0" borderId="0" xfId="49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5" fillId="0" borderId="0" xfId="49" applyFont="1" applyAlignment="1">
      <alignment horizontal="left"/>
    </xf>
    <xf numFmtId="0" fontId="0" fillId="0" borderId="0" xfId="0" applyAlignment="1">
      <alignment horizontal="left" vertical="center" indent="2"/>
    </xf>
    <xf numFmtId="0" fontId="16" fillId="0" borderId="0" xfId="6"/>
    <xf numFmtId="0" fontId="3" fillId="0" borderId="0" xfId="49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49" applyFont="1" applyAlignment="1">
      <alignment horizontal="right"/>
    </xf>
    <xf numFmtId="0" fontId="17" fillId="0" borderId="0" xfId="0" applyFont="1"/>
    <xf numFmtId="180" fontId="17" fillId="0" borderId="0" xfId="49" applyNumberFormat="1" applyFont="1" applyAlignment="1">
      <alignment horizontal="right"/>
    </xf>
    <xf numFmtId="178" fontId="17" fillId="0" borderId="0" xfId="1" applyNumberFormat="1" applyFont="1" applyAlignment="1">
      <alignment horizontal="right"/>
    </xf>
    <xf numFmtId="181" fontId="17" fillId="0" borderId="0" xfId="1" applyNumberFormat="1" applyFont="1" applyAlignment="1">
      <alignment horizontal="right"/>
    </xf>
    <xf numFmtId="182" fontId="17" fillId="0" borderId="0" xfId="49" applyNumberFormat="1" applyFont="1" applyAlignment="1">
      <alignment horizontal="right"/>
    </xf>
    <xf numFmtId="43" fontId="17" fillId="0" borderId="0" xfId="49" applyNumberFormat="1" applyFont="1" applyAlignment="1">
      <alignment horizontal="right"/>
    </xf>
    <xf numFmtId="0" fontId="17" fillId="0" borderId="0" xfId="49" applyFont="1" applyAlignment="1">
      <alignment horizontal="left"/>
    </xf>
    <xf numFmtId="178" fontId="17" fillId="0" borderId="0" xfId="1" applyNumberFormat="1" applyFont="1"/>
    <xf numFmtId="178" fontId="5" fillId="0" borderId="0" xfId="49" applyNumberFormat="1" applyFont="1" applyAlignment="1">
      <alignment horizontal="right"/>
    </xf>
    <xf numFmtId="182" fontId="5" fillId="0" borderId="0" xfId="49" applyNumberFormat="1" applyFont="1" applyAlignment="1">
      <alignment horizontal="right"/>
    </xf>
    <xf numFmtId="183" fontId="5" fillId="0" borderId="0" xfId="49" applyNumberFormat="1" applyFont="1" applyAlignment="1">
      <alignment horizontal="right"/>
    </xf>
    <xf numFmtId="184" fontId="5" fillId="0" borderId="0" xfId="49" applyNumberFormat="1" applyFont="1" applyAlignment="1">
      <alignment horizontal="right"/>
    </xf>
    <xf numFmtId="0" fontId="18" fillId="0" borderId="0" xfId="49" applyFont="1" applyAlignment="1">
      <alignment horizontal="right"/>
    </xf>
    <xf numFmtId="0" fontId="18" fillId="0" borderId="0" xfId="49" applyFont="1"/>
    <xf numFmtId="0" fontId="5" fillId="0" borderId="0" xfId="49" applyFont="1" applyAlignment="1">
      <alignment vertical="center" wrapText="1"/>
    </xf>
    <xf numFmtId="0" fontId="15" fillId="0" borderId="0" xfId="49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78">
    <dxf>
      <font>
        <name val="Trebuchet MS"/>
        <scheme val="none"/>
        <sz val="10"/>
        <color theme="3"/>
      </font>
    </dxf>
    <dxf>
      <font>
        <name val="Trebuchet MS"/>
        <scheme val="none"/>
        <charset val="134"/>
        <family val="2"/>
        <b val="0"/>
        <i val="0"/>
        <strike val="0"/>
        <u val="none"/>
        <sz val="10"/>
        <color theme="3"/>
      </font>
      <alignment horizontal="left"/>
    </dxf>
    <dxf>
      <font>
        <name val="Trebuchet MS"/>
        <scheme val="none"/>
        <charset val="134"/>
        <family val="2"/>
        <b val="0"/>
        <i val="0"/>
        <strike val="0"/>
        <u val="none"/>
        <sz val="10"/>
        <color theme="3"/>
      </font>
      <alignment horizontal="right"/>
    </dxf>
    <dxf>
      <font>
        <name val="Trebuchet MS"/>
        <scheme val="none"/>
        <charset val="134"/>
        <family val="2"/>
        <b val="0"/>
        <i val="0"/>
        <strike val="0"/>
        <u val="none"/>
        <sz val="10"/>
        <color theme="3"/>
      </font>
    </dxf>
    <dxf>
      <font>
        <name val="Trebuchet MS"/>
        <scheme val="none"/>
        <charset val="134"/>
        <family val="2"/>
        <b val="0"/>
        <i val="0"/>
        <strike val="0"/>
        <u val="none"/>
        <sz val="10"/>
        <color theme="3"/>
      </font>
      <numFmt numFmtId="180" formatCode="0.00000"/>
      <alignment horizontal="right"/>
    </dxf>
    <dxf>
      <font>
        <name val="Trebuchet MS"/>
        <scheme val="none"/>
        <charset val="134"/>
        <family val="2"/>
        <b val="0"/>
        <i val="0"/>
        <strike val="0"/>
        <u val="none"/>
        <sz val="10"/>
        <color theme="3"/>
      </font>
      <numFmt numFmtId="181" formatCode="_-* #,##0.000000_-;\-* #,##0.000000_-;_-* &quot;-&quot;??_-;_-@_-"/>
      <alignment horizontal="right"/>
    </dxf>
    <dxf>
      <font>
        <name val="Trebuchet MS"/>
        <scheme val="none"/>
        <charset val="134"/>
        <family val="2"/>
        <b val="0"/>
        <i val="0"/>
        <strike val="0"/>
        <u val="none"/>
        <sz val="10"/>
        <color theme="3"/>
      </font>
      <numFmt numFmtId="43" formatCode="_(* #,##0.00_);_(* \(#,##0.00\);_(* &quot;-&quot;??_);_(@_)"/>
      <alignment horizontal="right"/>
    </dxf>
    <dxf>
      <font>
        <name val="Trebuchet MS"/>
        <scheme val="none"/>
        <charset val="134"/>
        <family val="2"/>
        <b val="0"/>
        <i val="0"/>
        <strike val="0"/>
        <u val="none"/>
        <sz val="10"/>
        <color rgb="FF000000"/>
      </font>
      <alignment horizontal="right"/>
    </dxf>
    <dxf>
      <font>
        <name val="Trebuchet MS"/>
        <scheme val="none"/>
        <charset val="134"/>
        <family val="2"/>
        <b val="0"/>
        <i val="0"/>
        <strike val="0"/>
        <u val="none"/>
        <sz val="10"/>
        <color rgb="FF000000"/>
      </font>
      <alignment horizontal="left"/>
    </dxf>
    <dxf>
      <font>
        <name val="Trebuchet MS"/>
        <scheme val="none"/>
        <charset val="134"/>
        <family val="2"/>
        <b val="0"/>
        <i val="0"/>
        <strike val="0"/>
        <u val="none"/>
        <sz val="10"/>
        <color rgb="FF000000"/>
      </font>
      <alignment horizontal="right"/>
    </dxf>
    <dxf>
      <font>
        <name val="Trebuchet MS"/>
        <scheme val="none"/>
        <charset val="134"/>
        <family val="2"/>
        <b val="0"/>
        <i val="0"/>
        <strike val="0"/>
        <u val="none"/>
        <sz val="10"/>
        <color theme="1"/>
      </font>
      <alignment horizontal="right"/>
    </dxf>
    <dxf>
      <font>
        <name val="Trebuchet MS"/>
        <scheme val="none"/>
      </font>
    </dxf>
    <dxf>
      <font>
        <name val="Trebuchet MS"/>
        <scheme val="none"/>
        <charset val="134"/>
        <family val="2"/>
        <b val="0"/>
        <i val="0"/>
        <strike val="0"/>
        <u val="none"/>
        <sz val="11"/>
        <color rgb="FF000000"/>
      </font>
      <alignment horizontal="left"/>
    </dxf>
    <dxf>
      <font>
        <name val="Trebuchet MS"/>
        <scheme val="none"/>
      </font>
    </dxf>
    <dxf>
      <font>
        <name val="Trebuchet MS"/>
        <scheme val="none"/>
        <charset val="134"/>
        <family val="0"/>
        <b val="0"/>
        <i val="0"/>
        <strike val="0"/>
        <u val="none"/>
        <sz val="11"/>
        <color rgb="FF000000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numFmt numFmtId="11" formatCode="0.00E+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Trebuchet MS"/>
        <scheme val="none"/>
        <charset val="134"/>
        <family val="2"/>
        <b val="0"/>
        <i val="0"/>
        <strike val="0"/>
        <u val="none"/>
        <sz val="11"/>
        <color rgb="FF000000"/>
      </font>
      <alignment horizontal="right"/>
    </dxf>
    <dxf>
      <font>
        <name val="Trebuchet MS"/>
        <scheme val="none"/>
        <charset val="134"/>
        <family val="2"/>
        <b val="0"/>
        <i val="0"/>
        <strike val="0"/>
        <u val="none"/>
        <sz val="11"/>
        <color rgb="FF000000"/>
      </font>
      <alignment horizontal="left"/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  <color theme="0"/>
      </font>
      <fill>
        <patternFill patternType="solid">
          <bgColor rgb="FF011B53"/>
        </patternFill>
      </fill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ill>
        <patternFill patternType="solid">
          <bgColor rgb="FFF6F6F6"/>
        </patternFill>
      </fill>
    </dxf>
    <dxf>
      <font>
        <name val="Aptos Narrow"/>
        <scheme val="minor"/>
        <b val="0"/>
        <i val="0"/>
        <u val="none"/>
        <sz val="11"/>
        <color auto="1"/>
      </font>
      <fill>
        <patternFill patternType="solid">
          <bgColor rgb="FFCECECE"/>
        </patternFill>
      </fill>
    </dxf>
    <dxf>
      <fill>
        <patternFill patternType="solid">
          <bgColor rgb="FF011B53"/>
        </patternFill>
      </fill>
    </dxf>
  </dxfs>
  <tableStyles count="1" defaultTableStyle="Table Style 1" defaultPivotStyle="PivotStyleLight16">
    <tableStyle name="Table Style 1" pivot="0" count="3" xr9:uid="{CF6D5F02-FE7B-4DFA-9CE1-E8BA4D78DBF5}">
      <tableStyleElement type="headerRow" dxfId="77"/>
      <tableStyleElement type="firstRowStripe" dxfId="76"/>
      <tableStyleElement type="secondRowStripe" dxfId="75"/>
    </tableStyle>
  </tableStyles>
  <colors>
    <mruColors>
      <color rgb="00CECECE"/>
      <color rgb="00F6F6F6"/>
      <color rgb="00011B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H10" totalsRowShown="0">
  <tableColumns count="8">
    <tableColumn id="1" name="bus_id" dataDxfId="0"/>
    <tableColumn id="2" name="name" dataDxfId="1"/>
    <tableColumn id="3" name="vn_kv" dataDxfId="2"/>
    <tableColumn id="4" name="population" dataDxfId="3"/>
    <tableColumn id="5" name="demand_share" dataDxfId="4"/>
    <tableColumn id="6" name="power_p_mw"/>
    <tableColumn id="7" name="power_q_mvar" dataDxfId="5">
      <calculatedColumnFormula>SQRT(POWER(H2,2)-POWER(F2,2))</calculatedColumnFormula>
    </tableColumn>
    <tableColumn id="8" name="power_s" dataDxfId="6">
      <calculatedColumnFormula>F2/0.95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6" totalsRowShown="0">
  <tableColumns count="4">
    <tableColumn id="1" name="bus_id" dataDxfId="7"/>
    <tableColumn id="2" name="name" dataDxfId="8"/>
    <tableColumn id="3" name="vn_kv" dataDxfId="9"/>
    <tableColumn id="4" name="geodata" dataDxfId="1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W10" totalsRowShown="0">
  <tableColumns count="23">
    <tableColumn id="1" name="gen_id" dataDxfId="11"/>
    <tableColumn id="2" name="name" dataDxfId="12"/>
    <tableColumn id="3" name="bus_id" dataDxfId="13"/>
    <tableColumn id="4" name="p_mw_100" dataDxfId="14"/>
    <tableColumn id="5" name="p_mw_95"/>
    <tableColumn id="6" name="p_mw_90" dataDxfId="15"/>
    <tableColumn id="7" name="p_mw_85" dataDxfId="16"/>
    <tableColumn id="8" name="p_mw_80" dataDxfId="17"/>
    <tableColumn id="9" name="p_mw_75" dataDxfId="18"/>
    <tableColumn id="10" name="p_mw_70" dataDxfId="19"/>
    <tableColumn id="11" name="p_mw_65" dataDxfId="20"/>
    <tableColumn id="12" name="p_mw_60" dataDxfId="21"/>
    <tableColumn id="13" name="p_mw_55" dataDxfId="22"/>
    <tableColumn id="14" name="p_mw_50" dataDxfId="23"/>
    <tableColumn id="15" name="p_mw_45" dataDxfId="24"/>
    <tableColumn id="16" name="p_mw_40" dataDxfId="25"/>
    <tableColumn id="17" name="p_mw_35" dataDxfId="26"/>
    <tableColumn id="18" name="p_mw_30" dataDxfId="27"/>
    <tableColumn id="19" name="p_mw_25" dataDxfId="28"/>
    <tableColumn id="20" name="p_mw_20" dataDxfId="29"/>
    <tableColumn id="21" name="p_mw_15" dataDxfId="30"/>
    <tableColumn id="22" name="p_mw_10" dataDxfId="31"/>
    <tableColumn id="23" name="p_mw_5" dataDxfId="3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O13" totalsRowShown="0">
  <tableColumns count="15">
    <tableColumn id="1" name="from_bus"/>
    <tableColumn id="2" name="to_bus" dataDxfId="33"/>
    <tableColumn id="3" name="length_km" dataDxfId="34"/>
    <tableColumn id="4" name="cable_type" dataDxfId="35"/>
    <tableColumn id="5" name="bundle_no" dataDxfId="36"/>
    <tableColumn id="6" name="Dm" dataDxfId="37"/>
    <tableColumn id="7" name="A" dataDxfId="38"/>
    <tableColumn id="8" name="Rb" dataDxfId="39"/>
    <tableColumn id="9" name="r_ohm_per_km" dataDxfId="40"/>
    <tableColumn id="10" name="x_ohm_per_km" dataDxfId="41"/>
    <tableColumn id="11" name="c_nf_per_km" dataDxfId="42"/>
    <tableColumn id="12" name="max_i_ka" dataDxfId="43"/>
    <tableColumn id="13" name="cables" dataDxfId="44"/>
    <tableColumn id="14" name="voltage" dataDxfId="45"/>
    <tableColumn id="15" name="location" dataDxfId="46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7" totalsRowShown="0">
  <tableColumns count="7">
    <tableColumn id="1" name="bus_id" dataDxfId="47"/>
    <tableColumn id="2" name="bus_name" dataDxfId="48"/>
    <tableColumn id="3" name="from_bus" dataDxfId="49"/>
    <tableColumn id="4" name="to_bus" dataDxfId="50"/>
    <tableColumn id="5" name="V_in" dataDxfId="51"/>
    <tableColumn id="6" name="V_out" dataDxfId="52"/>
    <tableColumn id="7" name="S-MVA" dataDxfId="53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U12" totalsRowShown="0">
  <tableColumns count="21">
    <tableColumn id="1" name="Region" dataDxfId="54"/>
    <tableColumn id="2" name="100%" dataDxfId="55"/>
    <tableColumn id="3" name="95%" dataDxfId="56"/>
    <tableColumn id="4" name="90%" dataDxfId="57"/>
    <tableColumn id="5" name="85%" dataDxfId="58"/>
    <tableColumn id="6" name="80%" dataDxfId="59"/>
    <tableColumn id="7" name="75%" dataDxfId="60"/>
    <tableColumn id="8" name="70%" dataDxfId="61"/>
    <tableColumn id="9" name="65%" dataDxfId="62"/>
    <tableColumn id="10" name="60%" dataDxfId="63"/>
    <tableColumn id="11" name="55%" dataDxfId="64"/>
    <tableColumn id="12" name="50%" dataDxfId="65"/>
    <tableColumn id="13" name="45%" dataDxfId="66"/>
    <tableColumn id="14" name="40%" dataDxfId="67"/>
    <tableColumn id="15" name="35%" dataDxfId="68"/>
    <tableColumn id="16" name="30%" dataDxfId="69"/>
    <tableColumn id="17" name="25%" dataDxfId="70"/>
    <tableColumn id="18" name="20%" dataDxfId="71"/>
    <tableColumn id="19" name="15%" dataDxfId="72"/>
    <tableColumn id="20" name="10%" dataDxfId="73"/>
    <tableColumn id="21" name="5%" dataDxfId="74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88"/>
  <sheetViews>
    <sheetView zoomScale="115" zoomScaleNormal="115" workbookViewId="0">
      <selection activeCell="D14" sqref="D14"/>
    </sheetView>
  </sheetViews>
  <sheetFormatPr defaultColWidth="8.83333333333333" defaultRowHeight="14.4"/>
  <cols>
    <col min="1" max="1" width="9.22222222222222" style="3" customWidth="1"/>
    <col min="2" max="2" width="15.5" style="3" customWidth="1"/>
    <col min="3" max="3" width="8.83333333333333" style="3"/>
    <col min="4" max="4" width="13.1666666666667" style="3" customWidth="1"/>
    <col min="5" max="5" width="18.3333333333333" style="3" customWidth="1"/>
    <col min="6" max="6" width="15.6666666666667" style="3" customWidth="1"/>
    <col min="7" max="7" width="16.8333333333333" style="3" customWidth="1"/>
    <col min="8" max="8" width="14.5" style="3" customWidth="1"/>
    <col min="9" max="9" width="8.83333333333333" style="3"/>
    <col min="10" max="10" width="18.6666666666667" style="3" customWidth="1"/>
    <col min="11" max="11" width="11" style="3" customWidth="1"/>
    <col min="12" max="16384" width="8.83333333333333" style="3"/>
  </cols>
  <sheetData>
    <row r="1" spans="1:24">
      <c r="A1" s="46" t="s">
        <v>0</v>
      </c>
      <c r="B1" s="46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62"/>
      <c r="J1" s="62"/>
      <c r="K1" s="62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>
      <c r="A2" s="47">
        <v>0</v>
      </c>
      <c r="B2" s="48" t="s">
        <v>8</v>
      </c>
      <c r="C2" s="49">
        <v>230</v>
      </c>
      <c r="D2" s="50">
        <v>2926996</v>
      </c>
      <c r="E2" s="51">
        <v>0.251603426040483</v>
      </c>
      <c r="F2" s="52">
        <v>3041.88542082944</v>
      </c>
      <c r="G2" s="53">
        <f t="shared" ref="G2:G10" si="0">SQRT(POWER(H2,2)-POWER(F2,2))</f>
        <v>999.819387601955</v>
      </c>
      <c r="H2" s="54">
        <f t="shared" ref="H2:H10" si="1">F2/0.95</f>
        <v>3201.98465350467</v>
      </c>
      <c r="I2" s="8"/>
      <c r="J2" s="64"/>
      <c r="K2" s="8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3" spans="1:24">
      <c r="A3" s="47">
        <v>1</v>
      </c>
      <c r="B3" s="48" t="s">
        <v>9</v>
      </c>
      <c r="C3" s="49">
        <v>230</v>
      </c>
      <c r="D3" s="50">
        <v>154355</v>
      </c>
      <c r="E3" s="51">
        <v>0.0132682951484999</v>
      </c>
      <c r="F3" s="52">
        <v>160.413688345364</v>
      </c>
      <c r="G3" s="53">
        <f t="shared" si="0"/>
        <v>52.725429612237</v>
      </c>
      <c r="H3" s="55">
        <f t="shared" si="1"/>
        <v>168.856514047751</v>
      </c>
      <c r="I3" s="8"/>
      <c r="J3" s="64"/>
      <c r="K3" s="8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</row>
    <row r="4" spans="1:24">
      <c r="A4" s="47">
        <v>2</v>
      </c>
      <c r="B4" s="48" t="s">
        <v>10</v>
      </c>
      <c r="C4" s="49">
        <v>230</v>
      </c>
      <c r="D4" s="50">
        <v>480308</v>
      </c>
      <c r="E4" s="51">
        <v>0.0412870869501196</v>
      </c>
      <c r="F4" s="52">
        <v>499.160881226946</v>
      </c>
      <c r="G4" s="53">
        <f t="shared" si="0"/>
        <v>164.066247586372</v>
      </c>
      <c r="H4" s="55">
        <f t="shared" si="1"/>
        <v>525.43250655468</v>
      </c>
      <c r="I4" s="8"/>
      <c r="J4" s="64"/>
      <c r="K4" s="8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</row>
    <row r="5" spans="1:24">
      <c r="A5" s="47">
        <v>3</v>
      </c>
      <c r="B5" s="48" t="s">
        <v>11</v>
      </c>
      <c r="C5" s="49">
        <v>230</v>
      </c>
      <c r="D5" s="50">
        <v>551116</v>
      </c>
      <c r="E5" s="51">
        <v>0.0473737148071698</v>
      </c>
      <c r="F5" s="52">
        <v>572.748212018683</v>
      </c>
      <c r="G5" s="53">
        <f t="shared" si="0"/>
        <v>188.253233560154</v>
      </c>
      <c r="H5" s="55">
        <f t="shared" si="1"/>
        <v>602.892854756508</v>
      </c>
      <c r="J5" s="64"/>
      <c r="K5" s="8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</row>
    <row r="6" spans="1:11">
      <c r="A6" s="47">
        <v>4</v>
      </c>
      <c r="B6" s="56" t="s">
        <v>12</v>
      </c>
      <c r="C6" s="49">
        <v>230</v>
      </c>
      <c r="D6" s="50">
        <v>2028639</v>
      </c>
      <c r="E6" s="51">
        <v>0.174381011316496</v>
      </c>
      <c r="F6" s="57">
        <v>2108.26642681644</v>
      </c>
      <c r="G6" s="53">
        <f t="shared" si="0"/>
        <v>692.953663976799</v>
      </c>
      <c r="H6" s="55">
        <f t="shared" si="1"/>
        <v>2219.22781770151</v>
      </c>
      <c r="I6" s="8"/>
      <c r="J6" s="64"/>
      <c r="K6" s="8"/>
    </row>
    <row r="7" spans="1:11">
      <c r="A7" s="47">
        <v>5</v>
      </c>
      <c r="B7" s="56" t="s">
        <v>13</v>
      </c>
      <c r="C7" s="49">
        <v>230</v>
      </c>
      <c r="D7" s="50">
        <v>3370059</v>
      </c>
      <c r="E7" s="51">
        <v>0.289688947425471</v>
      </c>
      <c r="F7" s="57">
        <v>3502.33937437394</v>
      </c>
      <c r="G7" s="53">
        <f t="shared" si="0"/>
        <v>1151.1632832988</v>
      </c>
      <c r="H7" s="55">
        <f t="shared" si="1"/>
        <v>3686.67302565678</v>
      </c>
      <c r="I7" s="8"/>
      <c r="J7" s="64"/>
      <c r="K7" s="8"/>
    </row>
    <row r="8" spans="1:11">
      <c r="A8" s="47">
        <v>6</v>
      </c>
      <c r="B8" s="56" t="s">
        <v>14</v>
      </c>
      <c r="C8" s="49">
        <v>115</v>
      </c>
      <c r="D8" s="50">
        <v>901555</v>
      </c>
      <c r="E8" s="51">
        <v>0.0774973135473802</v>
      </c>
      <c r="F8" s="57">
        <v>936.942520787827</v>
      </c>
      <c r="G8" s="53">
        <f t="shared" si="0"/>
        <v>307.958114049175</v>
      </c>
      <c r="H8" s="55">
        <f t="shared" si="1"/>
        <v>986.255285039817</v>
      </c>
      <c r="I8" s="8"/>
      <c r="J8" s="64"/>
      <c r="K8" s="8"/>
    </row>
    <row r="9" spans="1:10">
      <c r="A9" s="47">
        <v>7</v>
      </c>
      <c r="B9" s="56" t="s">
        <v>15</v>
      </c>
      <c r="C9" s="49">
        <v>230</v>
      </c>
      <c r="D9" s="50">
        <v>637013</v>
      </c>
      <c r="E9" s="51">
        <v>0.054757387175222</v>
      </c>
      <c r="F9" s="57">
        <v>662.016810948434</v>
      </c>
      <c r="G9" s="53">
        <f t="shared" si="0"/>
        <v>217.594403119951</v>
      </c>
      <c r="H9" s="55">
        <f t="shared" si="1"/>
        <v>696.859800998352</v>
      </c>
      <c r="I9" s="8"/>
      <c r="J9" s="64"/>
    </row>
    <row r="10" spans="1:10">
      <c r="A10" s="47">
        <v>8</v>
      </c>
      <c r="B10" s="56" t="s">
        <v>16</v>
      </c>
      <c r="C10" s="49">
        <v>230</v>
      </c>
      <c r="D10" s="50">
        <v>583330</v>
      </c>
      <c r="E10" s="51">
        <v>0.0501428175891579</v>
      </c>
      <c r="F10" s="52">
        <v>606.226664652919</v>
      </c>
      <c r="G10" s="53">
        <f t="shared" si="0"/>
        <v>199.257068807012</v>
      </c>
      <c r="H10" s="55">
        <f t="shared" si="1"/>
        <v>638.133331213599</v>
      </c>
      <c r="I10" s="8"/>
      <c r="J10" s="64"/>
    </row>
    <row r="11" spans="1: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8"/>
      <c r="B12" s="8"/>
      <c r="C12" s="8"/>
      <c r="D12" s="8"/>
      <c r="E12" s="8"/>
      <c r="F12" s="58"/>
      <c r="G12" s="8"/>
      <c r="H12" s="8"/>
      <c r="I12" s="8"/>
      <c r="J12" s="8"/>
      <c r="K12" s="8"/>
    </row>
    <row r="13" spans="1:11">
      <c r="A13" s="8"/>
      <c r="B13" s="8"/>
      <c r="C13" s="8"/>
      <c r="D13" s="8"/>
      <c r="E13" s="8"/>
      <c r="F13" s="58"/>
      <c r="G13" s="8"/>
      <c r="H13" s="8"/>
      <c r="I13" s="8"/>
      <c r="J13" s="8"/>
      <c r="K13" s="8"/>
    </row>
    <row r="14" spans="2:11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2:11"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/>
      <c r="B19" s="8"/>
      <c r="C19" s="8"/>
      <c r="D19" s="8"/>
      <c r="E19" s="8"/>
      <c r="F19" s="59"/>
      <c r="G19" s="60"/>
      <c r="H19" s="8"/>
      <c r="I19" s="8"/>
      <c r="J19" s="8"/>
      <c r="K19" s="8"/>
    </row>
    <row r="20" spans="1:11">
      <c r="A20" s="8"/>
      <c r="B20" s="8"/>
      <c r="C20" s="8"/>
      <c r="D20" s="8"/>
      <c r="E20" s="8"/>
      <c r="F20" s="59"/>
      <c r="G20" s="60"/>
      <c r="H20" s="8"/>
      <c r="I20" s="8"/>
      <c r="J20" s="8"/>
      <c r="K20" s="8"/>
    </row>
    <row r="21" spans="1:11">
      <c r="A21" s="8"/>
      <c r="B21" s="8"/>
      <c r="C21" s="8"/>
      <c r="D21" s="8"/>
      <c r="E21" s="8"/>
      <c r="F21" s="59"/>
      <c r="G21" s="60"/>
      <c r="H21" s="8"/>
      <c r="I21" s="8"/>
      <c r="J21" s="8"/>
      <c r="K21" s="8"/>
    </row>
    <row r="22" spans="1:11">
      <c r="A22" s="8"/>
      <c r="B22" s="8"/>
      <c r="C22" s="8"/>
      <c r="D22" s="8"/>
      <c r="E22" s="8"/>
      <c r="F22" s="59"/>
      <c r="G22" s="60"/>
      <c r="H22" s="8"/>
      <c r="I22" s="8"/>
      <c r="J22" s="8"/>
      <c r="K22" s="8"/>
    </row>
    <row r="23" spans="1:11">
      <c r="A23" s="8"/>
      <c r="B23" s="8"/>
      <c r="C23" s="8"/>
      <c r="D23" s="8"/>
      <c r="E23" s="8"/>
      <c r="F23" s="59"/>
      <c r="G23" s="60"/>
      <c r="H23" s="8"/>
      <c r="I23" s="8"/>
      <c r="J23" s="8"/>
      <c r="K23" s="8"/>
    </row>
    <row r="24" spans="1:11">
      <c r="A24" s="8"/>
      <c r="B24" s="8"/>
      <c r="C24" s="8"/>
      <c r="D24" s="8"/>
      <c r="E24" s="8"/>
      <c r="F24" s="59"/>
      <c r="G24" s="60"/>
      <c r="H24" s="8"/>
      <c r="I24" s="8"/>
      <c r="J24" s="8"/>
      <c r="K24" s="8"/>
    </row>
    <row r="25" spans="1:11">
      <c r="A25" s="8"/>
      <c r="B25" s="8"/>
      <c r="C25" s="8"/>
      <c r="D25" s="8"/>
      <c r="E25" s="8"/>
      <c r="F25" s="59"/>
      <c r="G25" s="60"/>
      <c r="H25" s="8"/>
      <c r="I25" s="8"/>
      <c r="J25" s="8"/>
      <c r="K25" s="8"/>
    </row>
    <row r="26" spans="1:11">
      <c r="A26" s="8"/>
      <c r="B26" s="8"/>
      <c r="C26" s="8"/>
      <c r="D26" s="8"/>
      <c r="E26" s="8"/>
      <c r="F26" s="59"/>
      <c r="G26" s="60"/>
      <c r="H26" s="8"/>
      <c r="I26" s="8"/>
      <c r="J26" s="8"/>
      <c r="K26" s="8"/>
    </row>
    <row r="27" spans="1:11">
      <c r="A27" s="8"/>
      <c r="B27" s="8"/>
      <c r="C27" s="8"/>
      <c r="D27" s="8"/>
      <c r="E27" s="8"/>
      <c r="F27" s="59"/>
      <c r="G27" s="60"/>
      <c r="H27" s="8"/>
      <c r="I27" s="8"/>
      <c r="J27" s="8"/>
      <c r="K27" s="8"/>
    </row>
    <row r="28" spans="1:11">
      <c r="A28" s="8"/>
      <c r="B28" s="8"/>
      <c r="C28" s="8"/>
      <c r="D28" s="8"/>
      <c r="E28" s="8"/>
      <c r="F28" s="59"/>
      <c r="G28" s="8"/>
      <c r="H28" s="8"/>
      <c r="I28" s="8"/>
      <c r="J28" s="8"/>
      <c r="K28" s="8"/>
    </row>
    <row r="29" spans="1:11">
      <c r="A29" s="8"/>
      <c r="B29" s="8"/>
      <c r="C29" s="8"/>
      <c r="D29" s="8"/>
      <c r="E29" s="8"/>
      <c r="F29" s="59"/>
      <c r="G29" s="8"/>
      <c r="H29" s="8"/>
      <c r="I29" s="8"/>
      <c r="J29" s="8"/>
      <c r="K29" s="8"/>
    </row>
    <row r="30" spans="1:11">
      <c r="A30" s="8"/>
      <c r="B30" s="8"/>
      <c r="C30" s="8"/>
      <c r="D30" s="8"/>
      <c r="E30" s="8"/>
      <c r="F30" s="59"/>
      <c r="G30" s="8"/>
      <c r="H30" s="8"/>
      <c r="I30" s="8"/>
      <c r="J30" s="8"/>
      <c r="K30" s="8"/>
    </row>
    <row r="31" spans="1:11">
      <c r="A31" s="8"/>
      <c r="B31" s="8"/>
      <c r="C31" s="8"/>
      <c r="D31" s="8"/>
      <c r="E31" s="8"/>
      <c r="F31" s="61"/>
      <c r="G31" s="8"/>
      <c r="H31" s="8"/>
      <c r="I31" s="8"/>
      <c r="J31" s="8"/>
      <c r="K31" s="8"/>
    </row>
    <row r="32" spans="1:11">
      <c r="A32" s="8"/>
      <c r="B32" s="8"/>
      <c r="C32" s="8"/>
      <c r="D32" s="8"/>
      <c r="E32" s="8"/>
      <c r="F32" s="61"/>
      <c r="G32" s="8"/>
      <c r="H32" s="8"/>
      <c r="I32" s="8"/>
      <c r="J32" s="8"/>
      <c r="K32" s="8"/>
    </row>
    <row r="33" spans="1:11">
      <c r="A33" s="8"/>
      <c r="B33" s="8"/>
      <c r="C33" s="8"/>
      <c r="D33" s="8"/>
      <c r="E33" s="8"/>
      <c r="F33" s="61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61"/>
      <c r="G34" s="8"/>
      <c r="H34" s="8"/>
      <c r="I34" s="8"/>
      <c r="J34" s="8"/>
      <c r="K34" s="8"/>
    </row>
    <row r="35" spans="1:11">
      <c r="A35" s="8"/>
      <c r="B35" s="8"/>
      <c r="C35" s="8"/>
      <c r="D35" s="8"/>
      <c r="E35" s="8"/>
      <c r="F35" s="61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spans="1:1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spans="1:1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spans="1:1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1:1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spans="1:1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spans="1:1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spans="1:1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spans="1:1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spans="1:1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spans="1:1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spans="1:1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spans="1:1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spans="1:1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spans="1:1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spans="1:1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spans="1:1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spans="1:1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spans="1:1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spans="1:1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spans="1:1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spans="1:1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spans="1:1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spans="1:1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spans="1:1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spans="1:1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spans="1:1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 spans="1:1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 spans="1:1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spans="1:1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spans="1:1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 spans="1:1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 spans="1:1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spans="1:1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 spans="1:1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 spans="1:1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 spans="1:1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 spans="1:1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 spans="1:1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 spans="1:1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 spans="1:1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 spans="1:1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 spans="1:1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 spans="1:1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 spans="1:1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 spans="1:1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 spans="1:1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 spans="1:1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 spans="1:1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 spans="1:1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 spans="1:1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 spans="1:1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 spans="1:1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 spans="1:1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 spans="1:1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 spans="1:1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 spans="1:1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 spans="1:1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 spans="1:1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 spans="1:1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 spans="1:1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 spans="1:1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 spans="1:1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 spans="1:1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 spans="1:1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</row>
    <row r="307" spans="1:1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 spans="1:1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</row>
    <row r="311" spans="1: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</row>
    <row r="313" spans="1:1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</row>
    <row r="315" spans="1:1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</row>
    <row r="317" spans="1:1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</row>
    <row r="319" spans="1:1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</row>
    <row r="321" spans="1:1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 spans="1:1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</row>
    <row r="325" spans="1:1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 spans="1:1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 spans="1:1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</row>
    <row r="331" spans="1:1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 spans="1:1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 spans="1:1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 spans="1:1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</row>
    <row r="339" spans="1:1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 spans="1:1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 spans="1:1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 spans="1:1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</row>
    <row r="347" spans="1:1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</row>
    <row r="349" spans="1:1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</row>
    <row r="351" spans="1:1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</row>
    <row r="353" spans="1:1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</row>
    <row r="355" spans="1:1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</row>
    <row r="357" spans="1:1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</row>
    <row r="359" spans="1:1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</row>
    <row r="361" spans="1:1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</row>
    <row r="363" spans="1:1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 spans="1:1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 spans="1:1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 spans="1:1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 spans="1:1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 spans="1:1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</row>
    <row r="375" spans="1:1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</row>
    <row r="377" spans="1:1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</row>
    <row r="379" spans="1:1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 spans="1:1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</row>
    <row r="383" spans="1:1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 spans="1:1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</row>
    <row r="387" spans="1:1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</row>
    <row r="389" spans="1:1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</row>
    <row r="391" spans="1:1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</row>
    <row r="393" spans="1:1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 spans="1:1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 spans="1:1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 spans="1:1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</row>
    <row r="401" spans="1:1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</row>
    <row r="403" spans="1:1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</row>
    <row r="405" spans="1:1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</row>
    <row r="407" spans="1:1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 spans="1:1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</row>
    <row r="411" spans="1: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</row>
    <row r="413" spans="1:1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 spans="1:1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 spans="1:1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 spans="1:1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</row>
    <row r="421" spans="1:1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</row>
    <row r="423" spans="1:1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</row>
    <row r="425" spans="1:1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 spans="1:1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</row>
    <row r="429" spans="1:1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</row>
    <row r="431" spans="1:1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</row>
    <row r="433" spans="1:1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 spans="1:1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 spans="1:1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</row>
    <row r="439" spans="1:1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</row>
    <row r="441" spans="1:1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</row>
    <row r="443" spans="1:1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</row>
    <row r="445" spans="1:1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 spans="1:1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</row>
    <row r="449" spans="1:1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</row>
    <row r="451" spans="1:1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 spans="1:1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 spans="1:1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</row>
    <row r="457" spans="1:1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</row>
    <row r="459" spans="1:1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 spans="1:1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</row>
    <row r="463" spans="1:1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 spans="1:1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</row>
    <row r="467" spans="1:1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 spans="1:1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</row>
    <row r="471" spans="1:1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</row>
    <row r="473" spans="1:1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 spans="1:1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</row>
    <row r="475" spans="1:1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</row>
    <row r="477" spans="1:1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 spans="1:1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</row>
    <row r="479" spans="1:1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1:1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</row>
    <row r="481" spans="1:1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 spans="1:1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</row>
    <row r="483" spans="1:1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 spans="1:1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</row>
    <row r="485" spans="1:1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 spans="1:1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</row>
    <row r="487" spans="1:1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 spans="1:1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</row>
    <row r="489" spans="1:1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 spans="1:1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</row>
    <row r="491" spans="1:1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</row>
    <row r="493" spans="1:1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 spans="1:1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</row>
    <row r="495" spans="1:1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</row>
    <row r="497" spans="1:1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 spans="1:1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</row>
    <row r="499" spans="1:1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</row>
    <row r="501" spans="1:1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 spans="1:1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 spans="1:1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 spans="1:1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 spans="1:1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 spans="1:1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  <row r="511" spans="1: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spans="1:1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</row>
    <row r="513" spans="1:1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 spans="1:1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 spans="1:1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</row>
    <row r="517" spans="1:1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</row>
    <row r="519" spans="1:1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</row>
    <row r="521" spans="1:1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 spans="1:1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</row>
    <row r="523" spans="1:1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 spans="1:1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</row>
    <row r="525" spans="1:1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 spans="1:1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</row>
    <row r="527" spans="1:1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 spans="1:1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</row>
    <row r="529" spans="1:1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</row>
    <row r="531" spans="1:1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 spans="1:1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</row>
    <row r="533" spans="1:1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 spans="1:1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 spans="1:1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</row>
    <row r="537" spans="1:1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</row>
    <row r="539" spans="1:1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</row>
    <row r="541" spans="1:1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 spans="1:1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</row>
    <row r="543" spans="1:1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 spans="1:1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</row>
    <row r="545" spans="1:1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 spans="1:1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</row>
    <row r="547" spans="1:1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 spans="1:1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</row>
    <row r="549" spans="1:1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</row>
    <row r="551" spans="1:1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 spans="1:1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</row>
    <row r="553" spans="1:1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spans="1:1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</row>
    <row r="555" spans="1:1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1:1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</row>
    <row r="557" spans="1:1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1:1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</row>
    <row r="559" spans="1:1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</row>
    <row r="561" spans="1:1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</row>
    <row r="563" spans="1:1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 spans="1:1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</row>
    <row r="565" spans="1:1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 spans="1:1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</row>
    <row r="567" spans="1:1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 spans="1:1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</row>
    <row r="569" spans="1:1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 spans="1:1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</row>
    <row r="571" spans="1:1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 spans="1:1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</row>
    <row r="573" spans="1:1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</row>
    <row r="575" spans="1:1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</row>
    <row r="577" spans="1:1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 spans="1:1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 spans="1:1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 spans="1:1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</row>
    <row r="581" spans="1:1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 spans="1:1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</row>
    <row r="583" spans="1:1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</row>
    <row r="585" spans="1:1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 spans="1:1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</row>
    <row r="587" spans="1:1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 spans="1:1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</row>
    <row r="589" spans="1:1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 spans="1:1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</row>
    <row r="591" spans="1:1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 spans="1:1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</row>
    <row r="593" spans="1:1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 spans="1:1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</row>
    <row r="597" spans="1:1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 spans="1:1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 spans="1:1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 spans="1:1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</row>
    <row r="601" spans="1:1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 spans="1:1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</row>
    <row r="603" spans="1:1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</row>
    <row r="605" spans="1:1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1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</row>
    <row r="607" spans="1:1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1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</row>
    <row r="609" spans="1:1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 spans="1:1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</row>
    <row r="611" spans="1: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</row>
    <row r="613" spans="1:1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</row>
    <row r="615" spans="1:1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</row>
    <row r="617" spans="1:1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 spans="1:1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</row>
    <row r="619" spans="1:1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 spans="1:1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</row>
    <row r="621" spans="1:1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 spans="1:1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</row>
    <row r="623" spans="1:1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</row>
    <row r="625" spans="1:1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 spans="1:1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</row>
    <row r="627" spans="1:1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 spans="1:1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</row>
    <row r="629" spans="1:1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 spans="1:1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</row>
    <row r="633" spans="1:1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 spans="1:1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 spans="1:1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 spans="1:1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</row>
    <row r="637" spans="1:1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spans="1:1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 spans="1:1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</row>
    <row r="641" spans="1:1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1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</row>
    <row r="643" spans="1:1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1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</row>
    <row r="645" spans="1:1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 spans="1:1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</row>
    <row r="647" spans="1:1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</row>
    <row r="649" spans="1:1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</row>
    <row r="651" spans="1:1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 spans="1:1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 spans="1:1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 spans="1:1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 spans="1:1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</row>
    <row r="657" spans="1:1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 spans="1:1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</row>
    <row r="659" spans="1:1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</row>
    <row r="661" spans="1:1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 spans="1:1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</row>
    <row r="663" spans="1:1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 spans="1:1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 spans="1:1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 spans="1:1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</row>
    <row r="667" spans="1:1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</row>
    <row r="669" spans="1:1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</row>
    <row r="671" spans="1:1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</row>
    <row r="673" spans="1:1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</row>
    <row r="675" spans="1:1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 spans="1:1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 spans="1:1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 spans="1:1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</row>
    <row r="679" spans="1:1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</row>
    <row r="681" spans="1:1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 spans="1:1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 spans="1:1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 spans="1:1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</row>
    <row r="685" spans="1:1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 spans="1:1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 spans="1:1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 spans="1:1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</row>
    <row r="689" spans="1:1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</row>
    <row r="691" spans="1:1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 spans="1:1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 spans="1:1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 spans="1:1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</row>
    <row r="695" spans="1:1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</row>
    <row r="697" spans="1:1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 spans="1:1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</row>
    <row r="699" spans="1:1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 spans="1:1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</row>
    <row r="701" spans="1:1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 spans="1:1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</row>
    <row r="703" spans="1:1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</row>
    <row r="705" spans="1:1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</row>
    <row r="707" spans="1:1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 spans="1:1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</row>
    <row r="709" spans="1:1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 spans="1:1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 spans="1: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 spans="1:1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 spans="1:1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 spans="1:1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 spans="1:1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 spans="1:1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</row>
    <row r="723" spans="1:1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</row>
    <row r="725" spans="1:1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 spans="1:1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</row>
    <row r="727" spans="1:1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 spans="1:1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</row>
    <row r="729" spans="1:1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 spans="1:1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 spans="1:1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</row>
    <row r="733" spans="1:1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</row>
    <row r="735" spans="1:1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1:1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</row>
    <row r="737" spans="1:1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 spans="1:1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</row>
    <row r="739" spans="1:1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 spans="1:1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1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</row>
    <row r="743" spans="1:1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1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 spans="1:1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</row>
    <row r="747" spans="1:1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1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</row>
    <row r="749" spans="1:1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1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 spans="1:1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</row>
    <row r="753" spans="1:1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 spans="1:1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</row>
    <row r="755" spans="1:1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 spans="1:1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 spans="1:1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</row>
    <row r="759" spans="1:1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 spans="1:1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</row>
    <row r="761" spans="1:1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 spans="1:1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spans="1:1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</row>
    <row r="765" spans="1:1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</row>
    <row r="767" spans="1:1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</row>
    <row r="769" spans="1:1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 spans="1:1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</row>
    <row r="771" spans="1:1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 spans="1:1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</row>
    <row r="773" spans="1:1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 spans="1:1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</row>
    <row r="775" spans="1:1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 spans="1:1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 spans="1:1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</row>
    <row r="779" spans="1:1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 spans="1:1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</row>
    <row r="781" spans="1:1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 spans="1:1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</row>
    <row r="783" spans="1:1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</row>
    <row r="785" spans="1:1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 spans="1:1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</row>
    <row r="787" spans="1:1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</row>
    <row r="789" spans="1:1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 spans="1:1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</row>
    <row r="791" spans="1:1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 spans="1:1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</row>
    <row r="793" spans="1:1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 spans="1:1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</row>
    <row r="795" spans="1:1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</row>
    <row r="797" spans="1:1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</row>
    <row r="799" spans="1:1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</row>
    <row r="801" spans="1:1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 spans="1:1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</row>
    <row r="803" spans="1:1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 spans="1:1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</row>
    <row r="805" spans="1:1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spans="1:1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 spans="1:1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</row>
    <row r="809" spans="1:1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 spans="1:1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 spans="1: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 spans="1:1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</row>
    <row r="813" spans="1:1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 spans="1:1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</row>
    <row r="815" spans="1:1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 spans="1:1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</row>
    <row r="817" spans="1:1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</row>
    <row r="819" spans="1:1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</row>
    <row r="821" spans="1:1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 spans="1:1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</row>
    <row r="823" spans="1:1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</row>
    <row r="825" spans="1:1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 spans="1:1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</row>
    <row r="827" spans="1:1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 spans="1:1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</row>
    <row r="829" spans="1:1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 spans="1:1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</row>
    <row r="831" spans="1:1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 spans="1:1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</row>
    <row r="835" spans="1:1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</row>
    <row r="837" spans="1:1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</row>
    <row r="839" spans="1:1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 spans="1:1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 spans="1:1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</row>
    <row r="843" spans="1:1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</row>
    <row r="845" spans="1:1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 spans="1:1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</row>
    <row r="847" spans="1:1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 spans="1:1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 spans="1:1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</row>
    <row r="851" spans="1:1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</row>
    <row r="853" spans="1:1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</row>
    <row r="855" spans="1:1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 spans="1:1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 spans="1:1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 spans="1:1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 spans="1:1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 spans="1:1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 spans="1:1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 spans="1:1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 spans="1:1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 spans="1:1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 spans="1:1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 spans="1:1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 spans="1:1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 spans="1:1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 spans="1:1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 spans="1:1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 spans="1:1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 spans="1:1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 spans="1:1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 spans="1:1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 spans="1: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 spans="1:1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 spans="1:1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 spans="1:1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 spans="1:1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 spans="1:1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 spans="1:1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 spans="1:1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 spans="1:1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 spans="1:1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 spans="1:1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 spans="1:1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 spans="1:1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 spans="1:1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 spans="1:1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 spans="1:1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 spans="1:1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 spans="1:1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 spans="1:1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 spans="1:1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 spans="1:1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 spans="1:1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selection activeCell="A1" sqref="A1:D1"/>
    </sheetView>
  </sheetViews>
  <sheetFormatPr defaultColWidth="8.83333333333333" defaultRowHeight="14.4"/>
  <cols>
    <col min="2" max="2" width="19.8333333333333" customWidth="1"/>
    <col min="4" max="4" width="25.5555555555556" style="37" customWidth="1"/>
    <col min="9" max="9" width="19.6666666666667" customWidth="1"/>
    <col min="10" max="10" width="18.5" customWidth="1"/>
  </cols>
  <sheetData>
    <row r="1" spans="1:4">
      <c r="A1" s="38" t="s">
        <v>0</v>
      </c>
      <c r="B1" s="38" t="s">
        <v>1</v>
      </c>
      <c r="C1" s="38" t="s">
        <v>2</v>
      </c>
      <c r="D1" s="39" t="s">
        <v>17</v>
      </c>
    </row>
    <row r="2" spans="1:4">
      <c r="A2" s="40">
        <v>0</v>
      </c>
      <c r="B2" s="41" t="s">
        <v>8</v>
      </c>
      <c r="C2" s="8">
        <v>230</v>
      </c>
      <c r="D2" s="42" t="s">
        <v>18</v>
      </c>
    </row>
    <row r="3" spans="1:4">
      <c r="A3" s="40">
        <v>1</v>
      </c>
      <c r="B3" s="41" t="s">
        <v>9</v>
      </c>
      <c r="C3" s="8">
        <v>230</v>
      </c>
      <c r="D3" s="42" t="s">
        <v>19</v>
      </c>
    </row>
    <row r="4" spans="1:4">
      <c r="A4" s="40">
        <v>2</v>
      </c>
      <c r="B4" s="41" t="s">
        <v>10</v>
      </c>
      <c r="C4" s="8">
        <v>230</v>
      </c>
      <c r="D4" s="42" t="s">
        <v>20</v>
      </c>
    </row>
    <row r="5" spans="1:4">
      <c r="A5" s="40">
        <v>3</v>
      </c>
      <c r="B5" s="41" t="s">
        <v>11</v>
      </c>
      <c r="C5" s="8">
        <v>230</v>
      </c>
      <c r="D5" s="42" t="s">
        <v>21</v>
      </c>
    </row>
    <row r="6" spans="1:4">
      <c r="A6" s="40">
        <v>4</v>
      </c>
      <c r="B6" s="43" t="s">
        <v>12</v>
      </c>
      <c r="C6" s="8">
        <v>230</v>
      </c>
      <c r="D6" s="42" t="s">
        <v>22</v>
      </c>
    </row>
    <row r="7" spans="1:12">
      <c r="A7" s="40">
        <v>5</v>
      </c>
      <c r="B7" s="43" t="s">
        <v>13</v>
      </c>
      <c r="C7" s="8">
        <v>230</v>
      </c>
      <c r="D7" s="42" t="s">
        <v>23</v>
      </c>
      <c r="L7" s="14"/>
    </row>
    <row r="8" spans="1:12">
      <c r="A8" s="40">
        <v>6</v>
      </c>
      <c r="B8" s="43" t="s">
        <v>14</v>
      </c>
      <c r="C8" s="8">
        <v>115</v>
      </c>
      <c r="D8" s="42" t="s">
        <v>24</v>
      </c>
      <c r="L8" s="15"/>
    </row>
    <row r="9" spans="1:12">
      <c r="A9" s="40">
        <v>7</v>
      </c>
      <c r="B9" s="43" t="s">
        <v>15</v>
      </c>
      <c r="C9" s="8">
        <v>230</v>
      </c>
      <c r="D9" s="42" t="s">
        <v>25</v>
      </c>
      <c r="L9" s="44"/>
    </row>
    <row r="10" spans="1:12">
      <c r="A10" s="40">
        <v>8</v>
      </c>
      <c r="B10" s="43" t="s">
        <v>16</v>
      </c>
      <c r="C10" s="8">
        <v>230</v>
      </c>
      <c r="D10" s="42" t="s">
        <v>26</v>
      </c>
      <c r="L10" s="44"/>
    </row>
    <row r="11" spans="1:4">
      <c r="A11" s="40">
        <v>9</v>
      </c>
      <c r="B11" s="43" t="s">
        <v>27</v>
      </c>
      <c r="C11" s="40">
        <v>115</v>
      </c>
      <c r="D11" s="42" t="s">
        <v>18</v>
      </c>
    </row>
    <row r="12" spans="1:4">
      <c r="A12" s="40">
        <v>10</v>
      </c>
      <c r="B12" s="43" t="s">
        <v>28</v>
      </c>
      <c r="C12" s="40">
        <v>115</v>
      </c>
      <c r="D12" s="42" t="s">
        <v>20</v>
      </c>
    </row>
    <row r="13" spans="1:4">
      <c r="A13" s="40">
        <v>11</v>
      </c>
      <c r="B13" s="43" t="s">
        <v>29</v>
      </c>
      <c r="C13" s="40">
        <v>115</v>
      </c>
      <c r="D13" s="42" t="s">
        <v>21</v>
      </c>
    </row>
    <row r="14" spans="1:12">
      <c r="A14" s="40">
        <v>12</v>
      </c>
      <c r="B14" s="43" t="s">
        <v>30</v>
      </c>
      <c r="C14" s="40">
        <v>230</v>
      </c>
      <c r="D14" s="42" t="s">
        <v>26</v>
      </c>
      <c r="L14" s="44"/>
    </row>
    <row r="15" spans="1:12">
      <c r="A15" s="40">
        <v>13</v>
      </c>
      <c r="B15" s="43" t="s">
        <v>31</v>
      </c>
      <c r="C15" s="40">
        <v>115</v>
      </c>
      <c r="D15" s="42" t="s">
        <v>22</v>
      </c>
      <c r="L15" s="44"/>
    </row>
    <row r="16" spans="1:4">
      <c r="A16" s="40">
        <v>14</v>
      </c>
      <c r="B16" s="43" t="s">
        <v>32</v>
      </c>
      <c r="C16" s="40">
        <v>115</v>
      </c>
      <c r="D16" s="42" t="s">
        <v>25</v>
      </c>
    </row>
    <row r="18" spans="9:9">
      <c r="I18" s="45"/>
    </row>
    <row r="19" spans="12:12">
      <c r="L19" s="14"/>
    </row>
    <row r="20" spans="12:12">
      <c r="L20" s="15"/>
    </row>
    <row r="21" spans="12:12">
      <c r="L21" s="44"/>
    </row>
    <row r="22" spans="9:12">
      <c r="I22" s="45"/>
      <c r="L22" s="44"/>
    </row>
    <row r="26" spans="12:12">
      <c r="L26" s="14"/>
    </row>
    <row r="27" spans="12:12">
      <c r="L27" s="15"/>
    </row>
    <row r="28" spans="12:12">
      <c r="L28" s="44"/>
    </row>
    <row r="29" spans="12:12">
      <c r="L29" s="44"/>
    </row>
    <row r="30" spans="12:12">
      <c r="L30" s="14"/>
    </row>
    <row r="31" spans="12:12">
      <c r="L31" s="15"/>
    </row>
    <row r="32" spans="12:12">
      <c r="L32" s="44"/>
    </row>
    <row r="33" spans="12:12">
      <c r="L33" s="44"/>
    </row>
    <row r="37" spans="12:12">
      <c r="L37" s="14"/>
    </row>
    <row r="38" spans="12:12">
      <c r="L38" s="15"/>
    </row>
    <row r="39" spans="12:12">
      <c r="L39" s="44"/>
    </row>
    <row r="40" spans="12:12">
      <c r="L40" s="44"/>
    </row>
    <row r="41" spans="12:12">
      <c r="L41" s="14"/>
    </row>
    <row r="42" spans="12:12">
      <c r="L42" s="15"/>
    </row>
    <row r="43" spans="12:12">
      <c r="L43" s="44"/>
    </row>
    <row r="44" spans="12:12">
      <c r="L44" s="44"/>
    </row>
    <row r="48" spans="12:12">
      <c r="L48" s="14"/>
    </row>
    <row r="49" spans="12:12">
      <c r="L49" s="15"/>
    </row>
    <row r="50" spans="12:12">
      <c r="L50" s="44"/>
    </row>
    <row r="51" spans="12:12">
      <c r="L51" s="44"/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workbookViewId="0">
      <selection activeCell="A1" sqref="A1:W1"/>
    </sheetView>
  </sheetViews>
  <sheetFormatPr defaultColWidth="8.83333333333333" defaultRowHeight="14.4"/>
  <cols>
    <col min="1" max="1" width="7.88888888888889" style="3" customWidth="1"/>
    <col min="2" max="2" width="13.2222222222222" style="3" customWidth="1"/>
    <col min="3" max="3" width="7.77777777777778" style="3" customWidth="1"/>
    <col min="4" max="4" width="12.8888888888889" style="3" customWidth="1"/>
    <col min="5" max="5" width="13.7777777777778" style="3" customWidth="1"/>
    <col min="6" max="9" width="12.8888888888889" style="3" customWidth="1"/>
    <col min="10" max="12" width="12.8888888888889" style="3"/>
    <col min="13" max="23" width="9.66666666666667" style="3"/>
    <col min="24" max="16384" width="8.83333333333333" style="3"/>
  </cols>
  <sheetData>
    <row r="1" spans="1:23">
      <c r="A1" s="4" t="s">
        <v>33</v>
      </c>
      <c r="B1" s="4" t="s">
        <v>1</v>
      </c>
      <c r="C1" s="4" t="s">
        <v>0</v>
      </c>
      <c r="D1" s="4" t="s">
        <v>34</v>
      </c>
      <c r="E1" s="30" t="s">
        <v>35</v>
      </c>
      <c r="F1" s="4" t="s">
        <v>36</v>
      </c>
      <c r="G1" s="30" t="s">
        <v>37</v>
      </c>
      <c r="H1" s="4" t="s">
        <v>38</v>
      </c>
      <c r="I1" s="30" t="s">
        <v>39</v>
      </c>
      <c r="J1" s="4" t="s">
        <v>40</v>
      </c>
      <c r="K1" s="30" t="s">
        <v>41</v>
      </c>
      <c r="L1" s="4" t="s">
        <v>42</v>
      </c>
      <c r="M1" s="30" t="s">
        <v>43</v>
      </c>
      <c r="N1" s="4" t="s">
        <v>44</v>
      </c>
      <c r="O1" s="30" t="s">
        <v>45</v>
      </c>
      <c r="P1" s="4" t="s">
        <v>46</v>
      </c>
      <c r="Q1" s="30" t="s">
        <v>47</v>
      </c>
      <c r="R1" s="4" t="s">
        <v>48</v>
      </c>
      <c r="S1" s="30" t="s">
        <v>49</v>
      </c>
      <c r="T1" s="4" t="s">
        <v>50</v>
      </c>
      <c r="U1" s="30" t="s">
        <v>51</v>
      </c>
      <c r="V1" s="4" t="s">
        <v>52</v>
      </c>
      <c r="W1" s="30" t="s">
        <v>53</v>
      </c>
    </row>
    <row r="2" spans="1:23">
      <c r="A2" s="3">
        <v>0</v>
      </c>
      <c r="B2" s="31" t="s">
        <v>8</v>
      </c>
      <c r="C2" s="3">
        <v>0</v>
      </c>
      <c r="D2" s="32">
        <v>3769.375682</v>
      </c>
      <c r="E2" s="33">
        <v>3631.371649</v>
      </c>
      <c r="F2" s="3">
        <v>3493.367616</v>
      </c>
      <c r="G2" s="3">
        <v>3355.363583</v>
      </c>
      <c r="H2" s="3">
        <v>3217.359551</v>
      </c>
      <c r="I2" s="3">
        <v>3079.355518</v>
      </c>
      <c r="J2" s="3">
        <v>2941.351485</v>
      </c>
      <c r="K2" s="3">
        <v>2803.347452</v>
      </c>
      <c r="L2" s="3">
        <v>2665.343419</v>
      </c>
      <c r="M2" s="3">
        <v>2527.339</v>
      </c>
      <c r="N2" s="3">
        <v>2389.335</v>
      </c>
      <c r="O2" s="3">
        <v>2251.331</v>
      </c>
      <c r="P2" s="3">
        <v>2113.327</v>
      </c>
      <c r="Q2" s="3">
        <v>1975.323</v>
      </c>
      <c r="R2" s="3">
        <v>1837.319</v>
      </c>
      <c r="S2" s="3">
        <v>1699.315</v>
      </c>
      <c r="T2" s="3">
        <v>1561.311</v>
      </c>
      <c r="U2" s="3">
        <v>1423.307</v>
      </c>
      <c r="V2" s="3">
        <v>1285.303</v>
      </c>
      <c r="W2" s="3">
        <v>1147.299</v>
      </c>
    </row>
    <row r="3" spans="1:23">
      <c r="A3" s="3">
        <v>1</v>
      </c>
      <c r="B3" s="31" t="s">
        <v>9</v>
      </c>
      <c r="C3" s="3">
        <v>1</v>
      </c>
      <c r="D3" s="32">
        <v>24.048</v>
      </c>
      <c r="E3" s="33">
        <v>22.9956</v>
      </c>
      <c r="F3" s="3">
        <v>21.9432</v>
      </c>
      <c r="G3" s="3">
        <v>20.8908</v>
      </c>
      <c r="H3" s="3">
        <v>19.8384</v>
      </c>
      <c r="I3" s="3">
        <v>18.786</v>
      </c>
      <c r="J3" s="3">
        <v>17.7336</v>
      </c>
      <c r="K3" s="3">
        <v>16.6812</v>
      </c>
      <c r="L3" s="3">
        <v>15.6288</v>
      </c>
      <c r="M3" s="3">
        <v>14.5764</v>
      </c>
      <c r="N3" s="3">
        <v>13.524</v>
      </c>
      <c r="O3" s="3">
        <v>12.4716</v>
      </c>
      <c r="P3" s="3">
        <v>11.4192</v>
      </c>
      <c r="Q3" s="3">
        <v>10.3668</v>
      </c>
      <c r="R3" s="3">
        <v>9.3144</v>
      </c>
      <c r="S3" s="3">
        <v>8.262</v>
      </c>
      <c r="T3" s="3">
        <v>7.2096</v>
      </c>
      <c r="U3" s="3">
        <v>6.1572</v>
      </c>
      <c r="V3" s="3">
        <v>5.1048</v>
      </c>
      <c r="W3" s="3">
        <v>4.0524</v>
      </c>
    </row>
    <row r="4" spans="1:23">
      <c r="A4" s="3">
        <v>2</v>
      </c>
      <c r="B4" s="31" t="s">
        <v>10</v>
      </c>
      <c r="C4" s="3">
        <v>2</v>
      </c>
      <c r="D4" s="32">
        <v>170</v>
      </c>
      <c r="E4" s="33">
        <v>170</v>
      </c>
      <c r="F4" s="3">
        <v>170</v>
      </c>
      <c r="G4" s="3">
        <v>170</v>
      </c>
      <c r="H4" s="3">
        <v>170</v>
      </c>
      <c r="I4" s="3">
        <v>170</v>
      </c>
      <c r="J4" s="3">
        <v>170</v>
      </c>
      <c r="K4" s="3">
        <v>170</v>
      </c>
      <c r="L4" s="3">
        <v>170</v>
      </c>
      <c r="M4" s="3">
        <v>170</v>
      </c>
      <c r="N4" s="3">
        <v>170</v>
      </c>
      <c r="O4" s="3">
        <v>170</v>
      </c>
      <c r="P4" s="3">
        <v>170</v>
      </c>
      <c r="Q4" s="3">
        <v>170</v>
      </c>
      <c r="R4" s="3">
        <v>170</v>
      </c>
      <c r="S4" s="3">
        <v>170</v>
      </c>
      <c r="T4" s="3">
        <v>170</v>
      </c>
      <c r="U4" s="3">
        <v>170</v>
      </c>
      <c r="V4" s="3">
        <v>170</v>
      </c>
      <c r="W4" s="3">
        <v>170</v>
      </c>
    </row>
    <row r="5" spans="1:23">
      <c r="A5" s="3">
        <v>3</v>
      </c>
      <c r="B5" s="31" t="s">
        <v>11</v>
      </c>
      <c r="C5" s="3">
        <v>3</v>
      </c>
      <c r="D5" s="32">
        <v>729.275</v>
      </c>
      <c r="E5" s="33">
        <v>717.31125</v>
      </c>
      <c r="F5" s="3">
        <v>705.3475</v>
      </c>
      <c r="G5" s="3">
        <v>693.38375</v>
      </c>
      <c r="H5" s="3">
        <v>681.42</v>
      </c>
      <c r="I5" s="3">
        <v>669.45625</v>
      </c>
      <c r="J5" s="3">
        <v>657.4925</v>
      </c>
      <c r="K5" s="3">
        <v>645.52875</v>
      </c>
      <c r="L5" s="3">
        <v>633.565</v>
      </c>
      <c r="M5" s="3">
        <v>621.6013</v>
      </c>
      <c r="N5" s="3">
        <v>609.6375</v>
      </c>
      <c r="O5" s="3">
        <v>597.6738</v>
      </c>
      <c r="P5" s="3">
        <v>585.71</v>
      </c>
      <c r="Q5" s="3">
        <v>573.7463</v>
      </c>
      <c r="R5" s="3">
        <v>561.7825</v>
      </c>
      <c r="S5" s="3">
        <v>549.8188</v>
      </c>
      <c r="T5" s="3">
        <v>537.855</v>
      </c>
      <c r="U5" s="3">
        <v>525.8913</v>
      </c>
      <c r="V5" s="3">
        <v>513.9275</v>
      </c>
      <c r="W5" s="3">
        <v>501.9638</v>
      </c>
    </row>
    <row r="6" spans="1:23">
      <c r="A6" s="3">
        <v>4</v>
      </c>
      <c r="B6" s="6" t="s">
        <v>12</v>
      </c>
      <c r="C6" s="3">
        <v>4</v>
      </c>
      <c r="D6" s="32">
        <v>4240.0822</v>
      </c>
      <c r="E6" s="34">
        <v>4072.3229</v>
      </c>
      <c r="F6" s="3">
        <v>3904.5636</v>
      </c>
      <c r="G6" s="3">
        <v>3736.8043</v>
      </c>
      <c r="H6" s="3">
        <v>3569.045</v>
      </c>
      <c r="I6" s="3">
        <v>3401.2857</v>
      </c>
      <c r="J6" s="3">
        <v>3233.5264</v>
      </c>
      <c r="K6" s="3">
        <v>3065.7671</v>
      </c>
      <c r="L6" s="3">
        <v>2898.0078</v>
      </c>
      <c r="M6" s="3">
        <v>2730.249</v>
      </c>
      <c r="N6" s="3">
        <v>2562.489</v>
      </c>
      <c r="O6" s="3">
        <v>2394.73</v>
      </c>
      <c r="P6" s="3">
        <v>2226.971</v>
      </c>
      <c r="Q6" s="3">
        <v>2059.211</v>
      </c>
      <c r="R6" s="3">
        <v>1891.452</v>
      </c>
      <c r="S6" s="3">
        <v>1723.693</v>
      </c>
      <c r="T6" s="3">
        <v>1555.933</v>
      </c>
      <c r="U6" s="3">
        <v>1388.174</v>
      </c>
      <c r="V6" s="3">
        <v>1220.415</v>
      </c>
      <c r="W6" s="3">
        <v>1052.656</v>
      </c>
    </row>
    <row r="7" spans="1:23">
      <c r="A7" s="3">
        <v>5</v>
      </c>
      <c r="B7" s="6" t="s">
        <v>13</v>
      </c>
      <c r="C7" s="3">
        <v>5</v>
      </c>
      <c r="D7" s="32">
        <v>4249.098</v>
      </c>
      <c r="E7" s="34">
        <v>4112.7431</v>
      </c>
      <c r="F7" s="3">
        <v>3976.3882</v>
      </c>
      <c r="G7" s="3">
        <v>3840.0333</v>
      </c>
      <c r="H7" s="3">
        <v>3703.6784</v>
      </c>
      <c r="I7" s="3">
        <v>3567.3235</v>
      </c>
      <c r="J7" s="3">
        <v>3430.9686</v>
      </c>
      <c r="K7" s="3">
        <v>3294.6137</v>
      </c>
      <c r="L7" s="3">
        <v>3158.2588</v>
      </c>
      <c r="M7" s="3">
        <v>3021.904</v>
      </c>
      <c r="N7" s="3">
        <v>2885.549</v>
      </c>
      <c r="O7" s="3">
        <v>2749.194</v>
      </c>
      <c r="P7" s="3">
        <v>2612.839</v>
      </c>
      <c r="Q7" s="3">
        <v>2476.484</v>
      </c>
      <c r="R7" s="3">
        <v>2340.129</v>
      </c>
      <c r="S7" s="3">
        <v>2203.775</v>
      </c>
      <c r="T7" s="3">
        <v>2067.42</v>
      </c>
      <c r="U7" s="3">
        <v>1931.065</v>
      </c>
      <c r="V7" s="3">
        <v>1794.71</v>
      </c>
      <c r="W7" s="3">
        <v>1658.355</v>
      </c>
    </row>
    <row r="8" spans="1:23">
      <c r="A8" s="3">
        <v>6</v>
      </c>
      <c r="B8" s="6" t="s">
        <v>14</v>
      </c>
      <c r="C8" s="3">
        <v>6</v>
      </c>
      <c r="D8" s="32">
        <v>1197.182912</v>
      </c>
      <c r="E8" s="34">
        <v>1160.788412</v>
      </c>
      <c r="F8" s="3">
        <v>1124.393912</v>
      </c>
      <c r="G8" s="3">
        <v>1087.999412</v>
      </c>
      <c r="H8" s="3">
        <v>1051.604912</v>
      </c>
      <c r="I8" s="3">
        <v>1015.210412</v>
      </c>
      <c r="J8" s="3">
        <v>978.8159122</v>
      </c>
      <c r="K8" s="3">
        <v>942.4214122</v>
      </c>
      <c r="L8" s="3">
        <v>906.0269122</v>
      </c>
      <c r="M8" s="3">
        <v>869.6324</v>
      </c>
      <c r="N8" s="3">
        <v>833.2379</v>
      </c>
      <c r="O8" s="3">
        <v>796.8434</v>
      </c>
      <c r="P8" s="3">
        <v>760.4489</v>
      </c>
      <c r="Q8" s="3">
        <v>724.0544</v>
      </c>
      <c r="R8" s="3">
        <v>687.6599</v>
      </c>
      <c r="S8" s="3">
        <v>651.2654</v>
      </c>
      <c r="T8" s="3">
        <v>614.8709</v>
      </c>
      <c r="U8" s="3">
        <v>578.4764</v>
      </c>
      <c r="V8" s="3">
        <v>542.0819</v>
      </c>
      <c r="W8" s="3">
        <v>505.6874</v>
      </c>
    </row>
    <row r="9" spans="1:23">
      <c r="A9" s="3">
        <v>7</v>
      </c>
      <c r="B9" s="6" t="s">
        <v>15</v>
      </c>
      <c r="C9" s="3">
        <v>7</v>
      </c>
      <c r="D9" s="32">
        <v>682.782401</v>
      </c>
      <c r="E9" s="34">
        <v>675.282401</v>
      </c>
      <c r="F9" s="3">
        <v>667.782401</v>
      </c>
      <c r="G9" s="3">
        <v>660.282401</v>
      </c>
      <c r="H9" s="3">
        <v>652.782401</v>
      </c>
      <c r="I9" s="3">
        <v>645.282401</v>
      </c>
      <c r="J9" s="3">
        <v>637.782401</v>
      </c>
      <c r="K9" s="3">
        <v>630.282401</v>
      </c>
      <c r="L9" s="3">
        <v>622.782401</v>
      </c>
      <c r="M9" s="3">
        <v>615.2824</v>
      </c>
      <c r="N9" s="3">
        <v>607.7824</v>
      </c>
      <c r="O9" s="3">
        <v>600.2824</v>
      </c>
      <c r="P9" s="3">
        <v>592.7824</v>
      </c>
      <c r="Q9" s="3">
        <v>585.2824</v>
      </c>
      <c r="R9" s="3">
        <v>577.7824</v>
      </c>
      <c r="S9" s="3">
        <v>570.2824</v>
      </c>
      <c r="T9" s="3">
        <v>562.7824</v>
      </c>
      <c r="U9" s="3">
        <v>555.2824</v>
      </c>
      <c r="V9" s="3">
        <v>547.7824</v>
      </c>
      <c r="W9" s="3">
        <v>540.2824</v>
      </c>
    </row>
    <row r="10" spans="1:23">
      <c r="A10" s="3">
        <v>8</v>
      </c>
      <c r="B10" s="6" t="s">
        <v>16</v>
      </c>
      <c r="C10" s="3">
        <v>8</v>
      </c>
      <c r="D10" s="32">
        <v>496.328125</v>
      </c>
      <c r="E10" s="33">
        <v>490.9659875</v>
      </c>
      <c r="F10" s="3">
        <v>485.60385</v>
      </c>
      <c r="G10" s="3">
        <v>480.2417125</v>
      </c>
      <c r="H10" s="3">
        <v>474.879575</v>
      </c>
      <c r="I10" s="3">
        <v>469.5174375</v>
      </c>
      <c r="J10" s="3">
        <v>464.1553</v>
      </c>
      <c r="K10" s="3">
        <v>458.7931625</v>
      </c>
      <c r="L10" s="3">
        <v>453.431025</v>
      </c>
      <c r="M10" s="3">
        <v>448.0689</v>
      </c>
      <c r="N10" s="3">
        <v>442.7068</v>
      </c>
      <c r="O10" s="3">
        <v>437.3446</v>
      </c>
      <c r="P10" s="3">
        <v>431.9825</v>
      </c>
      <c r="Q10" s="3">
        <v>426.6203</v>
      </c>
      <c r="R10" s="3">
        <v>421.2582</v>
      </c>
      <c r="S10" s="3">
        <v>415.8961</v>
      </c>
      <c r="T10" s="3">
        <v>410.5339</v>
      </c>
      <c r="U10" s="3">
        <v>405.1718</v>
      </c>
      <c r="V10" s="3">
        <v>399.8097</v>
      </c>
      <c r="W10" s="3">
        <v>394.4475</v>
      </c>
    </row>
    <row r="11" spans="2:4">
      <c r="B11" s="35"/>
      <c r="D11" s="36"/>
    </row>
    <row r="12" spans="2:4">
      <c r="B12" s="35"/>
      <c r="D12" s="36"/>
    </row>
    <row r="13" spans="2:4">
      <c r="B13" s="35"/>
      <c r="D13" s="36"/>
    </row>
    <row r="14" spans="2:4">
      <c r="B14" s="35"/>
      <c r="D14" s="36"/>
    </row>
    <row r="16" spans="4:4">
      <c r="D16" s="36"/>
    </row>
    <row r="17" spans="2:4">
      <c r="B17" s="35"/>
      <c r="D17" s="36"/>
    </row>
    <row r="18" spans="2:4">
      <c r="B18" s="35"/>
      <c r="D18" s="36"/>
    </row>
    <row r="21" spans="3:3">
      <c r="C21" s="36"/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S113"/>
  <sheetViews>
    <sheetView workbookViewId="0">
      <selection activeCell="A1" sqref="A1:O13"/>
    </sheetView>
  </sheetViews>
  <sheetFormatPr defaultColWidth="8.83333333333333" defaultRowHeight="14.4"/>
  <cols>
    <col min="1" max="1" width="13.8333333333333" customWidth="1"/>
    <col min="2" max="2" width="11.5" customWidth="1"/>
    <col min="3" max="3" width="10" customWidth="1"/>
    <col min="4" max="4" width="10.3333333333333" customWidth="1"/>
    <col min="5" max="5" width="14.5" customWidth="1"/>
    <col min="6" max="6" width="10.3333333333333" customWidth="1"/>
    <col min="7" max="7" width="8.83333333333333" customWidth="1"/>
    <col min="8" max="8" width="15.1666666666667" customWidth="1"/>
    <col min="9" max="9" width="14.1666666666667" customWidth="1"/>
    <col min="10" max="10" width="14.3333333333333" customWidth="1"/>
    <col min="11" max="11" width="12.1666666666667" customWidth="1"/>
    <col min="12" max="12" width="14.3333333333333" customWidth="1"/>
    <col min="13" max="13" width="8.83333333333333" customWidth="1"/>
  </cols>
  <sheetData>
    <row r="1" spans="1:23">
      <c r="A1" s="17" t="s">
        <v>54</v>
      </c>
      <c r="B1" s="17" t="s">
        <v>55</v>
      </c>
      <c r="C1" s="17" t="s">
        <v>56</v>
      </c>
      <c r="D1" s="17" t="s">
        <v>57</v>
      </c>
      <c r="E1" s="17" t="s">
        <v>58</v>
      </c>
      <c r="F1" s="17" t="s">
        <v>59</v>
      </c>
      <c r="G1" s="17" t="s">
        <v>60</v>
      </c>
      <c r="H1" s="17" t="s">
        <v>61</v>
      </c>
      <c r="I1" s="17" t="s">
        <v>62</v>
      </c>
      <c r="J1" s="27" t="s">
        <v>63</v>
      </c>
      <c r="K1" s="17" t="s">
        <v>64</v>
      </c>
      <c r="L1" s="17" t="s">
        <v>65</v>
      </c>
      <c r="M1" s="17" t="s">
        <v>66</v>
      </c>
      <c r="N1" s="19" t="s">
        <v>67</v>
      </c>
      <c r="O1" s="21" t="s">
        <v>68</v>
      </c>
      <c r="P1" s="28"/>
      <c r="Q1" s="28"/>
      <c r="R1" s="28"/>
      <c r="S1" s="28"/>
      <c r="T1" s="28"/>
      <c r="U1" s="28"/>
      <c r="V1" s="28"/>
      <c r="W1" s="28"/>
    </row>
    <row r="2" spans="1:23">
      <c r="A2" s="18">
        <v>2</v>
      </c>
      <c r="B2" s="18">
        <v>0</v>
      </c>
      <c r="C2" s="18">
        <v>477</v>
      </c>
      <c r="D2" s="18">
        <v>0</v>
      </c>
      <c r="E2" s="18">
        <v>2</v>
      </c>
      <c r="F2" s="18">
        <v>12</v>
      </c>
      <c r="G2" s="18">
        <v>0</v>
      </c>
      <c r="H2" s="18">
        <v>0</v>
      </c>
      <c r="I2" s="18">
        <v>0.03806</v>
      </c>
      <c r="J2" s="18">
        <v>0.22243824</v>
      </c>
      <c r="K2" s="29">
        <v>7.98961133394173e-6</v>
      </c>
      <c r="L2" s="18">
        <v>1.51</v>
      </c>
      <c r="M2" s="18">
        <v>3</v>
      </c>
      <c r="N2" s="18">
        <v>115</v>
      </c>
      <c r="O2" s="21" t="s">
        <v>69</v>
      </c>
      <c r="P2" s="28"/>
      <c r="Q2" s="28"/>
      <c r="R2" s="28"/>
      <c r="S2" s="28"/>
      <c r="T2" s="28"/>
      <c r="U2" s="28"/>
      <c r="V2" s="28"/>
      <c r="W2" s="28"/>
    </row>
    <row r="3" spans="1:23">
      <c r="A3" s="18">
        <v>0</v>
      </c>
      <c r="B3" s="18">
        <v>3</v>
      </c>
      <c r="C3" s="18">
        <v>286</v>
      </c>
      <c r="D3" s="18">
        <v>0</v>
      </c>
      <c r="E3" s="18">
        <v>2</v>
      </c>
      <c r="F3" s="18">
        <v>12</v>
      </c>
      <c r="G3" s="18">
        <v>0</v>
      </c>
      <c r="H3" s="18">
        <v>0</v>
      </c>
      <c r="I3" s="18">
        <v>0.02953</v>
      </c>
      <c r="J3" s="18">
        <v>0.2139</v>
      </c>
      <c r="K3" s="29">
        <v>7.80151451490688e-6</v>
      </c>
      <c r="L3" s="18">
        <v>1.815</v>
      </c>
      <c r="M3" s="18">
        <v>3</v>
      </c>
      <c r="N3" s="19">
        <v>230</v>
      </c>
      <c r="O3" s="21" t="s">
        <v>69</v>
      </c>
      <c r="P3" s="28"/>
      <c r="Q3" s="28"/>
      <c r="R3" s="28"/>
      <c r="S3" s="28"/>
      <c r="T3" s="28"/>
      <c r="U3" s="28"/>
      <c r="V3" s="28"/>
      <c r="W3" s="28"/>
    </row>
    <row r="4" spans="1:23">
      <c r="A4" s="18">
        <v>0</v>
      </c>
      <c r="B4" s="18">
        <v>4</v>
      </c>
      <c r="C4" s="18">
        <v>298</v>
      </c>
      <c r="D4" s="18">
        <v>0</v>
      </c>
      <c r="E4" s="18">
        <v>2</v>
      </c>
      <c r="F4" s="18">
        <v>12</v>
      </c>
      <c r="G4" s="18">
        <v>0</v>
      </c>
      <c r="H4" s="18">
        <v>0</v>
      </c>
      <c r="I4" s="18">
        <v>0.02953</v>
      </c>
      <c r="J4" s="18">
        <v>0.2139</v>
      </c>
      <c r="K4" s="29">
        <v>7.80151451490688e-6</v>
      </c>
      <c r="L4" s="18">
        <v>1.815</v>
      </c>
      <c r="M4" s="18">
        <v>3</v>
      </c>
      <c r="N4" s="19">
        <v>230</v>
      </c>
      <c r="O4" s="21" t="s">
        <v>69</v>
      </c>
      <c r="P4" s="28"/>
      <c r="Q4" s="28"/>
      <c r="R4" s="28"/>
      <c r="S4" s="28"/>
      <c r="T4" s="28"/>
      <c r="U4" s="28"/>
      <c r="V4" s="28"/>
      <c r="W4" s="28"/>
    </row>
    <row r="5" spans="1:23">
      <c r="A5" s="18">
        <v>3</v>
      </c>
      <c r="B5" s="18">
        <v>4</v>
      </c>
      <c r="C5" s="18">
        <v>138</v>
      </c>
      <c r="D5" s="18">
        <v>0</v>
      </c>
      <c r="E5" s="18">
        <v>2</v>
      </c>
      <c r="F5" s="18">
        <v>12</v>
      </c>
      <c r="G5" s="18">
        <v>0</v>
      </c>
      <c r="H5" s="18">
        <v>0</v>
      </c>
      <c r="I5" s="18">
        <v>0.02953</v>
      </c>
      <c r="J5" s="18">
        <v>0.2139</v>
      </c>
      <c r="K5" s="29">
        <v>7.80151451490688e-6</v>
      </c>
      <c r="L5" s="18">
        <v>1.815</v>
      </c>
      <c r="M5" s="18">
        <v>3</v>
      </c>
      <c r="N5" s="19">
        <v>230</v>
      </c>
      <c r="O5" s="21" t="s">
        <v>69</v>
      </c>
      <c r="P5" s="28"/>
      <c r="Q5" s="28"/>
      <c r="R5" s="28"/>
      <c r="S5" s="28"/>
      <c r="T5" s="28"/>
      <c r="U5" s="28"/>
      <c r="V5" s="28"/>
      <c r="W5" s="28"/>
    </row>
    <row r="6" spans="1:23">
      <c r="A6" s="18">
        <v>4</v>
      </c>
      <c r="B6" s="18">
        <v>5</v>
      </c>
      <c r="C6" s="18">
        <v>401</v>
      </c>
      <c r="D6" s="18">
        <v>0</v>
      </c>
      <c r="E6" s="18">
        <v>2</v>
      </c>
      <c r="F6" s="18">
        <v>12</v>
      </c>
      <c r="G6" s="18">
        <v>0</v>
      </c>
      <c r="H6" s="18">
        <v>0</v>
      </c>
      <c r="I6" s="18">
        <v>0.02953</v>
      </c>
      <c r="J6" s="18">
        <v>0.2139</v>
      </c>
      <c r="K6" s="29">
        <v>7.80151451490688e-6</v>
      </c>
      <c r="L6" s="18">
        <v>1.815</v>
      </c>
      <c r="M6" s="18">
        <v>3</v>
      </c>
      <c r="N6" s="19">
        <v>230</v>
      </c>
      <c r="O6" s="21" t="s">
        <v>69</v>
      </c>
      <c r="P6" s="28"/>
      <c r="Q6" s="28"/>
      <c r="R6" s="28"/>
      <c r="S6" s="28"/>
      <c r="T6" s="28"/>
      <c r="U6" s="28"/>
      <c r="V6" s="28"/>
      <c r="W6" s="28"/>
    </row>
    <row r="7" spans="1:23">
      <c r="A7" s="18">
        <v>5</v>
      </c>
      <c r="B7" s="18">
        <v>2</v>
      </c>
      <c r="C7" s="18">
        <v>538</v>
      </c>
      <c r="D7" s="18">
        <v>0</v>
      </c>
      <c r="E7" s="18">
        <v>2</v>
      </c>
      <c r="F7" s="18">
        <v>12</v>
      </c>
      <c r="G7" s="18">
        <v>0</v>
      </c>
      <c r="H7" s="18">
        <v>0</v>
      </c>
      <c r="I7" s="18">
        <v>0.02953</v>
      </c>
      <c r="J7" s="18">
        <v>0.2139</v>
      </c>
      <c r="K7" s="29">
        <v>7.80151451490688e-6</v>
      </c>
      <c r="L7" s="18">
        <v>1.815</v>
      </c>
      <c r="M7" s="18">
        <v>3</v>
      </c>
      <c r="N7" s="19">
        <v>230</v>
      </c>
      <c r="O7" s="21" t="s">
        <v>69</v>
      </c>
      <c r="P7" s="28"/>
      <c r="Q7" s="28"/>
      <c r="R7" s="28"/>
      <c r="S7" s="28"/>
      <c r="T7" s="28"/>
      <c r="U7" s="28"/>
      <c r="V7" s="28"/>
      <c r="W7" s="28"/>
    </row>
    <row r="8" spans="1:23">
      <c r="A8" s="18">
        <v>4</v>
      </c>
      <c r="B8" s="18">
        <v>6</v>
      </c>
      <c r="C8" s="18">
        <v>365</v>
      </c>
      <c r="D8" s="18">
        <v>0</v>
      </c>
      <c r="E8" s="18">
        <v>2</v>
      </c>
      <c r="F8" s="18">
        <v>12</v>
      </c>
      <c r="G8" s="18">
        <v>0</v>
      </c>
      <c r="H8" s="18">
        <v>0</v>
      </c>
      <c r="I8" s="18">
        <v>0.03806</v>
      </c>
      <c r="J8" s="18">
        <v>0.22243824</v>
      </c>
      <c r="K8" s="29">
        <v>7.98961133394173e-6</v>
      </c>
      <c r="L8" s="18">
        <v>1.51</v>
      </c>
      <c r="M8" s="18">
        <v>3</v>
      </c>
      <c r="N8" s="19">
        <v>115</v>
      </c>
      <c r="O8" s="21" t="s">
        <v>69</v>
      </c>
      <c r="P8" s="28"/>
      <c r="Q8" s="28"/>
      <c r="R8" s="28"/>
      <c r="S8" s="28"/>
      <c r="T8" s="28"/>
      <c r="U8" s="28"/>
      <c r="V8" s="28"/>
      <c r="W8" s="28"/>
    </row>
    <row r="9" spans="1:23">
      <c r="A9" s="18">
        <v>3</v>
      </c>
      <c r="B9" s="18">
        <v>6</v>
      </c>
      <c r="C9" s="18">
        <v>329</v>
      </c>
      <c r="D9" s="18">
        <v>0</v>
      </c>
      <c r="E9" s="18">
        <v>2</v>
      </c>
      <c r="F9" s="18">
        <v>12</v>
      </c>
      <c r="G9" s="18">
        <v>0</v>
      </c>
      <c r="H9" s="18">
        <v>0</v>
      </c>
      <c r="I9" s="18">
        <v>0.03806</v>
      </c>
      <c r="J9" s="18">
        <v>0.22243824</v>
      </c>
      <c r="K9" s="29">
        <v>7.98961133394173e-6</v>
      </c>
      <c r="L9" s="18">
        <v>1.51</v>
      </c>
      <c r="M9" s="18">
        <v>3</v>
      </c>
      <c r="N9" s="19">
        <v>115</v>
      </c>
      <c r="O9" s="21" t="s">
        <v>69</v>
      </c>
      <c r="P9" s="28"/>
      <c r="Q9" s="28"/>
      <c r="R9" s="28"/>
      <c r="S9" s="28"/>
      <c r="T9" s="28"/>
      <c r="U9" s="28"/>
      <c r="V9" s="28"/>
      <c r="W9" s="28"/>
    </row>
    <row r="10" spans="1:23">
      <c r="A10" s="18">
        <v>6</v>
      </c>
      <c r="B10" s="18">
        <v>7</v>
      </c>
      <c r="C10" s="18">
        <v>155</v>
      </c>
      <c r="D10" s="18">
        <v>0</v>
      </c>
      <c r="E10" s="18">
        <v>2</v>
      </c>
      <c r="F10" s="18">
        <v>12</v>
      </c>
      <c r="G10" s="18">
        <v>0</v>
      </c>
      <c r="H10" s="18">
        <v>0</v>
      </c>
      <c r="I10" s="18">
        <v>0.03806</v>
      </c>
      <c r="J10" s="18">
        <v>0.22243824</v>
      </c>
      <c r="K10" s="29">
        <v>7.98961133394173e-6</v>
      </c>
      <c r="L10" s="18">
        <v>1.51</v>
      </c>
      <c r="M10" s="18">
        <v>3</v>
      </c>
      <c r="N10" s="19">
        <v>115</v>
      </c>
      <c r="O10" s="21" t="s">
        <v>69</v>
      </c>
      <c r="P10" s="28"/>
      <c r="Q10" s="28"/>
      <c r="R10" s="28"/>
      <c r="S10" s="28"/>
      <c r="T10" s="28"/>
      <c r="U10" s="28"/>
      <c r="V10" s="28"/>
      <c r="W10" s="28"/>
    </row>
    <row r="11" spans="1:23">
      <c r="A11" s="19">
        <v>4</v>
      </c>
      <c r="B11" s="18">
        <v>7</v>
      </c>
      <c r="C11" s="18">
        <v>246</v>
      </c>
      <c r="D11" s="18">
        <v>0</v>
      </c>
      <c r="E11" s="18">
        <v>2</v>
      </c>
      <c r="F11" s="18">
        <v>12</v>
      </c>
      <c r="G11" s="18">
        <v>0</v>
      </c>
      <c r="H11" s="18">
        <v>0</v>
      </c>
      <c r="I11" s="18">
        <v>0.02953</v>
      </c>
      <c r="J11" s="18">
        <v>0.2139</v>
      </c>
      <c r="K11" s="29">
        <v>7.80151451490688e-6</v>
      </c>
      <c r="L11" s="21">
        <v>1.815</v>
      </c>
      <c r="M11" s="18">
        <v>3</v>
      </c>
      <c r="N11" s="19">
        <v>230</v>
      </c>
      <c r="O11" s="21" t="s">
        <v>69</v>
      </c>
      <c r="P11" s="28"/>
      <c r="Q11" s="28"/>
      <c r="R11" s="28"/>
      <c r="S11" s="28"/>
      <c r="T11" s="28"/>
      <c r="U11" s="28"/>
      <c r="V11" s="28"/>
      <c r="W11" s="28"/>
    </row>
    <row r="12" s="16" customFormat="1" spans="1:175">
      <c r="A12" s="18">
        <v>2</v>
      </c>
      <c r="B12" s="18">
        <v>1</v>
      </c>
      <c r="C12" s="18">
        <v>1123</v>
      </c>
      <c r="D12" s="18">
        <v>0</v>
      </c>
      <c r="E12" s="18">
        <v>2</v>
      </c>
      <c r="F12" s="18">
        <v>12</v>
      </c>
      <c r="G12" s="18">
        <v>0</v>
      </c>
      <c r="H12" s="18">
        <v>0</v>
      </c>
      <c r="I12" s="18">
        <v>0.02953</v>
      </c>
      <c r="J12" s="18">
        <v>0.2139</v>
      </c>
      <c r="K12" s="29">
        <v>7.80151451490688e-6</v>
      </c>
      <c r="L12" s="18">
        <v>1.815</v>
      </c>
      <c r="M12" s="18">
        <v>3</v>
      </c>
      <c r="N12" s="19">
        <v>230</v>
      </c>
      <c r="O12" s="21" t="s">
        <v>69</v>
      </c>
      <c r="P12" s="28"/>
      <c r="Q12" s="28"/>
      <c r="R12" s="28"/>
      <c r="S12" s="28"/>
      <c r="T12" s="28"/>
      <c r="U12" s="28"/>
      <c r="V12" s="28"/>
      <c r="W12" s="28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</row>
    <row r="13" spans="1:15">
      <c r="A13" s="19">
        <v>6</v>
      </c>
      <c r="B13" s="18">
        <v>8</v>
      </c>
      <c r="C13" s="18">
        <v>328</v>
      </c>
      <c r="D13" s="18">
        <v>0</v>
      </c>
      <c r="E13" s="18">
        <v>2</v>
      </c>
      <c r="F13" s="18">
        <v>12</v>
      </c>
      <c r="G13" s="18">
        <v>0</v>
      </c>
      <c r="H13" s="18">
        <v>0</v>
      </c>
      <c r="I13" s="18">
        <v>0.02953</v>
      </c>
      <c r="J13" s="18">
        <v>0.2139</v>
      </c>
      <c r="K13" s="29">
        <v>7.80151451490688e-6</v>
      </c>
      <c r="L13" s="18">
        <v>1.815</v>
      </c>
      <c r="M13" s="18">
        <v>3</v>
      </c>
      <c r="N13" s="19">
        <v>230</v>
      </c>
      <c r="O13" s="19" t="s">
        <v>69</v>
      </c>
    </row>
    <row r="14" spans="9:25">
      <c r="I14" s="28"/>
      <c r="J14" s="28"/>
      <c r="K14" s="28"/>
      <c r="L14" s="28"/>
      <c r="M14" s="28"/>
      <c r="N14" s="28"/>
      <c r="O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5">
      <c r="A15" s="20" t="s">
        <v>70</v>
      </c>
      <c r="B15" s="21"/>
      <c r="C15" s="21"/>
      <c r="D15" s="21"/>
      <c r="E15" s="21"/>
      <c r="F15" s="21"/>
      <c r="G15" s="21"/>
      <c r="H15" s="21"/>
      <c r="I15" s="28"/>
      <c r="J15" s="28"/>
      <c r="K15" s="28"/>
      <c r="L15" s="28"/>
      <c r="M15" s="28"/>
      <c r="N15" s="28"/>
      <c r="O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5">
      <c r="A16" s="20" t="s">
        <v>71</v>
      </c>
      <c r="B16" s="20"/>
      <c r="C16" s="20" t="s">
        <v>72</v>
      </c>
      <c r="D16" s="20" t="s">
        <v>73</v>
      </c>
      <c r="E16" s="20" t="s">
        <v>74</v>
      </c>
      <c r="F16" s="20" t="s">
        <v>75</v>
      </c>
      <c r="G16" s="20" t="s">
        <v>76</v>
      </c>
      <c r="H16" s="20" t="s">
        <v>65</v>
      </c>
      <c r="I16" s="28" t="s">
        <v>77</v>
      </c>
      <c r="J16" s="28" t="s">
        <v>78</v>
      </c>
      <c r="K16" s="28" t="s">
        <v>79</v>
      </c>
      <c r="L16" s="28" t="s">
        <v>80</v>
      </c>
      <c r="M16" s="28" t="s">
        <v>81</v>
      </c>
      <c r="N16" s="28" t="s">
        <v>82</v>
      </c>
      <c r="O16" s="28" t="s">
        <v>83</v>
      </c>
      <c r="Q16" s="28"/>
      <c r="R16" s="28"/>
      <c r="S16" s="28"/>
      <c r="T16" s="28"/>
      <c r="U16" s="28"/>
      <c r="V16" s="28"/>
      <c r="W16" s="28"/>
      <c r="X16" s="28"/>
      <c r="Y16" s="28"/>
    </row>
    <row r="17" spans="1:25">
      <c r="A17" s="20" t="s">
        <v>84</v>
      </c>
      <c r="B17" s="20" t="s">
        <v>85</v>
      </c>
      <c r="C17" t="s">
        <v>86</v>
      </c>
      <c r="D17">
        <v>1181.6</v>
      </c>
      <c r="E17">
        <v>0.02953</v>
      </c>
      <c r="F17">
        <v>0.2139</v>
      </c>
      <c r="G17" s="22">
        <v>1e-9</v>
      </c>
      <c r="H17">
        <v>1.815</v>
      </c>
      <c r="I17">
        <v>230</v>
      </c>
      <c r="J17">
        <v>7.6</v>
      </c>
      <c r="K17">
        <v>12.2</v>
      </c>
      <c r="L17">
        <v>0.0061</v>
      </c>
      <c r="M17" s="22">
        <v>8.85e-12</v>
      </c>
      <c r="N17" s="22">
        <v>7.8e-12</v>
      </c>
      <c r="O17" s="22">
        <v>7.8e-6</v>
      </c>
      <c r="Q17" s="28"/>
      <c r="R17" s="28"/>
      <c r="S17" s="28"/>
      <c r="T17" s="28"/>
      <c r="U17" s="28"/>
      <c r="V17" s="28"/>
      <c r="W17" s="28"/>
      <c r="X17" s="28"/>
      <c r="Y17" s="28"/>
    </row>
    <row r="18" spans="3:15">
      <c r="C18" t="s">
        <v>87</v>
      </c>
      <c r="D18">
        <v>908.6</v>
      </c>
      <c r="E18">
        <v>0.03806</v>
      </c>
      <c r="F18">
        <v>0.2224382</v>
      </c>
      <c r="G18" s="22">
        <v>1e-9</v>
      </c>
      <c r="H18">
        <v>1.51</v>
      </c>
      <c r="I18">
        <v>115</v>
      </c>
      <c r="J18">
        <v>6.9</v>
      </c>
      <c r="K18">
        <v>13.1</v>
      </c>
      <c r="L18">
        <v>0.00655</v>
      </c>
      <c r="M18" s="22">
        <v>8.85e-12</v>
      </c>
      <c r="N18" s="22">
        <v>7.99e-12</v>
      </c>
      <c r="O18" s="22">
        <v>7.99e-6</v>
      </c>
    </row>
    <row r="22" spans="2:15">
      <c r="B22" t="s">
        <v>88</v>
      </c>
      <c r="C22" t="s">
        <v>89</v>
      </c>
      <c r="D22">
        <v>483.8</v>
      </c>
      <c r="E22">
        <v>0.06201</v>
      </c>
      <c r="F22">
        <v>0.2454</v>
      </c>
      <c r="G22" s="22">
        <v>1e-9</v>
      </c>
      <c r="H22">
        <v>1.09</v>
      </c>
      <c r="I22">
        <v>230</v>
      </c>
      <c r="J22">
        <v>7.6</v>
      </c>
      <c r="K22">
        <v>7.41</v>
      </c>
      <c r="L22">
        <v>0.003705</v>
      </c>
      <c r="M22" s="22">
        <v>8.85e-12</v>
      </c>
      <c r="N22" s="22">
        <v>7.29e-12</v>
      </c>
      <c r="O22" s="22">
        <v>7.29e-6</v>
      </c>
    </row>
    <row r="23" spans="3:15">
      <c r="C23" t="s">
        <v>90</v>
      </c>
      <c r="D23">
        <v>201.3</v>
      </c>
      <c r="E23">
        <v>0.1444</v>
      </c>
      <c r="F23">
        <v>0.2739</v>
      </c>
      <c r="G23" s="22">
        <v>1e-9</v>
      </c>
      <c r="H23">
        <v>0.635</v>
      </c>
      <c r="I23">
        <v>115</v>
      </c>
      <c r="J23">
        <v>6.9</v>
      </c>
      <c r="K23">
        <v>7.32</v>
      </c>
      <c r="L23">
        <v>0.00366</v>
      </c>
      <c r="M23" s="22">
        <v>8.85e-12</v>
      </c>
      <c r="N23" s="22">
        <v>7.37e-12</v>
      </c>
      <c r="O23" s="22">
        <v>7.37e-6</v>
      </c>
    </row>
    <row r="38" spans="1:5">
      <c r="A38" s="23"/>
      <c r="B38" s="23"/>
      <c r="C38" s="23"/>
      <c r="E38" s="24"/>
    </row>
    <row r="39" spans="1:5">
      <c r="A39" s="23"/>
      <c r="B39" s="23"/>
      <c r="C39" s="23"/>
      <c r="D39" s="23"/>
      <c r="E39" s="24"/>
    </row>
    <row r="40" spans="1:5">
      <c r="A40" s="23"/>
      <c r="B40" s="23"/>
      <c r="C40" s="23"/>
      <c r="E40" s="24"/>
    </row>
    <row r="41" spans="1:5">
      <c r="A41" s="23"/>
      <c r="B41" s="23"/>
      <c r="C41" s="23"/>
      <c r="E41" s="24"/>
    </row>
    <row r="42" spans="1:5">
      <c r="A42" s="23"/>
      <c r="B42" s="23"/>
      <c r="C42" s="23"/>
      <c r="E42" s="24"/>
    </row>
    <row r="43" spans="1:5">
      <c r="A43" s="23"/>
      <c r="B43" s="23"/>
      <c r="C43" s="23"/>
      <c r="E43" s="24"/>
    </row>
    <row r="45" spans="5:5">
      <c r="E45" s="13"/>
    </row>
    <row r="57" spans="1:5">
      <c r="A57" s="23"/>
      <c r="B57" s="23"/>
      <c r="C57" s="23"/>
      <c r="D57" s="23"/>
      <c r="E57" s="25"/>
    </row>
    <row r="62" spans="1:4">
      <c r="A62" s="26"/>
      <c r="B62" s="26"/>
      <c r="C62" s="23"/>
      <c r="D62" s="26"/>
    </row>
    <row r="69" spans="1:4">
      <c r="A69" s="23"/>
      <c r="B69" s="23"/>
      <c r="C69" s="23"/>
      <c r="D69" s="23"/>
    </row>
    <row r="71" spans="1:4">
      <c r="A71" s="23"/>
      <c r="B71" s="23"/>
      <c r="C71" s="23"/>
      <c r="D71" s="23"/>
    </row>
    <row r="72" spans="1:4">
      <c r="A72" s="23"/>
      <c r="B72" s="23"/>
      <c r="C72" s="23"/>
      <c r="D72" s="23"/>
    </row>
    <row r="73" spans="1:4">
      <c r="A73" s="23"/>
      <c r="B73" s="23"/>
      <c r="C73" s="23"/>
      <c r="D73" s="23"/>
    </row>
    <row r="74" spans="1:4">
      <c r="A74" s="23"/>
      <c r="B74" s="23"/>
      <c r="C74" s="23"/>
      <c r="D74" s="23"/>
    </row>
    <row r="77" spans="1:1">
      <c r="A77" s="23"/>
    </row>
    <row r="81" spans="1:4">
      <c r="A81" s="23"/>
      <c r="B81" s="23"/>
      <c r="C81" s="23"/>
      <c r="D81" s="23"/>
    </row>
    <row r="101" spans="1:4">
      <c r="A101" s="23"/>
      <c r="B101" s="23"/>
      <c r="C101" s="23"/>
      <c r="D101" s="23"/>
    </row>
    <row r="106" spans="1:4">
      <c r="A106" s="23"/>
      <c r="B106" s="23"/>
      <c r="C106" s="23"/>
      <c r="D106" s="23"/>
    </row>
    <row r="107" spans="1:4">
      <c r="A107" s="23"/>
      <c r="B107" s="23"/>
      <c r="C107" s="23"/>
      <c r="D107" s="23"/>
    </row>
    <row r="109" spans="1:4">
      <c r="A109" s="23"/>
      <c r="B109" s="23"/>
      <c r="C109" s="23"/>
      <c r="D109" s="23"/>
    </row>
    <row r="111" spans="1:4">
      <c r="A111" s="23"/>
      <c r="B111" s="23"/>
      <c r="C111" s="23"/>
      <c r="D111" s="23"/>
    </row>
    <row r="112" spans="2:4">
      <c r="B112" s="23"/>
      <c r="C112" s="23"/>
      <c r="D112" s="23"/>
    </row>
    <row r="113" spans="1:4">
      <c r="A113" s="23"/>
      <c r="B113" s="23"/>
      <c r="C113" s="23"/>
      <c r="D113" s="23"/>
    </row>
  </sheetData>
  <mergeCells count="3">
    <mergeCell ref="B112:B113"/>
    <mergeCell ref="C112:C113"/>
    <mergeCell ref="D112:D113"/>
  </mergeCells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A1" sqref="A1:G7"/>
    </sheetView>
  </sheetViews>
  <sheetFormatPr defaultColWidth="8.83333333333333" defaultRowHeight="14.4"/>
  <cols>
    <col min="1" max="4" width="15.6666666666667" customWidth="1"/>
  </cols>
  <sheetData>
    <row r="1" spans="1:7">
      <c r="A1" s="4" t="s">
        <v>0</v>
      </c>
      <c r="B1" s="4" t="s">
        <v>91</v>
      </c>
      <c r="C1" s="4" t="s">
        <v>54</v>
      </c>
      <c r="D1" s="4" t="s">
        <v>55</v>
      </c>
      <c r="E1" s="4" t="s">
        <v>92</v>
      </c>
      <c r="F1" s="4" t="s">
        <v>93</v>
      </c>
      <c r="G1" s="4" t="s">
        <v>94</v>
      </c>
    </row>
    <row r="2" spans="1:7">
      <c r="A2" s="5">
        <v>9</v>
      </c>
      <c r="B2" s="6" t="s">
        <v>27</v>
      </c>
      <c r="C2" s="7">
        <v>0</v>
      </c>
      <c r="D2" s="7">
        <v>9</v>
      </c>
      <c r="E2" s="3">
        <v>230</v>
      </c>
      <c r="F2" s="3">
        <v>115</v>
      </c>
      <c r="G2" s="3">
        <v>40</v>
      </c>
    </row>
    <row r="3" spans="1:7">
      <c r="A3" s="5">
        <v>10</v>
      </c>
      <c r="B3" s="6" t="s">
        <v>28</v>
      </c>
      <c r="C3" s="7">
        <v>10</v>
      </c>
      <c r="D3" s="7">
        <v>2</v>
      </c>
      <c r="E3" s="3">
        <v>115</v>
      </c>
      <c r="F3" s="3">
        <v>230</v>
      </c>
      <c r="G3" s="3">
        <v>40</v>
      </c>
    </row>
    <row r="4" spans="1:7">
      <c r="A4" s="5">
        <v>11</v>
      </c>
      <c r="B4" s="6" t="s">
        <v>29</v>
      </c>
      <c r="C4" s="7">
        <v>3</v>
      </c>
      <c r="D4" s="7">
        <v>11</v>
      </c>
      <c r="E4" s="3">
        <v>230</v>
      </c>
      <c r="F4" s="3">
        <v>115</v>
      </c>
      <c r="G4" s="8">
        <v>40</v>
      </c>
    </row>
    <row r="5" spans="1:7">
      <c r="A5" s="5">
        <v>12</v>
      </c>
      <c r="B5" s="6" t="s">
        <v>30</v>
      </c>
      <c r="C5" s="7">
        <v>6</v>
      </c>
      <c r="D5" s="7">
        <v>12</v>
      </c>
      <c r="E5" s="3">
        <v>115</v>
      </c>
      <c r="F5" s="3">
        <v>230</v>
      </c>
      <c r="G5" s="3">
        <v>40</v>
      </c>
    </row>
    <row r="6" spans="1:7">
      <c r="A6" s="5">
        <v>13</v>
      </c>
      <c r="B6" s="6" t="s">
        <v>31</v>
      </c>
      <c r="C6" s="7">
        <v>13</v>
      </c>
      <c r="D6" s="7">
        <v>4</v>
      </c>
      <c r="E6" s="3">
        <v>115</v>
      </c>
      <c r="F6" s="3">
        <v>230</v>
      </c>
      <c r="G6" s="3">
        <v>40</v>
      </c>
    </row>
    <row r="7" spans="1:7">
      <c r="A7" s="5">
        <v>14</v>
      </c>
      <c r="B7" s="6" t="s">
        <v>32</v>
      </c>
      <c r="C7" s="5">
        <v>14</v>
      </c>
      <c r="D7" s="5">
        <v>7</v>
      </c>
      <c r="E7" s="5">
        <v>115</v>
      </c>
      <c r="F7" s="3">
        <v>230</v>
      </c>
      <c r="G7" s="3">
        <v>40</v>
      </c>
    </row>
    <row r="8" spans="1:14">
      <c r="A8" s="9"/>
      <c r="B8" s="9"/>
      <c r="C8" s="10"/>
      <c r="D8" s="10"/>
      <c r="E8" s="9"/>
      <c r="F8"/>
      <c r="N8" s="14"/>
    </row>
    <row r="9" spans="1:14">
      <c r="A9" s="9"/>
      <c r="B9" s="9"/>
      <c r="C9" s="10"/>
      <c r="D9" s="10"/>
      <c r="E9" s="9"/>
      <c r="F9"/>
      <c r="N9" s="15"/>
    </row>
    <row r="17" spans="1:6">
      <c r="A17" s="11"/>
      <c r="B17" s="11"/>
      <c r="C17" s="11"/>
      <c r="D17" s="11"/>
      <c r="F17" s="12"/>
    </row>
    <row r="18" spans="1:6">
      <c r="A18" s="11"/>
      <c r="B18" s="11"/>
      <c r="C18" s="11"/>
      <c r="D18" s="11"/>
      <c r="F18" s="12"/>
    </row>
    <row r="19" spans="1:6">
      <c r="A19" s="11"/>
      <c r="B19" s="11"/>
      <c r="C19" s="11"/>
      <c r="D19" s="11"/>
      <c r="F19" s="12"/>
    </row>
    <row r="20" spans="1:6">
      <c r="A20" s="11"/>
      <c r="B20" s="11"/>
      <c r="C20" s="11"/>
      <c r="D20" s="11"/>
      <c r="F20" s="12"/>
    </row>
    <row r="21" spans="1:6">
      <c r="A21" s="13"/>
      <c r="B21" s="13"/>
      <c r="C21" s="13"/>
      <c r="D21" s="13"/>
      <c r="F21" s="12"/>
    </row>
    <row r="22" spans="1:6">
      <c r="A22" s="13"/>
      <c r="B22" s="13"/>
      <c r="C22" s="13"/>
      <c r="D22" s="13"/>
      <c r="F22" s="12"/>
    </row>
    <row r="23" spans="1:6">
      <c r="A23" s="13"/>
      <c r="B23" s="13"/>
      <c r="C23" s="13"/>
      <c r="D23" s="13"/>
      <c r="F23" s="12"/>
    </row>
    <row r="24" spans="1:6">
      <c r="A24" s="13"/>
      <c r="B24" s="13"/>
      <c r="C24" s="13"/>
      <c r="D24" s="13"/>
      <c r="F24" s="12"/>
    </row>
    <row r="25" spans="1:6">
      <c r="A25" s="13"/>
      <c r="B25" s="13"/>
      <c r="C25" s="13"/>
      <c r="D25" s="13"/>
      <c r="F25" s="12"/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12"/>
  <sheetViews>
    <sheetView tabSelected="1" workbookViewId="0">
      <selection activeCell="A3" sqref="A3:U12"/>
    </sheetView>
  </sheetViews>
  <sheetFormatPr defaultColWidth="11" defaultRowHeight="14.4"/>
  <cols>
    <col min="2" max="10" width="12.8888888888889"/>
  </cols>
  <sheetData>
    <row r="3" spans="1:21">
      <c r="A3" s="1" t="s">
        <v>95</v>
      </c>
      <c r="B3" s="2" t="s">
        <v>96</v>
      </c>
      <c r="C3" s="2" t="s">
        <v>97</v>
      </c>
      <c r="D3" s="2" t="s">
        <v>98</v>
      </c>
      <c r="E3" s="2" t="s">
        <v>99</v>
      </c>
      <c r="F3" s="2" t="s">
        <v>100</v>
      </c>
      <c r="G3" s="2" t="s">
        <v>101</v>
      </c>
      <c r="H3" s="2" t="s">
        <v>102</v>
      </c>
      <c r="I3" s="2" t="s">
        <v>103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</row>
    <row r="4" spans="1:21">
      <c r="A4" s="1" t="s">
        <v>8</v>
      </c>
      <c r="B4" s="3">
        <v>3769.375682</v>
      </c>
      <c r="C4" s="3">
        <v>3631.371649</v>
      </c>
      <c r="D4" s="3">
        <v>3493.367616</v>
      </c>
      <c r="E4" s="3">
        <v>3355.363583</v>
      </c>
      <c r="F4" s="3">
        <v>3217.359551</v>
      </c>
      <c r="G4" s="3">
        <v>3079.355518</v>
      </c>
      <c r="H4" s="3">
        <v>2941.351485</v>
      </c>
      <c r="I4" s="3">
        <v>2803.347452</v>
      </c>
      <c r="J4" s="3">
        <v>2665.343419</v>
      </c>
      <c r="K4" s="3">
        <v>2527.339</v>
      </c>
      <c r="L4" s="3">
        <v>2389.335</v>
      </c>
      <c r="M4" s="3">
        <v>2251.331</v>
      </c>
      <c r="N4" s="3">
        <v>2113.327</v>
      </c>
      <c r="O4" s="3">
        <v>1975.323</v>
      </c>
      <c r="P4" s="3">
        <v>1837.319</v>
      </c>
      <c r="Q4" s="3">
        <v>1699.315</v>
      </c>
      <c r="R4" s="3">
        <v>1561.311</v>
      </c>
      <c r="S4" s="3">
        <v>1423.307</v>
      </c>
      <c r="T4" s="3">
        <v>1285.303</v>
      </c>
      <c r="U4" s="3">
        <v>1147.299</v>
      </c>
    </row>
    <row r="5" spans="1:21">
      <c r="A5" s="1" t="s">
        <v>9</v>
      </c>
      <c r="B5" s="3">
        <v>24.048</v>
      </c>
      <c r="C5" s="3">
        <v>22.9956</v>
      </c>
      <c r="D5" s="3">
        <v>21.9432</v>
      </c>
      <c r="E5" s="3">
        <v>20.8908</v>
      </c>
      <c r="F5" s="3">
        <v>19.8384</v>
      </c>
      <c r="G5" s="3">
        <v>18.786</v>
      </c>
      <c r="H5" s="3">
        <v>17.7336</v>
      </c>
      <c r="I5" s="3">
        <v>16.6812</v>
      </c>
      <c r="J5" s="3">
        <v>15.6288</v>
      </c>
      <c r="K5" s="3">
        <v>14.5764</v>
      </c>
      <c r="L5" s="3">
        <v>13.524</v>
      </c>
      <c r="M5" s="3">
        <v>12.4716</v>
      </c>
      <c r="N5" s="3">
        <v>11.4192</v>
      </c>
      <c r="O5" s="3">
        <v>10.3668</v>
      </c>
      <c r="P5" s="3">
        <v>9.3144</v>
      </c>
      <c r="Q5" s="3">
        <v>8.262</v>
      </c>
      <c r="R5" s="3">
        <v>7.2096</v>
      </c>
      <c r="S5" s="3">
        <v>6.1572</v>
      </c>
      <c r="T5" s="3">
        <v>5.1048</v>
      </c>
      <c r="U5" s="3">
        <v>4.0524</v>
      </c>
    </row>
    <row r="6" spans="1:21">
      <c r="A6" s="1" t="s">
        <v>10</v>
      </c>
      <c r="B6" s="3">
        <v>170</v>
      </c>
      <c r="C6" s="3">
        <v>170</v>
      </c>
      <c r="D6" s="3">
        <v>170</v>
      </c>
      <c r="E6" s="3">
        <v>170</v>
      </c>
      <c r="F6" s="3">
        <v>170</v>
      </c>
      <c r="G6" s="3">
        <v>170</v>
      </c>
      <c r="H6" s="3">
        <v>170</v>
      </c>
      <c r="I6" s="3">
        <v>170</v>
      </c>
      <c r="J6" s="3">
        <v>170</v>
      </c>
      <c r="K6" s="3">
        <v>170</v>
      </c>
      <c r="L6" s="3">
        <v>170</v>
      </c>
      <c r="M6" s="3">
        <v>170</v>
      </c>
      <c r="N6" s="3">
        <v>170</v>
      </c>
      <c r="O6" s="3">
        <v>170</v>
      </c>
      <c r="P6" s="3">
        <v>170</v>
      </c>
      <c r="Q6" s="3">
        <v>170</v>
      </c>
      <c r="R6" s="3">
        <v>170</v>
      </c>
      <c r="S6" s="3">
        <v>170</v>
      </c>
      <c r="T6" s="3">
        <v>170</v>
      </c>
      <c r="U6" s="3">
        <v>170</v>
      </c>
    </row>
    <row r="7" spans="1:21">
      <c r="A7" s="1" t="s">
        <v>11</v>
      </c>
      <c r="B7" s="3">
        <v>729.275</v>
      </c>
      <c r="C7" s="3">
        <v>717.31125</v>
      </c>
      <c r="D7" s="3">
        <v>705.3475</v>
      </c>
      <c r="E7" s="3">
        <v>693.38375</v>
      </c>
      <c r="F7" s="3">
        <v>681.42</v>
      </c>
      <c r="G7" s="3">
        <v>669.45625</v>
      </c>
      <c r="H7" s="3">
        <v>657.4925</v>
      </c>
      <c r="I7" s="3">
        <v>645.52875</v>
      </c>
      <c r="J7" s="3">
        <v>633.565</v>
      </c>
      <c r="K7" s="3">
        <v>621.6013</v>
      </c>
      <c r="L7" s="3">
        <v>609.6375</v>
      </c>
      <c r="M7" s="3">
        <v>597.6738</v>
      </c>
      <c r="N7" s="3">
        <v>585.71</v>
      </c>
      <c r="O7" s="3">
        <v>573.7463</v>
      </c>
      <c r="P7" s="3">
        <v>561.7825</v>
      </c>
      <c r="Q7" s="3">
        <v>549.8188</v>
      </c>
      <c r="R7" s="3">
        <v>537.855</v>
      </c>
      <c r="S7" s="3">
        <v>525.8913</v>
      </c>
      <c r="T7" s="3">
        <v>513.9275</v>
      </c>
      <c r="U7" s="3">
        <v>501.9638</v>
      </c>
    </row>
    <row r="8" spans="1:21">
      <c r="A8" s="1" t="s">
        <v>12</v>
      </c>
      <c r="B8" s="3">
        <v>4240.0822</v>
      </c>
      <c r="C8" s="3">
        <v>4072.3229</v>
      </c>
      <c r="D8" s="3">
        <v>3904.5636</v>
      </c>
      <c r="E8" s="3">
        <v>3736.8043</v>
      </c>
      <c r="F8" s="3">
        <v>3569.045</v>
      </c>
      <c r="G8" s="3">
        <v>3401.2857</v>
      </c>
      <c r="H8" s="3">
        <v>3233.5264</v>
      </c>
      <c r="I8" s="3">
        <v>3065.7671</v>
      </c>
      <c r="J8" s="3">
        <v>2898.0078</v>
      </c>
      <c r="K8" s="3">
        <v>2730.249</v>
      </c>
      <c r="L8" s="3">
        <v>2562.489</v>
      </c>
      <c r="M8" s="3">
        <v>2394.73</v>
      </c>
      <c r="N8" s="3">
        <v>2226.971</v>
      </c>
      <c r="O8" s="3">
        <v>2059.211</v>
      </c>
      <c r="P8" s="3">
        <v>1891.452</v>
      </c>
      <c r="Q8" s="3">
        <v>1723.693</v>
      </c>
      <c r="R8" s="3">
        <v>1555.933</v>
      </c>
      <c r="S8" s="3">
        <v>1388.174</v>
      </c>
      <c r="T8" s="3">
        <v>1220.415</v>
      </c>
      <c r="U8" s="3">
        <v>1052.656</v>
      </c>
    </row>
    <row r="9" spans="1:21">
      <c r="A9" s="1" t="s">
        <v>13</v>
      </c>
      <c r="B9" s="3">
        <v>4249.098</v>
      </c>
      <c r="C9" s="3">
        <v>4112.7431</v>
      </c>
      <c r="D9" s="3">
        <v>3976.3882</v>
      </c>
      <c r="E9" s="3">
        <v>3840.0333</v>
      </c>
      <c r="F9" s="3">
        <v>3703.6784</v>
      </c>
      <c r="G9" s="3">
        <v>3567.3235</v>
      </c>
      <c r="H9" s="3">
        <v>3430.9686</v>
      </c>
      <c r="I9" s="3">
        <v>3294.6137</v>
      </c>
      <c r="J9" s="3">
        <v>3158.2588</v>
      </c>
      <c r="K9" s="3">
        <v>3021.904</v>
      </c>
      <c r="L9" s="3">
        <v>2885.549</v>
      </c>
      <c r="M9" s="3">
        <v>2749.194</v>
      </c>
      <c r="N9" s="3">
        <v>2612.839</v>
      </c>
      <c r="O9" s="3">
        <v>2476.484</v>
      </c>
      <c r="P9" s="3">
        <v>2340.129</v>
      </c>
      <c r="Q9" s="3">
        <v>2203.775</v>
      </c>
      <c r="R9" s="3">
        <v>2067.42</v>
      </c>
      <c r="S9" s="3">
        <v>1931.065</v>
      </c>
      <c r="T9" s="3">
        <v>1794.71</v>
      </c>
      <c r="U9" s="3">
        <v>1658.355</v>
      </c>
    </row>
    <row r="10" spans="1:21">
      <c r="A10" s="1" t="s">
        <v>14</v>
      </c>
      <c r="B10" s="3">
        <v>1197.182912</v>
      </c>
      <c r="C10" s="3">
        <v>1160.788412</v>
      </c>
      <c r="D10" s="3">
        <v>1124.393912</v>
      </c>
      <c r="E10" s="3">
        <v>1087.999412</v>
      </c>
      <c r="F10" s="3">
        <v>1051.604912</v>
      </c>
      <c r="G10" s="3">
        <v>1015.210412</v>
      </c>
      <c r="H10" s="3">
        <v>978.8159122</v>
      </c>
      <c r="I10" s="3">
        <v>942.4214122</v>
      </c>
      <c r="J10" s="3">
        <v>906.0269122</v>
      </c>
      <c r="K10" s="3">
        <v>869.6324</v>
      </c>
      <c r="L10" s="3">
        <v>833.2379</v>
      </c>
      <c r="M10" s="3">
        <v>796.8434</v>
      </c>
      <c r="N10" s="3">
        <v>760.4489</v>
      </c>
      <c r="O10" s="3">
        <v>724.0544</v>
      </c>
      <c r="P10" s="3">
        <v>687.6599</v>
      </c>
      <c r="Q10" s="3">
        <v>651.2654</v>
      </c>
      <c r="R10" s="3">
        <v>614.8709</v>
      </c>
      <c r="S10" s="3">
        <v>578.4764</v>
      </c>
      <c r="T10" s="3">
        <v>542.0819</v>
      </c>
      <c r="U10" s="3">
        <v>505.6874</v>
      </c>
    </row>
    <row r="11" spans="1:21">
      <c r="A11" s="1" t="s">
        <v>15</v>
      </c>
      <c r="B11" s="3">
        <v>682.782401</v>
      </c>
      <c r="C11" s="3">
        <v>675.282401</v>
      </c>
      <c r="D11" s="3">
        <v>667.782401</v>
      </c>
      <c r="E11" s="3">
        <v>660.282401</v>
      </c>
      <c r="F11" s="3">
        <v>652.782401</v>
      </c>
      <c r="G11" s="3">
        <v>645.282401</v>
      </c>
      <c r="H11" s="3">
        <v>637.782401</v>
      </c>
      <c r="I11" s="3">
        <v>630.282401</v>
      </c>
      <c r="J11" s="3">
        <v>622.782401</v>
      </c>
      <c r="K11" s="3">
        <v>615.2824</v>
      </c>
      <c r="L11" s="3">
        <v>607.7824</v>
      </c>
      <c r="M11" s="3">
        <v>600.2824</v>
      </c>
      <c r="N11" s="3">
        <v>592.7824</v>
      </c>
      <c r="O11" s="3">
        <v>585.2824</v>
      </c>
      <c r="P11" s="3">
        <v>577.7824</v>
      </c>
      <c r="Q11" s="3">
        <v>570.2824</v>
      </c>
      <c r="R11" s="3">
        <v>562.7824</v>
      </c>
      <c r="S11" s="3">
        <v>555.2824</v>
      </c>
      <c r="T11" s="3">
        <v>547.7824</v>
      </c>
      <c r="U11" s="3">
        <v>540.2824</v>
      </c>
    </row>
    <row r="12" spans="1:21">
      <c r="A12" s="1" t="s">
        <v>16</v>
      </c>
      <c r="B12" s="3">
        <v>496.328125</v>
      </c>
      <c r="C12" s="3">
        <v>490.9659875</v>
      </c>
      <c r="D12" s="3">
        <v>485.60385</v>
      </c>
      <c r="E12" s="3">
        <v>480.2417125</v>
      </c>
      <c r="F12" s="3">
        <v>474.879575</v>
      </c>
      <c r="G12" s="3">
        <v>469.5174375</v>
      </c>
      <c r="H12" s="3">
        <v>464.1553</v>
      </c>
      <c r="I12" s="3">
        <v>458.7931625</v>
      </c>
      <c r="J12" s="3">
        <v>453.431025</v>
      </c>
      <c r="K12" s="3">
        <v>448.0689</v>
      </c>
      <c r="L12" s="3">
        <v>442.7068</v>
      </c>
      <c r="M12" s="3">
        <v>437.3446</v>
      </c>
      <c r="N12" s="3">
        <v>431.9825</v>
      </c>
      <c r="O12" s="3">
        <v>426.6203</v>
      </c>
      <c r="P12" s="3">
        <v>421.2582</v>
      </c>
      <c r="Q12" s="3">
        <v>415.8961</v>
      </c>
      <c r="R12" s="3">
        <v>410.5339</v>
      </c>
      <c r="S12" s="3">
        <v>405.1718</v>
      </c>
      <c r="T12" s="3">
        <v>399.8097</v>
      </c>
      <c r="U12" s="3">
        <v>394.4475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loads</vt:lpstr>
      <vt:lpstr>buses</vt:lpstr>
      <vt:lpstr>gen</vt:lpstr>
      <vt:lpstr>lines</vt:lpstr>
      <vt:lpstr>trafos</vt:lpstr>
      <vt:lpstr>Generation capacity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Nokanaidu</dc:creator>
  <cp:lastModifiedBy>User</cp:lastModifiedBy>
  <dcterms:created xsi:type="dcterms:W3CDTF">2024-04-29T22:59:00Z</dcterms:created>
  <dcterms:modified xsi:type="dcterms:W3CDTF">2024-05-09T17:21:01Z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CAA00ACF5359499BA809C7D6AAE7B9F9_12</vt:lpwstr>
  </property>
  <property fmtid="{D5CDD505-2E9C-101B-9397-08002B2CF9AE}" pid="3" name="KSOProductBuildVer">
    <vt:lpwstr>1033-12.2.0.16909</vt:lpwstr>
  </property>
</Properties>
</file>