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god\Documents\FreeLance\Excel Dashboard\"/>
    </mc:Choice>
  </mc:AlternateContent>
  <bookViews>
    <workbookView xWindow="7335" yWindow="1815" windowWidth="21090" windowHeight="11115"/>
  </bookViews>
  <sheets>
    <sheet name="Dashboard" sheetId="9" r:id="rId1"/>
    <sheet name="Area Line" sheetId="8" state="hidden" r:id="rId2"/>
    <sheet name="Sunburst" sheetId="11" state="hidden" r:id="rId3"/>
    <sheet name="Sheet1" sheetId="12" state="hidden" r:id="rId4"/>
    <sheet name="SafetyData" sheetId="1" state="hidden" r:id="rId5"/>
  </sheets>
  <definedNames>
    <definedName name="Slicer_Age_Group">#N/A</definedName>
    <definedName name="Slicer_Department">#N/A</definedName>
    <definedName name="Slicer_Plant">#N/A</definedName>
    <definedName name="Slicer_Yea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AI5" i="9"/>
  <c r="D12" i="9"/>
  <c r="D14" i="9"/>
  <c r="D13" i="9"/>
  <c r="AJ5" i="9" l="1"/>
</calcChain>
</file>

<file path=xl/sharedStrings.xml><?xml version="1.0" encoding="utf-8"?>
<sst xmlns="http://schemas.openxmlformats.org/spreadsheetml/2006/main" count="4240" uniqueCount="88">
  <si>
    <t>Date</t>
  </si>
  <si>
    <t>WkDay</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</si>
  <si>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</si>
  <si>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</si>
  <si>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</si>
  <si>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</si>
  <si>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</si>
  <si>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</si>
  <si>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</si>
  <si>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</si>
  <si>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</si>
  <si>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</si>
  <si>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</si>
  <si>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</si>
  <si>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</si>
  <si>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</si>
  <si>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</si>
  <si>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</si>
  <si>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</si>
  <si>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</si>
  <si>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</si>
  <si>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</si>
  <si>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</si>
  <si>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</si>
  <si>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</si>
  <si>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</si>
  <si>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</si>
  <si>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</si>
  <si>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</si>
  <si>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</si>
  <si>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</si>
  <si>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</si>
  <si>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</si>
  <si>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</si>
  <si>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</si>
  <si>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</si>
  <si>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</si>
  <si>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</si>
  <si>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</si>
  <si>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</si>
  <si>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</si>
  <si>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</si>
  <si>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</si>
  <si>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</si>
  <si>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</si>
  <si>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</si>
  <si>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</si>
  <si>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</si>
  <si>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</si>
  <si>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</si>
  <si>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</si>
  <si>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</si>
  <si>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</si>
  <si>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</si>
  <si>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</si>
  <si>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</si>
  <si>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</si>
  <si>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</si>
  <si>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</si>
  <si>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</si>
  <si>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</si>
  <si>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</si>
  <si>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</si>
  <si>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</si>
  <si>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</si>
  <si>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Row Labels</t>
  </si>
  <si>
    <t>Grand Total</t>
  </si>
  <si>
    <t>Jan</t>
  </si>
  <si>
    <t>Feb</t>
  </si>
  <si>
    <t>Mar</t>
  </si>
  <si>
    <t>Apr</t>
  </si>
  <si>
    <t>May</t>
  </si>
  <si>
    <t>Jun</t>
  </si>
  <si>
    <t>Jul</t>
  </si>
  <si>
    <t>Aug</t>
  </si>
  <si>
    <t>Sep</t>
  </si>
  <si>
    <t>Oct</t>
  </si>
  <si>
    <t>Nov</t>
  </si>
  <si>
    <t>Dec</t>
  </si>
  <si>
    <t>Sum of Incident Cost</t>
  </si>
  <si>
    <t>IncidentCost</t>
  </si>
  <si>
    <t>Incident Cost2</t>
  </si>
  <si>
    <t>Count of Age Group</t>
  </si>
  <si>
    <t>Column Labels</t>
  </si>
  <si>
    <t>Count of Date</t>
  </si>
  <si>
    <t>%</t>
  </si>
  <si>
    <t>Trend</t>
  </si>
  <si>
    <t>Count of Injury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</si>
</sst>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164" formatCode="[$-409]d\-mmm\-yy;@"/>
    <numFmt numFmtId="165" formatCode="0.0%"/>
  </numFmts>
  <fonts count="7" x14ac:knownFonts="1">
    <font>
      <sz val="11"/>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249977111117893"/>
        <bgColor indexed="64"/>
      </patternFill>
    </fill>
    <fill>
      <patternFill patternType="solid">
        <fgColor theme="7" tint="0.79998168889431442"/>
        <bgColor indexed="64"/>
      </patternFill>
    </fill>
  </fills>
  <borders count="4">
    <border>
      <left/>
      <right/>
      <top/>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
      <left style="thin">
        <color theme="7" tint="0.79998168889431442"/>
      </left>
      <right/>
      <top style="thin">
        <color theme="7" tint="0.79998168889431442"/>
      </top>
      <bottom style="thin">
        <color theme="7" tint="0.7999816888943144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alignment horizontal="left" indent="1"/>
    </xf>
    <xf numFmtId="0" fontId="5" fillId="0" borderId="0"/>
    <xf numFmtId="9" fontId="5" fillId="0" borderId="0" applyFont="0" applyFill="0" applyBorder="0" applyAlignment="0" applyProtection="0"/>
  </cellStyleXfs>
  <cellXfs count="20">
    <xf numFmtId="0" fontId="0" fillId="0" borderId="0" xfId="0"/>
    <xf numFmtId="0" fontId="2" fillId="0" borderId="0" xfId="0" applyFont="1" applyAlignment="1" applyProtection="1">
      <alignment vertical="top" wrapText="1"/>
      <protection locked="0"/>
    </xf>
    <xf numFmtId="0" fontId="3" fillId="0" borderId="0" xfId="0" applyFont="1"/>
    <xf numFmtId="164" fontId="4" fillId="0" borderId="0" xfId="0" applyNumberFormat="1" applyFont="1"/>
    <xf numFmtId="0" fontId="4" fillId="0" borderId="0" xfId="0" applyFont="1"/>
    <xf numFmtId="6" fontId="4" fillId="0" borderId="0" xfId="0" applyNumberFormat="1" applyFont="1"/>
    <xf numFmtId="0" fontId="4" fillId="2" borderId="0" xfId="0" applyFont="1" applyFill="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165" fontId="0" fillId="0" borderId="0" xfId="0" applyNumberFormat="1"/>
    <xf numFmtId="9" fontId="0" fillId="0" borderId="0" xfId="3" applyFont="1"/>
    <xf numFmtId="0" fontId="6" fillId="0" borderId="1" xfId="0" applyFont="1" applyBorder="1" applyProtection="1">
      <protection locked="0"/>
    </xf>
    <xf numFmtId="0" fontId="6" fillId="0" borderId="2" xfId="0" applyFont="1" applyBorder="1" applyProtection="1">
      <protection locked="0"/>
    </xf>
    <xf numFmtId="164" fontId="0" fillId="0" borderId="0" xfId="0" applyNumberFormat="1"/>
    <xf numFmtId="0" fontId="6" fillId="3" borderId="3" xfId="0" applyFont="1" applyFill="1" applyBorder="1"/>
    <xf numFmtId="0" fontId="0" fillId="4" borderId="3" xfId="0" applyFill="1" applyBorder="1"/>
    <xf numFmtId="165" fontId="0" fillId="4" borderId="3" xfId="3" applyNumberFormat="1" applyFont="1" applyFill="1" applyBorder="1"/>
  </cellXfs>
  <cellStyles count="4">
    <cellStyle name="Ctx_Hyperlink" xfId="1"/>
    <cellStyle name="Normal" xfId="0" builtinId="0"/>
    <cellStyle name="Normal 4" xfId="2"/>
    <cellStyle name="Percent" xfId="3" builtinId="5"/>
  </cellStyles>
  <dxfs count="124">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numFmt numFmtId="165" formatCode="0.0%"/>
    </dxf>
    <dxf>
      <numFmt numFmtId="13" formatCode="0%"/>
    </dxf>
    <dxf>
      <numFmt numFmtId="165" formatCode="0.0%"/>
    </dxf>
    <dxf>
      <numFmt numFmtId="165" formatCode="0.0%"/>
    </dxf>
    <dxf>
      <font>
        <strike val="0"/>
        <outline val="0"/>
        <shadow val="0"/>
        <u val="none"/>
        <vertAlign val="baseline"/>
        <sz val="12"/>
        <color auto="1"/>
        <name val="Calibri"/>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numFmt numFmtId="164" formatCode="[$-409]d\-mmm\-yy;@"/>
    </dxf>
    <dxf>
      <font>
        <b val="0"/>
        <i val="0"/>
        <strike val="0"/>
        <condense val="0"/>
        <extend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numFmt numFmtId="164" formatCode="[$-409]d\-mmm\-yy;@"/>
    </dxf>
    <dxf>
      <font>
        <strike val="0"/>
        <outline val="0"/>
        <shadow val="0"/>
        <u val="none"/>
        <vertAlign val="baseline"/>
        <sz val="12"/>
        <color auto="1"/>
        <name val="Calibri"/>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scheme val="minor"/>
      </font>
      <alignment horizontal="general" vertical="top" textRotation="0" wrapText="1" indent="0" justifyLastLine="0" shrinkToFit="0" readingOrder="0"/>
      <protection locked="0" hidden="0"/>
    </dxf>
    <dxf>
      <numFmt numFmtId="165" formatCode="0.0%"/>
    </dxf>
    <dxf>
      <numFmt numFmtId="165" formatCode="0.0%"/>
    </dxf>
    <dxf>
      <numFmt numFmtId="13" formatCode="0%"/>
    </dxf>
    <dxf>
      <numFmt numFmtId="165" formatCode="0.0%"/>
    </dxf>
    <dxf>
      <font>
        <color theme="7" tint="0.59996337778862885"/>
      </font>
      <fill>
        <patternFill>
          <bgColor theme="7" tint="0.59996337778862885"/>
        </patternFill>
      </fill>
    </dxf>
    <dxf>
      <font>
        <color theme="7" tint="-0.24994659260841701"/>
      </font>
      <fill>
        <patternFill>
          <bgColor theme="7" tint="-0.24994659260841701"/>
        </patternFill>
      </fill>
    </dxf>
    <dxf>
      <font>
        <color theme="7" tint="0.59996337778862885"/>
      </font>
      <fill>
        <patternFill>
          <bgColor theme="7" tint="0.59996337778862885"/>
        </patternFill>
      </fill>
    </dxf>
    <dxf>
      <font>
        <color theme="7" tint="-0.24994659260841701"/>
      </font>
      <fill>
        <patternFill>
          <bgColor theme="7" tint="-0.24994659260841701"/>
        </patternFill>
      </fill>
    </dxf>
  </dxfs>
  <tableStyles count="0" defaultTableStyle="TableStyleMedium9" defaultPivotStyle="PivotStyleLight16"/>
  <colors>
    <mruColors>
      <color rgb="FF6699FF"/>
      <color rgb="FFC8D965"/>
      <color rgb="FFD43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[Dashboard3.xlsx]Area Line!PivotTable1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pivotFmt>
      <c:pivotFmt>
        <c:idx val="3"/>
        <c:spPr>
          <a:solidFill>
            <a:schemeClr val="accent1"/>
          </a:solidFill>
          <a:ln w="79375" cap="rnd">
            <a:solidFill>
              <a:schemeClr val="accent4">
                <a:lumMod val="75000"/>
                <a:alpha val="86000"/>
              </a:schemeClr>
            </a:solidFill>
            <a:round/>
            <a:headEnd type="oval" w="sm" len="sm"/>
            <a:tailEnd w="sm" len="med"/>
          </a:ln>
          <a:effectLst/>
        </c:spPr>
        <c:marker>
          <c:symbol val="circle"/>
          <c:size val="5"/>
          <c:spPr>
            <a:noFill/>
            <a:ln w="9525">
              <a:noFill/>
            </a:ln>
            <a:effectLst/>
          </c:spPr>
        </c:marker>
      </c:pivotFmt>
      <c:pivotFmt>
        <c:idx val="4"/>
        <c:spPr>
          <a:gradFill flip="none" rotWithShape="1">
            <a:gsLst>
              <a:gs pos="3000">
                <a:schemeClr val="accent4">
                  <a:lumMod val="20000"/>
                  <a:lumOff val="80000"/>
                </a:schemeClr>
              </a:gs>
              <a:gs pos="100000">
                <a:schemeClr val="accent4">
                  <a:lumMod val="100000"/>
                </a:schemeClr>
              </a:gs>
            </a:gsLst>
            <a:lin ang="16200000" scaled="1"/>
            <a:tileRect/>
          </a:gradFill>
          <a:ln cap="sq">
            <a:noFill/>
          </a:ln>
          <a:effectLst>
            <a:outerShdw blurRad="50800" dist="1308100" dir="5400000" sx="1000" sy="1000" algn="ctr" rotWithShape="0">
              <a:srgbClr val="000000"/>
            </a:outerShdw>
          </a:effectLst>
        </c:spPr>
        <c:marker>
          <c:symbol val="none"/>
        </c:marker>
      </c:pivotFmt>
      <c:pivotFmt>
        <c:idx val="5"/>
        <c:spPr>
          <a:gradFill flip="none" rotWithShape="1">
            <a:gsLst>
              <a:gs pos="3000">
                <a:schemeClr val="accent4">
                  <a:lumMod val="20000"/>
                  <a:lumOff val="80000"/>
                </a:schemeClr>
              </a:gs>
              <a:gs pos="100000">
                <a:schemeClr val="accent4">
                  <a:lumMod val="100000"/>
                </a:schemeClr>
              </a:gs>
            </a:gsLst>
            <a:lin ang="16200000" scaled="1"/>
            <a:tileRect/>
          </a:gradFill>
          <a:ln cap="sq">
            <a:noFill/>
          </a:ln>
          <a:effectLst>
            <a:outerShdw blurRad="50800" dist="1308100" dir="5400000" sx="1000" sy="1000" algn="ctr" rotWithShape="0">
              <a:srgbClr val="000000"/>
            </a:outerShdw>
          </a:effectLst>
        </c:spPr>
        <c:marker>
          <c:symbol val="none"/>
        </c:marker>
      </c:pivotFmt>
      <c:pivotFmt>
        <c:idx val="6"/>
        <c:spPr>
          <a:solidFill>
            <a:schemeClr val="accent1"/>
          </a:solidFill>
          <a:ln w="79375" cap="rnd">
            <a:solidFill>
              <a:schemeClr val="accent4">
                <a:lumMod val="75000"/>
                <a:alpha val="86000"/>
              </a:schemeClr>
            </a:solidFill>
            <a:round/>
            <a:headEnd type="oval" w="sm" len="sm"/>
            <a:tailEnd w="sm" len="med"/>
          </a:ln>
          <a:effectLst/>
        </c:spPr>
        <c:marker>
          <c:symbol val="circle"/>
          <c:size val="5"/>
          <c:spPr>
            <a:noFill/>
            <a:ln w="9525">
              <a:noFill/>
            </a:ln>
            <a:effectLst/>
          </c:spPr>
        </c:marker>
      </c:pivotFmt>
      <c:pivotFmt>
        <c:idx val="7"/>
        <c:spPr>
          <a:gradFill flip="none" rotWithShape="1">
            <a:gsLst>
              <a:gs pos="3000">
                <a:schemeClr val="accent4">
                  <a:lumMod val="20000"/>
                  <a:lumOff val="80000"/>
                </a:schemeClr>
              </a:gs>
              <a:gs pos="100000">
                <a:schemeClr val="accent4">
                  <a:lumMod val="100000"/>
                </a:schemeClr>
              </a:gs>
            </a:gsLst>
            <a:lin ang="16200000" scaled="1"/>
            <a:tileRect/>
          </a:gradFill>
          <a:ln cap="sq">
            <a:noFill/>
          </a:ln>
          <a:effectLst>
            <a:outerShdw blurRad="50800" dist="1308100" dir="5400000" sx="1000" sy="1000" algn="ctr" rotWithShape="0">
              <a:srgbClr val="000000"/>
            </a:outerShdw>
          </a:effectLst>
        </c:spPr>
        <c:marker>
          <c:symbol val="none"/>
        </c:marker>
      </c:pivotFmt>
      <c:pivotFmt>
        <c:idx val="8"/>
        <c:spPr>
          <a:solidFill>
            <a:schemeClr val="accent1"/>
          </a:solidFill>
          <a:ln w="79375" cap="rnd">
            <a:solidFill>
              <a:schemeClr val="accent4">
                <a:lumMod val="75000"/>
                <a:alpha val="86000"/>
              </a:schemeClr>
            </a:solidFill>
            <a:round/>
            <a:headEnd type="oval" w="sm" len="sm"/>
            <a:tailEnd w="sm" len="med"/>
          </a:ln>
          <a:effectLst/>
        </c:spPr>
        <c:marker>
          <c:symbol val="circle"/>
          <c:size val="5"/>
          <c:spPr>
            <a:noFill/>
            <a:ln w="9525">
              <a:noFill/>
            </a:ln>
            <a:effectLst/>
          </c:spPr>
        </c:marker>
      </c:pivotFmt>
      <c:pivotFmt>
        <c:idx val="9"/>
        <c:spPr>
          <a:gradFill flip="none" rotWithShape="1">
            <a:gsLst>
              <a:gs pos="3000">
                <a:schemeClr val="accent4">
                  <a:lumMod val="20000"/>
                  <a:lumOff val="80000"/>
                </a:schemeClr>
              </a:gs>
              <a:gs pos="100000">
                <a:schemeClr val="accent4">
                  <a:lumMod val="100000"/>
                </a:schemeClr>
              </a:gs>
            </a:gsLst>
            <a:lin ang="16200000" scaled="1"/>
            <a:tileRect/>
          </a:gradFill>
          <a:ln cap="sq">
            <a:noFill/>
          </a:ln>
          <a:effectLst>
            <a:outerShdw blurRad="50800" dist="1308100" dir="5400000" sx="1000" sy="1000" algn="ctr" rotWithShape="0">
              <a:srgbClr val="000000"/>
            </a:outerShdw>
          </a:effectLst>
        </c:spPr>
        <c:marker>
          <c:symbol val="none"/>
        </c:marker>
      </c:pivotFmt>
      <c:pivotFmt>
        <c:idx val="10"/>
        <c:spPr>
          <a:ln w="79375" cap="rnd">
            <a:solidFill>
              <a:schemeClr val="accent4">
                <a:lumMod val="75000"/>
                <a:alpha val="86000"/>
              </a:schemeClr>
            </a:solidFill>
            <a:round/>
            <a:headEnd type="oval" w="sm" len="sm"/>
            <a:tailEnd w="sm" len="med"/>
          </a:ln>
          <a:effectLst/>
        </c:spPr>
        <c:marker>
          <c:symbol val="circle"/>
          <c:size val="5"/>
          <c:spPr>
            <a:noFill/>
            <a:ln w="9525">
              <a:noFill/>
            </a:ln>
            <a:effectLst/>
          </c:spPr>
        </c:marker>
      </c:pivotFmt>
    </c:pivotFmts>
    <c:plotArea>
      <c:layout>
        <c:manualLayout>
          <c:layoutTarget val="inner"/>
          <c:xMode val="edge"/>
          <c:yMode val="edge"/>
          <c:x val="1.4072123511138861E-2"/>
          <c:y val="4.8192801563925983E-2"/>
          <c:w val="0.97895164895924458"/>
          <c:h val="0.76547561298777012"/>
        </c:manualLayout>
      </c:layout>
      <c:areaChart>
        <c:grouping val="standard"/>
        <c:varyColors val="0"/>
        <c:ser>
          <c:idx val="0"/>
          <c:order val="0"/>
          <c:tx>
            <c:strRef>
              <c:f>'Area Line'!$B$3</c:f>
              <c:strCache>
                <c:ptCount val="1"/>
                <c:pt idx="0">
                  <c:v>IncidentCost</c:v>
                </c:pt>
              </c:strCache>
            </c:strRef>
          </c:tx>
          <c:spPr>
            <a:gradFill flip="none" rotWithShape="1">
              <a:gsLst>
                <a:gs pos="3000">
                  <a:schemeClr val="accent4">
                    <a:lumMod val="20000"/>
                    <a:lumOff val="80000"/>
                  </a:schemeClr>
                </a:gs>
                <a:gs pos="100000">
                  <a:schemeClr val="accent4">
                    <a:lumMod val="100000"/>
                  </a:schemeClr>
                </a:gs>
              </a:gsLst>
              <a:lin ang="16200000" scaled="1"/>
              <a:tileRect/>
            </a:gradFill>
            <a:ln cap="sq">
              <a:noFill/>
            </a:ln>
            <a:effectLst>
              <a:outerShdw blurRad="50800" dist="1308100" dir="5400000" sx="1000" sy="1000" algn="ctr" rotWithShape="0">
                <a:srgbClr val="000000"/>
              </a:outerShdw>
            </a:effectLst>
          </c:spPr>
          <c:cat>
            <c:strRef>
              <c:f>'Area Line'!$A$4:$A$16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'Area Line'!$B$4:$B$16</c:f>
              <c:numCache>
                <c:formatCode>General</c:formatCode>
                <c:ptCount val="12"/>
                <c:pt idx="0">
                  <c:v>19500</c:v>
                </c:pt>
                <c:pt idx="1">
                  <c:v>42863</c:v>
                </c:pt>
                <c:pt idx="2">
                  <c:v>17004</c:v>
                </c:pt>
                <c:pt idx="3">
                  <c:v>28378</c:v>
                </c:pt>
                <c:pt idx="4">
                  <c:v>21815</c:v>
                </c:pt>
                <c:pt idx="5">
                  <c:v>23762</c:v>
                </c:pt>
                <c:pt idx="6">
                  <c:v>44643</c:v>
                </c:pt>
                <c:pt idx="7">
                  <c:v>23342</c:v>
                </c:pt>
                <c:pt idx="8">
                  <c:v>11515</c:v>
                </c:pt>
                <c:pt idx="9">
                  <c:v>28387</c:v>
                </c:pt>
                <c:pt idx="10">
                  <c:v>23421</c:v>
                </c:pt>
                <c:pt idx="11">
                  <c:v>42373</c:v>
                </c:pt>
              </c:numCache>
            </c:numRef>
          </c:val>
          <c:extLst>
            <c:ext xmlns:c16="http://schemas.microsoft.com/office/drawing/2014/chart" uri="{C3380CC4-5D6E-409C-BE32-E72D297353CC}">
              <c16:uniqueId val="{00000000-229B-44C6-B8B1-95DF02C5202E}"/>
            </c:ext>
          </c:extLst>
        </c:ser>
        <c:dLbls>
          <c:showLegendKey val="0"/>
          <c:showVal val="0"/>
          <c:showCatName val="0"/>
          <c:showSerName val="0"/>
          <c:showPercent val="0"/>
          <c:showBubbleSize val="0"/>
        </c:dLbls>
        <c:axId val="77735568"/>
        <c:axId val="77721424"/>
      </c:areaChart>
      <c:lineChart>
        <c:grouping val="standard"/>
        <c:varyColors val="0"/>
        <c:ser>
          <c:idx val="1"/>
          <c:order val="1"/>
          <c:tx>
            <c:strRef>
              <c:f>'Area Line'!$C$3</c:f>
              <c:strCache>
                <c:ptCount val="1"/>
                <c:pt idx="0">
                  <c:v>Incident Cost2</c:v>
                </c:pt>
              </c:strCache>
            </c:strRef>
          </c:tx>
          <c:spPr>
            <a:ln w="79375" cap="rnd">
              <a:solidFill>
                <a:schemeClr val="accent4">
                  <a:lumMod val="75000"/>
                  <a:alpha val="86000"/>
                </a:schemeClr>
              </a:solidFill>
              <a:round/>
              <a:headEnd type="oval" w="sm" len="sm"/>
              <a:tailEnd w="sm" len="med"/>
            </a:ln>
            <a:effectLst/>
          </c:spPr>
          <c:marker>
            <c:symbol val="circle"/>
            <c:size val="5"/>
            <c:spPr>
              <a:noFill/>
              <a:ln w="9525">
                <a:noFill/>
              </a:ln>
              <a:effectLst/>
            </c:spPr>
          </c:marker>
          <c:cat>
            <c:strRef>
              <c:f>'Area Line'!$A$4:$A$16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'Area Line'!$C$4:$C$16</c:f>
              <c:numCache>
                <c:formatCode>General</c:formatCode>
                <c:ptCount val="12"/>
                <c:pt idx="0">
                  <c:v>19500</c:v>
                </c:pt>
                <c:pt idx="1">
                  <c:v>42863</c:v>
                </c:pt>
                <c:pt idx="2">
                  <c:v>17004</c:v>
                </c:pt>
                <c:pt idx="3">
                  <c:v>28378</c:v>
                </c:pt>
                <c:pt idx="4">
                  <c:v>21815</c:v>
                </c:pt>
                <c:pt idx="5">
                  <c:v>23762</c:v>
                </c:pt>
                <c:pt idx="6">
                  <c:v>44643</c:v>
                </c:pt>
                <c:pt idx="7">
                  <c:v>23342</c:v>
                </c:pt>
                <c:pt idx="8">
                  <c:v>11515</c:v>
                </c:pt>
                <c:pt idx="9">
                  <c:v>28387</c:v>
                </c:pt>
                <c:pt idx="10">
                  <c:v>23421</c:v>
                </c:pt>
                <c:pt idx="11">
                  <c:v>42373</c:v>
                </c:pt>
              </c:numCache>
            </c:numRef>
          </c:val>
          <c:smooth val="1"/>
          <c:extLst>
            <c:ext xmlns:c16="http://schemas.microsoft.com/office/drawing/2014/chart" uri="{C3380CC4-5D6E-409C-BE32-E72D297353CC}">
              <c16:uniqueId val="{00000001-229B-44C6-B8B1-95DF02C5202E}"/>
            </c:ext>
          </c:extLst>
        </c:ser>
        <c:dLbls>
          <c:showLegendKey val="0"/>
          <c:showVal val="0"/>
          <c:showCatName val="0"/>
          <c:showSerName val="0"/>
          <c:showPercent val="0"/>
          <c:showBubbleSize val="0"/>
        </c:dLbls>
        <c:marker val="1"/>
        <c:smooth val="0"/>
        <c:axId val="77735568"/>
        <c:axId val="77721424"/>
      </c:lineChart>
      <c:catAx>
        <c:axId val="7773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21424"/>
        <c:crosses val="autoZero"/>
        <c:auto val="1"/>
        <c:lblAlgn val="ctr"/>
        <c:lblOffset val="100"/>
        <c:noMultiLvlLbl val="0"/>
      </c:catAx>
      <c:valAx>
        <c:axId val="77721424"/>
        <c:scaling>
          <c:orientation val="minMax"/>
        </c:scaling>
        <c:delete val="1"/>
        <c:axPos val="l"/>
        <c:numFmt formatCode="General" sourceLinked="1"/>
        <c:majorTickMark val="none"/>
        <c:minorTickMark val="none"/>
        <c:tickLblPos val="nextTo"/>
        <c:crossAx val="7773556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[Dashboard3.xlsx]Sheet1!PivotTable3</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254000" sx="102000" sy="102000" algn="ctr" rotWithShape="0">
              <a:prstClr val="black">
                <a:alpha val="20000"/>
              </a:prstClr>
            </a:outerShdw>
          </a:effectLst>
          <a:sp3d/>
        </c:spPr>
        <c:marker>
          <c:spPr>
            <a:solidFill>
              <a:schemeClr val="accent2">
                <a:alpha val="85000"/>
              </a:schemeClr>
            </a:solidFill>
            <a:ln>
              <a:noFill/>
            </a:ln>
            <a:effectLst/>
          </c:spPr>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pivotFmt>
      <c:pivotFmt>
        <c:idx val="3"/>
        <c:spPr>
          <a:solidFill>
            <a:schemeClr val="accent2"/>
          </a:solidFill>
          <a:ln>
            <a:noFill/>
          </a:ln>
          <a:effectLst>
            <a:outerShdw blurRad="254000" sx="102000" sy="102000" algn="ctr" rotWithShape="0">
              <a:prstClr val="black">
                <a:alpha val="20000"/>
              </a:prstClr>
            </a:outerShdw>
          </a:effectLst>
        </c:spPr>
        <c:marker>
          <c:symbol val="none"/>
        </c:marker>
      </c:pivotFmt>
      <c:pivotFmt>
        <c:idx val="4"/>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rgbClr val="C00000">
              <a:alpha val="66000"/>
            </a:srgbClr>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rgbClr val="C8D965">
              <a:alpha val="81000"/>
            </a:srgbClr>
          </a:solidFill>
          <a:ln>
            <a:noFill/>
          </a:ln>
          <a:effectLst>
            <a:outerShdw blurRad="254000" sx="102000" sy="102000" algn="ctr" rotWithShape="0">
              <a:prstClr val="black">
                <a:alpha val="20000"/>
              </a:prstClr>
            </a:outerShdw>
          </a:effectLst>
        </c:spPr>
      </c:pivotFmt>
      <c:pivotFmt>
        <c:idx val="14"/>
        <c:spPr>
          <a:solidFill>
            <a:srgbClr val="6699FF">
              <a:alpha val="60000"/>
            </a:srgb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Sheet1!$B$3</c:f>
              <c:strCache>
                <c:ptCount val="1"/>
                <c:pt idx="0">
                  <c:v>Total</c:v>
                </c:pt>
              </c:strCache>
            </c:strRef>
          </c:tx>
          <c:dPt>
            <c:idx val="0"/>
            <c:bubble3D val="0"/>
            <c:spPr>
              <a:solidFill>
                <a:srgbClr val="C00000">
                  <a:alpha val="66000"/>
                </a:srgb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81-4F9A-A78D-A4D521280D69}"/>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81-4F9A-A78D-A4D521280D69}"/>
              </c:ext>
            </c:extLst>
          </c:dPt>
          <c:dPt>
            <c:idx val="2"/>
            <c:bubble3D val="0"/>
            <c:spPr>
              <a:solidFill>
                <a:srgbClr val="C8D965">
                  <a:alpha val="81000"/>
                </a:srgb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C81-4F9A-A78D-A4D521280D69}"/>
              </c:ext>
            </c:extLst>
          </c:dPt>
          <c:dPt>
            <c:idx val="3"/>
            <c:bubble3D val="0"/>
            <c:spPr>
              <a:solidFill>
                <a:srgbClr val="6699FF">
                  <a:alpha val="60000"/>
                </a:srgb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C81-4F9A-A78D-A4D521280D69}"/>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Sheet1!$A$4:$A$8</c:f>
              <c:strCache>
                <c:ptCount val="4"/>
                <c:pt idx="0">
                  <c:v>18-24</c:v>
                </c:pt>
                <c:pt idx="1">
                  <c:v>25-34</c:v>
                </c:pt>
                <c:pt idx="2">
                  <c:v>35-49</c:v>
                </c:pt>
                <c:pt idx="3">
                  <c:v>50+</c:v>
                </c:pt>
              </c:strCache>
            </c:strRef>
          </c:cat>
          <c:val>
            <c:numRef>
              <c:f>Sheet1!$B$4:$B$8</c:f>
              <c:numCache>
                <c:formatCode>General</c:formatCode>
                <c:ptCount val="4"/>
                <c:pt idx="0">
                  <c:v>49</c:v>
                </c:pt>
                <c:pt idx="1">
                  <c:v>58</c:v>
                </c:pt>
                <c:pt idx="2">
                  <c:v>69</c:v>
                </c:pt>
                <c:pt idx="3">
                  <c:v>45</c:v>
                </c:pt>
              </c:numCache>
            </c:numRef>
          </c:val>
          <c:extLst>
            <c:ext xmlns:c16="http://schemas.microsoft.com/office/drawing/2014/chart" uri="{C3380CC4-5D6E-409C-BE32-E72D297353CC}">
              <c16:uniqueId val="{00000008-DC81-4F9A-A78D-A4D521280D69}"/>
            </c:ext>
          </c:extLst>
        </c:ser>
        <c:dLbls>
          <c:dLblPos val="bestFit"/>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[Dashboard3.xlsx]Sheet1!PivotTable1</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lumMod val="75000"/>
            </a:schemeClr>
          </a:solidFill>
          <a:ln>
            <a:noFill/>
          </a:ln>
          <a:effectLst/>
        </c:spPr>
        <c:marker>
          <c:symbol val="none"/>
        </c:marker>
      </c:pivotFmt>
      <c:pivotFmt>
        <c:idx val="5"/>
        <c:spPr>
          <a:solidFill>
            <a:schemeClr val="accent4">
              <a:lumMod val="40000"/>
              <a:lumOff val="60000"/>
            </a:schemeClr>
          </a:solidFill>
          <a:ln>
            <a:noFill/>
          </a:ln>
          <a:effectLst/>
        </c:spPr>
        <c:marker>
          <c:symbol val="none"/>
        </c:marker>
      </c:pivotFmt>
    </c:pivotFmts>
    <c:plotArea>
      <c:layout/>
      <c:barChart>
        <c:barDir val="bar"/>
        <c:grouping val="stacked"/>
        <c:varyColors val="0"/>
        <c:ser>
          <c:idx val="0"/>
          <c:order val="0"/>
          <c:tx>
            <c:strRef>
              <c:f>Sheet1!$E$3:$E$4</c:f>
              <c:strCache>
                <c:ptCount val="1"/>
                <c:pt idx="0">
                  <c:v>Female</c:v>
                </c:pt>
              </c:strCache>
            </c:strRef>
          </c:tx>
          <c:spPr>
            <a:solidFill>
              <a:schemeClr val="accent4">
                <a:lumMod val="75000"/>
              </a:schemeClr>
            </a:solidFill>
            <a:ln>
              <a:noFill/>
            </a:ln>
            <a:effectLst/>
          </c:spPr>
          <c:invertIfNegative val="0"/>
          <c:cat>
            <c:strRef>
              <c:f>Sheet1!$D$5:$D$15</c:f>
              <c:strCache>
                <c:ptCount val="11"/>
                <c:pt idx="0">
                  <c:v>Abdomen</c:v>
                </c:pt>
                <c:pt idx="1">
                  <c:v>Arms</c:v>
                </c:pt>
                <c:pt idx="2">
                  <c:v>Back</c:v>
                </c:pt>
                <c:pt idx="3">
                  <c:v>Eye</c:v>
                </c:pt>
                <c:pt idx="4">
                  <c:v>Feet</c:v>
                </c:pt>
                <c:pt idx="5">
                  <c:v>Hands</c:v>
                </c:pt>
                <c:pt idx="6">
                  <c:v>Head</c:v>
                </c:pt>
                <c:pt idx="7">
                  <c:v>Legs</c:v>
                </c:pt>
                <c:pt idx="8">
                  <c:v>Multiple</c:v>
                </c:pt>
                <c:pt idx="9">
                  <c:v>Neck</c:v>
                </c:pt>
                <c:pt idx="10">
                  <c:v>Trunk</c:v>
                </c:pt>
              </c:strCache>
            </c:strRef>
          </c:cat>
          <c:val>
            <c:numRef>
              <c:f>Sheet1!$E$5:$E$15</c:f>
              <c:numCache>
                <c:formatCode>General</c:formatCode>
                <c:ptCount val="11"/>
                <c:pt idx="0">
                  <c:v>2</c:v>
                </c:pt>
                <c:pt idx="1">
                  <c:v>1</c:v>
                </c:pt>
                <c:pt idx="2">
                  <c:v>2</c:v>
                </c:pt>
                <c:pt idx="3">
                  <c:v>2</c:v>
                </c:pt>
                <c:pt idx="4">
                  <c:v>2</c:v>
                </c:pt>
                <c:pt idx="5">
                  <c:v>3</c:v>
                </c:pt>
                <c:pt idx="6">
                  <c:v>2</c:v>
                </c:pt>
                <c:pt idx="7">
                  <c:v>6</c:v>
                </c:pt>
                <c:pt idx="8">
                  <c:v>2</c:v>
                </c:pt>
                <c:pt idx="9">
                  <c:v>1</c:v>
                </c:pt>
                <c:pt idx="10">
                  <c:v>3</c:v>
                </c:pt>
              </c:numCache>
            </c:numRef>
          </c:val>
          <c:extLst>
            <c:ext xmlns:c16="http://schemas.microsoft.com/office/drawing/2014/chart" uri="{C3380CC4-5D6E-409C-BE32-E72D297353CC}">
              <c16:uniqueId val="{00000000-D028-4CE7-B828-0C165C2D7336}"/>
            </c:ext>
          </c:extLst>
        </c:ser>
        <c:ser>
          <c:idx val="1"/>
          <c:order val="1"/>
          <c:tx>
            <c:strRef>
              <c:f>Sheet1!$F$3:$F$4</c:f>
              <c:strCache>
                <c:ptCount val="1"/>
                <c:pt idx="0">
                  <c:v>Male</c:v>
                </c:pt>
              </c:strCache>
            </c:strRef>
          </c:tx>
          <c:spPr>
            <a:solidFill>
              <a:schemeClr val="accent4">
                <a:lumMod val="40000"/>
                <a:lumOff val="60000"/>
              </a:schemeClr>
            </a:solidFill>
            <a:ln>
              <a:noFill/>
            </a:ln>
            <a:effectLst/>
          </c:spPr>
          <c:invertIfNegative val="0"/>
          <c:cat>
            <c:strRef>
              <c:f>Sheet1!$D$5:$D$15</c:f>
              <c:strCache>
                <c:ptCount val="11"/>
                <c:pt idx="0">
                  <c:v>Abdomen</c:v>
                </c:pt>
                <c:pt idx="1">
                  <c:v>Arms</c:v>
                </c:pt>
                <c:pt idx="2">
                  <c:v>Back</c:v>
                </c:pt>
                <c:pt idx="3">
                  <c:v>Eye</c:v>
                </c:pt>
                <c:pt idx="4">
                  <c:v>Feet</c:v>
                </c:pt>
                <c:pt idx="5">
                  <c:v>Hands</c:v>
                </c:pt>
                <c:pt idx="6">
                  <c:v>Head</c:v>
                </c:pt>
                <c:pt idx="7">
                  <c:v>Legs</c:v>
                </c:pt>
                <c:pt idx="8">
                  <c:v>Multiple</c:v>
                </c:pt>
                <c:pt idx="9">
                  <c:v>Neck</c:v>
                </c:pt>
                <c:pt idx="10">
                  <c:v>Trunk</c:v>
                </c:pt>
              </c:strCache>
            </c:strRef>
          </c:cat>
          <c:val>
            <c:numRef>
              <c:f>Sheet1!$F$5:$F$15</c:f>
              <c:numCache>
                <c:formatCode>General</c:formatCode>
                <c:ptCount val="11"/>
                <c:pt idx="0">
                  <c:v>15</c:v>
                </c:pt>
                <c:pt idx="1">
                  <c:v>16</c:v>
                </c:pt>
                <c:pt idx="2">
                  <c:v>19</c:v>
                </c:pt>
                <c:pt idx="3">
                  <c:v>17</c:v>
                </c:pt>
                <c:pt idx="4">
                  <c:v>18</c:v>
                </c:pt>
                <c:pt idx="5">
                  <c:v>12</c:v>
                </c:pt>
                <c:pt idx="6">
                  <c:v>16</c:v>
                </c:pt>
                <c:pt idx="7">
                  <c:v>40</c:v>
                </c:pt>
                <c:pt idx="8">
                  <c:v>13</c:v>
                </c:pt>
                <c:pt idx="9">
                  <c:v>16</c:v>
                </c:pt>
                <c:pt idx="10">
                  <c:v>13</c:v>
                </c:pt>
              </c:numCache>
            </c:numRef>
          </c:val>
          <c:extLst>
            <c:ext xmlns:c16="http://schemas.microsoft.com/office/drawing/2014/chart" uri="{C3380CC4-5D6E-409C-BE32-E72D297353CC}">
              <c16:uniqueId val="{00000001-D028-4CE7-B828-0C165C2D7336}"/>
            </c:ext>
          </c:extLst>
        </c:ser>
        <c:dLbls>
          <c:showLegendKey val="0"/>
          <c:showVal val="0"/>
          <c:showCatName val="0"/>
          <c:showSerName val="0"/>
          <c:showPercent val="0"/>
          <c:showBubbleSize val="0"/>
        </c:dLbls>
        <c:gapWidth val="150"/>
        <c:overlap val="100"/>
        <c:axId val="179946383"/>
        <c:axId val="179947631"/>
      </c:barChart>
      <c:catAx>
        <c:axId val="17994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7631"/>
        <c:crosses val="autoZero"/>
        <c:auto val="1"/>
        <c:lblAlgn val="ctr"/>
        <c:lblOffset val="100"/>
        <c:noMultiLvlLbl val="0"/>
      </c:catAx>
      <c:valAx>
        <c:axId val="179947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638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[Dashboard3.xlsx]Sheet1!PivotTable2</c:name>
    <c:fmtId val="1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percentStacked"/>
        <c:varyColors val="0"/>
        <c:ser>
          <c:idx val="0"/>
          <c:order val="0"/>
          <c:tx>
            <c:strRef>
              <c:f>Sheet1!$I$3:$I$4</c:f>
              <c:strCache>
                <c:ptCount val="1"/>
                <c:pt idx="0">
                  <c:v>First Aid</c:v>
                </c:pt>
              </c:strCache>
            </c:strRef>
          </c:tx>
          <c:spPr>
            <a:solidFill>
              <a:schemeClr val="accent1"/>
            </a:solidFill>
            <a:ln>
              <a:noFill/>
            </a:ln>
            <a:effectLst/>
          </c:spPr>
          <c:invertIfNegative val="0"/>
          <c:cat>
            <c:strRef>
              <c:f>Sheet1!$H$5:$H$13</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Sheet1!$I$5:$I$13</c:f>
              <c:numCache>
                <c:formatCode>General</c:formatCode>
                <c:ptCount val="9"/>
                <c:pt idx="0">
                  <c:v>12</c:v>
                </c:pt>
                <c:pt idx="1">
                  <c:v>5</c:v>
                </c:pt>
                <c:pt idx="2">
                  <c:v>4</c:v>
                </c:pt>
                <c:pt idx="3">
                  <c:v>4</c:v>
                </c:pt>
                <c:pt idx="4">
                  <c:v>10</c:v>
                </c:pt>
                <c:pt idx="5">
                  <c:v>2</c:v>
                </c:pt>
                <c:pt idx="6">
                  <c:v>6</c:v>
                </c:pt>
                <c:pt idx="7">
                  <c:v>7</c:v>
                </c:pt>
                <c:pt idx="8">
                  <c:v>2</c:v>
                </c:pt>
              </c:numCache>
            </c:numRef>
          </c:val>
          <c:extLst>
            <c:ext xmlns:c16="http://schemas.microsoft.com/office/drawing/2014/chart" uri="{C3380CC4-5D6E-409C-BE32-E72D297353CC}">
              <c16:uniqueId val="{00000000-5EF7-4B2A-B0A9-084B4923EC4F}"/>
            </c:ext>
          </c:extLst>
        </c:ser>
        <c:ser>
          <c:idx val="1"/>
          <c:order val="1"/>
          <c:tx>
            <c:strRef>
              <c:f>Sheet1!$J$3:$J$4</c:f>
              <c:strCache>
                <c:ptCount val="1"/>
                <c:pt idx="0">
                  <c:v>Lost Time</c:v>
                </c:pt>
              </c:strCache>
            </c:strRef>
          </c:tx>
          <c:spPr>
            <a:solidFill>
              <a:schemeClr val="accent2"/>
            </a:solidFill>
            <a:ln>
              <a:noFill/>
            </a:ln>
            <a:effectLst/>
          </c:spPr>
          <c:invertIfNegative val="0"/>
          <c:cat>
            <c:strRef>
              <c:f>Sheet1!$H$5:$H$13</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Sheet1!$J$5:$J$13</c:f>
              <c:numCache>
                <c:formatCode>General</c:formatCode>
                <c:ptCount val="9"/>
                <c:pt idx="0">
                  <c:v>11</c:v>
                </c:pt>
                <c:pt idx="1">
                  <c:v>9</c:v>
                </c:pt>
                <c:pt idx="2">
                  <c:v>3</c:v>
                </c:pt>
                <c:pt idx="3">
                  <c:v>9</c:v>
                </c:pt>
                <c:pt idx="4">
                  <c:v>6</c:v>
                </c:pt>
                <c:pt idx="5">
                  <c:v>7</c:v>
                </c:pt>
                <c:pt idx="6">
                  <c:v>7</c:v>
                </c:pt>
                <c:pt idx="7">
                  <c:v>7</c:v>
                </c:pt>
                <c:pt idx="8">
                  <c:v>3</c:v>
                </c:pt>
              </c:numCache>
            </c:numRef>
          </c:val>
          <c:extLst>
            <c:ext xmlns:c16="http://schemas.microsoft.com/office/drawing/2014/chart" uri="{C3380CC4-5D6E-409C-BE32-E72D297353CC}">
              <c16:uniqueId val="{00000001-5EF7-4B2A-B0A9-084B4923EC4F}"/>
            </c:ext>
          </c:extLst>
        </c:ser>
        <c:ser>
          <c:idx val="2"/>
          <c:order val="2"/>
          <c:tx>
            <c:strRef>
              <c:f>Sheet1!$K$3:$K$4</c:f>
              <c:strCache>
                <c:ptCount val="1"/>
                <c:pt idx="0">
                  <c:v>Medical Claim</c:v>
                </c:pt>
              </c:strCache>
            </c:strRef>
          </c:tx>
          <c:spPr>
            <a:solidFill>
              <a:schemeClr val="accent3"/>
            </a:solidFill>
            <a:ln>
              <a:noFill/>
            </a:ln>
            <a:effectLst/>
          </c:spPr>
          <c:invertIfNegative val="0"/>
          <c:cat>
            <c:strRef>
              <c:f>Sheet1!$H$5:$H$13</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Sheet1!$K$5:$K$13</c:f>
              <c:numCache>
                <c:formatCode>General</c:formatCode>
                <c:ptCount val="9"/>
                <c:pt idx="0">
                  <c:v>7</c:v>
                </c:pt>
                <c:pt idx="1">
                  <c:v>4</c:v>
                </c:pt>
                <c:pt idx="2">
                  <c:v>4</c:v>
                </c:pt>
                <c:pt idx="3">
                  <c:v>7</c:v>
                </c:pt>
                <c:pt idx="4">
                  <c:v>5</c:v>
                </c:pt>
                <c:pt idx="5">
                  <c:v>7</c:v>
                </c:pt>
                <c:pt idx="6">
                  <c:v>5</c:v>
                </c:pt>
                <c:pt idx="7">
                  <c:v>7</c:v>
                </c:pt>
                <c:pt idx="8">
                  <c:v>3</c:v>
                </c:pt>
              </c:numCache>
            </c:numRef>
          </c:val>
          <c:extLst>
            <c:ext xmlns:c16="http://schemas.microsoft.com/office/drawing/2014/chart" uri="{C3380CC4-5D6E-409C-BE32-E72D297353CC}">
              <c16:uniqueId val="{00000002-5EF7-4B2A-B0A9-084B4923EC4F}"/>
            </c:ext>
          </c:extLst>
        </c:ser>
        <c:ser>
          <c:idx val="3"/>
          <c:order val="3"/>
          <c:tx>
            <c:strRef>
              <c:f>Sheet1!$L$3:$L$4</c:f>
              <c:strCache>
                <c:ptCount val="1"/>
                <c:pt idx="0">
                  <c:v>Near Miss</c:v>
                </c:pt>
              </c:strCache>
            </c:strRef>
          </c:tx>
          <c:spPr>
            <a:solidFill>
              <a:schemeClr val="accent4"/>
            </a:solidFill>
            <a:ln>
              <a:noFill/>
            </a:ln>
            <a:effectLst/>
          </c:spPr>
          <c:invertIfNegative val="0"/>
          <c:cat>
            <c:strRef>
              <c:f>Sheet1!$H$5:$H$13</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Sheet1!$L$5:$L$13</c:f>
              <c:numCache>
                <c:formatCode>General</c:formatCode>
                <c:ptCount val="9"/>
                <c:pt idx="0">
                  <c:v>5</c:v>
                </c:pt>
                <c:pt idx="1">
                  <c:v>5</c:v>
                </c:pt>
                <c:pt idx="2">
                  <c:v>9</c:v>
                </c:pt>
                <c:pt idx="3">
                  <c:v>6</c:v>
                </c:pt>
                <c:pt idx="4">
                  <c:v>7</c:v>
                </c:pt>
                <c:pt idx="5">
                  <c:v>6</c:v>
                </c:pt>
                <c:pt idx="6">
                  <c:v>8</c:v>
                </c:pt>
                <c:pt idx="7">
                  <c:v>9</c:v>
                </c:pt>
                <c:pt idx="8">
                  <c:v>3</c:v>
                </c:pt>
              </c:numCache>
            </c:numRef>
          </c:val>
          <c:extLst>
            <c:ext xmlns:c16="http://schemas.microsoft.com/office/drawing/2014/chart" uri="{C3380CC4-5D6E-409C-BE32-E72D297353CC}">
              <c16:uniqueId val="{00000003-5EF7-4B2A-B0A9-084B4923EC4F}"/>
            </c:ext>
          </c:extLst>
        </c:ser>
        <c:dLbls>
          <c:showLegendKey val="0"/>
          <c:showVal val="0"/>
          <c:showCatName val="0"/>
          <c:showSerName val="0"/>
          <c:showPercent val="0"/>
          <c:showBubbleSize val="0"/>
        </c:dLbls>
        <c:gapWidth val="150"/>
        <c:overlap val="100"/>
        <c:axId val="1308634879"/>
        <c:axId val="1308640703"/>
      </c:barChart>
      <c:catAx>
        <c:axId val="130863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40703"/>
        <c:crosses val="autoZero"/>
        <c:auto val="1"/>
        <c:lblAlgn val="ctr"/>
        <c:lblOffset val="100"/>
        <c:noMultiLvlLbl val="0"/>
      </c:catAx>
      <c:valAx>
        <c:axId val="13086407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3487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[Dashboard3.xlsx]Sheet1!PivotTable4</c:name>
    <c:fmtId val="2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Sheet1!$O$3:$O$4</c:f>
              <c:strCache>
                <c:ptCount val="1"/>
                <c:pt idx="0">
                  <c:v>Afternoon</c:v>
                </c:pt>
              </c:strCache>
            </c:strRef>
          </c:tx>
          <c:spPr>
            <a:ln w="28575" cap="rnd">
              <a:solidFill>
                <a:schemeClr val="accent1"/>
              </a:solidFill>
              <a:round/>
            </a:ln>
            <a:effectLst/>
          </c:spPr>
          <c:marker>
            <c:symbol val="none"/>
          </c:marker>
          <c:cat>
            <c:strRef>
              <c:f>Sheet1!$N$5:$N$16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Sheet1!$O$5:$O$16</c:f>
              <c:numCache>
                <c:formatCode>General</c:formatCode>
                <c:ptCount val="12"/>
                <c:pt idx="0">
                  <c:v>6</c:v>
                </c:pt>
                <c:pt idx="1">
                  <c:v>7</c:v>
                </c:pt>
                <c:pt idx="2">
                  <c:v>3</c:v>
                </c:pt>
                <c:pt idx="3">
                  <c:v>5</c:v>
                </c:pt>
                <c:pt idx="4">
                  <c:v>8</c:v>
                </c:pt>
                <c:pt idx="5">
                  <c:v>4</c:v>
                </c:pt>
                <c:pt idx="6">
                  <c:v>2</c:v>
                </c:pt>
                <c:pt idx="7">
                  <c:v>10</c:v>
                </c:pt>
                <c:pt idx="8">
                  <c:v>2</c:v>
                </c:pt>
                <c:pt idx="9">
                  <c:v>3</c:v>
                </c:pt>
                <c:pt idx="10">
                  <c:v>3</c:v>
                </c:pt>
                <c:pt idx="11">
                  <c:v>12</c:v>
                </c:pt>
              </c:numCache>
            </c:numRef>
          </c:val>
          <c:smooth val="1"/>
          <c:extLst>
            <c:ext xmlns:c16="http://schemas.microsoft.com/office/drawing/2014/chart" uri="{C3380CC4-5D6E-409C-BE32-E72D297353CC}">
              <c16:uniqueId val="{00000000-0AA2-43AC-9A69-75AE32B8DD6C}"/>
            </c:ext>
          </c:extLst>
        </c:ser>
        <c:ser>
          <c:idx val="1"/>
          <c:order val="1"/>
          <c:tx>
            <c:strRef>
              <c:f>Sheet1!$P$3:$P$4</c:f>
              <c:strCache>
                <c:ptCount val="1"/>
                <c:pt idx="0">
                  <c:v>Day</c:v>
                </c:pt>
              </c:strCache>
            </c:strRef>
          </c:tx>
          <c:spPr>
            <a:ln w="28575" cap="rnd">
              <a:solidFill>
                <a:schemeClr val="accent2"/>
              </a:solidFill>
              <a:round/>
            </a:ln>
            <a:effectLst/>
          </c:spPr>
          <c:marker>
            <c:symbol val="none"/>
          </c:marker>
          <c:cat>
            <c:strRef>
              <c:f>Sheet1!$N$5:$N$16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Sheet1!$P$5:$P$16</c:f>
              <c:numCache>
                <c:formatCode>General</c:formatCode>
                <c:ptCount val="12"/>
                <c:pt idx="0">
                  <c:v>9</c:v>
                </c:pt>
                <c:pt idx="1">
                  <c:v>3</c:v>
                </c:pt>
                <c:pt idx="2">
                  <c:v>6</c:v>
                </c:pt>
                <c:pt idx="3">
                  <c:v>7</c:v>
                </c:pt>
                <c:pt idx="4">
                  <c:v>7</c:v>
                </c:pt>
                <c:pt idx="5">
                  <c:v>6</c:v>
                </c:pt>
                <c:pt idx="6">
                  <c:v>7</c:v>
                </c:pt>
                <c:pt idx="7">
                  <c:v>6</c:v>
                </c:pt>
                <c:pt idx="8">
                  <c:v>3</c:v>
                </c:pt>
                <c:pt idx="9">
                  <c:v>7</c:v>
                </c:pt>
                <c:pt idx="10">
                  <c:v>9</c:v>
                </c:pt>
                <c:pt idx="11">
                  <c:v>7</c:v>
                </c:pt>
              </c:numCache>
            </c:numRef>
          </c:val>
          <c:smooth val="1"/>
          <c:extLst>
            <c:ext xmlns:c16="http://schemas.microsoft.com/office/drawing/2014/chart" uri="{C3380CC4-5D6E-409C-BE32-E72D297353CC}">
              <c16:uniqueId val="{00000001-0AA2-43AC-9A69-75AE32B8DD6C}"/>
            </c:ext>
          </c:extLst>
        </c:ser>
        <c:ser>
          <c:idx val="2"/>
          <c:order val="2"/>
          <c:tx>
            <c:strRef>
              <c:f>Sheet1!$Q$3:$Q$4</c:f>
              <c:strCache>
                <c:ptCount val="1"/>
                <c:pt idx="0">
                  <c:v>Night</c:v>
                </c:pt>
              </c:strCache>
            </c:strRef>
          </c:tx>
          <c:spPr>
            <a:ln w="28575" cap="rnd">
              <a:solidFill>
                <a:schemeClr val="accent3"/>
              </a:solidFill>
              <a:round/>
            </a:ln>
            <a:effectLst/>
          </c:spPr>
          <c:marker>
            <c:symbol val="none"/>
          </c:marker>
          <c:cat>
            <c:strRef>
              <c:f>Sheet1!$N$5:$N$16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Sheet1!$Q$5:$Q$16</c:f>
              <c:numCache>
                <c:formatCode>General</c:formatCode>
                <c:ptCount val="12"/>
                <c:pt idx="0">
                  <c:v>3</c:v>
                </c:pt>
                <c:pt idx="1">
                  <c:v>9</c:v>
                </c:pt>
                <c:pt idx="2">
                  <c:v>3</c:v>
                </c:pt>
                <c:pt idx="3">
                  <c:v>10</c:v>
                </c:pt>
                <c:pt idx="4">
                  <c:v>9</c:v>
                </c:pt>
                <c:pt idx="5">
                  <c:v>5</c:v>
                </c:pt>
                <c:pt idx="6">
                  <c:v>11</c:v>
                </c:pt>
                <c:pt idx="7">
                  <c:v>6</c:v>
                </c:pt>
                <c:pt idx="8">
                  <c:v>7</c:v>
                </c:pt>
                <c:pt idx="9">
                  <c:v>8</c:v>
                </c:pt>
                <c:pt idx="10">
                  <c:v>3</c:v>
                </c:pt>
                <c:pt idx="11">
                  <c:v>5</c:v>
                </c:pt>
              </c:numCache>
            </c:numRef>
          </c:val>
          <c:smooth val="1"/>
          <c:extLst>
            <c:ext xmlns:c16="http://schemas.microsoft.com/office/drawing/2014/chart" uri="{C3380CC4-5D6E-409C-BE32-E72D297353CC}">
              <c16:uniqueId val="{00000002-0AA2-43AC-9A69-75AE32B8DD6C}"/>
            </c:ext>
          </c:extLst>
        </c:ser>
        <c:dLbls>
          <c:showLegendKey val="0"/>
          <c:showVal val="0"/>
          <c:showCatName val="0"/>
          <c:showSerName val="0"/>
          <c:showPercent val="0"/>
          <c:showBubbleSize val="0"/>
        </c:dLbls>
        <c:smooth val="0"/>
        <c:axId val="1429919967"/>
        <c:axId val="1324414847"/>
      </c:lineChart>
      <c:catAx>
        <c:axId val="142991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14847"/>
        <c:crosses val="autoZero"/>
        <c:auto val="1"/>
        <c:lblAlgn val="ctr"/>
        <c:lblOffset val="100"/>
        <c:noMultiLvlLbl val="0"/>
      </c:catAx>
      <c:valAx>
        <c:axId val="1324414847"/>
        <c:scaling>
          <c:orientation val="minMax"/>
        </c:scaling>
        <c:delete val="1"/>
        <c:axPos val="l"/>
        <c:numFmt formatCode="General" sourceLinked="1"/>
        <c:majorTickMark val="none"/>
        <c:minorTickMark val="none"/>
        <c:tickLblPos val="nextTo"/>
        <c:crossAx val="142991996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66675</xdr:rowOff>
    </xdr:from>
    <xdr:to>
      <xdr:col>10</xdr:col>
      <xdr:colOff>581024</xdr:colOff>
      <xdr:row>10</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114300</xdr:colOff>
      <xdr:row>5</xdr:row>
      <xdr:rowOff>28576</xdr:rowOff>
    </xdr:from>
    <xdr:to>
      <xdr:col>45</xdr:col>
      <xdr:colOff>152400</xdr:colOff>
      <xdr:row>7</xdr:row>
      <xdr:rowOff>104776</xdr:rowOff>
    </xdr:to>
    <xdr:sp macro="" textlink="$D$4">
      <xdr:nvSpPr>
        <xdr:cNvPr id="12" name="TextBox 11"/>
        <xdr:cNvSpPr txBox="1"/>
      </xdr:nvSpPr>
      <xdr:spPr>
        <a:xfrm>
          <a:off x="5124450" y="790576"/>
          <a:ext cx="1038225" cy="457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AFAA65-C67E-4F18-98B8-5FA381EA3337}" type="TxLink">
            <a:rPr lang="en-US" sz="2000" b="1" i="0" u="none" strike="noStrike">
              <a:solidFill>
                <a:schemeClr val="bg1"/>
              </a:solidFill>
              <a:latin typeface="Calibri"/>
              <a:cs typeface="Calibri"/>
            </a:rPr>
            <a:pPr algn="ctr"/>
            <a:t> </a:t>
          </a:fld>
          <a:endParaRPr lang="en-US" sz="2000" b="1">
            <a:solidFill>
              <a:schemeClr val="bg1"/>
            </a:solidFill>
          </a:endParaRPr>
        </a:p>
      </xdr:txBody>
    </xdr:sp>
    <xdr:clientData/>
  </xdr:twoCellAnchor>
  <xdr:twoCellAnchor>
    <xdr:from>
      <xdr:col>40</xdr:col>
      <xdr:colOff>76200</xdr:colOff>
      <xdr:row>5</xdr:row>
      <xdr:rowOff>85725</xdr:rowOff>
    </xdr:from>
    <xdr:to>
      <xdr:col>45</xdr:col>
      <xdr:colOff>114300</xdr:colOff>
      <xdr:row>7</xdr:row>
      <xdr:rowOff>161925</xdr:rowOff>
    </xdr:to>
    <xdr:sp macro="" textlink="$AI$5">
      <xdr:nvSpPr>
        <xdr:cNvPr id="13" name="TextBox 12"/>
        <xdr:cNvSpPr txBox="1"/>
      </xdr:nvSpPr>
      <xdr:spPr>
        <a:xfrm>
          <a:off x="23641050" y="1038225"/>
          <a:ext cx="1038225" cy="457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C37A3E-3D36-44D2-B06C-94915758B9C4}" type="TxLink">
            <a:rPr lang="en-US" sz="3200" b="1" i="0" u="none" strike="noStrike">
              <a:solidFill>
                <a:schemeClr val="bg1"/>
              </a:solidFill>
              <a:latin typeface="Calibri"/>
              <a:cs typeface="Calibri"/>
            </a:rPr>
            <a:pPr algn="ctr"/>
            <a:t>88%</a:t>
          </a:fld>
          <a:endParaRPr lang="en-US" sz="3200" b="1">
            <a:solidFill>
              <a:schemeClr val="bg1"/>
            </a:solidFill>
          </a:endParaRPr>
        </a:p>
      </xdr:txBody>
    </xdr:sp>
    <xdr:clientData/>
  </xdr:twoCellAnchor>
  <mc:AlternateContent xmlns:mc="http://schemas.openxmlformats.org/markup-compatibility/2006">
    <mc:Choice xmlns:a14="http://schemas.microsoft.com/office/drawing/2010/main" Requires="a14">
      <xdr:twoCellAnchor editAs="oneCell">
        <xdr:from>
          <xdr:col>2</xdr:col>
          <xdr:colOff>9524</xdr:colOff>
          <xdr:row>1</xdr:row>
          <xdr:rowOff>85725</xdr:rowOff>
        </xdr:from>
        <xdr:to>
          <xdr:col>4</xdr:col>
          <xdr:colOff>1209674</xdr:colOff>
          <xdr:row>10</xdr:row>
          <xdr:rowOff>0</xdr:rowOff>
        </xdr:to>
        <xdr:pic>
          <xdr:nvPicPr>
            <xdr:cNvPr id="16" name="Picture 15"/>
            <xdr:cNvPicPr>
              <a:picLocks noChangeAspect="1" noChangeArrowheads="1"/>
              <a:extLst>
                <a:ext uri="{84589F7E-364E-4C9E-8A38-B11213B215E9}">
                  <a14:cameraTool cellRange="$AM$3:$AV$12" spid="_x0000_s4130"/>
                </a:ext>
              </a:extLst>
            </xdr:cNvPicPr>
          </xdr:nvPicPr>
          <xdr:blipFill>
            <a:blip xmlns:r="http://schemas.openxmlformats.org/officeDocument/2006/relationships" r:embed="rId2"/>
            <a:srcRect/>
            <a:stretch>
              <a:fillRect/>
            </a:stretch>
          </xdr:blipFill>
          <xdr:spPr bwMode="auto">
            <a:xfrm>
              <a:off x="1657349" y="276225"/>
              <a:ext cx="2486025" cy="162877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2</xdr:col>
      <xdr:colOff>0</xdr:colOff>
      <xdr:row>14</xdr:row>
      <xdr:rowOff>38099</xdr:rowOff>
    </xdr:from>
    <xdr:to>
      <xdr:col>5</xdr:col>
      <xdr:colOff>9525</xdr:colOff>
      <xdr:row>27</xdr:row>
      <xdr:rowOff>180974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19049</xdr:colOff>
      <xdr:row>9</xdr:row>
      <xdr:rowOff>190499</xdr:rowOff>
    </xdr:from>
    <xdr:to>
      <xdr:col>10</xdr:col>
      <xdr:colOff>581025</xdr:colOff>
      <xdr:row>27</xdr:row>
      <xdr:rowOff>180974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581025</xdr:colOff>
      <xdr:row>10</xdr:row>
      <xdr:rowOff>9524</xdr:rowOff>
    </xdr:from>
    <xdr:to>
      <xdr:col>16</xdr:col>
      <xdr:colOff>590550</xdr:colOff>
      <xdr:row>27</xdr:row>
      <xdr:rowOff>171449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581024</xdr:colOff>
      <xdr:row>1</xdr:row>
      <xdr:rowOff>57150</xdr:rowOff>
    </xdr:from>
    <xdr:to>
      <xdr:col>16</xdr:col>
      <xdr:colOff>590549</xdr:colOff>
      <xdr:row>10</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xdr:row>
      <xdr:rowOff>9526</xdr:rowOff>
    </xdr:from>
    <xdr:to>
      <xdr:col>1</xdr:col>
      <xdr:colOff>1019175</xdr:colOff>
      <xdr:row>9</xdr:row>
      <xdr:rowOff>180975</xdr:rowOff>
    </xdr:to>
    <mc:AlternateContent xmlns:mc="http://schemas.openxmlformats.org/markup-compatibility/2006" xmlns:a14="http://schemas.microsoft.com/office/drawing/2010/main">
      <mc:Choice Requires="a14">
        <xdr:graphicFrame macro="">
          <xdr:nvGraphicFramePr>
            <xdr:cNvPr id="10" name="Age Group"/>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962026"/>
              <a:ext cx="162877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180975</xdr:rowOff>
    </xdr:from>
    <xdr:to>
      <xdr:col>1</xdr:col>
      <xdr:colOff>1019175</xdr:colOff>
      <xdr:row>28</xdr:row>
      <xdr:rowOff>0</xdr:rowOff>
    </xdr:to>
    <mc:AlternateContent xmlns:mc="http://schemas.openxmlformats.org/markup-compatibility/2006" xmlns:a14="http://schemas.microsoft.com/office/drawing/2010/main">
      <mc:Choice Requires="a14">
        <xdr:graphicFrame macro="">
          <xdr:nvGraphicFramePr>
            <xdr:cNvPr id="11" name="Plant"/>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lant"/>
            </a:graphicData>
          </a:graphic>
        </xdr:graphicFrame>
      </mc:Choice>
      <mc:Fallback xmlns="">
        <xdr:sp macro="" textlink="">
          <xdr:nvSpPr>
            <xdr:cNvPr id="0" name=""/>
            <xdr:cNvSpPr>
              <a:spLocks noTextEdit="1"/>
            </xdr:cNvSpPr>
          </xdr:nvSpPr>
          <xdr:spPr>
            <a:xfrm>
              <a:off x="0" y="3609975"/>
              <a:ext cx="162877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161925</xdr:rowOff>
    </xdr:from>
    <xdr:to>
      <xdr:col>1</xdr:col>
      <xdr:colOff>1019175</xdr:colOff>
      <xdr:row>19</xdr:row>
      <xdr:rowOff>0</xdr:rowOff>
    </xdr:to>
    <mc:AlternateContent xmlns:mc="http://schemas.openxmlformats.org/markup-compatibility/2006" xmlns:a14="http://schemas.microsoft.com/office/drawing/2010/main">
      <mc:Choice Requires="a14">
        <xdr:graphicFrame macro="">
          <xdr:nvGraphicFramePr>
            <xdr:cNvPr id="14" name="Department"/>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876425"/>
              <a:ext cx="16287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47626</xdr:rowOff>
    </xdr:from>
    <xdr:to>
      <xdr:col>1</xdr:col>
      <xdr:colOff>1028700</xdr:colOff>
      <xdr:row>5</xdr:row>
      <xdr:rowOff>47626</xdr:rowOff>
    </xdr:to>
    <mc:AlternateContent xmlns:mc="http://schemas.openxmlformats.org/markup-compatibility/2006" xmlns:a14="http://schemas.microsoft.com/office/drawing/2010/main">
      <mc:Choice Requires="a14">
        <xdr:graphicFrame macro="">
          <xdr:nvGraphicFramePr>
            <xdr:cNvPr id="15" name="Yea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38126"/>
              <a:ext cx="16383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d" refreshedDate="44604.947200115741" createdVersion="6" refreshedVersion="6" minRefreshableVersion="3" recordCount="514">
  <cacheSource type="worksheet">
    <worksheetSource name="SafetyData"/>
  </cacheSource>
  <cacheFields count="16">
    <cacheField name="Date" numFmtId="164">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5" base="0">
        <rangePr groupBy="months" startDate="2020-01-01T00:00:00" endDate="2022-06-29T00:00:00"/>
        <groupItems count="14">
          <s v="&lt;1/1/2020"/>
          <s v="Jan"/>
          <s v="Feb"/>
          <s v="Mar"/>
          <s v="Apr"/>
          <s v="May"/>
          <s v="Jun"/>
          <s v="Jul"/>
          <s v="Aug"/>
          <s v="Sep"/>
          <s v="Oct"/>
          <s v="Nov"/>
          <s v="Dec"/>
          <s v="&gt;6/29/2022"/>
        </groupItems>
      </fieldGroup>
    </cacheField>
    <cacheField name="Injury Location" numFmtId="0">
      <sharedItems count="11">
        <s v="Multiple"/>
        <s v="Legs"/>
        <s v="Eye"/>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acheField>
    <cacheField name="WkDay" numFmtId="0">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0" maxValue="2022" count="3">
        <n v="2020"/>
        <n v="2021"/>
        <n v="2022"/>
      </sharedItems>
    </cacheField>
    <cacheField name="Quarters" numFmtId="0" databaseField="0">
      <fieldGroup base="0">
        <rangePr groupBy="quarters" startDate="2020-01-01T00:00:00" endDate="2022-06-29T00:00:00"/>
        <groupItems count="6">
          <s v="&lt;1/1/2020"/>
          <s v="Qtr1"/>
          <s v="Qtr2"/>
          <s v="Qtr3"/>
          <s v="Qtr4"/>
          <s v="&gt;6/29/2022"/>
        </groupItems>
      </fieldGroup>
    </cacheField>
    <cacheField name="Years" numFmtId="0" databaseField="0">
      <fieldGroup base="0">
        <rangePr groupBy="years" startDate="2020-01-01T00:00:00" endDate="2022-06-29T00:00:00"/>
        <groupItems count="5">
          <s v="&lt;1/1/2020"/>
          <s v="2020"/>
          <s v="2021"/>
          <s v="2022"/>
          <s v="&gt;6/29/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4">
  <r>
    <x v="0"/>
    <x v="0"/>
    <x v="0"/>
    <x v="0"/>
    <x v="0"/>
    <n v="0"/>
    <x v="0"/>
    <x v="0"/>
    <x v="0"/>
    <x v="0"/>
    <n v="0"/>
    <s v="Wed"/>
    <n v="1"/>
    <x v="0"/>
  </r>
  <r>
    <x v="1"/>
    <x v="1"/>
    <x v="0"/>
    <x v="1"/>
    <x v="1"/>
    <n v="0.5"/>
    <x v="1"/>
    <x v="1"/>
    <x v="1"/>
    <x v="1"/>
    <n v="3367"/>
    <s v="Fri"/>
    <n v="1"/>
    <x v="0"/>
  </r>
  <r>
    <x v="1"/>
    <x v="2"/>
    <x v="0"/>
    <x v="2"/>
    <x v="2"/>
    <n v="0"/>
    <x v="2"/>
    <x v="0"/>
    <x v="1"/>
    <x v="2"/>
    <n v="0"/>
    <s v="Fri"/>
    <n v="1"/>
    <x v="0"/>
  </r>
  <r>
    <x v="2"/>
    <x v="1"/>
    <x v="1"/>
    <x v="3"/>
    <x v="3"/>
    <n v="0"/>
    <x v="0"/>
    <x v="0"/>
    <x v="1"/>
    <x v="0"/>
    <n v="0"/>
    <s v="Sat"/>
    <n v="1"/>
    <x v="0"/>
  </r>
  <r>
    <x v="3"/>
    <x v="1"/>
    <x v="0"/>
    <x v="0"/>
    <x v="4"/>
    <n v="0"/>
    <x v="3"/>
    <x v="0"/>
    <x v="1"/>
    <x v="0"/>
    <n v="0"/>
    <s v="Tue"/>
    <n v="1"/>
    <x v="0"/>
  </r>
  <r>
    <x v="4"/>
    <x v="1"/>
    <x v="1"/>
    <x v="3"/>
    <x v="5"/>
    <n v="0"/>
    <x v="2"/>
    <x v="2"/>
    <x v="0"/>
    <x v="3"/>
    <n v="132"/>
    <s v="Sat"/>
    <n v="1"/>
    <x v="0"/>
  </r>
  <r>
    <x v="4"/>
    <x v="3"/>
    <x v="0"/>
    <x v="0"/>
    <x v="5"/>
    <n v="3.5"/>
    <x v="0"/>
    <x v="1"/>
    <x v="1"/>
    <x v="4"/>
    <n v="4872"/>
    <s v="Sat"/>
    <n v="1"/>
    <x v="0"/>
  </r>
  <r>
    <x v="5"/>
    <x v="4"/>
    <x v="0"/>
    <x v="1"/>
    <x v="0"/>
    <n v="1.5"/>
    <x v="4"/>
    <x v="1"/>
    <x v="2"/>
    <x v="2"/>
    <n v="1248"/>
    <s v="Sun"/>
    <n v="1"/>
    <x v="0"/>
  </r>
  <r>
    <x v="6"/>
    <x v="1"/>
    <x v="0"/>
    <x v="2"/>
    <x v="6"/>
    <n v="0"/>
    <x v="5"/>
    <x v="2"/>
    <x v="0"/>
    <x v="5"/>
    <n v="29"/>
    <s v="Wed"/>
    <n v="1"/>
    <x v="0"/>
  </r>
  <r>
    <x v="7"/>
    <x v="5"/>
    <x v="0"/>
    <x v="3"/>
    <x v="5"/>
    <n v="4.5"/>
    <x v="5"/>
    <x v="1"/>
    <x v="0"/>
    <x v="2"/>
    <n v="2525"/>
    <s v="Thu"/>
    <n v="1"/>
    <x v="0"/>
  </r>
  <r>
    <x v="8"/>
    <x v="1"/>
    <x v="1"/>
    <x v="1"/>
    <x v="3"/>
    <n v="0"/>
    <x v="0"/>
    <x v="2"/>
    <x v="2"/>
    <x v="6"/>
    <n v="59"/>
    <s v="Sat"/>
    <n v="1"/>
    <x v="0"/>
  </r>
  <r>
    <x v="9"/>
    <x v="3"/>
    <x v="0"/>
    <x v="1"/>
    <x v="5"/>
    <n v="0"/>
    <x v="1"/>
    <x v="3"/>
    <x v="0"/>
    <x v="6"/>
    <n v="1947"/>
    <s v="Thu"/>
    <n v="1"/>
    <x v="0"/>
  </r>
  <r>
    <x v="10"/>
    <x v="2"/>
    <x v="0"/>
    <x v="1"/>
    <x v="1"/>
    <n v="0"/>
    <x v="5"/>
    <x v="3"/>
    <x v="1"/>
    <x v="7"/>
    <n v="2268"/>
    <s v="Sun"/>
    <n v="1"/>
    <x v="0"/>
  </r>
  <r>
    <x v="11"/>
    <x v="2"/>
    <x v="0"/>
    <x v="3"/>
    <x v="0"/>
    <n v="0"/>
    <x v="6"/>
    <x v="3"/>
    <x v="1"/>
    <x v="5"/>
    <n v="628"/>
    <s v="Mon"/>
    <n v="1"/>
    <x v="0"/>
  </r>
  <r>
    <x v="11"/>
    <x v="2"/>
    <x v="0"/>
    <x v="1"/>
    <x v="0"/>
    <n v="0"/>
    <x v="2"/>
    <x v="2"/>
    <x v="2"/>
    <x v="7"/>
    <n v="77"/>
    <s v="Mon"/>
    <n v="1"/>
    <x v="0"/>
  </r>
  <r>
    <x v="11"/>
    <x v="6"/>
    <x v="0"/>
    <x v="3"/>
    <x v="2"/>
    <n v="0"/>
    <x v="3"/>
    <x v="2"/>
    <x v="1"/>
    <x v="6"/>
    <n v="341"/>
    <s v="Mon"/>
    <n v="1"/>
    <x v="0"/>
  </r>
  <r>
    <x v="12"/>
    <x v="5"/>
    <x v="0"/>
    <x v="2"/>
    <x v="0"/>
    <n v="0"/>
    <x v="7"/>
    <x v="0"/>
    <x v="0"/>
    <x v="5"/>
    <n v="0"/>
    <s v="Thu"/>
    <n v="1"/>
    <x v="0"/>
  </r>
  <r>
    <x v="12"/>
    <x v="7"/>
    <x v="0"/>
    <x v="1"/>
    <x v="6"/>
    <n v="0"/>
    <x v="4"/>
    <x v="3"/>
    <x v="1"/>
    <x v="8"/>
    <n v="2007"/>
    <s v="Thu"/>
    <n v="1"/>
    <x v="0"/>
  </r>
  <r>
    <x v="13"/>
    <x v="0"/>
    <x v="0"/>
    <x v="3"/>
    <x v="5"/>
    <n v="0"/>
    <x v="8"/>
    <x v="2"/>
    <x v="2"/>
    <x v="0"/>
    <n v="338"/>
    <s v="Sat"/>
    <n v="2"/>
    <x v="0"/>
  </r>
  <r>
    <x v="14"/>
    <x v="5"/>
    <x v="0"/>
    <x v="1"/>
    <x v="6"/>
    <n v="4"/>
    <x v="3"/>
    <x v="1"/>
    <x v="2"/>
    <x v="5"/>
    <n v="1196"/>
    <s v="Mon"/>
    <n v="2"/>
    <x v="0"/>
  </r>
  <r>
    <x v="15"/>
    <x v="8"/>
    <x v="0"/>
    <x v="2"/>
    <x v="4"/>
    <n v="0"/>
    <x v="7"/>
    <x v="0"/>
    <x v="2"/>
    <x v="6"/>
    <n v="0"/>
    <s v="Tue"/>
    <n v="2"/>
    <x v="0"/>
  </r>
  <r>
    <x v="16"/>
    <x v="4"/>
    <x v="0"/>
    <x v="1"/>
    <x v="5"/>
    <n v="0"/>
    <x v="7"/>
    <x v="2"/>
    <x v="0"/>
    <x v="8"/>
    <n v="180"/>
    <s v="Sun"/>
    <n v="2"/>
    <x v="0"/>
  </r>
  <r>
    <x v="16"/>
    <x v="8"/>
    <x v="0"/>
    <x v="0"/>
    <x v="7"/>
    <n v="4.5"/>
    <x v="5"/>
    <x v="1"/>
    <x v="0"/>
    <x v="6"/>
    <n v="3784"/>
    <s v="Sun"/>
    <n v="2"/>
    <x v="0"/>
  </r>
  <r>
    <x v="17"/>
    <x v="4"/>
    <x v="0"/>
    <x v="1"/>
    <x v="0"/>
    <n v="1.5"/>
    <x v="6"/>
    <x v="1"/>
    <x v="1"/>
    <x v="8"/>
    <n v="4414"/>
    <s v="Mon"/>
    <n v="2"/>
    <x v="0"/>
  </r>
  <r>
    <x v="17"/>
    <x v="8"/>
    <x v="0"/>
    <x v="1"/>
    <x v="8"/>
    <n v="2.5"/>
    <x v="3"/>
    <x v="1"/>
    <x v="0"/>
    <x v="3"/>
    <n v="2790"/>
    <s v="Mon"/>
    <n v="2"/>
    <x v="0"/>
  </r>
  <r>
    <x v="18"/>
    <x v="1"/>
    <x v="0"/>
    <x v="0"/>
    <x v="8"/>
    <n v="0"/>
    <x v="8"/>
    <x v="2"/>
    <x v="0"/>
    <x v="2"/>
    <n v="394"/>
    <s v="Tue"/>
    <n v="2"/>
    <x v="0"/>
  </r>
  <r>
    <x v="19"/>
    <x v="7"/>
    <x v="0"/>
    <x v="3"/>
    <x v="6"/>
    <n v="4"/>
    <x v="7"/>
    <x v="1"/>
    <x v="0"/>
    <x v="7"/>
    <n v="4743"/>
    <s v="Wed"/>
    <n v="2"/>
    <x v="0"/>
  </r>
  <r>
    <x v="20"/>
    <x v="1"/>
    <x v="0"/>
    <x v="3"/>
    <x v="0"/>
    <n v="4.5"/>
    <x v="8"/>
    <x v="1"/>
    <x v="2"/>
    <x v="7"/>
    <n v="3417"/>
    <s v="Thu"/>
    <n v="2"/>
    <x v="0"/>
  </r>
  <r>
    <x v="20"/>
    <x v="1"/>
    <x v="0"/>
    <x v="0"/>
    <x v="5"/>
    <n v="0"/>
    <x v="1"/>
    <x v="3"/>
    <x v="2"/>
    <x v="0"/>
    <n v="2337"/>
    <s v="Thu"/>
    <n v="2"/>
    <x v="0"/>
  </r>
  <r>
    <x v="21"/>
    <x v="9"/>
    <x v="0"/>
    <x v="0"/>
    <x v="7"/>
    <n v="0"/>
    <x v="2"/>
    <x v="0"/>
    <x v="2"/>
    <x v="6"/>
    <n v="0"/>
    <s v="Fri"/>
    <n v="2"/>
    <x v="0"/>
  </r>
  <r>
    <x v="22"/>
    <x v="9"/>
    <x v="0"/>
    <x v="3"/>
    <x v="8"/>
    <n v="0"/>
    <x v="4"/>
    <x v="2"/>
    <x v="1"/>
    <x v="1"/>
    <n v="207"/>
    <s v="Sun"/>
    <n v="2"/>
    <x v="0"/>
  </r>
  <r>
    <x v="23"/>
    <x v="0"/>
    <x v="1"/>
    <x v="1"/>
    <x v="6"/>
    <n v="2"/>
    <x v="3"/>
    <x v="1"/>
    <x v="2"/>
    <x v="5"/>
    <n v="2544"/>
    <s v="Mon"/>
    <n v="2"/>
    <x v="0"/>
  </r>
  <r>
    <x v="24"/>
    <x v="0"/>
    <x v="1"/>
    <x v="1"/>
    <x v="7"/>
    <n v="0"/>
    <x v="7"/>
    <x v="3"/>
    <x v="1"/>
    <x v="2"/>
    <n v="3411"/>
    <s v="Wed"/>
    <n v="2"/>
    <x v="0"/>
  </r>
  <r>
    <x v="25"/>
    <x v="6"/>
    <x v="0"/>
    <x v="0"/>
    <x v="8"/>
    <n v="0"/>
    <x v="4"/>
    <x v="0"/>
    <x v="0"/>
    <x v="1"/>
    <n v="0"/>
    <s v="Thu"/>
    <n v="2"/>
    <x v="0"/>
  </r>
  <r>
    <x v="26"/>
    <x v="1"/>
    <x v="0"/>
    <x v="0"/>
    <x v="7"/>
    <n v="0"/>
    <x v="2"/>
    <x v="3"/>
    <x v="0"/>
    <x v="1"/>
    <n v="4800"/>
    <s v="Sat"/>
    <n v="2"/>
    <x v="0"/>
  </r>
  <r>
    <x v="27"/>
    <x v="3"/>
    <x v="0"/>
    <x v="3"/>
    <x v="7"/>
    <n v="0"/>
    <x v="6"/>
    <x v="3"/>
    <x v="2"/>
    <x v="5"/>
    <n v="3339"/>
    <s v="Thu"/>
    <n v="2"/>
    <x v="0"/>
  </r>
  <r>
    <x v="28"/>
    <x v="6"/>
    <x v="0"/>
    <x v="3"/>
    <x v="4"/>
    <n v="5"/>
    <x v="7"/>
    <x v="1"/>
    <x v="2"/>
    <x v="1"/>
    <n v="4969"/>
    <s v="Fri"/>
    <n v="2"/>
    <x v="0"/>
  </r>
  <r>
    <x v="29"/>
    <x v="10"/>
    <x v="0"/>
    <x v="2"/>
    <x v="6"/>
    <n v="0"/>
    <x v="7"/>
    <x v="2"/>
    <x v="0"/>
    <x v="6"/>
    <n v="360"/>
    <s v="Sun"/>
    <n v="3"/>
    <x v="0"/>
  </r>
  <r>
    <x v="30"/>
    <x v="2"/>
    <x v="0"/>
    <x v="1"/>
    <x v="0"/>
    <n v="0"/>
    <x v="0"/>
    <x v="0"/>
    <x v="0"/>
    <x v="6"/>
    <n v="0"/>
    <s v="Tue"/>
    <n v="3"/>
    <x v="0"/>
  </r>
  <r>
    <x v="30"/>
    <x v="1"/>
    <x v="0"/>
    <x v="3"/>
    <x v="5"/>
    <n v="2.5"/>
    <x v="5"/>
    <x v="1"/>
    <x v="1"/>
    <x v="5"/>
    <n v="4718"/>
    <s v="Tue"/>
    <n v="3"/>
    <x v="0"/>
  </r>
  <r>
    <x v="31"/>
    <x v="2"/>
    <x v="0"/>
    <x v="0"/>
    <x v="0"/>
    <n v="0"/>
    <x v="3"/>
    <x v="0"/>
    <x v="2"/>
    <x v="6"/>
    <n v="0"/>
    <s v="Fri"/>
    <n v="3"/>
    <x v="0"/>
  </r>
  <r>
    <x v="31"/>
    <x v="8"/>
    <x v="0"/>
    <x v="2"/>
    <x v="2"/>
    <n v="0"/>
    <x v="7"/>
    <x v="2"/>
    <x v="1"/>
    <x v="6"/>
    <n v="456"/>
    <s v="Fri"/>
    <n v="3"/>
    <x v="0"/>
  </r>
  <r>
    <x v="32"/>
    <x v="4"/>
    <x v="0"/>
    <x v="2"/>
    <x v="6"/>
    <n v="0"/>
    <x v="1"/>
    <x v="2"/>
    <x v="2"/>
    <x v="2"/>
    <n v="307"/>
    <s v="Sat"/>
    <n v="3"/>
    <x v="0"/>
  </r>
  <r>
    <x v="33"/>
    <x v="5"/>
    <x v="0"/>
    <x v="1"/>
    <x v="2"/>
    <n v="0"/>
    <x v="3"/>
    <x v="0"/>
    <x v="1"/>
    <x v="5"/>
    <n v="0"/>
    <s v="Wed"/>
    <n v="3"/>
    <x v="0"/>
  </r>
  <r>
    <x v="34"/>
    <x v="3"/>
    <x v="1"/>
    <x v="2"/>
    <x v="6"/>
    <n v="0"/>
    <x v="5"/>
    <x v="3"/>
    <x v="1"/>
    <x v="2"/>
    <n v="4933"/>
    <s v="Thu"/>
    <n v="3"/>
    <x v="0"/>
  </r>
  <r>
    <x v="35"/>
    <x v="9"/>
    <x v="0"/>
    <x v="0"/>
    <x v="8"/>
    <n v="4.5"/>
    <x v="0"/>
    <x v="1"/>
    <x v="1"/>
    <x v="1"/>
    <n v="3146"/>
    <s v="Tue"/>
    <n v="3"/>
    <x v="0"/>
  </r>
  <r>
    <x v="36"/>
    <x v="2"/>
    <x v="0"/>
    <x v="1"/>
    <x v="4"/>
    <n v="0"/>
    <x v="7"/>
    <x v="0"/>
    <x v="1"/>
    <x v="3"/>
    <n v="0"/>
    <s v="Fri"/>
    <n v="3"/>
    <x v="0"/>
  </r>
  <r>
    <x v="37"/>
    <x v="6"/>
    <x v="0"/>
    <x v="1"/>
    <x v="3"/>
    <n v="0"/>
    <x v="3"/>
    <x v="3"/>
    <x v="2"/>
    <x v="8"/>
    <n v="3084"/>
    <s v="Sat"/>
    <n v="3"/>
    <x v="0"/>
  </r>
  <r>
    <x v="38"/>
    <x v="0"/>
    <x v="0"/>
    <x v="1"/>
    <x v="3"/>
    <n v="0"/>
    <x v="5"/>
    <x v="0"/>
    <x v="0"/>
    <x v="7"/>
    <n v="0"/>
    <s v="Mon"/>
    <n v="3"/>
    <x v="0"/>
  </r>
  <r>
    <x v="39"/>
    <x v="1"/>
    <x v="0"/>
    <x v="2"/>
    <x v="0"/>
    <n v="0"/>
    <x v="4"/>
    <x v="2"/>
    <x v="2"/>
    <x v="0"/>
    <n v="260"/>
    <s v="Fri"/>
    <n v="4"/>
    <x v="0"/>
  </r>
  <r>
    <x v="40"/>
    <x v="10"/>
    <x v="0"/>
    <x v="0"/>
    <x v="7"/>
    <n v="0"/>
    <x v="8"/>
    <x v="2"/>
    <x v="0"/>
    <x v="8"/>
    <n v="40"/>
    <s v="Sat"/>
    <n v="4"/>
    <x v="0"/>
  </r>
  <r>
    <x v="40"/>
    <x v="6"/>
    <x v="0"/>
    <x v="0"/>
    <x v="1"/>
    <n v="0"/>
    <x v="7"/>
    <x v="3"/>
    <x v="1"/>
    <x v="7"/>
    <n v="2615"/>
    <s v="Sat"/>
    <n v="4"/>
    <x v="0"/>
  </r>
  <r>
    <x v="40"/>
    <x v="5"/>
    <x v="0"/>
    <x v="1"/>
    <x v="3"/>
    <n v="4.5"/>
    <x v="7"/>
    <x v="1"/>
    <x v="1"/>
    <x v="2"/>
    <n v="450"/>
    <s v="Sat"/>
    <n v="4"/>
    <x v="0"/>
  </r>
  <r>
    <x v="41"/>
    <x v="1"/>
    <x v="0"/>
    <x v="2"/>
    <x v="8"/>
    <n v="0"/>
    <x v="8"/>
    <x v="3"/>
    <x v="2"/>
    <x v="7"/>
    <n v="4462"/>
    <s v="Mon"/>
    <n v="4"/>
    <x v="0"/>
  </r>
  <r>
    <x v="42"/>
    <x v="1"/>
    <x v="0"/>
    <x v="0"/>
    <x v="4"/>
    <n v="0"/>
    <x v="3"/>
    <x v="2"/>
    <x v="2"/>
    <x v="4"/>
    <n v="76"/>
    <s v="Tue"/>
    <n v="4"/>
    <x v="0"/>
  </r>
  <r>
    <x v="43"/>
    <x v="1"/>
    <x v="0"/>
    <x v="0"/>
    <x v="6"/>
    <n v="0"/>
    <x v="3"/>
    <x v="2"/>
    <x v="2"/>
    <x v="5"/>
    <n v="297"/>
    <s v="Sun"/>
    <n v="4"/>
    <x v="0"/>
  </r>
  <r>
    <x v="44"/>
    <x v="2"/>
    <x v="1"/>
    <x v="3"/>
    <x v="1"/>
    <n v="4.5"/>
    <x v="1"/>
    <x v="1"/>
    <x v="2"/>
    <x v="1"/>
    <n v="1152"/>
    <s v="Mon"/>
    <n v="4"/>
    <x v="0"/>
  </r>
  <r>
    <x v="44"/>
    <x v="1"/>
    <x v="0"/>
    <x v="2"/>
    <x v="8"/>
    <n v="0"/>
    <x v="8"/>
    <x v="0"/>
    <x v="1"/>
    <x v="7"/>
    <n v="0"/>
    <s v="Mon"/>
    <n v="4"/>
    <x v="0"/>
  </r>
  <r>
    <x v="45"/>
    <x v="6"/>
    <x v="0"/>
    <x v="3"/>
    <x v="0"/>
    <n v="0"/>
    <x v="6"/>
    <x v="2"/>
    <x v="2"/>
    <x v="4"/>
    <n v="173"/>
    <s v="Tue"/>
    <n v="4"/>
    <x v="0"/>
  </r>
  <r>
    <x v="45"/>
    <x v="5"/>
    <x v="0"/>
    <x v="3"/>
    <x v="6"/>
    <n v="0"/>
    <x v="7"/>
    <x v="0"/>
    <x v="2"/>
    <x v="7"/>
    <n v="0"/>
    <s v="Tue"/>
    <n v="4"/>
    <x v="0"/>
  </r>
  <r>
    <x v="46"/>
    <x v="6"/>
    <x v="0"/>
    <x v="1"/>
    <x v="3"/>
    <n v="1.5"/>
    <x v="8"/>
    <x v="1"/>
    <x v="0"/>
    <x v="6"/>
    <n v="4731"/>
    <s v="Wed"/>
    <n v="4"/>
    <x v="0"/>
  </r>
  <r>
    <x v="47"/>
    <x v="2"/>
    <x v="0"/>
    <x v="3"/>
    <x v="0"/>
    <n v="0"/>
    <x v="0"/>
    <x v="2"/>
    <x v="0"/>
    <x v="0"/>
    <n v="155"/>
    <s v="Thu"/>
    <n v="4"/>
    <x v="0"/>
  </r>
  <r>
    <x v="48"/>
    <x v="9"/>
    <x v="0"/>
    <x v="0"/>
    <x v="5"/>
    <n v="3"/>
    <x v="2"/>
    <x v="1"/>
    <x v="2"/>
    <x v="2"/>
    <n v="3425"/>
    <s v="Fri"/>
    <n v="4"/>
    <x v="0"/>
  </r>
  <r>
    <x v="49"/>
    <x v="3"/>
    <x v="0"/>
    <x v="0"/>
    <x v="0"/>
    <n v="0"/>
    <x v="1"/>
    <x v="0"/>
    <x v="2"/>
    <x v="2"/>
    <n v="0"/>
    <s v="Sat"/>
    <n v="4"/>
    <x v="0"/>
  </r>
  <r>
    <x v="50"/>
    <x v="5"/>
    <x v="0"/>
    <x v="2"/>
    <x v="2"/>
    <n v="3"/>
    <x v="4"/>
    <x v="1"/>
    <x v="2"/>
    <x v="1"/>
    <n v="2627"/>
    <s v="Tue"/>
    <n v="4"/>
    <x v="0"/>
  </r>
  <r>
    <x v="50"/>
    <x v="8"/>
    <x v="1"/>
    <x v="2"/>
    <x v="1"/>
    <n v="4"/>
    <x v="6"/>
    <x v="1"/>
    <x v="0"/>
    <x v="6"/>
    <n v="3680"/>
    <s v="Tue"/>
    <n v="4"/>
    <x v="0"/>
  </r>
  <r>
    <x v="51"/>
    <x v="1"/>
    <x v="0"/>
    <x v="1"/>
    <x v="1"/>
    <n v="0"/>
    <x v="0"/>
    <x v="2"/>
    <x v="1"/>
    <x v="2"/>
    <n v="281"/>
    <s v="Wed"/>
    <n v="4"/>
    <x v="0"/>
  </r>
  <r>
    <x v="51"/>
    <x v="1"/>
    <x v="0"/>
    <x v="2"/>
    <x v="7"/>
    <n v="0"/>
    <x v="0"/>
    <x v="0"/>
    <x v="0"/>
    <x v="3"/>
    <n v="0"/>
    <s v="Wed"/>
    <n v="4"/>
    <x v="0"/>
  </r>
  <r>
    <x v="52"/>
    <x v="6"/>
    <x v="0"/>
    <x v="2"/>
    <x v="4"/>
    <n v="1"/>
    <x v="7"/>
    <x v="1"/>
    <x v="1"/>
    <x v="5"/>
    <n v="3954"/>
    <s v="Fri"/>
    <n v="4"/>
    <x v="0"/>
  </r>
  <r>
    <x v="53"/>
    <x v="2"/>
    <x v="1"/>
    <x v="3"/>
    <x v="7"/>
    <n v="0"/>
    <x v="7"/>
    <x v="0"/>
    <x v="1"/>
    <x v="4"/>
    <n v="0"/>
    <s v="Sat"/>
    <n v="4"/>
    <x v="0"/>
  </r>
  <r>
    <x v="54"/>
    <x v="10"/>
    <x v="1"/>
    <x v="2"/>
    <x v="8"/>
    <n v="0"/>
    <x v="4"/>
    <x v="0"/>
    <x v="1"/>
    <x v="4"/>
    <n v="0"/>
    <s v="Mon"/>
    <n v="4"/>
    <x v="0"/>
  </r>
  <r>
    <x v="55"/>
    <x v="1"/>
    <x v="0"/>
    <x v="0"/>
    <x v="4"/>
    <n v="0"/>
    <x v="8"/>
    <x v="3"/>
    <x v="1"/>
    <x v="5"/>
    <n v="2461"/>
    <s v="Sat"/>
    <n v="5"/>
    <x v="0"/>
  </r>
  <r>
    <x v="56"/>
    <x v="8"/>
    <x v="0"/>
    <x v="0"/>
    <x v="2"/>
    <n v="0"/>
    <x v="8"/>
    <x v="3"/>
    <x v="1"/>
    <x v="2"/>
    <n v="3851"/>
    <s v="Mon"/>
    <n v="5"/>
    <x v="0"/>
  </r>
  <r>
    <x v="57"/>
    <x v="4"/>
    <x v="0"/>
    <x v="3"/>
    <x v="0"/>
    <n v="0"/>
    <x v="5"/>
    <x v="2"/>
    <x v="2"/>
    <x v="7"/>
    <n v="224"/>
    <s v="Tue"/>
    <n v="5"/>
    <x v="0"/>
  </r>
  <r>
    <x v="58"/>
    <x v="3"/>
    <x v="0"/>
    <x v="2"/>
    <x v="4"/>
    <n v="4"/>
    <x v="5"/>
    <x v="1"/>
    <x v="2"/>
    <x v="7"/>
    <n v="3969"/>
    <s v="Thu"/>
    <n v="5"/>
    <x v="0"/>
  </r>
  <r>
    <x v="59"/>
    <x v="5"/>
    <x v="0"/>
    <x v="2"/>
    <x v="0"/>
    <n v="0"/>
    <x v="1"/>
    <x v="2"/>
    <x v="2"/>
    <x v="2"/>
    <n v="434"/>
    <s v="Fri"/>
    <n v="5"/>
    <x v="0"/>
  </r>
  <r>
    <x v="59"/>
    <x v="3"/>
    <x v="0"/>
    <x v="3"/>
    <x v="5"/>
    <n v="1"/>
    <x v="3"/>
    <x v="1"/>
    <x v="2"/>
    <x v="8"/>
    <n v="1173"/>
    <s v="Fri"/>
    <n v="5"/>
    <x v="0"/>
  </r>
  <r>
    <x v="60"/>
    <x v="2"/>
    <x v="0"/>
    <x v="1"/>
    <x v="6"/>
    <n v="0"/>
    <x v="1"/>
    <x v="2"/>
    <x v="0"/>
    <x v="5"/>
    <n v="236"/>
    <s v="Sat"/>
    <n v="5"/>
    <x v="0"/>
  </r>
  <r>
    <x v="61"/>
    <x v="10"/>
    <x v="0"/>
    <x v="1"/>
    <x v="4"/>
    <n v="0"/>
    <x v="0"/>
    <x v="0"/>
    <x v="1"/>
    <x v="2"/>
    <n v="0"/>
    <s v="Sun"/>
    <n v="5"/>
    <x v="0"/>
  </r>
  <r>
    <x v="61"/>
    <x v="4"/>
    <x v="0"/>
    <x v="1"/>
    <x v="5"/>
    <n v="1.5"/>
    <x v="7"/>
    <x v="1"/>
    <x v="2"/>
    <x v="5"/>
    <n v="1592"/>
    <s v="Sun"/>
    <n v="5"/>
    <x v="0"/>
  </r>
  <r>
    <x v="62"/>
    <x v="9"/>
    <x v="0"/>
    <x v="3"/>
    <x v="8"/>
    <n v="0"/>
    <x v="2"/>
    <x v="0"/>
    <x v="2"/>
    <x v="6"/>
    <n v="0"/>
    <s v="Mon"/>
    <n v="5"/>
    <x v="0"/>
  </r>
  <r>
    <x v="63"/>
    <x v="4"/>
    <x v="0"/>
    <x v="3"/>
    <x v="6"/>
    <n v="0"/>
    <x v="7"/>
    <x v="0"/>
    <x v="0"/>
    <x v="8"/>
    <n v="0"/>
    <s v="Wed"/>
    <n v="5"/>
    <x v="0"/>
  </r>
  <r>
    <x v="63"/>
    <x v="3"/>
    <x v="0"/>
    <x v="1"/>
    <x v="2"/>
    <n v="0"/>
    <x v="8"/>
    <x v="2"/>
    <x v="2"/>
    <x v="5"/>
    <n v="457"/>
    <s v="Wed"/>
    <n v="5"/>
    <x v="0"/>
  </r>
  <r>
    <x v="64"/>
    <x v="1"/>
    <x v="0"/>
    <x v="1"/>
    <x v="2"/>
    <n v="0"/>
    <x v="3"/>
    <x v="0"/>
    <x v="1"/>
    <x v="3"/>
    <n v="0"/>
    <s v="Sun"/>
    <n v="5"/>
    <x v="0"/>
  </r>
  <r>
    <x v="64"/>
    <x v="8"/>
    <x v="0"/>
    <x v="2"/>
    <x v="6"/>
    <n v="0"/>
    <x v="3"/>
    <x v="2"/>
    <x v="0"/>
    <x v="3"/>
    <n v="247"/>
    <s v="Sun"/>
    <n v="5"/>
    <x v="0"/>
  </r>
  <r>
    <x v="65"/>
    <x v="7"/>
    <x v="0"/>
    <x v="0"/>
    <x v="5"/>
    <n v="0"/>
    <x v="2"/>
    <x v="2"/>
    <x v="2"/>
    <x v="2"/>
    <n v="457"/>
    <s v="Tue"/>
    <n v="5"/>
    <x v="0"/>
  </r>
  <r>
    <x v="66"/>
    <x v="6"/>
    <x v="0"/>
    <x v="1"/>
    <x v="3"/>
    <n v="0"/>
    <x v="8"/>
    <x v="0"/>
    <x v="0"/>
    <x v="3"/>
    <n v="0"/>
    <s v="Thu"/>
    <n v="5"/>
    <x v="0"/>
  </r>
  <r>
    <x v="67"/>
    <x v="10"/>
    <x v="0"/>
    <x v="1"/>
    <x v="3"/>
    <n v="0"/>
    <x v="3"/>
    <x v="2"/>
    <x v="1"/>
    <x v="8"/>
    <n v="305"/>
    <s v="Fri"/>
    <n v="5"/>
    <x v="0"/>
  </r>
  <r>
    <x v="68"/>
    <x v="3"/>
    <x v="0"/>
    <x v="3"/>
    <x v="4"/>
    <n v="0"/>
    <x v="7"/>
    <x v="0"/>
    <x v="0"/>
    <x v="2"/>
    <n v="0"/>
    <s v="Sat"/>
    <n v="5"/>
    <x v="0"/>
  </r>
  <r>
    <x v="69"/>
    <x v="8"/>
    <x v="0"/>
    <x v="0"/>
    <x v="5"/>
    <n v="0.5"/>
    <x v="5"/>
    <x v="1"/>
    <x v="0"/>
    <x v="4"/>
    <n v="2468"/>
    <s v="Mon"/>
    <n v="5"/>
    <x v="0"/>
  </r>
  <r>
    <x v="70"/>
    <x v="5"/>
    <x v="0"/>
    <x v="1"/>
    <x v="0"/>
    <n v="0.5"/>
    <x v="4"/>
    <x v="1"/>
    <x v="0"/>
    <x v="7"/>
    <n v="786"/>
    <s v="Tue"/>
    <n v="5"/>
    <x v="0"/>
  </r>
  <r>
    <x v="70"/>
    <x v="2"/>
    <x v="0"/>
    <x v="2"/>
    <x v="4"/>
    <n v="0"/>
    <x v="1"/>
    <x v="3"/>
    <x v="1"/>
    <x v="2"/>
    <n v="2481"/>
    <s v="Tue"/>
    <n v="5"/>
    <x v="0"/>
  </r>
  <r>
    <x v="71"/>
    <x v="5"/>
    <x v="0"/>
    <x v="0"/>
    <x v="0"/>
    <n v="0.5"/>
    <x v="4"/>
    <x v="1"/>
    <x v="1"/>
    <x v="6"/>
    <n v="674"/>
    <s v="Fri"/>
    <n v="5"/>
    <x v="0"/>
  </r>
  <r>
    <x v="72"/>
    <x v="8"/>
    <x v="0"/>
    <x v="3"/>
    <x v="5"/>
    <n v="0"/>
    <x v="1"/>
    <x v="0"/>
    <x v="2"/>
    <x v="4"/>
    <n v="0"/>
    <s v="Sun"/>
    <n v="5"/>
    <x v="0"/>
  </r>
  <r>
    <x v="72"/>
    <x v="1"/>
    <x v="0"/>
    <x v="1"/>
    <x v="4"/>
    <n v="0"/>
    <x v="1"/>
    <x v="0"/>
    <x v="0"/>
    <x v="6"/>
    <n v="0"/>
    <s v="Sun"/>
    <n v="5"/>
    <x v="0"/>
  </r>
  <r>
    <x v="73"/>
    <x v="4"/>
    <x v="0"/>
    <x v="3"/>
    <x v="8"/>
    <n v="0"/>
    <x v="2"/>
    <x v="0"/>
    <x v="0"/>
    <x v="6"/>
    <n v="0"/>
    <s v="Tue"/>
    <n v="6"/>
    <x v="0"/>
  </r>
  <r>
    <x v="74"/>
    <x v="1"/>
    <x v="0"/>
    <x v="0"/>
    <x v="7"/>
    <n v="0"/>
    <x v="2"/>
    <x v="0"/>
    <x v="2"/>
    <x v="6"/>
    <n v="0"/>
    <s v="Sun"/>
    <n v="6"/>
    <x v="0"/>
  </r>
  <r>
    <x v="75"/>
    <x v="6"/>
    <x v="0"/>
    <x v="2"/>
    <x v="7"/>
    <n v="2.5"/>
    <x v="3"/>
    <x v="1"/>
    <x v="2"/>
    <x v="6"/>
    <n v="2370"/>
    <s v="Wed"/>
    <n v="6"/>
    <x v="0"/>
  </r>
  <r>
    <x v="76"/>
    <x v="7"/>
    <x v="0"/>
    <x v="1"/>
    <x v="3"/>
    <n v="0"/>
    <x v="4"/>
    <x v="3"/>
    <x v="2"/>
    <x v="4"/>
    <n v="1121"/>
    <s v="Thu"/>
    <n v="6"/>
    <x v="0"/>
  </r>
  <r>
    <x v="77"/>
    <x v="2"/>
    <x v="0"/>
    <x v="2"/>
    <x v="8"/>
    <n v="0"/>
    <x v="4"/>
    <x v="3"/>
    <x v="1"/>
    <x v="5"/>
    <n v="3269"/>
    <s v="Fri"/>
    <n v="6"/>
    <x v="0"/>
  </r>
  <r>
    <x v="78"/>
    <x v="1"/>
    <x v="0"/>
    <x v="2"/>
    <x v="4"/>
    <n v="0"/>
    <x v="8"/>
    <x v="2"/>
    <x v="1"/>
    <x v="0"/>
    <n v="249"/>
    <s v="Mon"/>
    <n v="6"/>
    <x v="0"/>
  </r>
  <r>
    <x v="78"/>
    <x v="0"/>
    <x v="0"/>
    <x v="2"/>
    <x v="0"/>
    <n v="0"/>
    <x v="8"/>
    <x v="2"/>
    <x v="2"/>
    <x v="6"/>
    <n v="423"/>
    <s v="Mon"/>
    <n v="6"/>
    <x v="0"/>
  </r>
  <r>
    <x v="79"/>
    <x v="4"/>
    <x v="0"/>
    <x v="2"/>
    <x v="3"/>
    <n v="0"/>
    <x v="2"/>
    <x v="3"/>
    <x v="1"/>
    <x v="5"/>
    <n v="3397"/>
    <s v="Tue"/>
    <n v="6"/>
    <x v="0"/>
  </r>
  <r>
    <x v="80"/>
    <x v="8"/>
    <x v="1"/>
    <x v="0"/>
    <x v="3"/>
    <n v="0"/>
    <x v="4"/>
    <x v="3"/>
    <x v="1"/>
    <x v="1"/>
    <n v="4016"/>
    <s v="Fri"/>
    <n v="6"/>
    <x v="0"/>
  </r>
  <r>
    <x v="81"/>
    <x v="7"/>
    <x v="0"/>
    <x v="0"/>
    <x v="8"/>
    <n v="0"/>
    <x v="7"/>
    <x v="3"/>
    <x v="0"/>
    <x v="5"/>
    <n v="2387"/>
    <s v="Tue"/>
    <n v="6"/>
    <x v="0"/>
  </r>
  <r>
    <x v="82"/>
    <x v="1"/>
    <x v="0"/>
    <x v="3"/>
    <x v="5"/>
    <n v="0"/>
    <x v="0"/>
    <x v="0"/>
    <x v="0"/>
    <x v="2"/>
    <n v="0"/>
    <s v="Fri"/>
    <n v="6"/>
    <x v="0"/>
  </r>
  <r>
    <x v="83"/>
    <x v="6"/>
    <x v="0"/>
    <x v="1"/>
    <x v="8"/>
    <n v="0"/>
    <x v="7"/>
    <x v="3"/>
    <x v="0"/>
    <x v="6"/>
    <n v="4292"/>
    <s v="Sat"/>
    <n v="6"/>
    <x v="0"/>
  </r>
  <r>
    <x v="84"/>
    <x v="4"/>
    <x v="1"/>
    <x v="0"/>
    <x v="7"/>
    <n v="2"/>
    <x v="1"/>
    <x v="1"/>
    <x v="1"/>
    <x v="8"/>
    <n v="1635"/>
    <s v="Sun"/>
    <n v="6"/>
    <x v="0"/>
  </r>
  <r>
    <x v="85"/>
    <x v="10"/>
    <x v="0"/>
    <x v="2"/>
    <x v="5"/>
    <n v="0"/>
    <x v="5"/>
    <x v="0"/>
    <x v="2"/>
    <x v="3"/>
    <n v="0"/>
    <s v="Tue"/>
    <n v="6"/>
    <x v="0"/>
  </r>
  <r>
    <x v="85"/>
    <x v="3"/>
    <x v="0"/>
    <x v="2"/>
    <x v="8"/>
    <n v="5"/>
    <x v="1"/>
    <x v="1"/>
    <x v="1"/>
    <x v="3"/>
    <n v="603"/>
    <s v="Tue"/>
    <n v="6"/>
    <x v="0"/>
  </r>
  <r>
    <x v="86"/>
    <x v="3"/>
    <x v="0"/>
    <x v="3"/>
    <x v="4"/>
    <n v="0"/>
    <x v="1"/>
    <x v="3"/>
    <x v="0"/>
    <x v="7"/>
    <n v="1335"/>
    <s v="Wed"/>
    <n v="7"/>
    <x v="0"/>
  </r>
  <r>
    <x v="87"/>
    <x v="1"/>
    <x v="1"/>
    <x v="3"/>
    <x v="7"/>
    <n v="0"/>
    <x v="3"/>
    <x v="2"/>
    <x v="1"/>
    <x v="8"/>
    <n v="250"/>
    <s v="Mon"/>
    <n v="7"/>
    <x v="0"/>
  </r>
  <r>
    <x v="87"/>
    <x v="3"/>
    <x v="0"/>
    <x v="2"/>
    <x v="0"/>
    <n v="2"/>
    <x v="8"/>
    <x v="1"/>
    <x v="1"/>
    <x v="3"/>
    <n v="3203"/>
    <s v="Mon"/>
    <n v="7"/>
    <x v="0"/>
  </r>
  <r>
    <x v="88"/>
    <x v="6"/>
    <x v="0"/>
    <x v="0"/>
    <x v="8"/>
    <n v="0"/>
    <x v="8"/>
    <x v="3"/>
    <x v="1"/>
    <x v="5"/>
    <n v="4246"/>
    <s v="Tue"/>
    <n v="7"/>
    <x v="0"/>
  </r>
  <r>
    <x v="89"/>
    <x v="9"/>
    <x v="0"/>
    <x v="0"/>
    <x v="5"/>
    <n v="0"/>
    <x v="5"/>
    <x v="3"/>
    <x v="0"/>
    <x v="8"/>
    <n v="4229"/>
    <s v="Fri"/>
    <n v="7"/>
    <x v="0"/>
  </r>
  <r>
    <x v="90"/>
    <x v="5"/>
    <x v="0"/>
    <x v="2"/>
    <x v="3"/>
    <n v="1"/>
    <x v="1"/>
    <x v="1"/>
    <x v="2"/>
    <x v="2"/>
    <n v="3256"/>
    <s v="Sat"/>
    <n v="7"/>
    <x v="0"/>
  </r>
  <r>
    <x v="91"/>
    <x v="10"/>
    <x v="0"/>
    <x v="0"/>
    <x v="2"/>
    <n v="4"/>
    <x v="0"/>
    <x v="1"/>
    <x v="2"/>
    <x v="7"/>
    <n v="2861"/>
    <s v="Sun"/>
    <n v="7"/>
    <x v="0"/>
  </r>
  <r>
    <x v="91"/>
    <x v="2"/>
    <x v="0"/>
    <x v="2"/>
    <x v="8"/>
    <n v="0"/>
    <x v="7"/>
    <x v="2"/>
    <x v="2"/>
    <x v="8"/>
    <n v="118"/>
    <s v="Sun"/>
    <n v="7"/>
    <x v="0"/>
  </r>
  <r>
    <x v="92"/>
    <x v="1"/>
    <x v="0"/>
    <x v="3"/>
    <x v="7"/>
    <n v="3.5"/>
    <x v="3"/>
    <x v="1"/>
    <x v="1"/>
    <x v="5"/>
    <n v="3716"/>
    <s v="Mon"/>
    <n v="7"/>
    <x v="0"/>
  </r>
  <r>
    <x v="93"/>
    <x v="9"/>
    <x v="0"/>
    <x v="2"/>
    <x v="5"/>
    <n v="0"/>
    <x v="7"/>
    <x v="0"/>
    <x v="1"/>
    <x v="7"/>
    <n v="0"/>
    <s v="Tue"/>
    <n v="7"/>
    <x v="0"/>
  </r>
  <r>
    <x v="94"/>
    <x v="8"/>
    <x v="0"/>
    <x v="1"/>
    <x v="4"/>
    <n v="0"/>
    <x v="1"/>
    <x v="0"/>
    <x v="2"/>
    <x v="5"/>
    <n v="0"/>
    <s v="Thu"/>
    <n v="7"/>
    <x v="0"/>
  </r>
  <r>
    <x v="95"/>
    <x v="4"/>
    <x v="0"/>
    <x v="1"/>
    <x v="2"/>
    <n v="0"/>
    <x v="0"/>
    <x v="3"/>
    <x v="2"/>
    <x v="5"/>
    <n v="532"/>
    <s v="Sat"/>
    <n v="7"/>
    <x v="0"/>
  </r>
  <r>
    <x v="96"/>
    <x v="6"/>
    <x v="0"/>
    <x v="2"/>
    <x v="7"/>
    <n v="0"/>
    <x v="1"/>
    <x v="0"/>
    <x v="2"/>
    <x v="0"/>
    <n v="0"/>
    <s v="Sun"/>
    <n v="7"/>
    <x v="0"/>
  </r>
  <r>
    <x v="97"/>
    <x v="10"/>
    <x v="0"/>
    <x v="2"/>
    <x v="4"/>
    <n v="0"/>
    <x v="1"/>
    <x v="0"/>
    <x v="1"/>
    <x v="1"/>
    <n v="0"/>
    <s v="Wed"/>
    <n v="7"/>
    <x v="0"/>
  </r>
  <r>
    <x v="98"/>
    <x v="1"/>
    <x v="0"/>
    <x v="0"/>
    <x v="7"/>
    <n v="5"/>
    <x v="6"/>
    <x v="1"/>
    <x v="2"/>
    <x v="8"/>
    <n v="4281"/>
    <s v="Sun"/>
    <n v="7"/>
    <x v="0"/>
  </r>
  <r>
    <x v="99"/>
    <x v="8"/>
    <x v="0"/>
    <x v="0"/>
    <x v="0"/>
    <n v="0"/>
    <x v="7"/>
    <x v="3"/>
    <x v="1"/>
    <x v="8"/>
    <n v="4455"/>
    <s v="Mon"/>
    <n v="7"/>
    <x v="0"/>
  </r>
  <r>
    <x v="100"/>
    <x v="8"/>
    <x v="0"/>
    <x v="2"/>
    <x v="7"/>
    <n v="0"/>
    <x v="4"/>
    <x v="3"/>
    <x v="2"/>
    <x v="4"/>
    <n v="4444"/>
    <s v="Tue"/>
    <n v="7"/>
    <x v="0"/>
  </r>
  <r>
    <x v="100"/>
    <x v="1"/>
    <x v="0"/>
    <x v="3"/>
    <x v="7"/>
    <n v="2"/>
    <x v="4"/>
    <x v="1"/>
    <x v="2"/>
    <x v="3"/>
    <n v="2777"/>
    <s v="Tue"/>
    <n v="7"/>
    <x v="0"/>
  </r>
  <r>
    <x v="101"/>
    <x v="9"/>
    <x v="0"/>
    <x v="1"/>
    <x v="4"/>
    <n v="3"/>
    <x v="8"/>
    <x v="1"/>
    <x v="2"/>
    <x v="6"/>
    <n v="4940"/>
    <s v="Thu"/>
    <n v="7"/>
    <x v="0"/>
  </r>
  <r>
    <x v="101"/>
    <x v="1"/>
    <x v="1"/>
    <x v="1"/>
    <x v="3"/>
    <n v="0"/>
    <x v="3"/>
    <x v="0"/>
    <x v="2"/>
    <x v="6"/>
    <n v="0"/>
    <s v="Thu"/>
    <n v="7"/>
    <x v="0"/>
  </r>
  <r>
    <x v="102"/>
    <x v="3"/>
    <x v="0"/>
    <x v="0"/>
    <x v="5"/>
    <n v="0"/>
    <x v="5"/>
    <x v="0"/>
    <x v="0"/>
    <x v="2"/>
    <n v="0"/>
    <s v="Sat"/>
    <n v="8"/>
    <x v="0"/>
  </r>
  <r>
    <x v="103"/>
    <x v="0"/>
    <x v="0"/>
    <x v="1"/>
    <x v="8"/>
    <n v="0"/>
    <x v="8"/>
    <x v="3"/>
    <x v="1"/>
    <x v="0"/>
    <n v="2521"/>
    <s v="Mon"/>
    <n v="8"/>
    <x v="0"/>
  </r>
  <r>
    <x v="104"/>
    <x v="6"/>
    <x v="0"/>
    <x v="1"/>
    <x v="3"/>
    <n v="0"/>
    <x v="2"/>
    <x v="3"/>
    <x v="1"/>
    <x v="5"/>
    <n v="1430"/>
    <s v="Tue"/>
    <n v="8"/>
    <x v="0"/>
  </r>
  <r>
    <x v="105"/>
    <x v="10"/>
    <x v="0"/>
    <x v="1"/>
    <x v="7"/>
    <n v="5"/>
    <x v="0"/>
    <x v="1"/>
    <x v="0"/>
    <x v="1"/>
    <n v="1505"/>
    <s v="Fri"/>
    <n v="8"/>
    <x v="0"/>
  </r>
  <r>
    <x v="106"/>
    <x v="4"/>
    <x v="0"/>
    <x v="1"/>
    <x v="0"/>
    <n v="0"/>
    <x v="1"/>
    <x v="3"/>
    <x v="2"/>
    <x v="5"/>
    <n v="921"/>
    <s v="Sun"/>
    <n v="8"/>
    <x v="0"/>
  </r>
  <r>
    <x v="106"/>
    <x v="1"/>
    <x v="0"/>
    <x v="0"/>
    <x v="7"/>
    <n v="0"/>
    <x v="2"/>
    <x v="2"/>
    <x v="0"/>
    <x v="2"/>
    <n v="206"/>
    <s v="Sun"/>
    <n v="8"/>
    <x v="0"/>
  </r>
  <r>
    <x v="107"/>
    <x v="10"/>
    <x v="1"/>
    <x v="0"/>
    <x v="8"/>
    <n v="0"/>
    <x v="6"/>
    <x v="0"/>
    <x v="1"/>
    <x v="8"/>
    <n v="0"/>
    <s v="Mon"/>
    <n v="8"/>
    <x v="0"/>
  </r>
  <r>
    <x v="108"/>
    <x v="1"/>
    <x v="0"/>
    <x v="3"/>
    <x v="1"/>
    <n v="0"/>
    <x v="5"/>
    <x v="0"/>
    <x v="0"/>
    <x v="7"/>
    <n v="0"/>
    <s v="Tue"/>
    <n v="8"/>
    <x v="0"/>
  </r>
  <r>
    <x v="109"/>
    <x v="5"/>
    <x v="0"/>
    <x v="3"/>
    <x v="0"/>
    <n v="0"/>
    <x v="4"/>
    <x v="3"/>
    <x v="0"/>
    <x v="1"/>
    <n v="1835"/>
    <s v="Wed"/>
    <n v="8"/>
    <x v="0"/>
  </r>
  <r>
    <x v="110"/>
    <x v="4"/>
    <x v="0"/>
    <x v="1"/>
    <x v="8"/>
    <n v="1"/>
    <x v="4"/>
    <x v="1"/>
    <x v="0"/>
    <x v="2"/>
    <n v="2333"/>
    <s v="Thu"/>
    <n v="8"/>
    <x v="0"/>
  </r>
  <r>
    <x v="110"/>
    <x v="10"/>
    <x v="1"/>
    <x v="1"/>
    <x v="2"/>
    <n v="0"/>
    <x v="7"/>
    <x v="0"/>
    <x v="0"/>
    <x v="5"/>
    <n v="0"/>
    <s v="Thu"/>
    <n v="8"/>
    <x v="0"/>
  </r>
  <r>
    <x v="110"/>
    <x v="7"/>
    <x v="0"/>
    <x v="1"/>
    <x v="6"/>
    <n v="0"/>
    <x v="2"/>
    <x v="3"/>
    <x v="0"/>
    <x v="1"/>
    <n v="1890"/>
    <s v="Thu"/>
    <n v="8"/>
    <x v="0"/>
  </r>
  <r>
    <x v="111"/>
    <x v="6"/>
    <x v="0"/>
    <x v="1"/>
    <x v="4"/>
    <n v="0"/>
    <x v="2"/>
    <x v="3"/>
    <x v="2"/>
    <x v="3"/>
    <n v="1951"/>
    <s v="Sat"/>
    <n v="8"/>
    <x v="0"/>
  </r>
  <r>
    <x v="112"/>
    <x v="5"/>
    <x v="0"/>
    <x v="1"/>
    <x v="3"/>
    <n v="5"/>
    <x v="7"/>
    <x v="1"/>
    <x v="2"/>
    <x v="2"/>
    <n v="3692"/>
    <s v="Fri"/>
    <n v="8"/>
    <x v="0"/>
  </r>
  <r>
    <x v="112"/>
    <x v="10"/>
    <x v="0"/>
    <x v="3"/>
    <x v="8"/>
    <n v="0"/>
    <x v="0"/>
    <x v="2"/>
    <x v="2"/>
    <x v="2"/>
    <n v="242"/>
    <s v="Fri"/>
    <n v="8"/>
    <x v="0"/>
  </r>
  <r>
    <x v="113"/>
    <x v="7"/>
    <x v="1"/>
    <x v="1"/>
    <x v="2"/>
    <n v="0"/>
    <x v="8"/>
    <x v="0"/>
    <x v="2"/>
    <x v="0"/>
    <n v="0"/>
    <s v="Sun"/>
    <n v="8"/>
    <x v="0"/>
  </r>
  <r>
    <x v="114"/>
    <x v="1"/>
    <x v="0"/>
    <x v="0"/>
    <x v="8"/>
    <n v="0"/>
    <x v="7"/>
    <x v="0"/>
    <x v="1"/>
    <x v="2"/>
    <n v="0"/>
    <s v="Tue"/>
    <n v="8"/>
    <x v="0"/>
  </r>
  <r>
    <x v="115"/>
    <x v="9"/>
    <x v="0"/>
    <x v="1"/>
    <x v="8"/>
    <n v="0"/>
    <x v="5"/>
    <x v="3"/>
    <x v="1"/>
    <x v="6"/>
    <n v="845"/>
    <s v="Wed"/>
    <n v="8"/>
    <x v="0"/>
  </r>
  <r>
    <x v="116"/>
    <x v="2"/>
    <x v="0"/>
    <x v="2"/>
    <x v="6"/>
    <n v="0"/>
    <x v="8"/>
    <x v="2"/>
    <x v="1"/>
    <x v="2"/>
    <n v="395"/>
    <s v="Thu"/>
    <n v="8"/>
    <x v="0"/>
  </r>
  <r>
    <x v="116"/>
    <x v="7"/>
    <x v="1"/>
    <x v="1"/>
    <x v="4"/>
    <n v="0"/>
    <x v="4"/>
    <x v="2"/>
    <x v="0"/>
    <x v="5"/>
    <n v="88"/>
    <s v="Thu"/>
    <n v="8"/>
    <x v="0"/>
  </r>
  <r>
    <x v="117"/>
    <x v="1"/>
    <x v="0"/>
    <x v="1"/>
    <x v="2"/>
    <n v="0"/>
    <x v="1"/>
    <x v="0"/>
    <x v="0"/>
    <x v="0"/>
    <n v="0"/>
    <s v="Sun"/>
    <n v="8"/>
    <x v="0"/>
  </r>
  <r>
    <x v="118"/>
    <x v="7"/>
    <x v="1"/>
    <x v="2"/>
    <x v="8"/>
    <n v="2.5"/>
    <x v="3"/>
    <x v="1"/>
    <x v="2"/>
    <x v="7"/>
    <n v="3488"/>
    <s v="Mon"/>
    <n v="8"/>
    <x v="0"/>
  </r>
  <r>
    <x v="119"/>
    <x v="1"/>
    <x v="1"/>
    <x v="0"/>
    <x v="2"/>
    <n v="0"/>
    <x v="6"/>
    <x v="2"/>
    <x v="1"/>
    <x v="2"/>
    <n v="351"/>
    <s v="Sat"/>
    <n v="9"/>
    <x v="0"/>
  </r>
  <r>
    <x v="120"/>
    <x v="5"/>
    <x v="0"/>
    <x v="3"/>
    <x v="6"/>
    <n v="0"/>
    <x v="1"/>
    <x v="2"/>
    <x v="2"/>
    <x v="1"/>
    <n v="430"/>
    <s v="Sun"/>
    <n v="9"/>
    <x v="0"/>
  </r>
  <r>
    <x v="121"/>
    <x v="9"/>
    <x v="0"/>
    <x v="1"/>
    <x v="3"/>
    <n v="0"/>
    <x v="8"/>
    <x v="3"/>
    <x v="1"/>
    <x v="5"/>
    <n v="4871"/>
    <s v="Mon"/>
    <n v="9"/>
    <x v="0"/>
  </r>
  <r>
    <x v="122"/>
    <x v="3"/>
    <x v="0"/>
    <x v="2"/>
    <x v="6"/>
    <n v="1.5"/>
    <x v="8"/>
    <x v="1"/>
    <x v="2"/>
    <x v="3"/>
    <n v="1230"/>
    <s v="Fri"/>
    <n v="9"/>
    <x v="0"/>
  </r>
  <r>
    <x v="123"/>
    <x v="8"/>
    <x v="0"/>
    <x v="3"/>
    <x v="6"/>
    <n v="0"/>
    <x v="3"/>
    <x v="0"/>
    <x v="2"/>
    <x v="8"/>
    <n v="0"/>
    <s v="Sun"/>
    <n v="9"/>
    <x v="0"/>
  </r>
  <r>
    <x v="124"/>
    <x v="2"/>
    <x v="0"/>
    <x v="1"/>
    <x v="2"/>
    <n v="0"/>
    <x v="7"/>
    <x v="3"/>
    <x v="2"/>
    <x v="1"/>
    <n v="1136"/>
    <s v="Mon"/>
    <n v="9"/>
    <x v="0"/>
  </r>
  <r>
    <x v="125"/>
    <x v="4"/>
    <x v="1"/>
    <x v="1"/>
    <x v="4"/>
    <n v="0"/>
    <x v="6"/>
    <x v="3"/>
    <x v="1"/>
    <x v="1"/>
    <n v="1819"/>
    <s v="Wed"/>
    <n v="9"/>
    <x v="0"/>
  </r>
  <r>
    <x v="126"/>
    <x v="4"/>
    <x v="0"/>
    <x v="0"/>
    <x v="4"/>
    <n v="2.5"/>
    <x v="2"/>
    <x v="1"/>
    <x v="2"/>
    <x v="7"/>
    <n v="709"/>
    <s v="Tue"/>
    <n v="9"/>
    <x v="0"/>
  </r>
  <r>
    <x v="127"/>
    <x v="1"/>
    <x v="0"/>
    <x v="2"/>
    <x v="6"/>
    <n v="0"/>
    <x v="5"/>
    <x v="2"/>
    <x v="0"/>
    <x v="7"/>
    <n v="366"/>
    <s v="Wed"/>
    <n v="9"/>
    <x v="0"/>
  </r>
  <r>
    <x v="128"/>
    <x v="4"/>
    <x v="0"/>
    <x v="1"/>
    <x v="1"/>
    <n v="0"/>
    <x v="0"/>
    <x v="2"/>
    <x v="2"/>
    <x v="2"/>
    <n v="133"/>
    <s v="Fri"/>
    <n v="9"/>
    <x v="0"/>
  </r>
  <r>
    <x v="129"/>
    <x v="6"/>
    <x v="0"/>
    <x v="3"/>
    <x v="4"/>
    <n v="0"/>
    <x v="3"/>
    <x v="2"/>
    <x v="0"/>
    <x v="1"/>
    <n v="470"/>
    <s v="Sun"/>
    <n v="9"/>
    <x v="0"/>
  </r>
  <r>
    <x v="130"/>
    <x v="1"/>
    <x v="0"/>
    <x v="1"/>
    <x v="2"/>
    <n v="0"/>
    <x v="2"/>
    <x v="0"/>
    <x v="2"/>
    <x v="6"/>
    <n v="0"/>
    <s v="Wed"/>
    <n v="9"/>
    <x v="0"/>
  </r>
  <r>
    <x v="131"/>
    <x v="4"/>
    <x v="0"/>
    <x v="1"/>
    <x v="4"/>
    <n v="1"/>
    <x v="7"/>
    <x v="1"/>
    <x v="1"/>
    <x v="3"/>
    <n v="2237"/>
    <s v="Sun"/>
    <n v="10"/>
    <x v="0"/>
  </r>
  <r>
    <x v="132"/>
    <x v="5"/>
    <x v="0"/>
    <x v="3"/>
    <x v="0"/>
    <n v="0"/>
    <x v="5"/>
    <x v="2"/>
    <x v="1"/>
    <x v="5"/>
    <n v="58"/>
    <s v="Fri"/>
    <n v="10"/>
    <x v="0"/>
  </r>
  <r>
    <x v="133"/>
    <x v="0"/>
    <x v="0"/>
    <x v="1"/>
    <x v="5"/>
    <n v="4.5"/>
    <x v="0"/>
    <x v="1"/>
    <x v="2"/>
    <x v="1"/>
    <n v="3299"/>
    <s v="Sun"/>
    <n v="10"/>
    <x v="0"/>
  </r>
  <r>
    <x v="134"/>
    <x v="10"/>
    <x v="0"/>
    <x v="3"/>
    <x v="8"/>
    <n v="0"/>
    <x v="4"/>
    <x v="2"/>
    <x v="2"/>
    <x v="1"/>
    <n v="369"/>
    <s v="Mon"/>
    <n v="10"/>
    <x v="0"/>
  </r>
  <r>
    <x v="134"/>
    <x v="0"/>
    <x v="0"/>
    <x v="2"/>
    <x v="5"/>
    <n v="0"/>
    <x v="2"/>
    <x v="2"/>
    <x v="1"/>
    <x v="3"/>
    <n v="229"/>
    <s v="Mon"/>
    <n v="10"/>
    <x v="0"/>
  </r>
  <r>
    <x v="135"/>
    <x v="1"/>
    <x v="0"/>
    <x v="0"/>
    <x v="6"/>
    <n v="2.5"/>
    <x v="3"/>
    <x v="1"/>
    <x v="1"/>
    <x v="4"/>
    <n v="1731"/>
    <s v="Tue"/>
    <n v="10"/>
    <x v="0"/>
  </r>
  <r>
    <x v="135"/>
    <x v="1"/>
    <x v="0"/>
    <x v="1"/>
    <x v="5"/>
    <n v="1.5"/>
    <x v="5"/>
    <x v="1"/>
    <x v="0"/>
    <x v="1"/>
    <n v="4823"/>
    <s v="Tue"/>
    <n v="10"/>
    <x v="0"/>
  </r>
  <r>
    <x v="136"/>
    <x v="9"/>
    <x v="0"/>
    <x v="0"/>
    <x v="4"/>
    <n v="0"/>
    <x v="2"/>
    <x v="2"/>
    <x v="2"/>
    <x v="1"/>
    <n v="57"/>
    <s v="Wed"/>
    <n v="10"/>
    <x v="0"/>
  </r>
  <r>
    <x v="137"/>
    <x v="3"/>
    <x v="0"/>
    <x v="1"/>
    <x v="0"/>
    <n v="0"/>
    <x v="0"/>
    <x v="2"/>
    <x v="1"/>
    <x v="6"/>
    <n v="466"/>
    <s v="Fri"/>
    <n v="10"/>
    <x v="0"/>
  </r>
  <r>
    <x v="137"/>
    <x v="1"/>
    <x v="0"/>
    <x v="3"/>
    <x v="8"/>
    <n v="0"/>
    <x v="4"/>
    <x v="0"/>
    <x v="2"/>
    <x v="2"/>
    <n v="0"/>
    <s v="Fri"/>
    <n v="10"/>
    <x v="0"/>
  </r>
  <r>
    <x v="138"/>
    <x v="1"/>
    <x v="0"/>
    <x v="0"/>
    <x v="1"/>
    <n v="0"/>
    <x v="4"/>
    <x v="0"/>
    <x v="2"/>
    <x v="0"/>
    <n v="0"/>
    <s v="Sat"/>
    <n v="10"/>
    <x v="0"/>
  </r>
  <r>
    <x v="139"/>
    <x v="2"/>
    <x v="0"/>
    <x v="0"/>
    <x v="3"/>
    <n v="0"/>
    <x v="6"/>
    <x v="0"/>
    <x v="1"/>
    <x v="3"/>
    <n v="0"/>
    <s v="Mon"/>
    <n v="10"/>
    <x v="0"/>
  </r>
  <r>
    <x v="140"/>
    <x v="7"/>
    <x v="0"/>
    <x v="0"/>
    <x v="8"/>
    <n v="2"/>
    <x v="0"/>
    <x v="1"/>
    <x v="2"/>
    <x v="1"/>
    <n v="3549"/>
    <s v="Thu"/>
    <n v="10"/>
    <x v="0"/>
  </r>
  <r>
    <x v="141"/>
    <x v="7"/>
    <x v="0"/>
    <x v="3"/>
    <x v="7"/>
    <n v="0"/>
    <x v="1"/>
    <x v="3"/>
    <x v="1"/>
    <x v="1"/>
    <n v="2476"/>
    <s v="Sat"/>
    <n v="10"/>
    <x v="0"/>
  </r>
  <r>
    <x v="142"/>
    <x v="8"/>
    <x v="0"/>
    <x v="0"/>
    <x v="0"/>
    <n v="4.5"/>
    <x v="6"/>
    <x v="1"/>
    <x v="2"/>
    <x v="5"/>
    <n v="1935"/>
    <s v="Mon"/>
    <n v="10"/>
    <x v="0"/>
  </r>
  <r>
    <x v="143"/>
    <x v="3"/>
    <x v="0"/>
    <x v="1"/>
    <x v="7"/>
    <n v="0"/>
    <x v="3"/>
    <x v="2"/>
    <x v="2"/>
    <x v="7"/>
    <n v="143"/>
    <s v="Tue"/>
    <n v="10"/>
    <x v="0"/>
  </r>
  <r>
    <x v="143"/>
    <x v="0"/>
    <x v="0"/>
    <x v="0"/>
    <x v="4"/>
    <n v="3"/>
    <x v="6"/>
    <x v="1"/>
    <x v="0"/>
    <x v="2"/>
    <n v="2397"/>
    <s v="Tue"/>
    <n v="10"/>
    <x v="0"/>
  </r>
  <r>
    <x v="144"/>
    <x v="7"/>
    <x v="0"/>
    <x v="1"/>
    <x v="3"/>
    <n v="1.5"/>
    <x v="6"/>
    <x v="1"/>
    <x v="0"/>
    <x v="1"/>
    <n v="4618"/>
    <s v="Fri"/>
    <n v="10"/>
    <x v="0"/>
  </r>
  <r>
    <x v="145"/>
    <x v="0"/>
    <x v="0"/>
    <x v="1"/>
    <x v="0"/>
    <n v="0"/>
    <x v="2"/>
    <x v="3"/>
    <x v="1"/>
    <x v="7"/>
    <n v="3849"/>
    <s v="Sat"/>
    <n v="11"/>
    <x v="0"/>
  </r>
  <r>
    <x v="146"/>
    <x v="7"/>
    <x v="0"/>
    <x v="2"/>
    <x v="6"/>
    <n v="0"/>
    <x v="8"/>
    <x v="3"/>
    <x v="0"/>
    <x v="7"/>
    <n v="588"/>
    <s v="Wed"/>
    <n v="11"/>
    <x v="0"/>
  </r>
  <r>
    <x v="147"/>
    <x v="5"/>
    <x v="0"/>
    <x v="2"/>
    <x v="2"/>
    <n v="0"/>
    <x v="6"/>
    <x v="0"/>
    <x v="0"/>
    <x v="7"/>
    <n v="0"/>
    <s v="Thu"/>
    <n v="11"/>
    <x v="0"/>
  </r>
  <r>
    <x v="148"/>
    <x v="10"/>
    <x v="0"/>
    <x v="1"/>
    <x v="7"/>
    <n v="4.5"/>
    <x v="6"/>
    <x v="1"/>
    <x v="2"/>
    <x v="1"/>
    <n v="4411"/>
    <s v="Sun"/>
    <n v="11"/>
    <x v="0"/>
  </r>
  <r>
    <x v="149"/>
    <x v="3"/>
    <x v="0"/>
    <x v="3"/>
    <x v="8"/>
    <n v="0"/>
    <x v="6"/>
    <x v="0"/>
    <x v="1"/>
    <x v="0"/>
    <n v="0"/>
    <s v="Mon"/>
    <n v="11"/>
    <x v="0"/>
  </r>
  <r>
    <x v="150"/>
    <x v="0"/>
    <x v="0"/>
    <x v="3"/>
    <x v="1"/>
    <n v="0"/>
    <x v="4"/>
    <x v="0"/>
    <x v="1"/>
    <x v="5"/>
    <n v="0"/>
    <s v="Wed"/>
    <n v="11"/>
    <x v="0"/>
  </r>
  <r>
    <x v="151"/>
    <x v="1"/>
    <x v="0"/>
    <x v="1"/>
    <x v="6"/>
    <n v="0"/>
    <x v="6"/>
    <x v="2"/>
    <x v="0"/>
    <x v="6"/>
    <n v="282"/>
    <s v="Thu"/>
    <n v="11"/>
    <x v="0"/>
  </r>
  <r>
    <x v="152"/>
    <x v="6"/>
    <x v="1"/>
    <x v="1"/>
    <x v="0"/>
    <n v="0"/>
    <x v="4"/>
    <x v="2"/>
    <x v="2"/>
    <x v="7"/>
    <n v="244"/>
    <s v="Fri"/>
    <n v="11"/>
    <x v="0"/>
  </r>
  <r>
    <x v="153"/>
    <x v="0"/>
    <x v="0"/>
    <x v="1"/>
    <x v="8"/>
    <n v="0"/>
    <x v="3"/>
    <x v="2"/>
    <x v="1"/>
    <x v="0"/>
    <n v="278"/>
    <s v="Sun"/>
    <n v="11"/>
    <x v="0"/>
  </r>
  <r>
    <x v="153"/>
    <x v="9"/>
    <x v="1"/>
    <x v="0"/>
    <x v="3"/>
    <n v="5"/>
    <x v="4"/>
    <x v="1"/>
    <x v="1"/>
    <x v="1"/>
    <n v="4879"/>
    <s v="Sun"/>
    <n v="11"/>
    <x v="0"/>
  </r>
  <r>
    <x v="154"/>
    <x v="6"/>
    <x v="1"/>
    <x v="2"/>
    <x v="4"/>
    <n v="0"/>
    <x v="8"/>
    <x v="2"/>
    <x v="2"/>
    <x v="5"/>
    <n v="414"/>
    <s v="Tue"/>
    <n v="11"/>
    <x v="0"/>
  </r>
  <r>
    <x v="155"/>
    <x v="9"/>
    <x v="1"/>
    <x v="0"/>
    <x v="0"/>
    <n v="5"/>
    <x v="7"/>
    <x v="1"/>
    <x v="1"/>
    <x v="6"/>
    <n v="2569"/>
    <s v="Wed"/>
    <n v="11"/>
    <x v="0"/>
  </r>
  <r>
    <x v="156"/>
    <x v="9"/>
    <x v="0"/>
    <x v="1"/>
    <x v="2"/>
    <n v="0"/>
    <x v="7"/>
    <x v="0"/>
    <x v="1"/>
    <x v="3"/>
    <n v="0"/>
    <s v="Sun"/>
    <n v="11"/>
    <x v="0"/>
  </r>
  <r>
    <x v="157"/>
    <x v="8"/>
    <x v="0"/>
    <x v="0"/>
    <x v="1"/>
    <n v="0"/>
    <x v="5"/>
    <x v="3"/>
    <x v="1"/>
    <x v="0"/>
    <n v="4685"/>
    <s v="Mon"/>
    <n v="11"/>
    <x v="0"/>
  </r>
  <r>
    <x v="157"/>
    <x v="1"/>
    <x v="0"/>
    <x v="0"/>
    <x v="0"/>
    <n v="0"/>
    <x v="0"/>
    <x v="3"/>
    <x v="1"/>
    <x v="8"/>
    <n v="1222"/>
    <s v="Mon"/>
    <n v="11"/>
    <x v="0"/>
  </r>
  <r>
    <x v="158"/>
    <x v="1"/>
    <x v="0"/>
    <x v="0"/>
    <x v="8"/>
    <n v="3.5"/>
    <x v="3"/>
    <x v="1"/>
    <x v="2"/>
    <x v="6"/>
    <n v="1806"/>
    <s v="Tue"/>
    <n v="12"/>
    <x v="0"/>
  </r>
  <r>
    <x v="159"/>
    <x v="8"/>
    <x v="0"/>
    <x v="3"/>
    <x v="7"/>
    <n v="0"/>
    <x v="4"/>
    <x v="0"/>
    <x v="1"/>
    <x v="4"/>
    <n v="0"/>
    <s v="Thu"/>
    <n v="12"/>
    <x v="0"/>
  </r>
  <r>
    <x v="160"/>
    <x v="5"/>
    <x v="1"/>
    <x v="0"/>
    <x v="0"/>
    <n v="1"/>
    <x v="2"/>
    <x v="1"/>
    <x v="0"/>
    <x v="5"/>
    <n v="2877"/>
    <s v="Fri"/>
    <n v="12"/>
    <x v="0"/>
  </r>
  <r>
    <x v="160"/>
    <x v="1"/>
    <x v="0"/>
    <x v="0"/>
    <x v="2"/>
    <n v="0"/>
    <x v="3"/>
    <x v="3"/>
    <x v="0"/>
    <x v="5"/>
    <n v="1710"/>
    <s v="Fri"/>
    <n v="12"/>
    <x v="0"/>
  </r>
  <r>
    <x v="160"/>
    <x v="7"/>
    <x v="0"/>
    <x v="0"/>
    <x v="6"/>
    <n v="0"/>
    <x v="6"/>
    <x v="0"/>
    <x v="0"/>
    <x v="1"/>
    <n v="0"/>
    <s v="Fri"/>
    <n v="12"/>
    <x v="0"/>
  </r>
  <r>
    <x v="161"/>
    <x v="4"/>
    <x v="0"/>
    <x v="2"/>
    <x v="3"/>
    <n v="2.5"/>
    <x v="4"/>
    <x v="1"/>
    <x v="0"/>
    <x v="6"/>
    <n v="903"/>
    <s v="Sun"/>
    <n v="12"/>
    <x v="0"/>
  </r>
  <r>
    <x v="162"/>
    <x v="2"/>
    <x v="0"/>
    <x v="2"/>
    <x v="0"/>
    <n v="0"/>
    <x v="5"/>
    <x v="2"/>
    <x v="0"/>
    <x v="0"/>
    <n v="115"/>
    <s v="Tue"/>
    <n v="12"/>
    <x v="0"/>
  </r>
  <r>
    <x v="162"/>
    <x v="4"/>
    <x v="0"/>
    <x v="3"/>
    <x v="7"/>
    <n v="0"/>
    <x v="2"/>
    <x v="3"/>
    <x v="1"/>
    <x v="6"/>
    <n v="1168"/>
    <s v="Tue"/>
    <n v="12"/>
    <x v="0"/>
  </r>
  <r>
    <x v="163"/>
    <x v="6"/>
    <x v="0"/>
    <x v="2"/>
    <x v="7"/>
    <n v="5"/>
    <x v="6"/>
    <x v="1"/>
    <x v="2"/>
    <x v="8"/>
    <n v="2479"/>
    <s v="Wed"/>
    <n v="12"/>
    <x v="0"/>
  </r>
  <r>
    <x v="164"/>
    <x v="0"/>
    <x v="0"/>
    <x v="2"/>
    <x v="6"/>
    <n v="0"/>
    <x v="3"/>
    <x v="0"/>
    <x v="1"/>
    <x v="0"/>
    <n v="0"/>
    <s v="Thu"/>
    <n v="12"/>
    <x v="0"/>
  </r>
  <r>
    <x v="165"/>
    <x v="8"/>
    <x v="0"/>
    <x v="2"/>
    <x v="8"/>
    <n v="0"/>
    <x v="5"/>
    <x v="2"/>
    <x v="0"/>
    <x v="6"/>
    <n v="361"/>
    <s v="Fri"/>
    <n v="12"/>
    <x v="0"/>
  </r>
  <r>
    <x v="166"/>
    <x v="9"/>
    <x v="0"/>
    <x v="3"/>
    <x v="7"/>
    <n v="0"/>
    <x v="0"/>
    <x v="3"/>
    <x v="0"/>
    <x v="5"/>
    <n v="4176"/>
    <s v="Sat"/>
    <n v="12"/>
    <x v="0"/>
  </r>
  <r>
    <x v="167"/>
    <x v="4"/>
    <x v="0"/>
    <x v="1"/>
    <x v="0"/>
    <n v="3"/>
    <x v="7"/>
    <x v="1"/>
    <x v="0"/>
    <x v="3"/>
    <n v="3846"/>
    <s v="Wed"/>
    <n v="12"/>
    <x v="0"/>
  </r>
  <r>
    <x v="168"/>
    <x v="9"/>
    <x v="0"/>
    <x v="1"/>
    <x v="5"/>
    <n v="0"/>
    <x v="1"/>
    <x v="3"/>
    <x v="0"/>
    <x v="8"/>
    <n v="4288"/>
    <s v="Fri"/>
    <n v="12"/>
    <x v="0"/>
  </r>
  <r>
    <x v="169"/>
    <x v="6"/>
    <x v="0"/>
    <x v="0"/>
    <x v="6"/>
    <n v="2.5"/>
    <x v="8"/>
    <x v="1"/>
    <x v="2"/>
    <x v="3"/>
    <n v="3734"/>
    <s v="Wed"/>
    <n v="12"/>
    <x v="0"/>
  </r>
  <r>
    <x v="169"/>
    <x v="0"/>
    <x v="0"/>
    <x v="2"/>
    <x v="3"/>
    <n v="0"/>
    <x v="3"/>
    <x v="0"/>
    <x v="0"/>
    <x v="0"/>
    <n v="0"/>
    <s v="Wed"/>
    <n v="12"/>
    <x v="0"/>
  </r>
  <r>
    <x v="170"/>
    <x v="7"/>
    <x v="0"/>
    <x v="0"/>
    <x v="6"/>
    <n v="0"/>
    <x v="8"/>
    <x v="0"/>
    <x v="2"/>
    <x v="7"/>
    <n v="0"/>
    <s v="Thu"/>
    <n v="12"/>
    <x v="0"/>
  </r>
  <r>
    <x v="171"/>
    <x v="6"/>
    <x v="0"/>
    <x v="1"/>
    <x v="2"/>
    <n v="2.5"/>
    <x v="8"/>
    <x v="1"/>
    <x v="0"/>
    <x v="1"/>
    <n v="1486"/>
    <s v="Fri"/>
    <n v="12"/>
    <x v="0"/>
  </r>
  <r>
    <x v="171"/>
    <x v="1"/>
    <x v="0"/>
    <x v="0"/>
    <x v="6"/>
    <n v="0"/>
    <x v="1"/>
    <x v="0"/>
    <x v="2"/>
    <x v="3"/>
    <n v="0"/>
    <s v="Fri"/>
    <n v="12"/>
    <x v="0"/>
  </r>
  <r>
    <x v="172"/>
    <x v="2"/>
    <x v="0"/>
    <x v="0"/>
    <x v="3"/>
    <n v="0"/>
    <x v="2"/>
    <x v="3"/>
    <x v="1"/>
    <x v="3"/>
    <n v="733"/>
    <s v="Sun"/>
    <n v="12"/>
    <x v="0"/>
  </r>
  <r>
    <x v="172"/>
    <x v="1"/>
    <x v="0"/>
    <x v="0"/>
    <x v="0"/>
    <n v="0"/>
    <x v="8"/>
    <x v="2"/>
    <x v="1"/>
    <x v="3"/>
    <n v="265"/>
    <s v="Sun"/>
    <n v="12"/>
    <x v="0"/>
  </r>
  <r>
    <x v="173"/>
    <x v="10"/>
    <x v="0"/>
    <x v="3"/>
    <x v="0"/>
    <n v="0"/>
    <x v="3"/>
    <x v="3"/>
    <x v="0"/>
    <x v="4"/>
    <n v="5000"/>
    <s v="Wed"/>
    <n v="12"/>
    <x v="0"/>
  </r>
  <r>
    <x v="173"/>
    <x v="10"/>
    <x v="0"/>
    <x v="2"/>
    <x v="6"/>
    <n v="0"/>
    <x v="7"/>
    <x v="3"/>
    <x v="1"/>
    <x v="7"/>
    <n v="4366"/>
    <s v="Wed"/>
    <n v="12"/>
    <x v="0"/>
  </r>
  <r>
    <x v="174"/>
    <x v="9"/>
    <x v="0"/>
    <x v="0"/>
    <x v="0"/>
    <n v="2"/>
    <x v="5"/>
    <x v="1"/>
    <x v="1"/>
    <x v="7"/>
    <n v="3060"/>
    <s v="Thu"/>
    <n v="12"/>
    <x v="0"/>
  </r>
  <r>
    <x v="175"/>
    <x v="5"/>
    <x v="1"/>
    <x v="3"/>
    <x v="5"/>
    <n v="0"/>
    <x v="1"/>
    <x v="3"/>
    <x v="0"/>
    <x v="7"/>
    <n v="503"/>
    <s v="Sun"/>
    <n v="1"/>
    <x v="1"/>
  </r>
  <r>
    <x v="175"/>
    <x v="9"/>
    <x v="1"/>
    <x v="0"/>
    <x v="5"/>
    <n v="0"/>
    <x v="2"/>
    <x v="3"/>
    <x v="0"/>
    <x v="0"/>
    <n v="3846"/>
    <s v="Sun"/>
    <n v="1"/>
    <x v="1"/>
  </r>
  <r>
    <x v="176"/>
    <x v="5"/>
    <x v="0"/>
    <x v="1"/>
    <x v="1"/>
    <n v="0"/>
    <x v="5"/>
    <x v="3"/>
    <x v="1"/>
    <x v="1"/>
    <n v="1690"/>
    <s v="Wed"/>
    <n v="1"/>
    <x v="1"/>
  </r>
  <r>
    <x v="177"/>
    <x v="5"/>
    <x v="0"/>
    <x v="1"/>
    <x v="2"/>
    <n v="0"/>
    <x v="0"/>
    <x v="3"/>
    <x v="0"/>
    <x v="7"/>
    <n v="1010"/>
    <s v="Thu"/>
    <n v="1"/>
    <x v="1"/>
  </r>
  <r>
    <x v="178"/>
    <x v="10"/>
    <x v="0"/>
    <x v="3"/>
    <x v="3"/>
    <n v="0"/>
    <x v="5"/>
    <x v="0"/>
    <x v="0"/>
    <x v="0"/>
    <n v="0"/>
    <s v="Fri"/>
    <n v="1"/>
    <x v="1"/>
  </r>
  <r>
    <x v="178"/>
    <x v="6"/>
    <x v="0"/>
    <x v="1"/>
    <x v="8"/>
    <n v="0"/>
    <x v="8"/>
    <x v="0"/>
    <x v="2"/>
    <x v="5"/>
    <n v="0"/>
    <s v="Fri"/>
    <n v="1"/>
    <x v="1"/>
  </r>
  <r>
    <x v="178"/>
    <x v="1"/>
    <x v="0"/>
    <x v="0"/>
    <x v="4"/>
    <n v="4"/>
    <x v="6"/>
    <x v="1"/>
    <x v="0"/>
    <x v="2"/>
    <n v="1190"/>
    <s v="Fri"/>
    <n v="1"/>
    <x v="1"/>
  </r>
  <r>
    <x v="179"/>
    <x v="10"/>
    <x v="0"/>
    <x v="0"/>
    <x v="6"/>
    <n v="0"/>
    <x v="5"/>
    <x v="3"/>
    <x v="1"/>
    <x v="2"/>
    <n v="2459"/>
    <s v="Mon"/>
    <n v="1"/>
    <x v="1"/>
  </r>
  <r>
    <x v="180"/>
    <x v="1"/>
    <x v="0"/>
    <x v="0"/>
    <x v="3"/>
    <n v="1.5"/>
    <x v="5"/>
    <x v="1"/>
    <x v="2"/>
    <x v="6"/>
    <n v="995"/>
    <s v="Wed"/>
    <n v="1"/>
    <x v="1"/>
  </r>
  <r>
    <x v="181"/>
    <x v="6"/>
    <x v="0"/>
    <x v="0"/>
    <x v="5"/>
    <n v="2"/>
    <x v="1"/>
    <x v="1"/>
    <x v="1"/>
    <x v="2"/>
    <n v="2593"/>
    <s v="Sat"/>
    <n v="1"/>
    <x v="1"/>
  </r>
  <r>
    <x v="182"/>
    <x v="10"/>
    <x v="0"/>
    <x v="3"/>
    <x v="4"/>
    <n v="0"/>
    <x v="5"/>
    <x v="0"/>
    <x v="1"/>
    <x v="2"/>
    <n v="0"/>
    <s v="Tue"/>
    <n v="1"/>
    <x v="1"/>
  </r>
  <r>
    <x v="183"/>
    <x v="3"/>
    <x v="0"/>
    <x v="2"/>
    <x v="3"/>
    <n v="0"/>
    <x v="0"/>
    <x v="2"/>
    <x v="0"/>
    <x v="0"/>
    <n v="8"/>
    <s v="Sat"/>
    <n v="1"/>
    <x v="1"/>
  </r>
  <r>
    <x v="184"/>
    <x v="8"/>
    <x v="0"/>
    <x v="3"/>
    <x v="1"/>
    <n v="0"/>
    <x v="0"/>
    <x v="3"/>
    <x v="1"/>
    <x v="8"/>
    <n v="4259"/>
    <s v="Mon"/>
    <n v="1"/>
    <x v="1"/>
  </r>
  <r>
    <x v="185"/>
    <x v="10"/>
    <x v="0"/>
    <x v="1"/>
    <x v="0"/>
    <n v="0"/>
    <x v="6"/>
    <x v="3"/>
    <x v="2"/>
    <x v="2"/>
    <n v="2582"/>
    <s v="Tue"/>
    <n v="1"/>
    <x v="1"/>
  </r>
  <r>
    <x v="186"/>
    <x v="1"/>
    <x v="0"/>
    <x v="0"/>
    <x v="6"/>
    <n v="0"/>
    <x v="0"/>
    <x v="2"/>
    <x v="2"/>
    <x v="6"/>
    <n v="66"/>
    <s v="Wed"/>
    <n v="1"/>
    <x v="1"/>
  </r>
  <r>
    <x v="187"/>
    <x v="1"/>
    <x v="0"/>
    <x v="3"/>
    <x v="6"/>
    <n v="0.5"/>
    <x v="8"/>
    <x v="1"/>
    <x v="1"/>
    <x v="4"/>
    <n v="2437"/>
    <s v="Tue"/>
    <n v="2"/>
    <x v="1"/>
  </r>
  <r>
    <x v="187"/>
    <x v="6"/>
    <x v="1"/>
    <x v="3"/>
    <x v="1"/>
    <n v="0"/>
    <x v="1"/>
    <x v="0"/>
    <x v="1"/>
    <x v="0"/>
    <n v="0"/>
    <s v="Tue"/>
    <n v="2"/>
    <x v="1"/>
  </r>
  <r>
    <x v="188"/>
    <x v="5"/>
    <x v="0"/>
    <x v="2"/>
    <x v="8"/>
    <n v="0"/>
    <x v="8"/>
    <x v="3"/>
    <x v="1"/>
    <x v="0"/>
    <n v="2359"/>
    <s v="Wed"/>
    <n v="2"/>
    <x v="1"/>
  </r>
  <r>
    <x v="189"/>
    <x v="3"/>
    <x v="0"/>
    <x v="3"/>
    <x v="0"/>
    <n v="0"/>
    <x v="3"/>
    <x v="3"/>
    <x v="2"/>
    <x v="0"/>
    <n v="653"/>
    <s v="Sun"/>
    <n v="2"/>
    <x v="1"/>
  </r>
  <r>
    <x v="190"/>
    <x v="1"/>
    <x v="0"/>
    <x v="1"/>
    <x v="2"/>
    <n v="0"/>
    <x v="0"/>
    <x v="3"/>
    <x v="0"/>
    <x v="0"/>
    <n v="3487"/>
    <s v="Thu"/>
    <n v="2"/>
    <x v="1"/>
  </r>
  <r>
    <x v="190"/>
    <x v="4"/>
    <x v="0"/>
    <x v="1"/>
    <x v="3"/>
    <n v="0"/>
    <x v="4"/>
    <x v="2"/>
    <x v="0"/>
    <x v="8"/>
    <n v="67"/>
    <s v="Thu"/>
    <n v="2"/>
    <x v="1"/>
  </r>
  <r>
    <x v="191"/>
    <x v="3"/>
    <x v="0"/>
    <x v="3"/>
    <x v="5"/>
    <n v="2.5"/>
    <x v="1"/>
    <x v="1"/>
    <x v="2"/>
    <x v="6"/>
    <n v="1922"/>
    <s v="Sat"/>
    <n v="2"/>
    <x v="1"/>
  </r>
  <r>
    <x v="192"/>
    <x v="10"/>
    <x v="0"/>
    <x v="2"/>
    <x v="6"/>
    <n v="0"/>
    <x v="7"/>
    <x v="3"/>
    <x v="2"/>
    <x v="0"/>
    <n v="4247"/>
    <s v="Sun"/>
    <n v="2"/>
    <x v="1"/>
  </r>
  <r>
    <x v="193"/>
    <x v="4"/>
    <x v="0"/>
    <x v="3"/>
    <x v="6"/>
    <n v="0"/>
    <x v="8"/>
    <x v="0"/>
    <x v="2"/>
    <x v="1"/>
    <n v="0"/>
    <s v="Mon"/>
    <n v="2"/>
    <x v="1"/>
  </r>
  <r>
    <x v="194"/>
    <x v="10"/>
    <x v="0"/>
    <x v="2"/>
    <x v="6"/>
    <n v="0"/>
    <x v="8"/>
    <x v="0"/>
    <x v="2"/>
    <x v="8"/>
    <n v="0"/>
    <s v="Thu"/>
    <n v="2"/>
    <x v="1"/>
  </r>
  <r>
    <x v="194"/>
    <x v="3"/>
    <x v="1"/>
    <x v="0"/>
    <x v="8"/>
    <n v="0"/>
    <x v="5"/>
    <x v="0"/>
    <x v="2"/>
    <x v="6"/>
    <n v="0"/>
    <s v="Thu"/>
    <n v="2"/>
    <x v="1"/>
  </r>
  <r>
    <x v="195"/>
    <x v="0"/>
    <x v="0"/>
    <x v="2"/>
    <x v="5"/>
    <n v="0"/>
    <x v="4"/>
    <x v="2"/>
    <x v="2"/>
    <x v="1"/>
    <n v="189"/>
    <s v="Fri"/>
    <n v="2"/>
    <x v="1"/>
  </r>
  <r>
    <x v="196"/>
    <x v="0"/>
    <x v="0"/>
    <x v="0"/>
    <x v="1"/>
    <n v="0"/>
    <x v="6"/>
    <x v="0"/>
    <x v="2"/>
    <x v="7"/>
    <n v="0"/>
    <s v="Sun"/>
    <n v="2"/>
    <x v="1"/>
  </r>
  <r>
    <x v="197"/>
    <x v="10"/>
    <x v="0"/>
    <x v="1"/>
    <x v="4"/>
    <n v="0"/>
    <x v="3"/>
    <x v="0"/>
    <x v="0"/>
    <x v="4"/>
    <n v="0"/>
    <s v="Wed"/>
    <n v="2"/>
    <x v="1"/>
  </r>
  <r>
    <x v="198"/>
    <x v="5"/>
    <x v="0"/>
    <x v="2"/>
    <x v="8"/>
    <n v="0"/>
    <x v="7"/>
    <x v="3"/>
    <x v="1"/>
    <x v="3"/>
    <n v="2801"/>
    <s v="Fri"/>
    <n v="2"/>
    <x v="1"/>
  </r>
  <r>
    <x v="199"/>
    <x v="6"/>
    <x v="0"/>
    <x v="2"/>
    <x v="8"/>
    <n v="0"/>
    <x v="0"/>
    <x v="0"/>
    <x v="0"/>
    <x v="4"/>
    <n v="0"/>
    <s v="Sun"/>
    <n v="2"/>
    <x v="1"/>
  </r>
  <r>
    <x v="200"/>
    <x v="5"/>
    <x v="0"/>
    <x v="3"/>
    <x v="4"/>
    <n v="0"/>
    <x v="8"/>
    <x v="0"/>
    <x v="1"/>
    <x v="4"/>
    <n v="0"/>
    <s v="Mon"/>
    <n v="3"/>
    <x v="1"/>
  </r>
  <r>
    <x v="201"/>
    <x v="9"/>
    <x v="0"/>
    <x v="2"/>
    <x v="7"/>
    <n v="0"/>
    <x v="6"/>
    <x v="0"/>
    <x v="0"/>
    <x v="7"/>
    <n v="0"/>
    <s v="Tue"/>
    <n v="3"/>
    <x v="1"/>
  </r>
  <r>
    <x v="202"/>
    <x v="0"/>
    <x v="0"/>
    <x v="0"/>
    <x v="8"/>
    <n v="0"/>
    <x v="5"/>
    <x v="2"/>
    <x v="0"/>
    <x v="5"/>
    <n v="382"/>
    <s v="Thu"/>
    <n v="3"/>
    <x v="1"/>
  </r>
  <r>
    <x v="203"/>
    <x v="6"/>
    <x v="0"/>
    <x v="0"/>
    <x v="2"/>
    <n v="1.5"/>
    <x v="5"/>
    <x v="1"/>
    <x v="0"/>
    <x v="3"/>
    <n v="1177"/>
    <s v="Fri"/>
    <n v="3"/>
    <x v="1"/>
  </r>
  <r>
    <x v="203"/>
    <x v="5"/>
    <x v="0"/>
    <x v="0"/>
    <x v="7"/>
    <n v="0"/>
    <x v="0"/>
    <x v="2"/>
    <x v="2"/>
    <x v="7"/>
    <n v="308"/>
    <s v="Fri"/>
    <n v="3"/>
    <x v="1"/>
  </r>
  <r>
    <x v="204"/>
    <x v="1"/>
    <x v="1"/>
    <x v="1"/>
    <x v="7"/>
    <n v="0"/>
    <x v="4"/>
    <x v="2"/>
    <x v="2"/>
    <x v="0"/>
    <n v="84"/>
    <s v="Thu"/>
    <n v="3"/>
    <x v="1"/>
  </r>
  <r>
    <x v="205"/>
    <x v="6"/>
    <x v="0"/>
    <x v="2"/>
    <x v="8"/>
    <n v="0"/>
    <x v="6"/>
    <x v="3"/>
    <x v="2"/>
    <x v="5"/>
    <n v="501"/>
    <s v="Fri"/>
    <n v="3"/>
    <x v="1"/>
  </r>
  <r>
    <x v="206"/>
    <x v="1"/>
    <x v="0"/>
    <x v="0"/>
    <x v="8"/>
    <n v="0"/>
    <x v="8"/>
    <x v="3"/>
    <x v="1"/>
    <x v="4"/>
    <n v="4587"/>
    <s v="Sun"/>
    <n v="3"/>
    <x v="1"/>
  </r>
  <r>
    <x v="206"/>
    <x v="3"/>
    <x v="0"/>
    <x v="0"/>
    <x v="6"/>
    <n v="0"/>
    <x v="2"/>
    <x v="0"/>
    <x v="0"/>
    <x v="0"/>
    <n v="0"/>
    <s v="Sun"/>
    <n v="3"/>
    <x v="1"/>
  </r>
  <r>
    <x v="207"/>
    <x v="5"/>
    <x v="0"/>
    <x v="2"/>
    <x v="1"/>
    <n v="0"/>
    <x v="8"/>
    <x v="3"/>
    <x v="2"/>
    <x v="3"/>
    <n v="3871"/>
    <s v="Mon"/>
    <n v="3"/>
    <x v="1"/>
  </r>
  <r>
    <x v="208"/>
    <x v="9"/>
    <x v="0"/>
    <x v="1"/>
    <x v="0"/>
    <n v="1.5"/>
    <x v="3"/>
    <x v="1"/>
    <x v="0"/>
    <x v="5"/>
    <n v="4781"/>
    <s v="Wed"/>
    <n v="3"/>
    <x v="1"/>
  </r>
  <r>
    <x v="208"/>
    <x v="4"/>
    <x v="1"/>
    <x v="0"/>
    <x v="0"/>
    <n v="5"/>
    <x v="0"/>
    <x v="1"/>
    <x v="1"/>
    <x v="5"/>
    <n v="4373"/>
    <s v="Wed"/>
    <n v="3"/>
    <x v="1"/>
  </r>
  <r>
    <x v="209"/>
    <x v="8"/>
    <x v="0"/>
    <x v="0"/>
    <x v="8"/>
    <n v="0.5"/>
    <x v="7"/>
    <x v="1"/>
    <x v="0"/>
    <x v="6"/>
    <n v="2854"/>
    <s v="Thu"/>
    <n v="3"/>
    <x v="1"/>
  </r>
  <r>
    <x v="210"/>
    <x v="4"/>
    <x v="1"/>
    <x v="0"/>
    <x v="7"/>
    <n v="0"/>
    <x v="1"/>
    <x v="2"/>
    <x v="0"/>
    <x v="8"/>
    <n v="217"/>
    <s v="Fri"/>
    <n v="3"/>
    <x v="1"/>
  </r>
  <r>
    <x v="211"/>
    <x v="1"/>
    <x v="0"/>
    <x v="3"/>
    <x v="0"/>
    <n v="0"/>
    <x v="6"/>
    <x v="3"/>
    <x v="2"/>
    <x v="8"/>
    <n v="804"/>
    <s v="Mon"/>
    <n v="3"/>
    <x v="1"/>
  </r>
  <r>
    <x v="212"/>
    <x v="4"/>
    <x v="0"/>
    <x v="3"/>
    <x v="4"/>
    <n v="0"/>
    <x v="8"/>
    <x v="3"/>
    <x v="0"/>
    <x v="7"/>
    <n v="668"/>
    <s v="Tue"/>
    <n v="3"/>
    <x v="1"/>
  </r>
  <r>
    <x v="213"/>
    <x v="3"/>
    <x v="0"/>
    <x v="1"/>
    <x v="3"/>
    <n v="0"/>
    <x v="6"/>
    <x v="0"/>
    <x v="1"/>
    <x v="2"/>
    <n v="0"/>
    <s v="Wed"/>
    <n v="3"/>
    <x v="1"/>
  </r>
  <r>
    <x v="213"/>
    <x v="2"/>
    <x v="1"/>
    <x v="2"/>
    <x v="1"/>
    <n v="5"/>
    <x v="3"/>
    <x v="1"/>
    <x v="2"/>
    <x v="8"/>
    <n v="1993"/>
    <s v="Wed"/>
    <n v="3"/>
    <x v="1"/>
  </r>
  <r>
    <x v="214"/>
    <x v="6"/>
    <x v="0"/>
    <x v="0"/>
    <x v="1"/>
    <n v="0"/>
    <x v="1"/>
    <x v="3"/>
    <x v="2"/>
    <x v="1"/>
    <n v="4836"/>
    <s v="Thu"/>
    <n v="4"/>
    <x v="1"/>
  </r>
  <r>
    <x v="214"/>
    <x v="2"/>
    <x v="0"/>
    <x v="0"/>
    <x v="5"/>
    <n v="0"/>
    <x v="8"/>
    <x v="0"/>
    <x v="1"/>
    <x v="6"/>
    <n v="0"/>
    <s v="Thu"/>
    <n v="4"/>
    <x v="1"/>
  </r>
  <r>
    <x v="215"/>
    <x v="6"/>
    <x v="1"/>
    <x v="0"/>
    <x v="8"/>
    <n v="0"/>
    <x v="3"/>
    <x v="2"/>
    <x v="2"/>
    <x v="2"/>
    <n v="342"/>
    <s v="Fri"/>
    <n v="4"/>
    <x v="1"/>
  </r>
  <r>
    <x v="216"/>
    <x v="1"/>
    <x v="0"/>
    <x v="3"/>
    <x v="7"/>
    <n v="5"/>
    <x v="8"/>
    <x v="1"/>
    <x v="1"/>
    <x v="1"/>
    <n v="2468"/>
    <s v="Tue"/>
    <n v="4"/>
    <x v="1"/>
  </r>
  <r>
    <x v="217"/>
    <x v="5"/>
    <x v="0"/>
    <x v="0"/>
    <x v="2"/>
    <n v="0"/>
    <x v="0"/>
    <x v="3"/>
    <x v="2"/>
    <x v="1"/>
    <n v="2990"/>
    <s v="Thu"/>
    <n v="4"/>
    <x v="1"/>
  </r>
  <r>
    <x v="218"/>
    <x v="1"/>
    <x v="0"/>
    <x v="3"/>
    <x v="4"/>
    <n v="0"/>
    <x v="6"/>
    <x v="3"/>
    <x v="1"/>
    <x v="3"/>
    <n v="4570"/>
    <s v="Fri"/>
    <n v="4"/>
    <x v="1"/>
  </r>
  <r>
    <x v="219"/>
    <x v="5"/>
    <x v="0"/>
    <x v="1"/>
    <x v="7"/>
    <n v="0"/>
    <x v="8"/>
    <x v="3"/>
    <x v="2"/>
    <x v="7"/>
    <n v="2022"/>
    <s v="Sun"/>
    <n v="4"/>
    <x v="1"/>
  </r>
  <r>
    <x v="220"/>
    <x v="8"/>
    <x v="0"/>
    <x v="3"/>
    <x v="1"/>
    <n v="4"/>
    <x v="2"/>
    <x v="1"/>
    <x v="0"/>
    <x v="8"/>
    <n v="2705"/>
    <s v="Tue"/>
    <n v="4"/>
    <x v="1"/>
  </r>
  <r>
    <x v="221"/>
    <x v="10"/>
    <x v="0"/>
    <x v="3"/>
    <x v="1"/>
    <n v="2.5"/>
    <x v="8"/>
    <x v="1"/>
    <x v="0"/>
    <x v="3"/>
    <n v="819"/>
    <s v="Wed"/>
    <n v="4"/>
    <x v="1"/>
  </r>
  <r>
    <x v="222"/>
    <x v="2"/>
    <x v="1"/>
    <x v="0"/>
    <x v="0"/>
    <n v="0"/>
    <x v="8"/>
    <x v="0"/>
    <x v="2"/>
    <x v="2"/>
    <n v="0"/>
    <s v="Thu"/>
    <n v="4"/>
    <x v="1"/>
  </r>
  <r>
    <x v="223"/>
    <x v="9"/>
    <x v="0"/>
    <x v="3"/>
    <x v="2"/>
    <n v="0"/>
    <x v="4"/>
    <x v="2"/>
    <x v="2"/>
    <x v="4"/>
    <n v="37"/>
    <s v="Fri"/>
    <n v="4"/>
    <x v="1"/>
  </r>
  <r>
    <x v="224"/>
    <x v="1"/>
    <x v="0"/>
    <x v="1"/>
    <x v="4"/>
    <n v="0"/>
    <x v="1"/>
    <x v="3"/>
    <x v="2"/>
    <x v="2"/>
    <n v="4741"/>
    <s v="Sat"/>
    <n v="4"/>
    <x v="1"/>
  </r>
  <r>
    <x v="225"/>
    <x v="7"/>
    <x v="0"/>
    <x v="0"/>
    <x v="2"/>
    <n v="0"/>
    <x v="6"/>
    <x v="3"/>
    <x v="1"/>
    <x v="4"/>
    <n v="2063"/>
    <s v="Tue"/>
    <n v="4"/>
    <x v="1"/>
  </r>
  <r>
    <x v="225"/>
    <x v="1"/>
    <x v="0"/>
    <x v="3"/>
    <x v="5"/>
    <n v="0"/>
    <x v="0"/>
    <x v="2"/>
    <x v="1"/>
    <x v="0"/>
    <n v="359"/>
    <s v="Tue"/>
    <n v="4"/>
    <x v="1"/>
  </r>
  <r>
    <x v="226"/>
    <x v="0"/>
    <x v="0"/>
    <x v="1"/>
    <x v="3"/>
    <n v="5"/>
    <x v="7"/>
    <x v="1"/>
    <x v="1"/>
    <x v="8"/>
    <n v="1119"/>
    <s v="Wed"/>
    <n v="4"/>
    <x v="1"/>
  </r>
  <r>
    <x v="227"/>
    <x v="7"/>
    <x v="0"/>
    <x v="2"/>
    <x v="2"/>
    <n v="3"/>
    <x v="5"/>
    <x v="1"/>
    <x v="1"/>
    <x v="4"/>
    <n v="2851"/>
    <s v="Sat"/>
    <n v="4"/>
    <x v="1"/>
  </r>
  <r>
    <x v="228"/>
    <x v="5"/>
    <x v="0"/>
    <x v="3"/>
    <x v="3"/>
    <n v="0"/>
    <x v="7"/>
    <x v="0"/>
    <x v="2"/>
    <x v="4"/>
    <n v="0"/>
    <s v="Sun"/>
    <n v="4"/>
    <x v="1"/>
  </r>
  <r>
    <x v="229"/>
    <x v="6"/>
    <x v="0"/>
    <x v="1"/>
    <x v="0"/>
    <n v="0"/>
    <x v="6"/>
    <x v="3"/>
    <x v="0"/>
    <x v="0"/>
    <n v="1872"/>
    <s v="Sat"/>
    <n v="5"/>
    <x v="1"/>
  </r>
  <r>
    <x v="230"/>
    <x v="1"/>
    <x v="0"/>
    <x v="0"/>
    <x v="6"/>
    <n v="3"/>
    <x v="1"/>
    <x v="1"/>
    <x v="1"/>
    <x v="4"/>
    <n v="4303"/>
    <s v="Tue"/>
    <n v="5"/>
    <x v="1"/>
  </r>
  <r>
    <x v="231"/>
    <x v="0"/>
    <x v="0"/>
    <x v="0"/>
    <x v="0"/>
    <n v="0"/>
    <x v="0"/>
    <x v="3"/>
    <x v="0"/>
    <x v="8"/>
    <n v="1884"/>
    <s v="Thu"/>
    <n v="5"/>
    <x v="1"/>
  </r>
  <r>
    <x v="232"/>
    <x v="5"/>
    <x v="0"/>
    <x v="0"/>
    <x v="2"/>
    <n v="0.5"/>
    <x v="2"/>
    <x v="1"/>
    <x v="1"/>
    <x v="2"/>
    <n v="1084"/>
    <s v="Fri"/>
    <n v="5"/>
    <x v="1"/>
  </r>
  <r>
    <x v="233"/>
    <x v="10"/>
    <x v="0"/>
    <x v="1"/>
    <x v="3"/>
    <n v="0"/>
    <x v="3"/>
    <x v="0"/>
    <x v="1"/>
    <x v="3"/>
    <n v="0"/>
    <s v="Sat"/>
    <n v="5"/>
    <x v="1"/>
  </r>
  <r>
    <x v="233"/>
    <x v="7"/>
    <x v="0"/>
    <x v="2"/>
    <x v="3"/>
    <n v="0"/>
    <x v="2"/>
    <x v="2"/>
    <x v="2"/>
    <x v="5"/>
    <n v="152"/>
    <s v="Sat"/>
    <n v="5"/>
    <x v="1"/>
  </r>
  <r>
    <x v="234"/>
    <x v="5"/>
    <x v="0"/>
    <x v="0"/>
    <x v="2"/>
    <n v="0"/>
    <x v="7"/>
    <x v="0"/>
    <x v="0"/>
    <x v="8"/>
    <n v="0"/>
    <s v="Mon"/>
    <n v="5"/>
    <x v="1"/>
  </r>
  <r>
    <x v="235"/>
    <x v="0"/>
    <x v="0"/>
    <x v="0"/>
    <x v="1"/>
    <n v="0"/>
    <x v="3"/>
    <x v="0"/>
    <x v="0"/>
    <x v="4"/>
    <n v="0"/>
    <s v="Wed"/>
    <n v="5"/>
    <x v="1"/>
  </r>
  <r>
    <x v="236"/>
    <x v="4"/>
    <x v="1"/>
    <x v="2"/>
    <x v="7"/>
    <n v="0"/>
    <x v="7"/>
    <x v="3"/>
    <x v="0"/>
    <x v="6"/>
    <n v="3286"/>
    <s v="Wed"/>
    <n v="5"/>
    <x v="1"/>
  </r>
  <r>
    <x v="236"/>
    <x v="9"/>
    <x v="0"/>
    <x v="0"/>
    <x v="3"/>
    <n v="0"/>
    <x v="4"/>
    <x v="0"/>
    <x v="1"/>
    <x v="8"/>
    <n v="0"/>
    <s v="Wed"/>
    <n v="5"/>
    <x v="1"/>
  </r>
  <r>
    <x v="237"/>
    <x v="8"/>
    <x v="0"/>
    <x v="1"/>
    <x v="1"/>
    <n v="0"/>
    <x v="0"/>
    <x v="0"/>
    <x v="0"/>
    <x v="0"/>
    <n v="0"/>
    <s v="Thu"/>
    <n v="5"/>
    <x v="1"/>
  </r>
  <r>
    <x v="237"/>
    <x v="10"/>
    <x v="0"/>
    <x v="0"/>
    <x v="6"/>
    <n v="0"/>
    <x v="2"/>
    <x v="2"/>
    <x v="2"/>
    <x v="2"/>
    <n v="60"/>
    <s v="Thu"/>
    <n v="5"/>
    <x v="1"/>
  </r>
  <r>
    <x v="238"/>
    <x v="8"/>
    <x v="1"/>
    <x v="3"/>
    <x v="0"/>
    <n v="0"/>
    <x v="7"/>
    <x v="0"/>
    <x v="0"/>
    <x v="2"/>
    <n v="0"/>
    <s v="Mon"/>
    <n v="5"/>
    <x v="1"/>
  </r>
  <r>
    <x v="239"/>
    <x v="4"/>
    <x v="0"/>
    <x v="2"/>
    <x v="6"/>
    <n v="0"/>
    <x v="7"/>
    <x v="0"/>
    <x v="0"/>
    <x v="0"/>
    <n v="0"/>
    <s v="Wed"/>
    <n v="5"/>
    <x v="1"/>
  </r>
  <r>
    <x v="239"/>
    <x v="4"/>
    <x v="0"/>
    <x v="3"/>
    <x v="2"/>
    <n v="0"/>
    <x v="3"/>
    <x v="3"/>
    <x v="2"/>
    <x v="3"/>
    <n v="4213"/>
    <s v="Wed"/>
    <n v="5"/>
    <x v="1"/>
  </r>
  <r>
    <x v="240"/>
    <x v="3"/>
    <x v="0"/>
    <x v="0"/>
    <x v="5"/>
    <n v="1"/>
    <x v="0"/>
    <x v="1"/>
    <x v="0"/>
    <x v="7"/>
    <n v="3657"/>
    <s v="Sat"/>
    <n v="5"/>
    <x v="1"/>
  </r>
  <r>
    <x v="241"/>
    <x v="4"/>
    <x v="0"/>
    <x v="1"/>
    <x v="1"/>
    <n v="0"/>
    <x v="4"/>
    <x v="2"/>
    <x v="0"/>
    <x v="8"/>
    <n v="442"/>
    <s v="Sun"/>
    <n v="5"/>
    <x v="1"/>
  </r>
  <r>
    <x v="242"/>
    <x v="10"/>
    <x v="0"/>
    <x v="3"/>
    <x v="2"/>
    <n v="0"/>
    <x v="2"/>
    <x v="0"/>
    <x v="1"/>
    <x v="3"/>
    <n v="0"/>
    <s v="Tue"/>
    <n v="6"/>
    <x v="1"/>
  </r>
  <r>
    <x v="242"/>
    <x v="3"/>
    <x v="0"/>
    <x v="0"/>
    <x v="1"/>
    <n v="0"/>
    <x v="3"/>
    <x v="0"/>
    <x v="1"/>
    <x v="1"/>
    <n v="0"/>
    <s v="Tue"/>
    <n v="6"/>
    <x v="1"/>
  </r>
  <r>
    <x v="243"/>
    <x v="7"/>
    <x v="0"/>
    <x v="0"/>
    <x v="6"/>
    <n v="0"/>
    <x v="5"/>
    <x v="3"/>
    <x v="2"/>
    <x v="8"/>
    <n v="882"/>
    <s v="Wed"/>
    <n v="6"/>
    <x v="1"/>
  </r>
  <r>
    <x v="243"/>
    <x v="4"/>
    <x v="0"/>
    <x v="0"/>
    <x v="4"/>
    <n v="0"/>
    <x v="4"/>
    <x v="0"/>
    <x v="0"/>
    <x v="4"/>
    <n v="0"/>
    <s v="Wed"/>
    <n v="6"/>
    <x v="1"/>
  </r>
  <r>
    <x v="244"/>
    <x v="9"/>
    <x v="1"/>
    <x v="2"/>
    <x v="1"/>
    <n v="3"/>
    <x v="4"/>
    <x v="1"/>
    <x v="0"/>
    <x v="3"/>
    <n v="498"/>
    <s v="Thu"/>
    <n v="6"/>
    <x v="1"/>
  </r>
  <r>
    <x v="244"/>
    <x v="0"/>
    <x v="0"/>
    <x v="3"/>
    <x v="7"/>
    <n v="4.5"/>
    <x v="6"/>
    <x v="1"/>
    <x v="0"/>
    <x v="0"/>
    <n v="3170"/>
    <s v="Thu"/>
    <n v="6"/>
    <x v="1"/>
  </r>
  <r>
    <x v="245"/>
    <x v="1"/>
    <x v="0"/>
    <x v="0"/>
    <x v="0"/>
    <n v="0"/>
    <x v="5"/>
    <x v="3"/>
    <x v="1"/>
    <x v="0"/>
    <n v="4260"/>
    <s v="Sun"/>
    <n v="6"/>
    <x v="1"/>
  </r>
  <r>
    <x v="246"/>
    <x v="2"/>
    <x v="0"/>
    <x v="3"/>
    <x v="6"/>
    <n v="0"/>
    <x v="8"/>
    <x v="2"/>
    <x v="1"/>
    <x v="6"/>
    <n v="107"/>
    <s v="Mon"/>
    <n v="6"/>
    <x v="1"/>
  </r>
  <r>
    <x v="247"/>
    <x v="5"/>
    <x v="0"/>
    <x v="2"/>
    <x v="3"/>
    <n v="0"/>
    <x v="1"/>
    <x v="0"/>
    <x v="0"/>
    <x v="7"/>
    <n v="0"/>
    <s v="Tue"/>
    <n v="6"/>
    <x v="1"/>
  </r>
  <r>
    <x v="247"/>
    <x v="1"/>
    <x v="0"/>
    <x v="3"/>
    <x v="7"/>
    <n v="0"/>
    <x v="6"/>
    <x v="2"/>
    <x v="2"/>
    <x v="0"/>
    <n v="152"/>
    <s v="Tue"/>
    <n v="6"/>
    <x v="1"/>
  </r>
  <r>
    <x v="248"/>
    <x v="6"/>
    <x v="0"/>
    <x v="1"/>
    <x v="0"/>
    <n v="4.5"/>
    <x v="6"/>
    <x v="1"/>
    <x v="2"/>
    <x v="4"/>
    <n v="2651"/>
    <s v="Sat"/>
    <n v="6"/>
    <x v="1"/>
  </r>
  <r>
    <x v="248"/>
    <x v="8"/>
    <x v="0"/>
    <x v="2"/>
    <x v="2"/>
    <n v="0"/>
    <x v="6"/>
    <x v="2"/>
    <x v="0"/>
    <x v="8"/>
    <n v="491"/>
    <s v="Sat"/>
    <n v="6"/>
    <x v="1"/>
  </r>
  <r>
    <x v="249"/>
    <x v="10"/>
    <x v="0"/>
    <x v="3"/>
    <x v="1"/>
    <n v="0"/>
    <x v="6"/>
    <x v="0"/>
    <x v="0"/>
    <x v="5"/>
    <n v="0"/>
    <s v="Sun"/>
    <n v="6"/>
    <x v="1"/>
  </r>
  <r>
    <x v="250"/>
    <x v="6"/>
    <x v="0"/>
    <x v="2"/>
    <x v="6"/>
    <n v="2"/>
    <x v="4"/>
    <x v="1"/>
    <x v="2"/>
    <x v="2"/>
    <n v="674"/>
    <s v="Tue"/>
    <n v="6"/>
    <x v="1"/>
  </r>
  <r>
    <x v="251"/>
    <x v="9"/>
    <x v="0"/>
    <x v="2"/>
    <x v="0"/>
    <n v="0"/>
    <x v="6"/>
    <x v="3"/>
    <x v="2"/>
    <x v="8"/>
    <n v="718"/>
    <s v="Thu"/>
    <n v="6"/>
    <x v="1"/>
  </r>
  <r>
    <x v="252"/>
    <x v="2"/>
    <x v="0"/>
    <x v="1"/>
    <x v="2"/>
    <n v="1.5"/>
    <x v="6"/>
    <x v="1"/>
    <x v="0"/>
    <x v="5"/>
    <n v="1698"/>
    <s v="Fri"/>
    <n v="6"/>
    <x v="1"/>
  </r>
  <r>
    <x v="252"/>
    <x v="0"/>
    <x v="0"/>
    <x v="0"/>
    <x v="0"/>
    <n v="0"/>
    <x v="7"/>
    <x v="3"/>
    <x v="1"/>
    <x v="0"/>
    <n v="4664"/>
    <s v="Fri"/>
    <n v="6"/>
    <x v="1"/>
  </r>
  <r>
    <x v="252"/>
    <x v="6"/>
    <x v="0"/>
    <x v="0"/>
    <x v="5"/>
    <n v="4.5"/>
    <x v="5"/>
    <x v="1"/>
    <x v="2"/>
    <x v="3"/>
    <n v="1694"/>
    <s v="Fri"/>
    <n v="6"/>
    <x v="1"/>
  </r>
  <r>
    <x v="253"/>
    <x v="7"/>
    <x v="0"/>
    <x v="3"/>
    <x v="4"/>
    <n v="0"/>
    <x v="2"/>
    <x v="3"/>
    <x v="2"/>
    <x v="5"/>
    <n v="522"/>
    <s v="Sat"/>
    <n v="6"/>
    <x v="1"/>
  </r>
  <r>
    <x v="254"/>
    <x v="1"/>
    <x v="0"/>
    <x v="1"/>
    <x v="3"/>
    <n v="0"/>
    <x v="2"/>
    <x v="3"/>
    <x v="1"/>
    <x v="7"/>
    <n v="3221"/>
    <s v="Mon"/>
    <n v="6"/>
    <x v="1"/>
  </r>
  <r>
    <x v="255"/>
    <x v="5"/>
    <x v="0"/>
    <x v="2"/>
    <x v="4"/>
    <n v="0"/>
    <x v="2"/>
    <x v="0"/>
    <x v="1"/>
    <x v="0"/>
    <n v="0"/>
    <s v="Wed"/>
    <n v="6"/>
    <x v="1"/>
  </r>
  <r>
    <x v="256"/>
    <x v="9"/>
    <x v="0"/>
    <x v="3"/>
    <x v="0"/>
    <n v="0"/>
    <x v="1"/>
    <x v="0"/>
    <x v="1"/>
    <x v="0"/>
    <n v="0"/>
    <s v="Fri"/>
    <n v="6"/>
    <x v="1"/>
  </r>
  <r>
    <x v="257"/>
    <x v="2"/>
    <x v="0"/>
    <x v="2"/>
    <x v="6"/>
    <n v="0"/>
    <x v="2"/>
    <x v="2"/>
    <x v="2"/>
    <x v="7"/>
    <n v="383"/>
    <s v="Sat"/>
    <n v="6"/>
    <x v="1"/>
  </r>
  <r>
    <x v="258"/>
    <x v="2"/>
    <x v="0"/>
    <x v="0"/>
    <x v="3"/>
    <n v="4.5"/>
    <x v="2"/>
    <x v="1"/>
    <x v="1"/>
    <x v="6"/>
    <n v="3588"/>
    <s v="Sun"/>
    <n v="6"/>
    <x v="1"/>
  </r>
  <r>
    <x v="259"/>
    <x v="8"/>
    <x v="0"/>
    <x v="1"/>
    <x v="1"/>
    <n v="0"/>
    <x v="3"/>
    <x v="2"/>
    <x v="1"/>
    <x v="1"/>
    <n v="119"/>
    <s v="Mon"/>
    <n v="6"/>
    <x v="1"/>
  </r>
  <r>
    <x v="260"/>
    <x v="5"/>
    <x v="0"/>
    <x v="0"/>
    <x v="4"/>
    <n v="0"/>
    <x v="0"/>
    <x v="0"/>
    <x v="1"/>
    <x v="0"/>
    <n v="0"/>
    <s v="Tue"/>
    <n v="6"/>
    <x v="1"/>
  </r>
  <r>
    <x v="261"/>
    <x v="10"/>
    <x v="0"/>
    <x v="0"/>
    <x v="3"/>
    <n v="0"/>
    <x v="8"/>
    <x v="2"/>
    <x v="2"/>
    <x v="2"/>
    <n v="88"/>
    <s v="Sun"/>
    <n v="7"/>
    <x v="1"/>
  </r>
  <r>
    <x v="262"/>
    <x v="8"/>
    <x v="0"/>
    <x v="2"/>
    <x v="6"/>
    <n v="0"/>
    <x v="1"/>
    <x v="2"/>
    <x v="1"/>
    <x v="5"/>
    <n v="373"/>
    <s v="Tue"/>
    <n v="7"/>
    <x v="1"/>
  </r>
  <r>
    <x v="263"/>
    <x v="8"/>
    <x v="0"/>
    <x v="1"/>
    <x v="4"/>
    <n v="0"/>
    <x v="8"/>
    <x v="3"/>
    <x v="1"/>
    <x v="6"/>
    <n v="4905"/>
    <s v="Wed"/>
    <n v="7"/>
    <x v="1"/>
  </r>
  <r>
    <x v="264"/>
    <x v="9"/>
    <x v="0"/>
    <x v="3"/>
    <x v="5"/>
    <n v="4.5"/>
    <x v="3"/>
    <x v="1"/>
    <x v="0"/>
    <x v="5"/>
    <n v="738"/>
    <s v="Thu"/>
    <n v="7"/>
    <x v="1"/>
  </r>
  <r>
    <x v="264"/>
    <x v="6"/>
    <x v="0"/>
    <x v="0"/>
    <x v="6"/>
    <n v="0"/>
    <x v="7"/>
    <x v="3"/>
    <x v="1"/>
    <x v="0"/>
    <n v="2450"/>
    <s v="Thu"/>
    <n v="7"/>
    <x v="1"/>
  </r>
  <r>
    <x v="265"/>
    <x v="0"/>
    <x v="0"/>
    <x v="0"/>
    <x v="0"/>
    <n v="0"/>
    <x v="5"/>
    <x v="2"/>
    <x v="2"/>
    <x v="5"/>
    <n v="321"/>
    <s v="Sun"/>
    <n v="7"/>
    <x v="1"/>
  </r>
  <r>
    <x v="266"/>
    <x v="9"/>
    <x v="0"/>
    <x v="2"/>
    <x v="0"/>
    <n v="0"/>
    <x v="2"/>
    <x v="0"/>
    <x v="1"/>
    <x v="0"/>
    <n v="0"/>
    <s v="Mon"/>
    <n v="7"/>
    <x v="1"/>
  </r>
  <r>
    <x v="267"/>
    <x v="10"/>
    <x v="0"/>
    <x v="1"/>
    <x v="1"/>
    <n v="3.5"/>
    <x v="4"/>
    <x v="1"/>
    <x v="2"/>
    <x v="7"/>
    <n v="2466"/>
    <s v="Tue"/>
    <n v="7"/>
    <x v="1"/>
  </r>
  <r>
    <x v="268"/>
    <x v="4"/>
    <x v="0"/>
    <x v="3"/>
    <x v="3"/>
    <n v="0"/>
    <x v="7"/>
    <x v="0"/>
    <x v="0"/>
    <x v="2"/>
    <n v="0"/>
    <s v="Mon"/>
    <n v="7"/>
    <x v="1"/>
  </r>
  <r>
    <x v="269"/>
    <x v="6"/>
    <x v="0"/>
    <x v="2"/>
    <x v="5"/>
    <n v="0"/>
    <x v="7"/>
    <x v="3"/>
    <x v="2"/>
    <x v="8"/>
    <n v="2514"/>
    <s v="Tue"/>
    <n v="7"/>
    <x v="1"/>
  </r>
  <r>
    <x v="270"/>
    <x v="7"/>
    <x v="0"/>
    <x v="3"/>
    <x v="5"/>
    <n v="1"/>
    <x v="0"/>
    <x v="1"/>
    <x v="1"/>
    <x v="2"/>
    <n v="3959"/>
    <s v="Wed"/>
    <n v="7"/>
    <x v="1"/>
  </r>
  <r>
    <x v="271"/>
    <x v="0"/>
    <x v="0"/>
    <x v="0"/>
    <x v="6"/>
    <n v="0"/>
    <x v="3"/>
    <x v="3"/>
    <x v="0"/>
    <x v="8"/>
    <n v="4530"/>
    <s v="Thu"/>
    <n v="7"/>
    <x v="1"/>
  </r>
  <r>
    <x v="272"/>
    <x v="7"/>
    <x v="0"/>
    <x v="0"/>
    <x v="7"/>
    <n v="1.5"/>
    <x v="1"/>
    <x v="1"/>
    <x v="1"/>
    <x v="3"/>
    <n v="1241"/>
    <s v="Sun"/>
    <n v="7"/>
    <x v="1"/>
  </r>
  <r>
    <x v="272"/>
    <x v="8"/>
    <x v="0"/>
    <x v="0"/>
    <x v="4"/>
    <n v="1"/>
    <x v="3"/>
    <x v="1"/>
    <x v="2"/>
    <x v="1"/>
    <n v="1301"/>
    <s v="Sun"/>
    <n v="7"/>
    <x v="1"/>
  </r>
  <r>
    <x v="273"/>
    <x v="9"/>
    <x v="0"/>
    <x v="1"/>
    <x v="7"/>
    <n v="0"/>
    <x v="2"/>
    <x v="2"/>
    <x v="1"/>
    <x v="3"/>
    <n v="140"/>
    <s v="Sat"/>
    <n v="7"/>
    <x v="1"/>
  </r>
  <r>
    <x v="274"/>
    <x v="5"/>
    <x v="0"/>
    <x v="0"/>
    <x v="1"/>
    <n v="0"/>
    <x v="7"/>
    <x v="3"/>
    <x v="1"/>
    <x v="5"/>
    <n v="634"/>
    <s v="Mon"/>
    <n v="8"/>
    <x v="1"/>
  </r>
  <r>
    <x v="275"/>
    <x v="9"/>
    <x v="0"/>
    <x v="0"/>
    <x v="8"/>
    <n v="0"/>
    <x v="7"/>
    <x v="3"/>
    <x v="0"/>
    <x v="7"/>
    <n v="3204"/>
    <s v="Tue"/>
    <n v="8"/>
    <x v="1"/>
  </r>
  <r>
    <x v="276"/>
    <x v="5"/>
    <x v="0"/>
    <x v="1"/>
    <x v="3"/>
    <n v="0"/>
    <x v="4"/>
    <x v="2"/>
    <x v="0"/>
    <x v="8"/>
    <n v="453"/>
    <s v="Sat"/>
    <n v="8"/>
    <x v="1"/>
  </r>
  <r>
    <x v="276"/>
    <x v="3"/>
    <x v="0"/>
    <x v="0"/>
    <x v="3"/>
    <n v="3"/>
    <x v="3"/>
    <x v="1"/>
    <x v="0"/>
    <x v="1"/>
    <n v="2937"/>
    <s v="Sat"/>
    <n v="8"/>
    <x v="1"/>
  </r>
  <r>
    <x v="277"/>
    <x v="1"/>
    <x v="0"/>
    <x v="3"/>
    <x v="2"/>
    <n v="0"/>
    <x v="5"/>
    <x v="0"/>
    <x v="1"/>
    <x v="2"/>
    <n v="0"/>
    <s v="Tue"/>
    <n v="8"/>
    <x v="1"/>
  </r>
  <r>
    <x v="278"/>
    <x v="10"/>
    <x v="0"/>
    <x v="2"/>
    <x v="3"/>
    <n v="0"/>
    <x v="3"/>
    <x v="0"/>
    <x v="2"/>
    <x v="1"/>
    <n v="0"/>
    <s v="Thu"/>
    <n v="8"/>
    <x v="1"/>
  </r>
  <r>
    <x v="279"/>
    <x v="9"/>
    <x v="0"/>
    <x v="2"/>
    <x v="7"/>
    <n v="0"/>
    <x v="3"/>
    <x v="2"/>
    <x v="0"/>
    <x v="3"/>
    <n v="53"/>
    <s v="Fri"/>
    <n v="8"/>
    <x v="1"/>
  </r>
  <r>
    <x v="280"/>
    <x v="7"/>
    <x v="0"/>
    <x v="1"/>
    <x v="1"/>
    <n v="2"/>
    <x v="5"/>
    <x v="1"/>
    <x v="1"/>
    <x v="3"/>
    <n v="4160"/>
    <s v="Mon"/>
    <n v="8"/>
    <x v="1"/>
  </r>
  <r>
    <x v="281"/>
    <x v="10"/>
    <x v="0"/>
    <x v="1"/>
    <x v="2"/>
    <n v="4.5"/>
    <x v="2"/>
    <x v="1"/>
    <x v="2"/>
    <x v="6"/>
    <n v="2988"/>
    <s v="Wed"/>
    <n v="8"/>
    <x v="1"/>
  </r>
  <r>
    <x v="282"/>
    <x v="8"/>
    <x v="1"/>
    <x v="2"/>
    <x v="8"/>
    <n v="0"/>
    <x v="6"/>
    <x v="0"/>
    <x v="1"/>
    <x v="0"/>
    <n v="0"/>
    <s v="Thu"/>
    <n v="8"/>
    <x v="1"/>
  </r>
  <r>
    <x v="283"/>
    <x v="9"/>
    <x v="0"/>
    <x v="0"/>
    <x v="5"/>
    <n v="3.5"/>
    <x v="1"/>
    <x v="1"/>
    <x v="0"/>
    <x v="0"/>
    <n v="1155"/>
    <s v="Sat"/>
    <n v="8"/>
    <x v="1"/>
  </r>
  <r>
    <x v="284"/>
    <x v="1"/>
    <x v="0"/>
    <x v="0"/>
    <x v="6"/>
    <n v="0"/>
    <x v="3"/>
    <x v="0"/>
    <x v="2"/>
    <x v="8"/>
    <n v="0"/>
    <s v="Sun"/>
    <n v="8"/>
    <x v="1"/>
  </r>
  <r>
    <x v="284"/>
    <x v="6"/>
    <x v="0"/>
    <x v="3"/>
    <x v="1"/>
    <n v="2"/>
    <x v="8"/>
    <x v="1"/>
    <x v="1"/>
    <x v="3"/>
    <n v="1902"/>
    <s v="Sun"/>
    <n v="8"/>
    <x v="1"/>
  </r>
  <r>
    <x v="284"/>
    <x v="5"/>
    <x v="0"/>
    <x v="1"/>
    <x v="1"/>
    <n v="0"/>
    <x v="8"/>
    <x v="0"/>
    <x v="0"/>
    <x v="5"/>
    <n v="0"/>
    <s v="Sun"/>
    <n v="8"/>
    <x v="1"/>
  </r>
  <r>
    <x v="285"/>
    <x v="2"/>
    <x v="0"/>
    <x v="0"/>
    <x v="0"/>
    <n v="2.5"/>
    <x v="2"/>
    <x v="1"/>
    <x v="1"/>
    <x v="3"/>
    <n v="3817"/>
    <s v="Mon"/>
    <n v="8"/>
    <x v="1"/>
  </r>
  <r>
    <x v="286"/>
    <x v="8"/>
    <x v="1"/>
    <x v="1"/>
    <x v="0"/>
    <n v="0"/>
    <x v="6"/>
    <x v="0"/>
    <x v="0"/>
    <x v="5"/>
    <n v="0"/>
    <s v="Tue"/>
    <n v="8"/>
    <x v="1"/>
  </r>
  <r>
    <x v="287"/>
    <x v="0"/>
    <x v="0"/>
    <x v="0"/>
    <x v="4"/>
    <n v="0"/>
    <x v="2"/>
    <x v="0"/>
    <x v="0"/>
    <x v="8"/>
    <n v="0"/>
    <s v="Sun"/>
    <n v="8"/>
    <x v="1"/>
  </r>
  <r>
    <x v="287"/>
    <x v="0"/>
    <x v="0"/>
    <x v="1"/>
    <x v="7"/>
    <n v="0"/>
    <x v="8"/>
    <x v="2"/>
    <x v="0"/>
    <x v="7"/>
    <n v="302"/>
    <s v="Sun"/>
    <n v="8"/>
    <x v="1"/>
  </r>
  <r>
    <x v="288"/>
    <x v="5"/>
    <x v="0"/>
    <x v="2"/>
    <x v="2"/>
    <n v="0"/>
    <x v="3"/>
    <x v="2"/>
    <x v="1"/>
    <x v="3"/>
    <n v="95"/>
    <s v="Wed"/>
    <n v="9"/>
    <x v="1"/>
  </r>
  <r>
    <x v="289"/>
    <x v="2"/>
    <x v="0"/>
    <x v="0"/>
    <x v="2"/>
    <n v="0"/>
    <x v="2"/>
    <x v="3"/>
    <x v="0"/>
    <x v="6"/>
    <n v="4834"/>
    <s v="Fri"/>
    <n v="9"/>
    <x v="1"/>
  </r>
  <r>
    <x v="289"/>
    <x v="0"/>
    <x v="0"/>
    <x v="0"/>
    <x v="3"/>
    <n v="0"/>
    <x v="0"/>
    <x v="0"/>
    <x v="1"/>
    <x v="1"/>
    <n v="0"/>
    <s v="Fri"/>
    <n v="9"/>
    <x v="1"/>
  </r>
  <r>
    <x v="290"/>
    <x v="1"/>
    <x v="1"/>
    <x v="3"/>
    <x v="3"/>
    <n v="0"/>
    <x v="6"/>
    <x v="3"/>
    <x v="1"/>
    <x v="7"/>
    <n v="1433"/>
    <s v="Mon"/>
    <n v="9"/>
    <x v="1"/>
  </r>
  <r>
    <x v="291"/>
    <x v="4"/>
    <x v="0"/>
    <x v="1"/>
    <x v="3"/>
    <n v="0"/>
    <x v="8"/>
    <x v="0"/>
    <x v="1"/>
    <x v="5"/>
    <n v="0"/>
    <s v="Fri"/>
    <n v="9"/>
    <x v="1"/>
  </r>
  <r>
    <x v="292"/>
    <x v="6"/>
    <x v="0"/>
    <x v="1"/>
    <x v="0"/>
    <n v="0"/>
    <x v="7"/>
    <x v="2"/>
    <x v="0"/>
    <x v="7"/>
    <n v="159"/>
    <s v="Sat"/>
    <n v="9"/>
    <x v="1"/>
  </r>
  <r>
    <x v="293"/>
    <x v="2"/>
    <x v="0"/>
    <x v="2"/>
    <x v="7"/>
    <n v="0"/>
    <x v="8"/>
    <x v="0"/>
    <x v="2"/>
    <x v="3"/>
    <n v="0"/>
    <s v="Wed"/>
    <n v="9"/>
    <x v="1"/>
  </r>
  <r>
    <x v="294"/>
    <x v="1"/>
    <x v="0"/>
    <x v="3"/>
    <x v="5"/>
    <n v="4"/>
    <x v="2"/>
    <x v="1"/>
    <x v="2"/>
    <x v="4"/>
    <n v="4771"/>
    <s v="Fri"/>
    <n v="9"/>
    <x v="1"/>
  </r>
  <r>
    <x v="295"/>
    <x v="10"/>
    <x v="0"/>
    <x v="2"/>
    <x v="8"/>
    <n v="3.5"/>
    <x v="2"/>
    <x v="1"/>
    <x v="1"/>
    <x v="6"/>
    <n v="3378"/>
    <s v="Sat"/>
    <n v="9"/>
    <x v="1"/>
  </r>
  <r>
    <x v="296"/>
    <x v="8"/>
    <x v="0"/>
    <x v="2"/>
    <x v="4"/>
    <n v="0"/>
    <x v="2"/>
    <x v="3"/>
    <x v="1"/>
    <x v="6"/>
    <n v="3713"/>
    <s v="Sun"/>
    <n v="9"/>
    <x v="1"/>
  </r>
  <r>
    <x v="297"/>
    <x v="9"/>
    <x v="0"/>
    <x v="0"/>
    <x v="3"/>
    <n v="0"/>
    <x v="5"/>
    <x v="0"/>
    <x v="2"/>
    <x v="6"/>
    <n v="0"/>
    <s v="Mon"/>
    <n v="9"/>
    <x v="1"/>
  </r>
  <r>
    <x v="298"/>
    <x v="9"/>
    <x v="0"/>
    <x v="3"/>
    <x v="2"/>
    <n v="0"/>
    <x v="6"/>
    <x v="3"/>
    <x v="1"/>
    <x v="6"/>
    <n v="4994"/>
    <s v="Fri"/>
    <n v="9"/>
    <x v="1"/>
  </r>
  <r>
    <x v="299"/>
    <x v="7"/>
    <x v="1"/>
    <x v="3"/>
    <x v="2"/>
    <n v="0"/>
    <x v="4"/>
    <x v="2"/>
    <x v="2"/>
    <x v="4"/>
    <n v="238"/>
    <s v="Tue"/>
    <n v="9"/>
    <x v="1"/>
  </r>
  <r>
    <x v="300"/>
    <x v="1"/>
    <x v="0"/>
    <x v="1"/>
    <x v="1"/>
    <n v="0"/>
    <x v="2"/>
    <x v="2"/>
    <x v="0"/>
    <x v="4"/>
    <n v="209"/>
    <s v="Wed"/>
    <n v="9"/>
    <x v="1"/>
  </r>
  <r>
    <x v="301"/>
    <x v="10"/>
    <x v="0"/>
    <x v="0"/>
    <x v="3"/>
    <n v="0"/>
    <x v="1"/>
    <x v="3"/>
    <x v="0"/>
    <x v="0"/>
    <n v="2120"/>
    <s v="Fri"/>
    <n v="10"/>
    <x v="1"/>
  </r>
  <r>
    <x v="301"/>
    <x v="0"/>
    <x v="1"/>
    <x v="0"/>
    <x v="1"/>
    <n v="0"/>
    <x v="7"/>
    <x v="0"/>
    <x v="0"/>
    <x v="0"/>
    <n v="0"/>
    <s v="Fri"/>
    <n v="10"/>
    <x v="1"/>
  </r>
  <r>
    <x v="302"/>
    <x v="4"/>
    <x v="0"/>
    <x v="0"/>
    <x v="1"/>
    <n v="1"/>
    <x v="5"/>
    <x v="1"/>
    <x v="1"/>
    <x v="1"/>
    <n v="2245"/>
    <s v="Tue"/>
    <n v="10"/>
    <x v="1"/>
  </r>
  <r>
    <x v="303"/>
    <x v="8"/>
    <x v="0"/>
    <x v="2"/>
    <x v="5"/>
    <n v="0"/>
    <x v="4"/>
    <x v="2"/>
    <x v="0"/>
    <x v="4"/>
    <n v="118"/>
    <s v="Sun"/>
    <n v="10"/>
    <x v="1"/>
  </r>
  <r>
    <x v="304"/>
    <x v="4"/>
    <x v="0"/>
    <x v="2"/>
    <x v="3"/>
    <n v="0"/>
    <x v="5"/>
    <x v="3"/>
    <x v="0"/>
    <x v="8"/>
    <n v="534"/>
    <s v="Wed"/>
    <n v="10"/>
    <x v="1"/>
  </r>
  <r>
    <x v="305"/>
    <x v="7"/>
    <x v="0"/>
    <x v="1"/>
    <x v="4"/>
    <n v="0"/>
    <x v="7"/>
    <x v="0"/>
    <x v="0"/>
    <x v="8"/>
    <n v="0"/>
    <s v="Thu"/>
    <n v="10"/>
    <x v="1"/>
  </r>
  <r>
    <x v="305"/>
    <x v="0"/>
    <x v="0"/>
    <x v="0"/>
    <x v="5"/>
    <n v="0"/>
    <x v="6"/>
    <x v="2"/>
    <x v="1"/>
    <x v="8"/>
    <n v="420"/>
    <s v="Thu"/>
    <n v="10"/>
    <x v="1"/>
  </r>
  <r>
    <x v="306"/>
    <x v="1"/>
    <x v="1"/>
    <x v="3"/>
    <x v="7"/>
    <n v="4"/>
    <x v="6"/>
    <x v="1"/>
    <x v="0"/>
    <x v="0"/>
    <n v="2622"/>
    <s v="Fri"/>
    <n v="10"/>
    <x v="1"/>
  </r>
  <r>
    <x v="307"/>
    <x v="10"/>
    <x v="0"/>
    <x v="1"/>
    <x v="1"/>
    <n v="3.5"/>
    <x v="4"/>
    <x v="1"/>
    <x v="1"/>
    <x v="8"/>
    <n v="1213"/>
    <s v="Sat"/>
    <n v="10"/>
    <x v="1"/>
  </r>
  <r>
    <x v="308"/>
    <x v="1"/>
    <x v="0"/>
    <x v="1"/>
    <x v="2"/>
    <n v="0"/>
    <x v="7"/>
    <x v="0"/>
    <x v="0"/>
    <x v="3"/>
    <n v="0"/>
    <s v="Sun"/>
    <n v="10"/>
    <x v="1"/>
  </r>
  <r>
    <x v="309"/>
    <x v="1"/>
    <x v="0"/>
    <x v="0"/>
    <x v="6"/>
    <n v="0"/>
    <x v="7"/>
    <x v="2"/>
    <x v="1"/>
    <x v="3"/>
    <n v="65"/>
    <s v="Tue"/>
    <n v="10"/>
    <x v="1"/>
  </r>
  <r>
    <x v="309"/>
    <x v="1"/>
    <x v="0"/>
    <x v="1"/>
    <x v="2"/>
    <n v="0"/>
    <x v="7"/>
    <x v="3"/>
    <x v="2"/>
    <x v="6"/>
    <n v="2860"/>
    <s v="Tue"/>
    <n v="10"/>
    <x v="1"/>
  </r>
  <r>
    <x v="310"/>
    <x v="3"/>
    <x v="0"/>
    <x v="0"/>
    <x v="4"/>
    <n v="0"/>
    <x v="0"/>
    <x v="2"/>
    <x v="1"/>
    <x v="6"/>
    <n v="129"/>
    <s v="Sat"/>
    <n v="10"/>
    <x v="1"/>
  </r>
  <r>
    <x v="310"/>
    <x v="4"/>
    <x v="0"/>
    <x v="2"/>
    <x v="4"/>
    <n v="0"/>
    <x v="6"/>
    <x v="3"/>
    <x v="1"/>
    <x v="7"/>
    <n v="4698"/>
    <s v="Sat"/>
    <n v="10"/>
    <x v="1"/>
  </r>
  <r>
    <x v="311"/>
    <x v="0"/>
    <x v="0"/>
    <x v="1"/>
    <x v="6"/>
    <n v="0"/>
    <x v="4"/>
    <x v="0"/>
    <x v="1"/>
    <x v="6"/>
    <n v="0"/>
    <s v="Tue"/>
    <n v="10"/>
    <x v="1"/>
  </r>
  <r>
    <x v="312"/>
    <x v="10"/>
    <x v="0"/>
    <x v="1"/>
    <x v="4"/>
    <n v="0"/>
    <x v="8"/>
    <x v="2"/>
    <x v="1"/>
    <x v="3"/>
    <n v="36"/>
    <s v="Thu"/>
    <n v="10"/>
    <x v="1"/>
  </r>
  <r>
    <x v="313"/>
    <x v="8"/>
    <x v="0"/>
    <x v="3"/>
    <x v="2"/>
    <n v="0"/>
    <x v="8"/>
    <x v="0"/>
    <x v="1"/>
    <x v="6"/>
    <n v="0"/>
    <s v="Sat"/>
    <n v="10"/>
    <x v="1"/>
  </r>
  <r>
    <x v="314"/>
    <x v="9"/>
    <x v="0"/>
    <x v="3"/>
    <x v="2"/>
    <n v="0"/>
    <x v="5"/>
    <x v="0"/>
    <x v="1"/>
    <x v="6"/>
    <n v="0"/>
    <s v="Tue"/>
    <n v="11"/>
    <x v="1"/>
  </r>
  <r>
    <x v="315"/>
    <x v="3"/>
    <x v="0"/>
    <x v="3"/>
    <x v="2"/>
    <n v="0"/>
    <x v="4"/>
    <x v="3"/>
    <x v="2"/>
    <x v="6"/>
    <n v="1585"/>
    <s v="Sat"/>
    <n v="11"/>
    <x v="1"/>
  </r>
  <r>
    <x v="316"/>
    <x v="7"/>
    <x v="0"/>
    <x v="1"/>
    <x v="8"/>
    <n v="3"/>
    <x v="0"/>
    <x v="1"/>
    <x v="2"/>
    <x v="8"/>
    <n v="2015"/>
    <s v="Tue"/>
    <n v="11"/>
    <x v="1"/>
  </r>
  <r>
    <x v="317"/>
    <x v="4"/>
    <x v="0"/>
    <x v="3"/>
    <x v="7"/>
    <n v="4"/>
    <x v="4"/>
    <x v="1"/>
    <x v="1"/>
    <x v="2"/>
    <n v="1793"/>
    <s v="Wed"/>
    <n v="11"/>
    <x v="1"/>
  </r>
  <r>
    <x v="318"/>
    <x v="8"/>
    <x v="0"/>
    <x v="2"/>
    <x v="1"/>
    <n v="2.5"/>
    <x v="8"/>
    <x v="1"/>
    <x v="0"/>
    <x v="8"/>
    <n v="807"/>
    <s v="Fri"/>
    <n v="11"/>
    <x v="1"/>
  </r>
  <r>
    <x v="319"/>
    <x v="7"/>
    <x v="1"/>
    <x v="1"/>
    <x v="2"/>
    <n v="0.5"/>
    <x v="4"/>
    <x v="1"/>
    <x v="0"/>
    <x v="0"/>
    <n v="920"/>
    <s v="Sun"/>
    <n v="11"/>
    <x v="1"/>
  </r>
  <r>
    <x v="320"/>
    <x v="6"/>
    <x v="0"/>
    <x v="0"/>
    <x v="8"/>
    <n v="0"/>
    <x v="5"/>
    <x v="2"/>
    <x v="1"/>
    <x v="5"/>
    <n v="37"/>
    <s v="Mon"/>
    <n v="11"/>
    <x v="1"/>
  </r>
  <r>
    <x v="320"/>
    <x v="5"/>
    <x v="0"/>
    <x v="3"/>
    <x v="8"/>
    <n v="0"/>
    <x v="2"/>
    <x v="3"/>
    <x v="2"/>
    <x v="0"/>
    <n v="4791"/>
    <s v="Mon"/>
    <n v="11"/>
    <x v="1"/>
  </r>
  <r>
    <x v="321"/>
    <x v="7"/>
    <x v="0"/>
    <x v="0"/>
    <x v="5"/>
    <n v="0"/>
    <x v="0"/>
    <x v="3"/>
    <x v="1"/>
    <x v="8"/>
    <n v="2124"/>
    <s v="Tue"/>
    <n v="11"/>
    <x v="1"/>
  </r>
  <r>
    <x v="322"/>
    <x v="6"/>
    <x v="1"/>
    <x v="1"/>
    <x v="6"/>
    <n v="0"/>
    <x v="3"/>
    <x v="0"/>
    <x v="0"/>
    <x v="4"/>
    <n v="0"/>
    <s v="Wed"/>
    <n v="11"/>
    <x v="1"/>
  </r>
  <r>
    <x v="323"/>
    <x v="4"/>
    <x v="0"/>
    <x v="0"/>
    <x v="8"/>
    <n v="0"/>
    <x v="1"/>
    <x v="3"/>
    <x v="1"/>
    <x v="1"/>
    <n v="1636"/>
    <s v="Sun"/>
    <n v="11"/>
    <x v="1"/>
  </r>
  <r>
    <x v="324"/>
    <x v="1"/>
    <x v="0"/>
    <x v="0"/>
    <x v="1"/>
    <n v="0"/>
    <x v="2"/>
    <x v="3"/>
    <x v="2"/>
    <x v="5"/>
    <n v="4069"/>
    <s v="Mon"/>
    <n v="11"/>
    <x v="1"/>
  </r>
  <r>
    <x v="325"/>
    <x v="10"/>
    <x v="0"/>
    <x v="1"/>
    <x v="4"/>
    <n v="0"/>
    <x v="3"/>
    <x v="2"/>
    <x v="0"/>
    <x v="6"/>
    <n v="493"/>
    <s v="Tue"/>
    <n v="11"/>
    <x v="1"/>
  </r>
  <r>
    <x v="326"/>
    <x v="0"/>
    <x v="0"/>
    <x v="2"/>
    <x v="3"/>
    <n v="0"/>
    <x v="1"/>
    <x v="3"/>
    <x v="2"/>
    <x v="7"/>
    <n v="1493"/>
    <s v="Wed"/>
    <n v="11"/>
    <x v="1"/>
  </r>
  <r>
    <x v="327"/>
    <x v="7"/>
    <x v="0"/>
    <x v="2"/>
    <x v="2"/>
    <n v="0"/>
    <x v="3"/>
    <x v="0"/>
    <x v="2"/>
    <x v="6"/>
    <n v="0"/>
    <s v="Fri"/>
    <n v="11"/>
    <x v="1"/>
  </r>
  <r>
    <x v="328"/>
    <x v="2"/>
    <x v="1"/>
    <x v="3"/>
    <x v="6"/>
    <n v="0"/>
    <x v="1"/>
    <x v="2"/>
    <x v="1"/>
    <x v="2"/>
    <n v="449"/>
    <s v="Sun"/>
    <n v="11"/>
    <x v="1"/>
  </r>
  <r>
    <x v="329"/>
    <x v="0"/>
    <x v="0"/>
    <x v="2"/>
    <x v="8"/>
    <n v="1.5"/>
    <x v="5"/>
    <x v="1"/>
    <x v="2"/>
    <x v="2"/>
    <n v="4871"/>
    <s v="Tue"/>
    <n v="11"/>
    <x v="1"/>
  </r>
  <r>
    <x v="330"/>
    <x v="4"/>
    <x v="1"/>
    <x v="0"/>
    <x v="4"/>
    <n v="0"/>
    <x v="5"/>
    <x v="0"/>
    <x v="1"/>
    <x v="4"/>
    <n v="0"/>
    <s v="Fri"/>
    <n v="12"/>
    <x v="1"/>
  </r>
  <r>
    <x v="331"/>
    <x v="5"/>
    <x v="0"/>
    <x v="3"/>
    <x v="6"/>
    <n v="0"/>
    <x v="7"/>
    <x v="0"/>
    <x v="2"/>
    <x v="8"/>
    <n v="0"/>
    <s v="Sat"/>
    <n v="12"/>
    <x v="1"/>
  </r>
  <r>
    <x v="332"/>
    <x v="8"/>
    <x v="0"/>
    <x v="0"/>
    <x v="4"/>
    <n v="0"/>
    <x v="4"/>
    <x v="3"/>
    <x v="2"/>
    <x v="4"/>
    <n v="4021"/>
    <s v="Mon"/>
    <n v="12"/>
    <x v="1"/>
  </r>
  <r>
    <x v="332"/>
    <x v="9"/>
    <x v="0"/>
    <x v="0"/>
    <x v="6"/>
    <n v="4.5"/>
    <x v="2"/>
    <x v="1"/>
    <x v="2"/>
    <x v="8"/>
    <n v="4399"/>
    <s v="Mon"/>
    <n v="12"/>
    <x v="1"/>
  </r>
  <r>
    <x v="333"/>
    <x v="7"/>
    <x v="0"/>
    <x v="1"/>
    <x v="1"/>
    <n v="0"/>
    <x v="6"/>
    <x v="2"/>
    <x v="0"/>
    <x v="0"/>
    <n v="324"/>
    <s v="Wed"/>
    <n v="12"/>
    <x v="1"/>
  </r>
  <r>
    <x v="334"/>
    <x v="4"/>
    <x v="0"/>
    <x v="1"/>
    <x v="2"/>
    <n v="0"/>
    <x v="1"/>
    <x v="2"/>
    <x v="1"/>
    <x v="7"/>
    <n v="125"/>
    <s v="Fri"/>
    <n v="12"/>
    <x v="1"/>
  </r>
  <r>
    <x v="335"/>
    <x v="6"/>
    <x v="0"/>
    <x v="3"/>
    <x v="4"/>
    <n v="0"/>
    <x v="0"/>
    <x v="3"/>
    <x v="1"/>
    <x v="4"/>
    <n v="2351"/>
    <s v="Mon"/>
    <n v="12"/>
    <x v="1"/>
  </r>
  <r>
    <x v="336"/>
    <x v="1"/>
    <x v="0"/>
    <x v="0"/>
    <x v="4"/>
    <n v="0"/>
    <x v="5"/>
    <x v="0"/>
    <x v="1"/>
    <x v="2"/>
    <n v="0"/>
    <s v="Wed"/>
    <n v="12"/>
    <x v="1"/>
  </r>
  <r>
    <x v="337"/>
    <x v="8"/>
    <x v="0"/>
    <x v="1"/>
    <x v="7"/>
    <n v="0"/>
    <x v="4"/>
    <x v="3"/>
    <x v="1"/>
    <x v="5"/>
    <n v="2699"/>
    <s v="Thu"/>
    <n v="12"/>
    <x v="1"/>
  </r>
  <r>
    <x v="338"/>
    <x v="8"/>
    <x v="0"/>
    <x v="1"/>
    <x v="7"/>
    <n v="0"/>
    <x v="1"/>
    <x v="2"/>
    <x v="2"/>
    <x v="0"/>
    <n v="422"/>
    <s v="Tue"/>
    <n v="12"/>
    <x v="1"/>
  </r>
  <r>
    <x v="339"/>
    <x v="1"/>
    <x v="0"/>
    <x v="3"/>
    <x v="2"/>
    <n v="0"/>
    <x v="8"/>
    <x v="0"/>
    <x v="2"/>
    <x v="7"/>
    <n v="0"/>
    <s v="Wed"/>
    <n v="12"/>
    <x v="1"/>
  </r>
  <r>
    <x v="340"/>
    <x v="0"/>
    <x v="0"/>
    <x v="3"/>
    <x v="7"/>
    <n v="1"/>
    <x v="5"/>
    <x v="1"/>
    <x v="0"/>
    <x v="5"/>
    <n v="3582"/>
    <s v="Sun"/>
    <n v="1"/>
    <x v="2"/>
  </r>
  <r>
    <x v="341"/>
    <x v="8"/>
    <x v="0"/>
    <x v="1"/>
    <x v="6"/>
    <n v="0"/>
    <x v="4"/>
    <x v="0"/>
    <x v="2"/>
    <x v="3"/>
    <n v="0"/>
    <s v="Mon"/>
    <n v="1"/>
    <x v="2"/>
  </r>
  <r>
    <x v="342"/>
    <x v="7"/>
    <x v="0"/>
    <x v="0"/>
    <x v="8"/>
    <n v="0"/>
    <x v="0"/>
    <x v="0"/>
    <x v="0"/>
    <x v="0"/>
    <n v="0"/>
    <s v="Tue"/>
    <n v="1"/>
    <x v="2"/>
  </r>
  <r>
    <x v="342"/>
    <x v="1"/>
    <x v="0"/>
    <x v="0"/>
    <x v="5"/>
    <n v="1.5"/>
    <x v="0"/>
    <x v="1"/>
    <x v="2"/>
    <x v="1"/>
    <n v="2459"/>
    <s v="Tue"/>
    <n v="1"/>
    <x v="2"/>
  </r>
  <r>
    <x v="343"/>
    <x v="1"/>
    <x v="0"/>
    <x v="0"/>
    <x v="2"/>
    <n v="0"/>
    <x v="6"/>
    <x v="2"/>
    <x v="1"/>
    <x v="4"/>
    <n v="60"/>
    <s v="Sat"/>
    <n v="1"/>
    <x v="2"/>
  </r>
  <r>
    <x v="344"/>
    <x v="6"/>
    <x v="1"/>
    <x v="1"/>
    <x v="4"/>
    <n v="4"/>
    <x v="1"/>
    <x v="1"/>
    <x v="2"/>
    <x v="3"/>
    <n v="736"/>
    <s v="Sun"/>
    <n v="1"/>
    <x v="2"/>
  </r>
  <r>
    <x v="345"/>
    <x v="7"/>
    <x v="0"/>
    <x v="3"/>
    <x v="7"/>
    <n v="0"/>
    <x v="6"/>
    <x v="0"/>
    <x v="1"/>
    <x v="0"/>
    <n v="0"/>
    <s v="Wed"/>
    <n v="1"/>
    <x v="2"/>
  </r>
  <r>
    <x v="346"/>
    <x v="1"/>
    <x v="0"/>
    <x v="1"/>
    <x v="0"/>
    <n v="0"/>
    <x v="8"/>
    <x v="0"/>
    <x v="2"/>
    <x v="6"/>
    <n v="0"/>
    <s v="Fri"/>
    <n v="1"/>
    <x v="2"/>
  </r>
  <r>
    <x v="347"/>
    <x v="4"/>
    <x v="0"/>
    <x v="3"/>
    <x v="2"/>
    <n v="0"/>
    <x v="1"/>
    <x v="3"/>
    <x v="1"/>
    <x v="3"/>
    <n v="1045"/>
    <s v="Sat"/>
    <n v="1"/>
    <x v="2"/>
  </r>
  <r>
    <x v="348"/>
    <x v="4"/>
    <x v="0"/>
    <x v="3"/>
    <x v="8"/>
    <n v="0"/>
    <x v="8"/>
    <x v="2"/>
    <x v="1"/>
    <x v="5"/>
    <n v="83"/>
    <s v="Sun"/>
    <n v="1"/>
    <x v="2"/>
  </r>
  <r>
    <x v="348"/>
    <x v="3"/>
    <x v="0"/>
    <x v="3"/>
    <x v="8"/>
    <n v="0"/>
    <x v="7"/>
    <x v="0"/>
    <x v="2"/>
    <x v="4"/>
    <n v="0"/>
    <s v="Sun"/>
    <n v="1"/>
    <x v="2"/>
  </r>
  <r>
    <x v="349"/>
    <x v="6"/>
    <x v="0"/>
    <x v="1"/>
    <x v="0"/>
    <n v="1.5"/>
    <x v="1"/>
    <x v="1"/>
    <x v="1"/>
    <x v="3"/>
    <n v="998"/>
    <s v="Wed"/>
    <n v="1"/>
    <x v="2"/>
  </r>
  <r>
    <x v="349"/>
    <x v="6"/>
    <x v="0"/>
    <x v="0"/>
    <x v="0"/>
    <n v="1"/>
    <x v="5"/>
    <x v="1"/>
    <x v="1"/>
    <x v="0"/>
    <n v="2170"/>
    <s v="Wed"/>
    <n v="1"/>
    <x v="2"/>
  </r>
  <r>
    <x v="350"/>
    <x v="0"/>
    <x v="0"/>
    <x v="2"/>
    <x v="7"/>
    <n v="0"/>
    <x v="0"/>
    <x v="2"/>
    <x v="2"/>
    <x v="2"/>
    <n v="385"/>
    <s v="Thu"/>
    <n v="1"/>
    <x v="2"/>
  </r>
  <r>
    <x v="351"/>
    <x v="2"/>
    <x v="0"/>
    <x v="2"/>
    <x v="0"/>
    <n v="0"/>
    <x v="1"/>
    <x v="3"/>
    <x v="0"/>
    <x v="4"/>
    <n v="1277"/>
    <s v="Fri"/>
    <n v="1"/>
    <x v="2"/>
  </r>
  <r>
    <x v="352"/>
    <x v="8"/>
    <x v="0"/>
    <x v="1"/>
    <x v="6"/>
    <n v="0"/>
    <x v="2"/>
    <x v="2"/>
    <x v="0"/>
    <x v="4"/>
    <n v="350"/>
    <s v="Sat"/>
    <n v="1"/>
    <x v="2"/>
  </r>
  <r>
    <x v="353"/>
    <x v="7"/>
    <x v="0"/>
    <x v="0"/>
    <x v="3"/>
    <n v="0"/>
    <x v="3"/>
    <x v="3"/>
    <x v="2"/>
    <x v="2"/>
    <n v="2321"/>
    <s v="Thu"/>
    <n v="1"/>
    <x v="2"/>
  </r>
  <r>
    <x v="354"/>
    <x v="1"/>
    <x v="0"/>
    <x v="2"/>
    <x v="1"/>
    <n v="0"/>
    <x v="5"/>
    <x v="0"/>
    <x v="1"/>
    <x v="7"/>
    <n v="0"/>
    <s v="Fri"/>
    <n v="1"/>
    <x v="2"/>
  </r>
  <r>
    <x v="354"/>
    <x v="1"/>
    <x v="0"/>
    <x v="2"/>
    <x v="4"/>
    <n v="2.5"/>
    <x v="5"/>
    <x v="1"/>
    <x v="0"/>
    <x v="8"/>
    <n v="4947"/>
    <s v="Fri"/>
    <n v="1"/>
    <x v="2"/>
  </r>
  <r>
    <x v="355"/>
    <x v="2"/>
    <x v="1"/>
    <x v="1"/>
    <x v="7"/>
    <n v="5"/>
    <x v="3"/>
    <x v="1"/>
    <x v="1"/>
    <x v="6"/>
    <n v="1919"/>
    <s v="Sun"/>
    <n v="1"/>
    <x v="2"/>
  </r>
  <r>
    <x v="356"/>
    <x v="0"/>
    <x v="0"/>
    <x v="1"/>
    <x v="3"/>
    <n v="0"/>
    <x v="6"/>
    <x v="0"/>
    <x v="0"/>
    <x v="1"/>
    <n v="0"/>
    <s v="Wed"/>
    <n v="2"/>
    <x v="2"/>
  </r>
  <r>
    <x v="356"/>
    <x v="1"/>
    <x v="0"/>
    <x v="0"/>
    <x v="3"/>
    <n v="1.5"/>
    <x v="1"/>
    <x v="1"/>
    <x v="2"/>
    <x v="3"/>
    <n v="2381"/>
    <s v="Wed"/>
    <n v="2"/>
    <x v="2"/>
  </r>
  <r>
    <x v="357"/>
    <x v="0"/>
    <x v="0"/>
    <x v="3"/>
    <x v="1"/>
    <n v="0"/>
    <x v="2"/>
    <x v="3"/>
    <x v="0"/>
    <x v="3"/>
    <n v="534"/>
    <s v="Sun"/>
    <n v="2"/>
    <x v="2"/>
  </r>
  <r>
    <x v="358"/>
    <x v="9"/>
    <x v="0"/>
    <x v="2"/>
    <x v="1"/>
    <n v="0"/>
    <x v="2"/>
    <x v="2"/>
    <x v="1"/>
    <x v="6"/>
    <n v="461"/>
    <s v="Mon"/>
    <n v="2"/>
    <x v="2"/>
  </r>
  <r>
    <x v="359"/>
    <x v="8"/>
    <x v="0"/>
    <x v="3"/>
    <x v="5"/>
    <n v="0"/>
    <x v="2"/>
    <x v="0"/>
    <x v="2"/>
    <x v="3"/>
    <n v="0"/>
    <s v="Tue"/>
    <n v="2"/>
    <x v="2"/>
  </r>
  <r>
    <x v="359"/>
    <x v="6"/>
    <x v="0"/>
    <x v="1"/>
    <x v="2"/>
    <n v="4"/>
    <x v="2"/>
    <x v="1"/>
    <x v="2"/>
    <x v="1"/>
    <n v="1392"/>
    <s v="Tue"/>
    <n v="2"/>
    <x v="2"/>
  </r>
  <r>
    <x v="360"/>
    <x v="4"/>
    <x v="0"/>
    <x v="3"/>
    <x v="2"/>
    <n v="4"/>
    <x v="6"/>
    <x v="1"/>
    <x v="2"/>
    <x v="7"/>
    <n v="540"/>
    <s v="Wed"/>
    <n v="2"/>
    <x v="2"/>
  </r>
  <r>
    <x v="360"/>
    <x v="1"/>
    <x v="0"/>
    <x v="3"/>
    <x v="6"/>
    <n v="0"/>
    <x v="8"/>
    <x v="2"/>
    <x v="2"/>
    <x v="3"/>
    <n v="41"/>
    <s v="Wed"/>
    <n v="2"/>
    <x v="2"/>
  </r>
  <r>
    <x v="361"/>
    <x v="0"/>
    <x v="0"/>
    <x v="0"/>
    <x v="4"/>
    <n v="0"/>
    <x v="0"/>
    <x v="3"/>
    <x v="0"/>
    <x v="2"/>
    <n v="719"/>
    <s v="Thu"/>
    <n v="2"/>
    <x v="2"/>
  </r>
  <r>
    <x v="362"/>
    <x v="7"/>
    <x v="0"/>
    <x v="0"/>
    <x v="1"/>
    <n v="0"/>
    <x v="2"/>
    <x v="0"/>
    <x v="2"/>
    <x v="3"/>
    <n v="0"/>
    <s v="Fri"/>
    <n v="2"/>
    <x v="2"/>
  </r>
  <r>
    <x v="363"/>
    <x v="0"/>
    <x v="0"/>
    <x v="1"/>
    <x v="4"/>
    <n v="0"/>
    <x v="6"/>
    <x v="2"/>
    <x v="2"/>
    <x v="1"/>
    <n v="330"/>
    <s v="Mon"/>
    <n v="2"/>
    <x v="2"/>
  </r>
  <r>
    <x v="363"/>
    <x v="0"/>
    <x v="0"/>
    <x v="3"/>
    <x v="3"/>
    <n v="4.5"/>
    <x v="7"/>
    <x v="1"/>
    <x v="0"/>
    <x v="0"/>
    <n v="855"/>
    <s v="Mon"/>
    <n v="2"/>
    <x v="2"/>
  </r>
  <r>
    <x v="364"/>
    <x v="10"/>
    <x v="0"/>
    <x v="1"/>
    <x v="8"/>
    <n v="3.5"/>
    <x v="0"/>
    <x v="1"/>
    <x v="2"/>
    <x v="0"/>
    <n v="3824"/>
    <s v="Tue"/>
    <n v="2"/>
    <x v="2"/>
  </r>
  <r>
    <x v="365"/>
    <x v="0"/>
    <x v="0"/>
    <x v="0"/>
    <x v="1"/>
    <n v="0"/>
    <x v="1"/>
    <x v="3"/>
    <x v="2"/>
    <x v="6"/>
    <n v="3419"/>
    <s v="Tue"/>
    <n v="2"/>
    <x v="2"/>
  </r>
  <r>
    <x v="366"/>
    <x v="2"/>
    <x v="1"/>
    <x v="3"/>
    <x v="5"/>
    <n v="4"/>
    <x v="0"/>
    <x v="1"/>
    <x v="0"/>
    <x v="4"/>
    <n v="1594"/>
    <s v="Wed"/>
    <n v="2"/>
    <x v="2"/>
  </r>
  <r>
    <x v="367"/>
    <x v="5"/>
    <x v="0"/>
    <x v="1"/>
    <x v="6"/>
    <n v="4.5"/>
    <x v="4"/>
    <x v="1"/>
    <x v="2"/>
    <x v="8"/>
    <n v="585"/>
    <s v="Thu"/>
    <n v="2"/>
    <x v="2"/>
  </r>
  <r>
    <x v="367"/>
    <x v="6"/>
    <x v="0"/>
    <x v="1"/>
    <x v="0"/>
    <n v="0"/>
    <x v="6"/>
    <x v="0"/>
    <x v="2"/>
    <x v="2"/>
    <n v="0"/>
    <s v="Thu"/>
    <n v="2"/>
    <x v="2"/>
  </r>
  <r>
    <x v="368"/>
    <x v="0"/>
    <x v="1"/>
    <x v="0"/>
    <x v="2"/>
    <n v="0"/>
    <x v="3"/>
    <x v="3"/>
    <x v="2"/>
    <x v="4"/>
    <n v="2793"/>
    <s v="Sat"/>
    <n v="2"/>
    <x v="2"/>
  </r>
  <r>
    <x v="369"/>
    <x v="0"/>
    <x v="0"/>
    <x v="1"/>
    <x v="4"/>
    <n v="0"/>
    <x v="8"/>
    <x v="2"/>
    <x v="2"/>
    <x v="6"/>
    <n v="326"/>
    <s v="Sun"/>
    <n v="2"/>
    <x v="2"/>
  </r>
  <r>
    <x v="370"/>
    <x v="8"/>
    <x v="0"/>
    <x v="1"/>
    <x v="3"/>
    <n v="0"/>
    <x v="7"/>
    <x v="2"/>
    <x v="2"/>
    <x v="3"/>
    <n v="314"/>
    <s v="Mon"/>
    <n v="2"/>
    <x v="2"/>
  </r>
  <r>
    <x v="371"/>
    <x v="3"/>
    <x v="0"/>
    <x v="1"/>
    <x v="1"/>
    <n v="3.5"/>
    <x v="6"/>
    <x v="1"/>
    <x v="0"/>
    <x v="7"/>
    <n v="1769"/>
    <s v="Thu"/>
    <n v="3"/>
    <x v="2"/>
  </r>
  <r>
    <x v="372"/>
    <x v="7"/>
    <x v="0"/>
    <x v="3"/>
    <x v="1"/>
    <n v="0"/>
    <x v="8"/>
    <x v="0"/>
    <x v="0"/>
    <x v="3"/>
    <n v="0"/>
    <s v="Sat"/>
    <n v="3"/>
    <x v="2"/>
  </r>
  <r>
    <x v="372"/>
    <x v="4"/>
    <x v="0"/>
    <x v="2"/>
    <x v="7"/>
    <n v="4"/>
    <x v="1"/>
    <x v="1"/>
    <x v="0"/>
    <x v="6"/>
    <n v="3498"/>
    <s v="Sat"/>
    <n v="3"/>
    <x v="2"/>
  </r>
  <r>
    <x v="373"/>
    <x v="1"/>
    <x v="0"/>
    <x v="0"/>
    <x v="5"/>
    <n v="1.5"/>
    <x v="6"/>
    <x v="1"/>
    <x v="1"/>
    <x v="5"/>
    <n v="2336"/>
    <s v="Tue"/>
    <n v="3"/>
    <x v="2"/>
  </r>
  <r>
    <x v="374"/>
    <x v="6"/>
    <x v="0"/>
    <x v="3"/>
    <x v="2"/>
    <n v="0"/>
    <x v="8"/>
    <x v="2"/>
    <x v="2"/>
    <x v="0"/>
    <n v="114"/>
    <s v="Thu"/>
    <n v="3"/>
    <x v="2"/>
  </r>
  <r>
    <x v="375"/>
    <x v="8"/>
    <x v="0"/>
    <x v="2"/>
    <x v="2"/>
    <n v="0"/>
    <x v="1"/>
    <x v="2"/>
    <x v="0"/>
    <x v="7"/>
    <n v="174"/>
    <s v="Tue"/>
    <n v="3"/>
    <x v="2"/>
  </r>
  <r>
    <x v="375"/>
    <x v="8"/>
    <x v="0"/>
    <x v="0"/>
    <x v="8"/>
    <n v="0"/>
    <x v="4"/>
    <x v="3"/>
    <x v="2"/>
    <x v="7"/>
    <n v="3379"/>
    <s v="Tue"/>
    <n v="3"/>
    <x v="2"/>
  </r>
  <r>
    <x v="376"/>
    <x v="1"/>
    <x v="0"/>
    <x v="0"/>
    <x v="8"/>
    <n v="0.5"/>
    <x v="3"/>
    <x v="1"/>
    <x v="0"/>
    <x v="5"/>
    <n v="4145"/>
    <s v="Fri"/>
    <n v="3"/>
    <x v="2"/>
  </r>
  <r>
    <x v="377"/>
    <x v="2"/>
    <x v="0"/>
    <x v="3"/>
    <x v="8"/>
    <n v="0"/>
    <x v="6"/>
    <x v="3"/>
    <x v="1"/>
    <x v="6"/>
    <n v="4150"/>
    <s v="Sat"/>
    <n v="3"/>
    <x v="2"/>
  </r>
  <r>
    <x v="378"/>
    <x v="2"/>
    <x v="0"/>
    <x v="3"/>
    <x v="6"/>
    <n v="0"/>
    <x v="7"/>
    <x v="2"/>
    <x v="2"/>
    <x v="1"/>
    <n v="259"/>
    <s v="Mon"/>
    <n v="3"/>
    <x v="2"/>
  </r>
  <r>
    <x v="379"/>
    <x v="8"/>
    <x v="0"/>
    <x v="1"/>
    <x v="6"/>
    <n v="3.5"/>
    <x v="0"/>
    <x v="1"/>
    <x v="1"/>
    <x v="6"/>
    <n v="3134"/>
    <s v="Fri"/>
    <n v="4"/>
    <x v="2"/>
  </r>
  <r>
    <x v="379"/>
    <x v="2"/>
    <x v="0"/>
    <x v="2"/>
    <x v="7"/>
    <n v="0"/>
    <x v="4"/>
    <x v="3"/>
    <x v="2"/>
    <x v="0"/>
    <n v="4130"/>
    <s v="Fri"/>
    <n v="4"/>
    <x v="2"/>
  </r>
  <r>
    <x v="380"/>
    <x v="1"/>
    <x v="0"/>
    <x v="0"/>
    <x v="7"/>
    <n v="3.5"/>
    <x v="7"/>
    <x v="1"/>
    <x v="2"/>
    <x v="3"/>
    <n v="1424"/>
    <s v="Sun"/>
    <n v="4"/>
    <x v="2"/>
  </r>
  <r>
    <x v="381"/>
    <x v="6"/>
    <x v="0"/>
    <x v="2"/>
    <x v="4"/>
    <n v="2"/>
    <x v="5"/>
    <x v="1"/>
    <x v="1"/>
    <x v="5"/>
    <n v="4908"/>
    <s v="Mon"/>
    <n v="4"/>
    <x v="2"/>
  </r>
  <r>
    <x v="382"/>
    <x v="6"/>
    <x v="0"/>
    <x v="3"/>
    <x v="6"/>
    <n v="0"/>
    <x v="7"/>
    <x v="2"/>
    <x v="0"/>
    <x v="7"/>
    <n v="162"/>
    <s v="Wed"/>
    <n v="4"/>
    <x v="2"/>
  </r>
  <r>
    <x v="383"/>
    <x v="5"/>
    <x v="0"/>
    <x v="1"/>
    <x v="6"/>
    <n v="0"/>
    <x v="5"/>
    <x v="3"/>
    <x v="1"/>
    <x v="7"/>
    <n v="4149"/>
    <s v="Thu"/>
    <n v="4"/>
    <x v="2"/>
  </r>
  <r>
    <x v="383"/>
    <x v="1"/>
    <x v="0"/>
    <x v="1"/>
    <x v="7"/>
    <n v="0"/>
    <x v="5"/>
    <x v="0"/>
    <x v="2"/>
    <x v="4"/>
    <n v="0"/>
    <s v="Thu"/>
    <n v="4"/>
    <x v="2"/>
  </r>
  <r>
    <x v="384"/>
    <x v="5"/>
    <x v="0"/>
    <x v="2"/>
    <x v="4"/>
    <n v="0"/>
    <x v="7"/>
    <x v="0"/>
    <x v="0"/>
    <x v="5"/>
    <n v="0"/>
    <s v="Fri"/>
    <n v="4"/>
    <x v="2"/>
  </r>
  <r>
    <x v="384"/>
    <x v="5"/>
    <x v="0"/>
    <x v="2"/>
    <x v="8"/>
    <n v="0"/>
    <x v="3"/>
    <x v="3"/>
    <x v="0"/>
    <x v="6"/>
    <n v="1174"/>
    <s v="Fri"/>
    <n v="4"/>
    <x v="2"/>
  </r>
  <r>
    <x v="385"/>
    <x v="9"/>
    <x v="0"/>
    <x v="0"/>
    <x v="0"/>
    <n v="1.5"/>
    <x v="4"/>
    <x v="1"/>
    <x v="0"/>
    <x v="2"/>
    <n v="1777"/>
    <s v="Tue"/>
    <n v="4"/>
    <x v="2"/>
  </r>
  <r>
    <x v="386"/>
    <x v="4"/>
    <x v="0"/>
    <x v="0"/>
    <x v="3"/>
    <n v="0"/>
    <x v="7"/>
    <x v="2"/>
    <x v="1"/>
    <x v="8"/>
    <n v="59"/>
    <s v="Sun"/>
    <n v="4"/>
    <x v="2"/>
  </r>
  <r>
    <x v="387"/>
    <x v="5"/>
    <x v="0"/>
    <x v="1"/>
    <x v="1"/>
    <n v="0"/>
    <x v="2"/>
    <x v="0"/>
    <x v="2"/>
    <x v="5"/>
    <n v="0"/>
    <s v="Wed"/>
    <n v="4"/>
    <x v="2"/>
  </r>
  <r>
    <x v="388"/>
    <x v="9"/>
    <x v="0"/>
    <x v="0"/>
    <x v="5"/>
    <n v="0"/>
    <x v="1"/>
    <x v="3"/>
    <x v="0"/>
    <x v="1"/>
    <n v="1848"/>
    <s v="Sun"/>
    <n v="4"/>
    <x v="2"/>
  </r>
  <r>
    <x v="388"/>
    <x v="2"/>
    <x v="0"/>
    <x v="2"/>
    <x v="8"/>
    <n v="0"/>
    <x v="0"/>
    <x v="0"/>
    <x v="1"/>
    <x v="6"/>
    <n v="0"/>
    <s v="Sun"/>
    <n v="4"/>
    <x v="2"/>
  </r>
  <r>
    <x v="389"/>
    <x v="4"/>
    <x v="0"/>
    <x v="0"/>
    <x v="8"/>
    <n v="0"/>
    <x v="6"/>
    <x v="3"/>
    <x v="1"/>
    <x v="2"/>
    <n v="1696"/>
    <s v="Wed"/>
    <n v="4"/>
    <x v="2"/>
  </r>
  <r>
    <x v="389"/>
    <x v="1"/>
    <x v="0"/>
    <x v="3"/>
    <x v="6"/>
    <n v="0"/>
    <x v="6"/>
    <x v="2"/>
    <x v="2"/>
    <x v="3"/>
    <n v="5"/>
    <s v="Wed"/>
    <n v="4"/>
    <x v="2"/>
  </r>
  <r>
    <x v="390"/>
    <x v="8"/>
    <x v="0"/>
    <x v="3"/>
    <x v="8"/>
    <n v="0"/>
    <x v="3"/>
    <x v="0"/>
    <x v="2"/>
    <x v="6"/>
    <n v="0"/>
    <s v="Fri"/>
    <n v="4"/>
    <x v="2"/>
  </r>
  <r>
    <x v="391"/>
    <x v="6"/>
    <x v="1"/>
    <x v="1"/>
    <x v="1"/>
    <n v="0"/>
    <x v="8"/>
    <x v="3"/>
    <x v="0"/>
    <x v="2"/>
    <n v="2795"/>
    <s v="Tue"/>
    <n v="5"/>
    <x v="2"/>
  </r>
  <r>
    <x v="392"/>
    <x v="8"/>
    <x v="0"/>
    <x v="2"/>
    <x v="0"/>
    <n v="0"/>
    <x v="7"/>
    <x v="0"/>
    <x v="1"/>
    <x v="1"/>
    <n v="0"/>
    <s v="Fri"/>
    <n v="5"/>
    <x v="2"/>
  </r>
  <r>
    <x v="393"/>
    <x v="7"/>
    <x v="0"/>
    <x v="3"/>
    <x v="1"/>
    <n v="0"/>
    <x v="1"/>
    <x v="0"/>
    <x v="0"/>
    <x v="8"/>
    <n v="0"/>
    <s v="Sat"/>
    <n v="5"/>
    <x v="2"/>
  </r>
  <r>
    <x v="394"/>
    <x v="2"/>
    <x v="0"/>
    <x v="0"/>
    <x v="8"/>
    <n v="0"/>
    <x v="7"/>
    <x v="2"/>
    <x v="1"/>
    <x v="6"/>
    <n v="277"/>
    <s v="Sun"/>
    <n v="5"/>
    <x v="2"/>
  </r>
  <r>
    <x v="395"/>
    <x v="2"/>
    <x v="0"/>
    <x v="3"/>
    <x v="6"/>
    <n v="0"/>
    <x v="0"/>
    <x v="2"/>
    <x v="0"/>
    <x v="3"/>
    <n v="189"/>
    <s v="Wed"/>
    <n v="5"/>
    <x v="2"/>
  </r>
  <r>
    <x v="396"/>
    <x v="8"/>
    <x v="0"/>
    <x v="0"/>
    <x v="3"/>
    <n v="2.5"/>
    <x v="5"/>
    <x v="1"/>
    <x v="2"/>
    <x v="5"/>
    <n v="4563"/>
    <s v="Mon"/>
    <n v="5"/>
    <x v="2"/>
  </r>
  <r>
    <x v="397"/>
    <x v="8"/>
    <x v="0"/>
    <x v="1"/>
    <x v="7"/>
    <n v="0"/>
    <x v="7"/>
    <x v="2"/>
    <x v="0"/>
    <x v="2"/>
    <n v="341"/>
    <s v="Tue"/>
    <n v="5"/>
    <x v="2"/>
  </r>
  <r>
    <x v="398"/>
    <x v="4"/>
    <x v="0"/>
    <x v="3"/>
    <x v="2"/>
    <n v="0"/>
    <x v="2"/>
    <x v="0"/>
    <x v="1"/>
    <x v="7"/>
    <n v="0"/>
    <s v="Thu"/>
    <n v="5"/>
    <x v="2"/>
  </r>
  <r>
    <x v="399"/>
    <x v="1"/>
    <x v="0"/>
    <x v="2"/>
    <x v="0"/>
    <n v="0"/>
    <x v="5"/>
    <x v="3"/>
    <x v="1"/>
    <x v="8"/>
    <n v="1824"/>
    <s v="Mon"/>
    <n v="5"/>
    <x v="2"/>
  </r>
  <r>
    <x v="400"/>
    <x v="0"/>
    <x v="0"/>
    <x v="1"/>
    <x v="2"/>
    <n v="0"/>
    <x v="5"/>
    <x v="3"/>
    <x v="2"/>
    <x v="1"/>
    <n v="1643"/>
    <s v="Thu"/>
    <n v="5"/>
    <x v="2"/>
  </r>
  <r>
    <x v="401"/>
    <x v="2"/>
    <x v="0"/>
    <x v="2"/>
    <x v="7"/>
    <n v="0"/>
    <x v="2"/>
    <x v="2"/>
    <x v="0"/>
    <x v="2"/>
    <n v="115"/>
    <s v="Fri"/>
    <n v="5"/>
    <x v="2"/>
  </r>
  <r>
    <x v="402"/>
    <x v="4"/>
    <x v="0"/>
    <x v="2"/>
    <x v="0"/>
    <n v="1"/>
    <x v="8"/>
    <x v="1"/>
    <x v="2"/>
    <x v="0"/>
    <n v="1449"/>
    <s v="Mon"/>
    <n v="5"/>
    <x v="2"/>
  </r>
  <r>
    <x v="403"/>
    <x v="4"/>
    <x v="0"/>
    <x v="0"/>
    <x v="6"/>
    <n v="0"/>
    <x v="4"/>
    <x v="3"/>
    <x v="0"/>
    <x v="0"/>
    <n v="2764"/>
    <s v="Tue"/>
    <n v="5"/>
    <x v="2"/>
  </r>
  <r>
    <x v="404"/>
    <x v="6"/>
    <x v="0"/>
    <x v="3"/>
    <x v="4"/>
    <n v="0"/>
    <x v="1"/>
    <x v="0"/>
    <x v="0"/>
    <x v="5"/>
    <n v="0"/>
    <s v="Fri"/>
    <n v="6"/>
    <x v="2"/>
  </r>
  <r>
    <x v="404"/>
    <x v="10"/>
    <x v="0"/>
    <x v="2"/>
    <x v="7"/>
    <n v="0"/>
    <x v="4"/>
    <x v="2"/>
    <x v="1"/>
    <x v="5"/>
    <n v="67"/>
    <s v="Fri"/>
    <n v="6"/>
    <x v="2"/>
  </r>
  <r>
    <x v="404"/>
    <x v="1"/>
    <x v="0"/>
    <x v="3"/>
    <x v="0"/>
    <n v="0"/>
    <x v="2"/>
    <x v="3"/>
    <x v="0"/>
    <x v="7"/>
    <n v="4639"/>
    <s v="Fri"/>
    <n v="6"/>
    <x v="2"/>
  </r>
  <r>
    <x v="405"/>
    <x v="6"/>
    <x v="0"/>
    <x v="0"/>
    <x v="8"/>
    <n v="0"/>
    <x v="0"/>
    <x v="0"/>
    <x v="1"/>
    <x v="4"/>
    <n v="0"/>
    <s v="Sun"/>
    <n v="6"/>
    <x v="2"/>
  </r>
  <r>
    <x v="406"/>
    <x v="9"/>
    <x v="0"/>
    <x v="0"/>
    <x v="5"/>
    <n v="0"/>
    <x v="4"/>
    <x v="0"/>
    <x v="1"/>
    <x v="6"/>
    <n v="0"/>
    <s v="Tue"/>
    <n v="6"/>
    <x v="2"/>
  </r>
  <r>
    <x v="407"/>
    <x v="0"/>
    <x v="1"/>
    <x v="3"/>
    <x v="8"/>
    <n v="0"/>
    <x v="5"/>
    <x v="3"/>
    <x v="1"/>
    <x v="2"/>
    <n v="2356"/>
    <s v="Fri"/>
    <n v="6"/>
    <x v="2"/>
  </r>
  <r>
    <x v="408"/>
    <x v="4"/>
    <x v="0"/>
    <x v="3"/>
    <x v="0"/>
    <n v="0"/>
    <x v="0"/>
    <x v="3"/>
    <x v="1"/>
    <x v="4"/>
    <n v="2184"/>
    <s v="Sat"/>
    <n v="6"/>
    <x v="2"/>
  </r>
  <r>
    <x v="409"/>
    <x v="8"/>
    <x v="1"/>
    <x v="0"/>
    <x v="5"/>
    <n v="0"/>
    <x v="4"/>
    <x v="2"/>
    <x v="2"/>
    <x v="2"/>
    <n v="77"/>
    <s v="Sun"/>
    <n v="6"/>
    <x v="2"/>
  </r>
  <r>
    <x v="410"/>
    <x v="7"/>
    <x v="0"/>
    <x v="0"/>
    <x v="4"/>
    <n v="0"/>
    <x v="5"/>
    <x v="0"/>
    <x v="0"/>
    <x v="8"/>
    <n v="0"/>
    <s v="Mon"/>
    <n v="6"/>
    <x v="2"/>
  </r>
  <r>
    <x v="411"/>
    <x v="7"/>
    <x v="0"/>
    <x v="0"/>
    <x v="2"/>
    <n v="0"/>
    <x v="5"/>
    <x v="0"/>
    <x v="0"/>
    <x v="4"/>
    <n v="0"/>
    <s v="Tue"/>
    <n v="6"/>
    <x v="2"/>
  </r>
  <r>
    <x v="411"/>
    <x v="10"/>
    <x v="0"/>
    <x v="3"/>
    <x v="3"/>
    <n v="0"/>
    <x v="5"/>
    <x v="3"/>
    <x v="2"/>
    <x v="2"/>
    <n v="804"/>
    <s v="Tue"/>
    <n v="6"/>
    <x v="2"/>
  </r>
  <r>
    <x v="411"/>
    <x v="7"/>
    <x v="0"/>
    <x v="2"/>
    <x v="1"/>
    <n v="0"/>
    <x v="6"/>
    <x v="3"/>
    <x v="0"/>
    <x v="8"/>
    <n v="706"/>
    <s v="Tue"/>
    <n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F24:AG27" firstHeaderRow="1" firstDataRow="1" firstDataCol="1"/>
  <pivotFields count="16">
    <pivotField dataField="1" numFmtId="164" showAll="0">
      <items count="15">
        <item x="0"/>
        <item x="1"/>
        <item x="2"/>
        <item x="3"/>
        <item x="4"/>
        <item x="5"/>
        <item x="6"/>
        <item x="7"/>
        <item x="8"/>
        <item x="9"/>
        <item x="10"/>
        <item x="11"/>
        <item x="12"/>
        <item x="13"/>
        <item t="default"/>
      </items>
    </pivotField>
    <pivotField showAll="0"/>
    <pivotField showAll="0"/>
    <pivotField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axis="axisRow"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items count="4">
        <item x="0"/>
        <item h="1" x="1"/>
        <item h="1" x="2"/>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8"/>
  </rowFields>
  <rowItems count="3">
    <i>
      <x/>
    </i>
    <i>
      <x v="1"/>
    </i>
    <i>
      <x v="2"/>
    </i>
  </rowItems>
  <colItems count="1">
    <i/>
  </colItems>
  <dataFields count="1">
    <dataField name="Count of Date" fld="0" subtotal="count"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F17:AR21" firstHeaderRow="1" firstDataRow="2" firstDataCol="1"/>
  <pivotFields count="16">
    <pivotField axis="axisCol" dataField="1" numFmtId="164" showAll="0">
      <items count="15">
        <item x="0"/>
        <item x="1"/>
        <item x="2"/>
        <item x="3"/>
        <item x="4"/>
        <item x="5"/>
        <item x="6"/>
        <item x="7"/>
        <item x="8"/>
        <item x="9"/>
        <item x="10"/>
        <item x="11"/>
        <item x="12"/>
        <item x="13"/>
        <item t="default"/>
      </items>
    </pivotField>
    <pivotField showAll="0"/>
    <pivotField showAll="0"/>
    <pivotField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axis="axisRow"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items count="4">
        <item x="0"/>
        <item h="1" x="1"/>
        <item h="1" x="2"/>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8"/>
  </rowFields>
  <rowItems count="3">
    <i>
      <x/>
    </i>
    <i>
      <x v="1"/>
    </i>
    <i>
      <x v="2"/>
    </i>
  </rowItems>
  <colFields count="1">
    <field x="0"/>
  </colFields>
  <colItems count="12">
    <i>
      <x v="1"/>
    </i>
    <i>
      <x v="2"/>
    </i>
    <i>
      <x v="3"/>
    </i>
    <i>
      <x v="4"/>
    </i>
    <i>
      <x v="5"/>
    </i>
    <i>
      <x v="6"/>
    </i>
    <i>
      <x v="7"/>
    </i>
    <i>
      <x v="8"/>
    </i>
    <i>
      <x v="9"/>
    </i>
    <i>
      <x v="10"/>
    </i>
    <i>
      <x v="11"/>
    </i>
    <i>
      <x v="12"/>
    </i>
  </colItems>
  <dataFields count="1">
    <dataField name="Count of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F4:AG7" firstHeaderRow="1" firstDataRow="1" firstDataCol="1"/>
  <pivotFields count="16">
    <pivotField numFmtId="164" showAll="0"/>
    <pivotField showAll="0"/>
    <pivotField axis="axisRow" showAll="0">
      <items count="3">
        <item x="1"/>
        <item x="0"/>
        <item t="default"/>
      </items>
    </pivotField>
    <pivotField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showAll="0"/>
    <pivotField showAll="0">
      <items count="10">
        <item x="2"/>
        <item x="1"/>
        <item x="7"/>
        <item x="5"/>
        <item x="8"/>
        <item x="0"/>
        <item x="4"/>
        <item x="3"/>
        <item x="6"/>
        <item t="default"/>
      </items>
    </pivotField>
    <pivotField dataField="1" showAll="0"/>
    <pivotField showAll="0"/>
    <pivotField showAll="0"/>
    <pivotField showAll="0">
      <items count="4">
        <item x="0"/>
        <item h="1" x="1"/>
        <item h="1" x="2"/>
        <item t="default"/>
      </items>
    </pivotField>
    <pivotField showAll="0" defaultSubtotal="0"/>
    <pivotField showAll="0" defaultSubtotal="0"/>
  </pivotFields>
  <rowFields count="1">
    <field x="2"/>
  </rowFields>
  <rowItems count="3">
    <i>
      <x/>
    </i>
    <i>
      <x v="1"/>
    </i>
    <i t="grand">
      <x/>
    </i>
  </rowItems>
  <colItems count="1">
    <i/>
  </colItems>
  <dataFields count="1">
    <dataField name="Sum of Incident Cost" fld="10" showDataAs="percentOfTotal" baseField="2" baseItem="0" numFmtId="10"/>
  </dataFields>
  <formats count="4">
    <format dxfId="119">
      <pivotArea collapsedLevelsAreSubtotals="1" fieldPosition="0">
        <references count="1">
          <reference field="2" count="1">
            <x v="0"/>
          </reference>
        </references>
      </pivotArea>
    </format>
    <format dxfId="118">
      <pivotArea collapsedLevelsAreSubtotals="1" fieldPosition="0">
        <references count="1">
          <reference field="2" count="1">
            <x v="0"/>
          </reference>
        </references>
      </pivotArea>
    </format>
    <format dxfId="117">
      <pivotArea collapsedLevelsAreSubtotals="1" fieldPosition="0">
        <references count="1">
          <reference field="2" count="1">
            <x v="0"/>
          </reference>
        </references>
      </pivotArea>
    </format>
    <format dxfId="116">
      <pivotArea collapsedLevelsAreSubtotals="1" fieldPosition="0">
        <references count="1">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6" firstHeaderRow="0" firstDataRow="1" firstDataCol="1"/>
  <pivotFields count="16">
    <pivotField axis="axisRow" numFmtId="164" showAll="0">
      <items count="15">
        <item x="0"/>
        <item x="1"/>
        <item x="2"/>
        <item x="3"/>
        <item x="4"/>
        <item x="5"/>
        <item x="6"/>
        <item x="7"/>
        <item x="8"/>
        <item x="9"/>
        <item x="10"/>
        <item x="11"/>
        <item x="12"/>
        <item x="13"/>
        <item t="default"/>
      </items>
    </pivotField>
    <pivotField showAll="0"/>
    <pivotField showAll="0"/>
    <pivotField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showAll="0"/>
    <pivotField showAll="0">
      <items count="10">
        <item x="2"/>
        <item x="1"/>
        <item x="7"/>
        <item x="5"/>
        <item x="8"/>
        <item x="0"/>
        <item x="4"/>
        <item x="3"/>
        <item x="6"/>
        <item t="default"/>
      </items>
    </pivotField>
    <pivotField dataField="1" showAll="0"/>
    <pivotField showAll="0"/>
    <pivotField showAll="0"/>
    <pivotField showAll="0">
      <items count="4">
        <item x="0"/>
        <item h="1" x="1"/>
        <item h="1" x="2"/>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IncidentCost" fld="10" baseField="0" baseItem="0"/>
    <dataField name="Incident Cost2" fld="10" baseField="0" baseItem="0"/>
  </dataFields>
  <chartFormats count="4">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16">
    <pivotField numFmtId="164" showAll="0"/>
    <pivotField showAll="0"/>
    <pivotField showAll="0"/>
    <pivotField axis="axisRow" dataField="1"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showAll="0"/>
    <pivotField showAll="0">
      <items count="10">
        <item x="2"/>
        <item x="1"/>
        <item x="7"/>
        <item x="5"/>
        <item x="8"/>
        <item x="0"/>
        <item x="4"/>
        <item x="3"/>
        <item x="6"/>
        <item t="default"/>
      </items>
    </pivotField>
    <pivotField showAll="0"/>
    <pivotField showAll="0"/>
    <pivotField showAll="0"/>
    <pivotField showAll="0">
      <items count="4">
        <item x="0"/>
        <item h="1" x="1"/>
        <item h="1" x="2"/>
        <item t="default"/>
      </items>
    </pivotField>
    <pivotField showAll="0" defaultSubtotal="0"/>
    <pivotField showAll="0" defaultSubtotal="0"/>
  </pivotFields>
  <rowFields count="1">
    <field x="3"/>
  </rowFields>
  <rowItems count="5">
    <i>
      <x/>
    </i>
    <i>
      <x v="1"/>
    </i>
    <i>
      <x v="2"/>
    </i>
    <i>
      <x v="3"/>
    </i>
    <i t="grand">
      <x/>
    </i>
  </rowItems>
  <colItems count="1">
    <i/>
  </colItems>
  <dataFields count="1">
    <dataField name="Count of Age Grou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8" firstHeaderRow="1" firstDataRow="1" firstDataCol="1"/>
  <pivotFields count="16">
    <pivotField numFmtId="164" showAll="0"/>
    <pivotField dataField="1" showAll="0"/>
    <pivotField showAll="0"/>
    <pivotField axis="axisRow"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showAll="0"/>
    <pivotField showAll="0">
      <items count="10">
        <item x="2"/>
        <item x="1"/>
        <item x="7"/>
        <item x="5"/>
        <item x="8"/>
        <item x="0"/>
        <item x="4"/>
        <item x="3"/>
        <item x="6"/>
        <item t="default"/>
      </items>
    </pivotField>
    <pivotField showAll="0"/>
    <pivotField showAll="0"/>
    <pivotField showAll="0"/>
    <pivotField showAll="0">
      <items count="4">
        <item x="0"/>
        <item h="1" x="1"/>
        <item h="1" x="2"/>
        <item t="default"/>
      </items>
    </pivotField>
    <pivotField showAll="0" defaultSubtotal="0"/>
    <pivotField showAll="0" defaultSubtotal="0"/>
  </pivotFields>
  <rowFields count="1">
    <field x="3"/>
  </rowFields>
  <rowItems count="5">
    <i>
      <x/>
    </i>
    <i>
      <x v="1"/>
    </i>
    <i>
      <x v="2"/>
    </i>
    <i>
      <x v="3"/>
    </i>
    <i t="grand">
      <x/>
    </i>
  </rowItems>
  <colItems count="1">
    <i/>
  </colItems>
  <dataFields count="1">
    <dataField name="Count of Injury Location" fld="1" subtotal="count" baseField="0" baseItem="0"/>
  </dataFields>
  <chartFormats count="11">
    <chartFormat chart="10" format="5"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3" count="1" selected="0">
            <x v="0"/>
          </reference>
        </references>
      </pivotArea>
    </chartFormat>
    <chartFormat chart="12" format="7">
      <pivotArea type="data" outline="0" fieldPosition="0">
        <references count="2">
          <reference field="4294967294" count="1" selected="0">
            <x v="0"/>
          </reference>
          <reference field="3" count="1" selected="0">
            <x v="1"/>
          </reference>
        </references>
      </pivotArea>
    </chartFormat>
    <chartFormat chart="12" format="8">
      <pivotArea type="data" outline="0" fieldPosition="0">
        <references count="2">
          <reference field="4294967294" count="1" selected="0">
            <x v="0"/>
          </reference>
          <reference field="3" count="1" selected="0">
            <x v="2"/>
          </reference>
        </references>
      </pivotArea>
    </chartFormat>
    <chartFormat chart="12" format="9">
      <pivotArea type="data" outline="0" fieldPosition="0">
        <references count="2">
          <reference field="4294967294" count="1" selected="0">
            <x v="0"/>
          </reference>
          <reference field="3" count="1" selected="0">
            <x v="3"/>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3" count="1" selected="0">
            <x v="0"/>
          </reference>
        </references>
      </pivotArea>
    </chartFormat>
    <chartFormat chart="13" format="12">
      <pivotArea type="data" outline="0" fieldPosition="0">
        <references count="2">
          <reference field="4294967294" count="1" selected="0">
            <x v="0"/>
          </reference>
          <reference field="3" count="1" selected="0">
            <x v="1"/>
          </reference>
        </references>
      </pivotArea>
    </chartFormat>
    <chartFormat chart="13" format="13">
      <pivotArea type="data" outline="0" fieldPosition="0">
        <references count="2">
          <reference field="4294967294" count="1" selected="0">
            <x v="0"/>
          </reference>
          <reference field="3" count="1" selected="0">
            <x v="2"/>
          </reference>
        </references>
      </pivotArea>
    </chartFormat>
    <chartFormat chart="1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N3:Q16" firstHeaderRow="1" firstDataRow="2" firstDataCol="1"/>
  <pivotFields count="16">
    <pivotField axis="axisRow" numFmtId="164" showAll="0">
      <items count="15">
        <item x="0"/>
        <item x="1"/>
        <item x="2"/>
        <item x="3"/>
        <item x="4"/>
        <item x="5"/>
        <item x="6"/>
        <item x="7"/>
        <item x="8"/>
        <item x="9"/>
        <item x="10"/>
        <item x="11"/>
        <item x="12"/>
        <item x="13"/>
        <item t="default"/>
      </items>
    </pivotField>
    <pivotField dataField="1" showAll="0">
      <items count="12">
        <item x="9"/>
        <item x="5"/>
        <item x="6"/>
        <item x="2"/>
        <item x="4"/>
        <item x="7"/>
        <item x="8"/>
        <item x="1"/>
        <item x="0"/>
        <item x="3"/>
        <item x="10"/>
        <item t="default"/>
      </items>
    </pivotField>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axis="axisCol"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items count="4">
        <item x="0"/>
        <item h="1" x="1"/>
        <item h="1" x="2"/>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0"/>
  </rowFields>
  <rowItems count="12">
    <i>
      <x v="1"/>
    </i>
    <i>
      <x v="2"/>
    </i>
    <i>
      <x v="3"/>
    </i>
    <i>
      <x v="4"/>
    </i>
    <i>
      <x v="5"/>
    </i>
    <i>
      <x v="6"/>
    </i>
    <i>
      <x v="7"/>
    </i>
    <i>
      <x v="8"/>
    </i>
    <i>
      <x v="9"/>
    </i>
    <i>
      <x v="10"/>
    </i>
    <i>
      <x v="11"/>
    </i>
    <i>
      <x v="12"/>
    </i>
  </rowItems>
  <colFields count="1">
    <field x="8"/>
  </colFields>
  <colItems count="3">
    <i>
      <x/>
    </i>
    <i>
      <x v="1"/>
    </i>
    <i>
      <x v="2"/>
    </i>
  </colItems>
  <dataFields count="1">
    <dataField name="Count of Injury Location" fld="1" subtotal="count" baseField="0" baseItem="0"/>
  </dataFields>
  <chartFormats count="9">
    <chartFormat chart="10" format="5"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21" format="3" series="1">
      <pivotArea type="data" outline="0" fieldPosition="0">
        <references count="2">
          <reference field="4294967294" count="1" selected="0">
            <x v="0"/>
          </reference>
          <reference field="8" count="1" selected="0">
            <x v="0"/>
          </reference>
        </references>
      </pivotArea>
    </chartFormat>
    <chartFormat chart="21" format="4" series="1">
      <pivotArea type="data" outline="0" fieldPosition="0">
        <references count="2">
          <reference field="4294967294" count="1" selected="0">
            <x v="0"/>
          </reference>
          <reference field="8" count="1" selected="0">
            <x v="1"/>
          </reference>
        </references>
      </pivotArea>
    </chartFormat>
    <chartFormat chart="21" format="5" series="1">
      <pivotArea type="data" outline="0" fieldPosition="0">
        <references count="2">
          <reference field="4294967294" count="1" selected="0">
            <x v="0"/>
          </reference>
          <reference field="8" count="1" selected="0">
            <x v="2"/>
          </reference>
        </references>
      </pivotArea>
    </chartFormat>
    <chartFormat chart="22" format="6" series="1">
      <pivotArea type="data" outline="0" fieldPosition="0">
        <references count="2">
          <reference field="4294967294" count="1" selected="0">
            <x v="0"/>
          </reference>
          <reference field="8" count="1" selected="0">
            <x v="0"/>
          </reference>
        </references>
      </pivotArea>
    </chartFormat>
    <chartFormat chart="22" format="7" series="1">
      <pivotArea type="data" outline="0" fieldPosition="0">
        <references count="2">
          <reference field="4294967294" count="1" selected="0">
            <x v="0"/>
          </reference>
          <reference field="8" count="1" selected="0">
            <x v="1"/>
          </reference>
        </references>
      </pivotArea>
    </chartFormat>
    <chartFormat chart="2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H3:L13" firstHeaderRow="1" firstDataRow="2" firstDataCol="1"/>
  <pivotFields count="16">
    <pivotField numFmtId="164" showAll="0"/>
    <pivotField dataField="1" showAll="0">
      <items count="12">
        <item x="9"/>
        <item x="5"/>
        <item x="6"/>
        <item x="2"/>
        <item x="4"/>
        <item x="7"/>
        <item x="8"/>
        <item x="1"/>
        <item x="0"/>
        <item x="3"/>
        <item x="10"/>
        <item t="default"/>
      </items>
    </pivotField>
    <pivotField showAll="0">
      <items count="3">
        <item x="1"/>
        <item x="0"/>
        <item t="default"/>
      </items>
    </pivotField>
    <pivotField showAll="0">
      <items count="5">
        <item x="2"/>
        <item x="0"/>
        <item x="1"/>
        <item x="3"/>
        <item t="default"/>
      </items>
    </pivotField>
    <pivotField axis="axisRow"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axis="axisCol" showAll="0">
      <items count="5">
        <item x="2"/>
        <item x="1"/>
        <item x="3"/>
        <item x="0"/>
        <item t="default"/>
      </items>
    </pivotField>
    <pivotField showAll="0"/>
    <pivotField showAll="0">
      <items count="10">
        <item x="2"/>
        <item x="1"/>
        <item x="7"/>
        <item x="5"/>
        <item x="8"/>
        <item x="0"/>
        <item x="4"/>
        <item x="3"/>
        <item x="6"/>
        <item t="default"/>
      </items>
    </pivotField>
    <pivotField showAll="0"/>
    <pivotField showAll="0"/>
    <pivotField showAll="0"/>
    <pivotField showAll="0">
      <items count="4">
        <item x="0"/>
        <item h="1" x="1"/>
        <item h="1" x="2"/>
        <item t="default"/>
      </items>
    </pivotField>
    <pivotField showAll="0" defaultSubtotal="0"/>
    <pivotField showAll="0" defaultSubtotal="0"/>
  </pivotFields>
  <rowFields count="1">
    <field x="4"/>
  </rowFields>
  <rowItems count="9">
    <i>
      <x/>
    </i>
    <i>
      <x v="1"/>
    </i>
    <i>
      <x v="2"/>
    </i>
    <i>
      <x v="3"/>
    </i>
    <i>
      <x v="4"/>
    </i>
    <i>
      <x v="5"/>
    </i>
    <i>
      <x v="6"/>
    </i>
    <i>
      <x v="7"/>
    </i>
    <i>
      <x v="8"/>
    </i>
  </rowItems>
  <colFields count="1">
    <field x="7"/>
  </colFields>
  <colItems count="4">
    <i>
      <x/>
    </i>
    <i>
      <x v="1"/>
    </i>
    <i>
      <x v="2"/>
    </i>
    <i>
      <x v="3"/>
    </i>
  </colItems>
  <dataFields count="1">
    <dataField name="Count of Injury Location" fld="1" subtotal="count" baseField="0" baseItem="0"/>
  </dataFields>
  <chartFormats count="7">
    <chartFormat chart="10" format="5"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9" format="8" series="1">
      <pivotArea type="data" outline="0" fieldPosition="0">
        <references count="2">
          <reference field="4294967294" count="1" selected="0">
            <x v="0"/>
          </reference>
          <reference field="7" count="1" selected="0">
            <x v="0"/>
          </reference>
        </references>
      </pivotArea>
    </chartFormat>
    <chartFormat chart="19" format="9" series="1">
      <pivotArea type="data" outline="0" fieldPosition="0">
        <references count="2">
          <reference field="4294967294" count="1" selected="0">
            <x v="0"/>
          </reference>
          <reference field="7" count="1" selected="0">
            <x v="1"/>
          </reference>
        </references>
      </pivotArea>
    </chartFormat>
    <chartFormat chart="19" format="10" series="1">
      <pivotArea type="data" outline="0" fieldPosition="0">
        <references count="2">
          <reference field="4294967294" count="1" selected="0">
            <x v="0"/>
          </reference>
          <reference field="7" count="1" selected="0">
            <x v="2"/>
          </reference>
        </references>
      </pivotArea>
    </chartFormat>
    <chartFormat chart="19"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location ref="D3:F15" firstHeaderRow="1" firstDataRow="2" firstDataCol="1"/>
  <pivotFields count="16">
    <pivotField numFmtId="164" showAll="0"/>
    <pivotField axis="axisRow" dataField="1" showAll="0">
      <items count="12">
        <item x="9"/>
        <item x="5"/>
        <item x="6"/>
        <item x="2"/>
        <item x="4"/>
        <item x="7"/>
        <item x="8"/>
        <item x="1"/>
        <item x="0"/>
        <item x="3"/>
        <item x="10"/>
        <item t="default"/>
      </items>
    </pivotField>
    <pivotField axis="axisCol" showAll="0">
      <items count="3">
        <item x="1"/>
        <item x="0"/>
        <item t="default"/>
      </items>
    </pivotField>
    <pivotField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showAll="0"/>
    <pivotField showAll="0">
      <items count="10">
        <item x="2"/>
        <item x="1"/>
        <item x="7"/>
        <item x="5"/>
        <item x="8"/>
        <item x="0"/>
        <item x="4"/>
        <item x="3"/>
        <item x="6"/>
        <item t="default"/>
      </items>
    </pivotField>
    <pivotField showAll="0"/>
    <pivotField showAll="0"/>
    <pivotField showAll="0"/>
    <pivotField showAll="0">
      <items count="4">
        <item x="0"/>
        <item h="1" x="1"/>
        <item h="1" x="2"/>
        <item t="default"/>
      </items>
    </pivotField>
    <pivotField showAll="0" defaultSubtotal="0"/>
    <pivotField showAll="0" defaultSubtotal="0"/>
  </pivotFields>
  <rowFields count="1">
    <field x="1"/>
  </rowFields>
  <rowItems count="11">
    <i>
      <x/>
    </i>
    <i>
      <x v="1"/>
    </i>
    <i>
      <x v="2"/>
    </i>
    <i>
      <x v="3"/>
    </i>
    <i>
      <x v="4"/>
    </i>
    <i>
      <x v="5"/>
    </i>
    <i>
      <x v="6"/>
    </i>
    <i>
      <x v="7"/>
    </i>
    <i>
      <x v="8"/>
    </i>
    <i>
      <x v="9"/>
    </i>
    <i>
      <x v="10"/>
    </i>
  </rowItems>
  <colFields count="1">
    <field x="2"/>
  </colFields>
  <colItems count="2">
    <i>
      <x/>
    </i>
    <i>
      <x v="1"/>
    </i>
  </colItems>
  <dataFields count="1">
    <dataField name="Count of Injury Location" fld="1" subtotal="count" baseField="0" baseItem="0"/>
  </dataFields>
  <chartFormats count="7">
    <chartFormat chart="10" format="5"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5" format="2" series="1">
      <pivotArea type="data" outline="0" fieldPosition="0">
        <references count="2">
          <reference field="4294967294" count="1" selected="0">
            <x v="0"/>
          </reference>
          <reference field="2" count="1" selected="0">
            <x v="0"/>
          </reference>
        </references>
      </pivotArea>
    </chartFormat>
    <chartFormat chart="15" format="3" series="1">
      <pivotArea type="data" outline="0" fieldPosition="0">
        <references count="2">
          <reference field="4294967294" count="1" selected="0">
            <x v="0"/>
          </reference>
          <reference field="2" count="1" selected="0">
            <x v="1"/>
          </reference>
        </references>
      </pivotArea>
    </chartFormat>
    <chartFormat chart="16" format="4" series="1">
      <pivotArea type="data" outline="0" fieldPosition="0">
        <references count="2">
          <reference field="4294967294" count="1" selected="0">
            <x v="0"/>
          </reference>
          <reference field="2" count="1" selected="0">
            <x v="0"/>
          </reference>
        </references>
      </pivotArea>
    </chartFormat>
    <chartFormat chart="1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12" name="PivotTable3"/>
    <pivotTable tabId="8" name="PivotTable1"/>
    <pivotTable tabId="9" name="PivotTable1"/>
    <pivotTable tabId="9" name="PivotTable2"/>
    <pivotTable tabId="9" name="PivotTable3"/>
    <pivotTable tabId="12" name="PivotTable1"/>
    <pivotTable tabId="12" name="PivotTable2"/>
    <pivotTable tabId="12" name="PivotTable4"/>
    <pivotTable tabId="11" name="PivotTable4"/>
  </pivotTables>
  <data>
    <tabular pivotCacheId="1">
      <items count="4">
        <i x="2" s="1"/>
        <i x="0" s="1"/>
        <i x="1"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lant" sourceName="Plant">
  <pivotTables>
    <pivotTable tabId="12" name="PivotTable3"/>
    <pivotTable tabId="8" name="PivotTable1"/>
    <pivotTable tabId="9" name="PivotTable1"/>
    <pivotTable tabId="9" name="PivotTable2"/>
    <pivotTable tabId="9" name="PivotTable3"/>
    <pivotTable tabId="12" name="PivotTable1"/>
    <pivotTable tabId="12" name="PivotTable2"/>
    <pivotTable tabId="12" name="PivotTable4"/>
    <pivotTable tabId="11" name="PivotTable4"/>
  </pivotTables>
  <data>
    <tabular pivotCacheId="1">
      <items count="9">
        <i x="1" s="1"/>
        <i x="4" s="1"/>
        <i x="5" s="1"/>
        <i x="2" s="1"/>
        <i x="8" s="1"/>
        <i x="0" s="1"/>
        <i x="7" s="1"/>
        <i x="3"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2" name="PivotTable3"/>
    <pivotTable tabId="8" name="PivotTable1"/>
    <pivotTable tabId="9" name="PivotTable1"/>
    <pivotTable tabId="9" name="PivotTable2"/>
    <pivotTable tabId="9" name="PivotTable3"/>
    <pivotTable tabId="12" name="PivotTable1"/>
    <pivotTable tabId="12" name="PivotTable2"/>
    <pivotTable tabId="12" name="PivotTable4"/>
    <pivotTable tabId="11" name="PivotTable4"/>
  </pivotTables>
  <data>
    <tabular pivotCacheId="1">
      <items count="9">
        <i x="2" s="1"/>
        <i x="1" s="1"/>
        <i x="7" s="1"/>
        <i x="5" s="1"/>
        <i x="8" s="1"/>
        <i x="0" s="1"/>
        <i x="4" s="1"/>
        <i x="3" s="1"/>
        <i x="6"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2" name="PivotTable3"/>
    <pivotTable tabId="9" name="PivotTable1"/>
    <pivotTable tabId="9" name="PivotTable2"/>
    <pivotTable tabId="9" name="PivotTable3"/>
    <pivotTable tabId="8" name="PivotTable1"/>
    <pivotTable tabId="12" name="PivotTable1"/>
    <pivotTable tabId="12" name="PivotTable2"/>
    <pivotTable tabId="12" name="PivotTable4"/>
    <pivotTable tabId="11" name="PivotTable4"/>
  </pivotTables>
  <data>
    <tabular pivotCacheId="1">
      <items count="3">
        <i x="0" s="1"/>
        <i x="1"/>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columnCount="2" style="SlicerStyleDark4" lockedPosition="1" rowHeight="241300"/>
  <slicer name="Plant" cache="Slicer_Plant" caption="Plant" columnCount="2" style="SlicerStyleDark4" lockedPosition="1" rowHeight="241300"/>
  <slicer name="Department" cache="Slicer_Department" caption="Department" style="SlicerStyleDark4" lockedPosition="1" rowHeight="241300"/>
  <slicer name="Year" cache="Slicer_Year" caption="Year" columnCount="3" style="SlicerStyleDark4" lockedPosition="1" rowHeight="241300"/>
</slicers>
</file>

<file path=xl/tables/table1.xml><?xml version="1.0" encoding="utf-8"?>
<table xmlns="http://schemas.openxmlformats.org/spreadsheetml/2006/main" id="1" name="SafetyData" displayName="SafetyData" ref="A1:N515" totalsRowShown="0" headerRowDxfId="115" dataDxfId="114">
  <autoFilter ref="A1:N515"/>
  <sortState ref="A2:N611">
    <sortCondition ref="A424"/>
  </sortState>
  <tableColumns count="14">
    <tableColumn id="1" name="Date" dataDxfId="113"/>
    <tableColumn id="5" name="Injury Location" dataDxfId="112"/>
    <tableColumn id="6" name="Gender" dataDxfId="111"/>
    <tableColumn id="7" name="Age Group" dataDxfId="110"/>
    <tableColumn id="8" name="Incident Type" dataDxfId="109"/>
    <tableColumn id="9" name="Days Lost" dataDxfId="108"/>
    <tableColumn id="10" name="Plant" dataDxfId="107"/>
    <tableColumn id="11" name="Report Type" dataDxfId="106"/>
    <tableColumn id="12" name="Shift" dataDxfId="105"/>
    <tableColumn id="13" name="Department" dataDxfId="104"/>
    <tableColumn id="14" name="Incident Cost" dataDxfId="103"/>
    <tableColumn id="2" name="WkDay" dataDxfId="102">
      <calculatedColumnFormula>TEXT(SafetyData[[#This Row],[Date]],"ddd")</calculatedColumnFormula>
    </tableColumn>
    <tableColumn id="3" name="Month" dataDxfId="101">
      <calculatedColumnFormula>MONTH(SafetyData[[#This Row],[Date]])</calculatedColumnFormula>
    </tableColumn>
    <tableColumn id="4" name="Year" dataDxfId="100">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C3:AV27"/>
  <sheetViews>
    <sheetView showGridLines="0" showRowColHeaders="0" tabSelected="1" workbookViewId="0">
      <selection activeCell="F1" sqref="F1"/>
    </sheetView>
  </sheetViews>
  <sheetFormatPr defaultRowHeight="15" x14ac:dyDescent="0.25"/>
  <cols>
    <col min="2" max="2" width="15.5703125" customWidth="1"/>
    <col min="3" max="3" width="10.140625" bestFit="1" customWidth="1"/>
    <col min="5" max="5" width="18.140625" customWidth="1"/>
    <col min="31" max="31" width="9.140625" customWidth="1"/>
    <col min="32" max="32" width="13.140625" customWidth="1"/>
    <col min="33" max="33" width="19.42578125" customWidth="1"/>
    <col min="34" max="34" width="4.28515625" customWidth="1"/>
    <col min="35" max="35" width="4.5703125" customWidth="1"/>
    <col min="36" max="36" width="4.140625" customWidth="1"/>
    <col min="37" max="37" width="4.85546875" customWidth="1"/>
    <col min="38" max="38" width="4" customWidth="1"/>
    <col min="39" max="39" width="3.42578125" customWidth="1"/>
    <col min="40" max="40" width="4.42578125" customWidth="1"/>
    <col min="41" max="41" width="4.28515625" customWidth="1"/>
    <col min="42" max="42" width="4" customWidth="1"/>
    <col min="43" max="43" width="4.5703125" customWidth="1"/>
    <col min="44" max="44" width="4.28515625" customWidth="1"/>
    <col min="45" max="48" width="3.7109375" customWidth="1"/>
    <col min="49" max="49" width="4.85546875" customWidth="1"/>
    <col min="50" max="50" width="4" customWidth="1"/>
    <col min="51" max="51" width="6.7109375" customWidth="1"/>
    <col min="52" max="52" width="4.42578125" customWidth="1"/>
    <col min="53" max="53" width="4.28515625" customWidth="1"/>
    <col min="54" max="54" width="6.7109375" customWidth="1"/>
    <col min="55" max="55" width="4.5703125" customWidth="1"/>
    <col min="56" max="56" width="4.28515625" customWidth="1"/>
    <col min="57" max="57" width="6.85546875" customWidth="1"/>
    <col min="58" max="58" width="4.28515625" customWidth="1"/>
    <col min="59" max="59" width="4.5703125" customWidth="1"/>
    <col min="60" max="60" width="6.7109375" customWidth="1"/>
    <col min="61" max="61" width="4.85546875" customWidth="1"/>
    <col min="62" max="62" width="4" customWidth="1"/>
    <col min="63" max="63" width="11.28515625" bestFit="1" customWidth="1"/>
  </cols>
  <sheetData>
    <row r="3" spans="3:48" x14ac:dyDescent="0.25">
      <c r="AM3" s="14">
        <v>91</v>
      </c>
      <c r="AN3" s="14">
        <v>92</v>
      </c>
      <c r="AO3" s="14">
        <v>93</v>
      </c>
      <c r="AP3" s="14">
        <v>94</v>
      </c>
      <c r="AQ3" s="14">
        <v>95</v>
      </c>
      <c r="AR3" s="14">
        <v>96</v>
      </c>
      <c r="AS3" s="14">
        <v>97</v>
      </c>
      <c r="AT3" s="14">
        <v>98</v>
      </c>
      <c r="AU3" s="14">
        <v>99</v>
      </c>
      <c r="AV3" s="14">
        <v>100</v>
      </c>
    </row>
    <row r="4" spans="3:48" x14ac:dyDescent="0.25">
      <c r="AF4" s="7" t="s">
        <v>65</v>
      </c>
      <c r="AG4" t="s">
        <v>79</v>
      </c>
      <c r="AM4" s="14">
        <v>81</v>
      </c>
      <c r="AN4" s="14">
        <v>82</v>
      </c>
      <c r="AO4" s="14">
        <v>83</v>
      </c>
      <c r="AP4" s="14">
        <v>84</v>
      </c>
      <c r="AQ4" s="14">
        <v>85</v>
      </c>
      <c r="AR4" s="14">
        <v>86</v>
      </c>
      <c r="AS4" s="14">
        <v>87</v>
      </c>
      <c r="AT4" s="14">
        <v>88</v>
      </c>
      <c r="AU4" s="14">
        <v>89</v>
      </c>
      <c r="AV4" s="15">
        <v>90</v>
      </c>
    </row>
    <row r="5" spans="3:48" x14ac:dyDescent="0.25">
      <c r="AF5" s="9" t="s">
        <v>34</v>
      </c>
      <c r="AG5" s="12">
        <v>0.11786130402473372</v>
      </c>
      <c r="AI5" s="13">
        <f>GETPIVOTDATA("Incident Cost",$AF$4,"Gender","Male")</f>
        <v>0.88213869597526628</v>
      </c>
      <c r="AJ5">
        <f>ROUND(AI5,2)*100</f>
        <v>88</v>
      </c>
      <c r="AM5" s="14">
        <v>71</v>
      </c>
      <c r="AN5" s="14">
        <v>72</v>
      </c>
      <c r="AO5" s="14">
        <v>73</v>
      </c>
      <c r="AP5" s="14">
        <v>74</v>
      </c>
      <c r="AQ5" s="14">
        <v>75</v>
      </c>
      <c r="AR5" s="14">
        <v>76</v>
      </c>
      <c r="AS5" s="14">
        <v>77</v>
      </c>
      <c r="AT5" s="14">
        <v>78</v>
      </c>
      <c r="AU5" s="14">
        <v>79</v>
      </c>
      <c r="AV5" s="15">
        <v>80</v>
      </c>
    </row>
    <row r="6" spans="3:48" x14ac:dyDescent="0.25">
      <c r="AF6" s="9" t="s">
        <v>15</v>
      </c>
      <c r="AG6" s="12">
        <v>0.88213869597526628</v>
      </c>
      <c r="AM6" s="14">
        <v>61</v>
      </c>
      <c r="AN6" s="14">
        <v>62</v>
      </c>
      <c r="AO6" s="14">
        <v>63</v>
      </c>
      <c r="AP6" s="14">
        <v>64</v>
      </c>
      <c r="AQ6" s="14">
        <v>65</v>
      </c>
      <c r="AR6" s="14">
        <v>66</v>
      </c>
      <c r="AS6" s="14">
        <v>67</v>
      </c>
      <c r="AT6" s="14">
        <v>68</v>
      </c>
      <c r="AU6" s="14">
        <v>69</v>
      </c>
      <c r="AV6" s="15">
        <v>70</v>
      </c>
    </row>
    <row r="7" spans="3:48" x14ac:dyDescent="0.25">
      <c r="AF7" s="9" t="s">
        <v>66</v>
      </c>
      <c r="AG7" s="11">
        <v>1</v>
      </c>
      <c r="AM7" s="14">
        <v>51</v>
      </c>
      <c r="AN7" s="14">
        <v>52</v>
      </c>
      <c r="AO7" s="14">
        <v>53</v>
      </c>
      <c r="AP7" s="14">
        <v>54</v>
      </c>
      <c r="AQ7" s="14">
        <v>55</v>
      </c>
      <c r="AR7" s="14">
        <v>56</v>
      </c>
      <c r="AS7" s="14">
        <v>57</v>
      </c>
      <c r="AT7" s="14">
        <v>58</v>
      </c>
      <c r="AU7" s="14">
        <v>59</v>
      </c>
      <c r="AV7" s="15">
        <v>60</v>
      </c>
    </row>
    <row r="8" spans="3:48" x14ac:dyDescent="0.25">
      <c r="AM8" s="14">
        <v>41</v>
      </c>
      <c r="AN8" s="14">
        <v>42</v>
      </c>
      <c r="AO8" s="14">
        <v>43</v>
      </c>
      <c r="AP8" s="14">
        <v>44</v>
      </c>
      <c r="AQ8" s="14">
        <v>45</v>
      </c>
      <c r="AR8" s="14">
        <v>46</v>
      </c>
      <c r="AS8" s="14">
        <v>47</v>
      </c>
      <c r="AT8" s="14">
        <v>48</v>
      </c>
      <c r="AU8" s="14">
        <v>49</v>
      </c>
      <c r="AV8" s="15">
        <v>50</v>
      </c>
    </row>
    <row r="9" spans="3:48" x14ac:dyDescent="0.25">
      <c r="AM9" s="14">
        <v>31</v>
      </c>
      <c r="AN9" s="14">
        <v>32</v>
      </c>
      <c r="AO9" s="14">
        <v>33</v>
      </c>
      <c r="AP9" s="14">
        <v>34</v>
      </c>
      <c r="AQ9" s="14">
        <v>35</v>
      </c>
      <c r="AR9" s="14">
        <v>36</v>
      </c>
      <c r="AS9" s="14">
        <v>37</v>
      </c>
      <c r="AT9" s="14">
        <v>38</v>
      </c>
      <c r="AU9" s="14">
        <v>39</v>
      </c>
      <c r="AV9" s="15">
        <v>40</v>
      </c>
    </row>
    <row r="10" spans="3:48" x14ac:dyDescent="0.25">
      <c r="AM10" s="14">
        <v>21</v>
      </c>
      <c r="AN10" s="14">
        <v>22</v>
      </c>
      <c r="AO10" s="14">
        <v>23</v>
      </c>
      <c r="AP10" s="14">
        <v>24</v>
      </c>
      <c r="AQ10" s="14">
        <v>25</v>
      </c>
      <c r="AR10" s="14">
        <v>26</v>
      </c>
      <c r="AS10" s="14">
        <v>27</v>
      </c>
      <c r="AT10" s="14">
        <v>28</v>
      </c>
      <c r="AU10" s="14">
        <v>29</v>
      </c>
      <c r="AV10" s="15">
        <v>30</v>
      </c>
    </row>
    <row r="11" spans="3:48" x14ac:dyDescent="0.25">
      <c r="C11" s="17" t="s">
        <v>11</v>
      </c>
      <c r="D11" s="17" t="s">
        <v>85</v>
      </c>
      <c r="E11" s="17" t="s">
        <v>86</v>
      </c>
      <c r="AM11" s="14">
        <v>11</v>
      </c>
      <c r="AN11" s="14">
        <v>12</v>
      </c>
      <c r="AO11" s="14">
        <v>13</v>
      </c>
      <c r="AP11" s="14">
        <v>14</v>
      </c>
      <c r="AQ11" s="14">
        <v>15</v>
      </c>
      <c r="AR11" s="14">
        <v>16</v>
      </c>
      <c r="AS11" s="14">
        <v>17</v>
      </c>
      <c r="AT11" s="14">
        <v>18</v>
      </c>
      <c r="AU11" s="14">
        <v>19</v>
      </c>
      <c r="AV11" s="15">
        <v>20</v>
      </c>
    </row>
    <row r="12" spans="3:48" x14ac:dyDescent="0.25">
      <c r="C12" s="18" t="s">
        <v>20</v>
      </c>
      <c r="D12" s="19">
        <f>GETPIVOTDATA("Date",$AF$24,"Shift","Afternoon")</f>
        <v>0.29411764705882354</v>
      </c>
      <c r="E12" s="18"/>
      <c r="AM12" s="14">
        <v>1</v>
      </c>
      <c r="AN12" s="14">
        <v>2</v>
      </c>
      <c r="AO12" s="14">
        <v>3</v>
      </c>
      <c r="AP12" s="14">
        <v>4</v>
      </c>
      <c r="AQ12" s="14">
        <v>5</v>
      </c>
      <c r="AR12" s="14">
        <v>6</v>
      </c>
      <c r="AS12" s="14">
        <v>7</v>
      </c>
      <c r="AT12" s="14">
        <v>8</v>
      </c>
      <c r="AU12" s="14">
        <v>9</v>
      </c>
      <c r="AV12" s="15">
        <v>10</v>
      </c>
    </row>
    <row r="13" spans="3:48" x14ac:dyDescent="0.25">
      <c r="C13" s="18" t="s">
        <v>26</v>
      </c>
      <c r="D13" s="19">
        <f>GETPIVOTDATA("Date",$AF$24,"Shift","Day")</f>
        <v>0.34841628959276016</v>
      </c>
      <c r="E13" s="18"/>
    </row>
    <row r="14" spans="3:48" x14ac:dyDescent="0.25">
      <c r="C14" s="18" t="s">
        <v>46</v>
      </c>
      <c r="D14" s="19">
        <f>GETPIVOTDATA("Date",$AF$24,"Shift","Night")</f>
        <v>0.3574660633484163</v>
      </c>
      <c r="E14" s="18"/>
    </row>
    <row r="17" spans="32:44" x14ac:dyDescent="0.25">
      <c r="AF17" s="7" t="s">
        <v>84</v>
      </c>
      <c r="AG17" s="7" t="s">
        <v>83</v>
      </c>
    </row>
    <row r="18" spans="32:44" x14ac:dyDescent="0.25">
      <c r="AF18" s="7" t="s">
        <v>65</v>
      </c>
      <c r="AG18" s="16" t="s">
        <v>67</v>
      </c>
      <c r="AH18" s="16" t="s">
        <v>68</v>
      </c>
      <c r="AI18" s="16" t="s">
        <v>69</v>
      </c>
      <c r="AJ18" s="16" t="s">
        <v>70</v>
      </c>
      <c r="AK18" s="16" t="s">
        <v>71</v>
      </c>
      <c r="AL18" s="16" t="s">
        <v>72</v>
      </c>
      <c r="AM18" s="16" t="s">
        <v>73</v>
      </c>
      <c r="AN18" s="16" t="s">
        <v>74</v>
      </c>
      <c r="AO18" s="16" t="s">
        <v>75</v>
      </c>
      <c r="AP18" s="16" t="s">
        <v>76</v>
      </c>
      <c r="AQ18" s="16" t="s">
        <v>77</v>
      </c>
      <c r="AR18" s="16" t="s">
        <v>78</v>
      </c>
    </row>
    <row r="19" spans="32:44" x14ac:dyDescent="0.25">
      <c r="AF19" s="9" t="s">
        <v>20</v>
      </c>
      <c r="AG19" s="10">
        <v>6</v>
      </c>
      <c r="AH19" s="10">
        <v>7</v>
      </c>
      <c r="AI19" s="10">
        <v>3</v>
      </c>
      <c r="AJ19" s="10">
        <v>5</v>
      </c>
      <c r="AK19" s="10">
        <v>8</v>
      </c>
      <c r="AL19" s="10">
        <v>4</v>
      </c>
      <c r="AM19" s="10">
        <v>2</v>
      </c>
      <c r="AN19" s="10">
        <v>10</v>
      </c>
      <c r="AO19" s="10">
        <v>2</v>
      </c>
      <c r="AP19" s="10">
        <v>3</v>
      </c>
      <c r="AQ19" s="10">
        <v>3</v>
      </c>
      <c r="AR19" s="10">
        <v>12</v>
      </c>
    </row>
    <row r="20" spans="32:44" x14ac:dyDescent="0.25">
      <c r="AF20" s="9" t="s">
        <v>26</v>
      </c>
      <c r="AG20" s="10">
        <v>9</v>
      </c>
      <c r="AH20" s="10">
        <v>3</v>
      </c>
      <c r="AI20" s="10">
        <v>6</v>
      </c>
      <c r="AJ20" s="10">
        <v>7</v>
      </c>
      <c r="AK20" s="10">
        <v>7</v>
      </c>
      <c r="AL20" s="10">
        <v>6</v>
      </c>
      <c r="AM20" s="10">
        <v>7</v>
      </c>
      <c r="AN20" s="10">
        <v>6</v>
      </c>
      <c r="AO20" s="10">
        <v>3</v>
      </c>
      <c r="AP20" s="10">
        <v>7</v>
      </c>
      <c r="AQ20" s="10">
        <v>9</v>
      </c>
      <c r="AR20" s="10">
        <v>7</v>
      </c>
    </row>
    <row r="21" spans="32:44" x14ac:dyDescent="0.25">
      <c r="AF21" s="9" t="s">
        <v>46</v>
      </c>
      <c r="AG21" s="10">
        <v>3</v>
      </c>
      <c r="AH21" s="10">
        <v>9</v>
      </c>
      <c r="AI21" s="10">
        <v>3</v>
      </c>
      <c r="AJ21" s="10">
        <v>10</v>
      </c>
      <c r="AK21" s="10">
        <v>9</v>
      </c>
      <c r="AL21" s="10">
        <v>5</v>
      </c>
      <c r="AM21" s="10">
        <v>11</v>
      </c>
      <c r="AN21" s="10">
        <v>6</v>
      </c>
      <c r="AO21" s="10">
        <v>7</v>
      </c>
      <c r="AP21" s="10">
        <v>8</v>
      </c>
      <c r="AQ21" s="10">
        <v>3</v>
      </c>
      <c r="AR21" s="10">
        <v>5</v>
      </c>
    </row>
    <row r="24" spans="32:44" x14ac:dyDescent="0.25">
      <c r="AF24" s="7" t="s">
        <v>65</v>
      </c>
      <c r="AG24" t="s">
        <v>84</v>
      </c>
    </row>
    <row r="25" spans="32:44" x14ac:dyDescent="0.25">
      <c r="AF25" s="9" t="s">
        <v>20</v>
      </c>
      <c r="AG25" s="11">
        <v>0.29411764705882354</v>
      </c>
    </row>
    <row r="26" spans="32:44" x14ac:dyDescent="0.25">
      <c r="AF26" s="9" t="s">
        <v>26</v>
      </c>
      <c r="AG26" s="11">
        <v>0.34841628959276016</v>
      </c>
    </row>
    <row r="27" spans="32:44" x14ac:dyDescent="0.25">
      <c r="AF27" s="9" t="s">
        <v>46</v>
      </c>
      <c r="AG27" s="11">
        <v>0.3574660633484163</v>
      </c>
    </row>
  </sheetData>
  <conditionalFormatting sqref="AM3:AV12">
    <cfRule type="expression" dxfId="123" priority="1">
      <formula>AM3&lt;=$AJ$5</formula>
    </cfRule>
    <cfRule type="expression" dxfId="122" priority="2">
      <formula>AM3&gt;=$AJ$5</formula>
    </cfRule>
    <cfRule type="expression" dxfId="121" priority="3" stopIfTrue="1">
      <formula>AM3&lt;=$E$4</formula>
    </cfRule>
    <cfRule type="expression" dxfId="120" priority="4" stopIfTrue="1">
      <formula>AM3&gt;$E$4</formula>
    </cfRule>
  </conditionalFormatting>
  <pageMargins left="0.7" right="0.7" top="0.75" bottom="0.75" header="0.3" footer="0.3"/>
  <pageSetup orientation="portrait" r:id="rId4"/>
  <drawing r:id="rId5"/>
  <legacyDrawing r:id="rId6"/>
  <extLst>
    <ext xmlns:x14="http://schemas.microsoft.com/office/spreadsheetml/2009/9/main" uri="{05C60535-1F16-4fd2-B633-F4F36F0B64E0}">
      <x14:sparklineGroups xmlns:xm="http://schemas.microsoft.com/office/excel/2006/main">
        <x14:sparklineGroup displayEmptyCellsAs="gap" high="1">
          <x14:colorSeries theme="7" tint="-0.499984740745262"/>
          <x14:colorNegative theme="8"/>
          <x14:colorAxis rgb="FF000000"/>
          <x14:colorMarkers theme="7" tint="-0.499984740745262"/>
          <x14:colorFirst theme="7" tint="0.39997558519241921"/>
          <x14:colorLast theme="7" tint="0.39997558519241921"/>
          <x14:colorHigh theme="7"/>
          <x14:colorLow theme="7"/>
          <x14:sparklines>
            <x14:sparkline>
              <xm:f>Dashboard!AG19:AR19</xm:f>
              <xm:sqref>E12</xm:sqref>
            </x14:sparkline>
            <x14:sparkline>
              <xm:f>Dashboard!AG20:AR20</xm:f>
              <xm:sqref>E13</xm:sqref>
            </x14:sparkline>
            <x14:sparkline>
              <xm:f>Dashboard!AG21:AR21</xm:f>
              <xm:sqref>E14</xm:sqref>
            </x14:sparkline>
          </x14:sparklines>
        </x14:sparklineGroup>
      </x14:sparklineGroup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C16"/>
  <sheetViews>
    <sheetView workbookViewId="0">
      <selection activeCell="J14" sqref="J14"/>
    </sheetView>
  </sheetViews>
  <sheetFormatPr defaultRowHeight="15" x14ac:dyDescent="0.25"/>
  <cols>
    <col min="1" max="1" width="13.140625" bestFit="1" customWidth="1"/>
    <col min="2" max="2" width="12.140625" bestFit="1" customWidth="1"/>
    <col min="3" max="3" width="13.7109375" bestFit="1" customWidth="1"/>
  </cols>
  <sheetData>
    <row r="3" spans="1:3" x14ac:dyDescent="0.25">
      <c r="A3" s="7" t="s">
        <v>65</v>
      </c>
      <c r="B3" t="s">
        <v>80</v>
      </c>
      <c r="C3" t="s">
        <v>81</v>
      </c>
    </row>
    <row r="4" spans="1:3" x14ac:dyDescent="0.25">
      <c r="A4" s="8" t="s">
        <v>67</v>
      </c>
      <c r="B4" s="10">
        <v>19500</v>
      </c>
      <c r="C4" s="10">
        <v>19500</v>
      </c>
    </row>
    <row r="5" spans="1:3" x14ac:dyDescent="0.25">
      <c r="A5" s="8" t="s">
        <v>68</v>
      </c>
      <c r="B5" s="10">
        <v>42863</v>
      </c>
      <c r="C5" s="10">
        <v>42863</v>
      </c>
    </row>
    <row r="6" spans="1:3" x14ac:dyDescent="0.25">
      <c r="A6" s="8" t="s">
        <v>69</v>
      </c>
      <c r="B6" s="10">
        <v>17004</v>
      </c>
      <c r="C6" s="10">
        <v>17004</v>
      </c>
    </row>
    <row r="7" spans="1:3" x14ac:dyDescent="0.25">
      <c r="A7" s="8" t="s">
        <v>70</v>
      </c>
      <c r="B7" s="10">
        <v>28378</v>
      </c>
      <c r="C7" s="10">
        <v>28378</v>
      </c>
    </row>
    <row r="8" spans="1:3" x14ac:dyDescent="0.25">
      <c r="A8" s="8" t="s">
        <v>71</v>
      </c>
      <c r="B8" s="10">
        <v>21815</v>
      </c>
      <c r="C8" s="10">
        <v>21815</v>
      </c>
    </row>
    <row r="9" spans="1:3" x14ac:dyDescent="0.25">
      <c r="A9" s="8" t="s">
        <v>72</v>
      </c>
      <c r="B9" s="10">
        <v>23762</v>
      </c>
      <c r="C9" s="10">
        <v>23762</v>
      </c>
    </row>
    <row r="10" spans="1:3" x14ac:dyDescent="0.25">
      <c r="A10" s="8" t="s">
        <v>73</v>
      </c>
      <c r="B10" s="10">
        <v>44643</v>
      </c>
      <c r="C10" s="10">
        <v>44643</v>
      </c>
    </row>
    <row r="11" spans="1:3" x14ac:dyDescent="0.25">
      <c r="A11" s="8" t="s">
        <v>74</v>
      </c>
      <c r="B11" s="10">
        <v>23342</v>
      </c>
      <c r="C11" s="10">
        <v>23342</v>
      </c>
    </row>
    <row r="12" spans="1:3" x14ac:dyDescent="0.25">
      <c r="A12" s="8" t="s">
        <v>75</v>
      </c>
      <c r="B12" s="10">
        <v>11515</v>
      </c>
      <c r="C12" s="10">
        <v>11515</v>
      </c>
    </row>
    <row r="13" spans="1:3" x14ac:dyDescent="0.25">
      <c r="A13" s="8" t="s">
        <v>76</v>
      </c>
      <c r="B13" s="10">
        <v>28387</v>
      </c>
      <c r="C13" s="10">
        <v>28387</v>
      </c>
    </row>
    <row r="14" spans="1:3" x14ac:dyDescent="0.25">
      <c r="A14" s="8" t="s">
        <v>77</v>
      </c>
      <c r="B14" s="10">
        <v>23421</v>
      </c>
      <c r="C14" s="10">
        <v>23421</v>
      </c>
    </row>
    <row r="15" spans="1:3" x14ac:dyDescent="0.25">
      <c r="A15" s="8" t="s">
        <v>78</v>
      </c>
      <c r="B15" s="10">
        <v>42373</v>
      </c>
      <c r="C15" s="10">
        <v>42373</v>
      </c>
    </row>
    <row r="16" spans="1:3" x14ac:dyDescent="0.25">
      <c r="A16" s="8" t="s">
        <v>66</v>
      </c>
      <c r="B16" s="10">
        <v>327003</v>
      </c>
      <c r="C16" s="10">
        <v>327003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B8"/>
  <sheetViews>
    <sheetView workbookViewId="0">
      <selection activeCell="J14" sqref="J14"/>
    </sheetView>
  </sheetViews>
  <sheetFormatPr defaultRowHeight="15" x14ac:dyDescent="0.25"/>
  <cols>
    <col min="1" max="1" width="13.140625" bestFit="1" customWidth="1"/>
    <col min="2" max="2" width="18.7109375" bestFit="1" customWidth="1"/>
  </cols>
  <sheetData>
    <row r="3" spans="1:2" x14ac:dyDescent="0.25">
      <c r="A3" s="7" t="s">
        <v>65</v>
      </c>
      <c r="B3" t="s">
        <v>82</v>
      </c>
    </row>
    <row r="4" spans="1:2" x14ac:dyDescent="0.25">
      <c r="A4" s="9" t="s">
        <v>29</v>
      </c>
      <c r="B4" s="10">
        <v>49</v>
      </c>
    </row>
    <row r="5" spans="1:2" x14ac:dyDescent="0.25">
      <c r="A5" s="9" t="s">
        <v>16</v>
      </c>
      <c r="B5" s="10">
        <v>58</v>
      </c>
    </row>
    <row r="6" spans="1:2" x14ac:dyDescent="0.25">
      <c r="A6" s="9" t="s">
        <v>22</v>
      </c>
      <c r="B6" s="10">
        <v>69</v>
      </c>
    </row>
    <row r="7" spans="1:2" x14ac:dyDescent="0.25">
      <c r="A7" s="9" t="s">
        <v>35</v>
      </c>
      <c r="B7" s="10">
        <v>45</v>
      </c>
    </row>
    <row r="8" spans="1:2" x14ac:dyDescent="0.25">
      <c r="A8" s="9" t="s">
        <v>66</v>
      </c>
      <c r="B8" s="10">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6"/>
  <sheetViews>
    <sheetView workbookViewId="0">
      <selection activeCell="J14" sqref="J14"/>
    </sheetView>
  </sheetViews>
  <sheetFormatPr defaultRowHeight="15" x14ac:dyDescent="0.25"/>
  <cols>
    <col min="1" max="1" width="13.140625" customWidth="1"/>
    <col min="2" max="2" width="22.42578125" bestFit="1" customWidth="1"/>
    <col min="3" max="3" width="5.5703125" customWidth="1"/>
    <col min="4" max="4" width="22.42578125" bestFit="1" customWidth="1"/>
    <col min="5" max="5" width="16.28515625" customWidth="1"/>
    <col min="6" max="6" width="5.5703125" customWidth="1"/>
    <col min="7" max="7" width="11.28515625" customWidth="1"/>
    <col min="8" max="8" width="22.42578125" customWidth="1"/>
    <col min="9" max="9" width="16.28515625" customWidth="1"/>
    <col min="10" max="10" width="9.42578125" bestFit="1" customWidth="1"/>
    <col min="11" max="11" width="13.7109375" customWidth="1"/>
    <col min="12" max="12" width="9.85546875" customWidth="1"/>
    <col min="13" max="13" width="11.28515625" bestFit="1" customWidth="1"/>
    <col min="14" max="14" width="22.42578125" customWidth="1"/>
    <col min="15" max="15" width="16.28515625" customWidth="1"/>
    <col min="16" max="16" width="4.28515625" customWidth="1"/>
    <col min="17" max="17" width="5.85546875" customWidth="1"/>
    <col min="18" max="18" width="8.7109375" customWidth="1"/>
    <col min="19" max="19" width="10.140625" customWidth="1"/>
    <col min="20" max="20" width="4.28515625" customWidth="1"/>
    <col min="21" max="21" width="5.85546875" customWidth="1"/>
    <col min="22" max="22" width="9.140625" customWidth="1"/>
    <col min="23" max="23" width="10.140625" customWidth="1"/>
    <col min="24" max="24" width="4.28515625" customWidth="1"/>
    <col min="25" max="25" width="5.85546875" customWidth="1"/>
    <col min="26" max="26" width="9.42578125" customWidth="1"/>
    <col min="27" max="27" width="10.140625" customWidth="1"/>
    <col min="28" max="28" width="4.28515625" customWidth="1"/>
    <col min="29" max="29" width="5.85546875" customWidth="1"/>
    <col min="30" max="30" width="9" customWidth="1"/>
    <col min="31" max="31" width="10.140625" customWidth="1"/>
    <col min="32" max="32" width="4.28515625" customWidth="1"/>
    <col min="33" max="33" width="5.85546875" customWidth="1"/>
    <col min="34" max="34" width="9.7109375" customWidth="1"/>
    <col min="35" max="35" width="10.140625" customWidth="1"/>
    <col min="36" max="36" width="4.28515625" customWidth="1"/>
    <col min="37" max="37" width="5.85546875" customWidth="1"/>
    <col min="38" max="38" width="8.85546875" customWidth="1"/>
    <col min="39" max="39" width="10.140625" customWidth="1"/>
    <col min="40" max="40" width="4.28515625" customWidth="1"/>
    <col min="41" max="41" width="5.85546875" customWidth="1"/>
    <col min="42" max="42" width="8.28515625" customWidth="1"/>
    <col min="43" max="43" width="10.140625" customWidth="1"/>
    <col min="44" max="44" width="4.28515625" customWidth="1"/>
    <col min="45" max="45" width="5.85546875" customWidth="1"/>
    <col min="46" max="46" width="9.28515625" bestFit="1" customWidth="1"/>
    <col min="47" max="47" width="10.140625" bestFit="1" customWidth="1"/>
    <col min="48" max="48" width="4.28515625" customWidth="1"/>
    <col min="49" max="49" width="5.85546875" customWidth="1"/>
    <col min="51" max="51" width="10.140625" bestFit="1" customWidth="1"/>
    <col min="52" max="52" width="4.28515625" customWidth="1"/>
    <col min="53" max="53" width="5.85546875" customWidth="1"/>
    <col min="54" max="54" width="8.85546875" customWidth="1"/>
    <col min="55" max="55" width="10.140625" bestFit="1" customWidth="1"/>
    <col min="56" max="56" width="4.28515625" customWidth="1"/>
    <col min="57" max="57" width="5.85546875" customWidth="1"/>
    <col min="58" max="58" width="9.42578125" bestFit="1" customWidth="1"/>
    <col min="59" max="59" width="10.140625" bestFit="1" customWidth="1"/>
    <col min="60" max="60" width="4.28515625" customWidth="1"/>
    <col min="61" max="61" width="5.85546875" customWidth="1"/>
  </cols>
  <sheetData>
    <row r="3" spans="1:17" x14ac:dyDescent="0.25">
      <c r="A3" s="7" t="s">
        <v>65</v>
      </c>
      <c r="B3" t="s">
        <v>87</v>
      </c>
      <c r="D3" s="7" t="s">
        <v>87</v>
      </c>
      <c r="E3" s="7" t="s">
        <v>83</v>
      </c>
      <c r="H3" s="7" t="s">
        <v>87</v>
      </c>
      <c r="I3" s="7" t="s">
        <v>83</v>
      </c>
      <c r="N3" s="7" t="s">
        <v>87</v>
      </c>
      <c r="O3" s="7" t="s">
        <v>83</v>
      </c>
    </row>
    <row r="4" spans="1:17" x14ac:dyDescent="0.25">
      <c r="A4" s="9" t="s">
        <v>29</v>
      </c>
      <c r="B4" s="10">
        <v>49</v>
      </c>
      <c r="D4" s="7" t="s">
        <v>65</v>
      </c>
      <c r="E4" t="s">
        <v>34</v>
      </c>
      <c r="F4" t="s">
        <v>15</v>
      </c>
      <c r="H4" s="7" t="s">
        <v>65</v>
      </c>
      <c r="I4" t="s">
        <v>40</v>
      </c>
      <c r="J4" t="s">
        <v>25</v>
      </c>
      <c r="K4" t="s">
        <v>52</v>
      </c>
      <c r="L4" t="s">
        <v>19</v>
      </c>
      <c r="N4" s="7" t="s">
        <v>65</v>
      </c>
      <c r="O4" t="s">
        <v>20</v>
      </c>
      <c r="P4" t="s">
        <v>26</v>
      </c>
      <c r="Q4" t="s">
        <v>46</v>
      </c>
    </row>
    <row r="5" spans="1:17" x14ac:dyDescent="0.25">
      <c r="A5" s="9" t="s">
        <v>16</v>
      </c>
      <c r="B5" s="10">
        <v>58</v>
      </c>
      <c r="D5" s="9" t="s">
        <v>63</v>
      </c>
      <c r="E5" s="10">
        <v>2</v>
      </c>
      <c r="F5" s="10">
        <v>15</v>
      </c>
      <c r="H5" s="9" t="s">
        <v>17</v>
      </c>
      <c r="I5" s="10">
        <v>12</v>
      </c>
      <c r="J5" s="10">
        <v>11</v>
      </c>
      <c r="K5" s="10">
        <v>7</v>
      </c>
      <c r="L5" s="10">
        <v>5</v>
      </c>
      <c r="N5" s="8" t="s">
        <v>67</v>
      </c>
      <c r="O5" s="10">
        <v>6</v>
      </c>
      <c r="P5" s="10">
        <v>9</v>
      </c>
      <c r="Q5" s="10">
        <v>3</v>
      </c>
    </row>
    <row r="6" spans="1:17" x14ac:dyDescent="0.25">
      <c r="A6" s="9" t="s">
        <v>22</v>
      </c>
      <c r="B6" s="10">
        <v>69</v>
      </c>
      <c r="D6" s="9" t="s">
        <v>50</v>
      </c>
      <c r="E6" s="10">
        <v>1</v>
      </c>
      <c r="F6" s="10">
        <v>16</v>
      </c>
      <c r="H6" s="9" t="s">
        <v>39</v>
      </c>
      <c r="I6" s="10">
        <v>5</v>
      </c>
      <c r="J6" s="10">
        <v>9</v>
      </c>
      <c r="K6" s="10">
        <v>4</v>
      </c>
      <c r="L6" s="10">
        <v>5</v>
      </c>
      <c r="N6" s="8" t="s">
        <v>68</v>
      </c>
      <c r="O6" s="10">
        <v>7</v>
      </c>
      <c r="P6" s="10">
        <v>3</v>
      </c>
      <c r="Q6" s="10">
        <v>9</v>
      </c>
    </row>
    <row r="7" spans="1:17" x14ac:dyDescent="0.25">
      <c r="A7" s="9" t="s">
        <v>35</v>
      </c>
      <c r="B7" s="10">
        <v>45</v>
      </c>
      <c r="D7" s="9" t="s">
        <v>55</v>
      </c>
      <c r="E7" s="10">
        <v>2</v>
      </c>
      <c r="F7" s="10">
        <v>19</v>
      </c>
      <c r="H7" s="9" t="s">
        <v>30</v>
      </c>
      <c r="I7" s="10">
        <v>4</v>
      </c>
      <c r="J7" s="10">
        <v>3</v>
      </c>
      <c r="K7" s="10">
        <v>4</v>
      </c>
      <c r="L7" s="10">
        <v>9</v>
      </c>
      <c r="N7" s="8" t="s">
        <v>69</v>
      </c>
      <c r="O7" s="10">
        <v>3</v>
      </c>
      <c r="P7" s="10">
        <v>6</v>
      </c>
      <c r="Q7" s="10">
        <v>3</v>
      </c>
    </row>
    <row r="8" spans="1:17" x14ac:dyDescent="0.25">
      <c r="A8" s="9" t="s">
        <v>66</v>
      </c>
      <c r="B8" s="10">
        <v>221</v>
      </c>
      <c r="D8" s="9" t="s">
        <v>28</v>
      </c>
      <c r="E8" s="10">
        <v>2</v>
      </c>
      <c r="F8" s="10">
        <v>17</v>
      </c>
      <c r="H8" s="9" t="s">
        <v>61</v>
      </c>
      <c r="I8" s="10">
        <v>4</v>
      </c>
      <c r="J8" s="10">
        <v>9</v>
      </c>
      <c r="K8" s="10">
        <v>7</v>
      </c>
      <c r="L8" s="10">
        <v>6</v>
      </c>
      <c r="N8" s="8" t="s">
        <v>70</v>
      </c>
      <c r="O8" s="10">
        <v>5</v>
      </c>
      <c r="P8" s="10">
        <v>7</v>
      </c>
      <c r="Q8" s="10">
        <v>10</v>
      </c>
    </row>
    <row r="9" spans="1:17" x14ac:dyDescent="0.25">
      <c r="D9" s="9" t="s">
        <v>44</v>
      </c>
      <c r="E9" s="10">
        <v>2</v>
      </c>
      <c r="F9" s="10">
        <v>18</v>
      </c>
      <c r="H9" s="9" t="s">
        <v>47</v>
      </c>
      <c r="I9" s="10">
        <v>10</v>
      </c>
      <c r="J9" s="10">
        <v>6</v>
      </c>
      <c r="K9" s="10">
        <v>5</v>
      </c>
      <c r="L9" s="10">
        <v>7</v>
      </c>
      <c r="N9" s="8" t="s">
        <v>71</v>
      </c>
      <c r="O9" s="10">
        <v>8</v>
      </c>
      <c r="P9" s="10">
        <v>7</v>
      </c>
      <c r="Q9" s="10">
        <v>9</v>
      </c>
    </row>
    <row r="10" spans="1:17" x14ac:dyDescent="0.25">
      <c r="D10" s="9" t="s">
        <v>57</v>
      </c>
      <c r="E10" s="10">
        <v>3</v>
      </c>
      <c r="F10" s="10">
        <v>12</v>
      </c>
      <c r="H10" s="9" t="s">
        <v>36</v>
      </c>
      <c r="I10" s="10">
        <v>2</v>
      </c>
      <c r="J10" s="10">
        <v>7</v>
      </c>
      <c r="K10" s="10">
        <v>7</v>
      </c>
      <c r="L10" s="10">
        <v>6</v>
      </c>
      <c r="N10" s="8" t="s">
        <v>72</v>
      </c>
      <c r="O10" s="10">
        <v>4</v>
      </c>
      <c r="P10" s="10">
        <v>6</v>
      </c>
      <c r="Q10" s="10">
        <v>5</v>
      </c>
    </row>
    <row r="11" spans="1:17" x14ac:dyDescent="0.25">
      <c r="D11" s="9" t="s">
        <v>60</v>
      </c>
      <c r="E11" s="10">
        <v>2</v>
      </c>
      <c r="F11" s="10">
        <v>16</v>
      </c>
      <c r="H11" s="9" t="s">
        <v>37</v>
      </c>
      <c r="I11" s="10">
        <v>6</v>
      </c>
      <c r="J11" s="10">
        <v>7</v>
      </c>
      <c r="K11" s="10">
        <v>5</v>
      </c>
      <c r="L11" s="10">
        <v>8</v>
      </c>
      <c r="N11" s="8" t="s">
        <v>73</v>
      </c>
      <c r="O11" s="10">
        <v>2</v>
      </c>
      <c r="P11" s="10">
        <v>7</v>
      </c>
      <c r="Q11" s="10">
        <v>11</v>
      </c>
    </row>
    <row r="12" spans="1:17" x14ac:dyDescent="0.25">
      <c r="D12" s="9" t="s">
        <v>33</v>
      </c>
      <c r="E12" s="10">
        <v>6</v>
      </c>
      <c r="F12" s="10">
        <v>40</v>
      </c>
      <c r="H12" s="9" t="s">
        <v>62</v>
      </c>
      <c r="I12" s="10">
        <v>7</v>
      </c>
      <c r="J12" s="10">
        <v>7</v>
      </c>
      <c r="K12" s="10">
        <v>7</v>
      </c>
      <c r="L12" s="10">
        <v>9</v>
      </c>
      <c r="N12" s="8" t="s">
        <v>74</v>
      </c>
      <c r="O12" s="10">
        <v>10</v>
      </c>
      <c r="P12" s="10">
        <v>6</v>
      </c>
      <c r="Q12" s="10">
        <v>6</v>
      </c>
    </row>
    <row r="13" spans="1:17" x14ac:dyDescent="0.25">
      <c r="D13" s="9" t="s">
        <v>14</v>
      </c>
      <c r="E13" s="10">
        <v>2</v>
      </c>
      <c r="F13" s="10">
        <v>13</v>
      </c>
      <c r="H13" s="9" t="s">
        <v>23</v>
      </c>
      <c r="I13" s="10">
        <v>2</v>
      </c>
      <c r="J13" s="10">
        <v>3</v>
      </c>
      <c r="K13" s="10">
        <v>3</v>
      </c>
      <c r="L13" s="10">
        <v>3</v>
      </c>
      <c r="N13" s="8" t="s">
        <v>75</v>
      </c>
      <c r="O13" s="10">
        <v>2</v>
      </c>
      <c r="P13" s="10">
        <v>3</v>
      </c>
      <c r="Q13" s="10">
        <v>7</v>
      </c>
    </row>
    <row r="14" spans="1:17" x14ac:dyDescent="0.25">
      <c r="D14" s="9" t="s">
        <v>42</v>
      </c>
      <c r="E14" s="10">
        <v>1</v>
      </c>
      <c r="F14" s="10">
        <v>16</v>
      </c>
      <c r="N14" s="8" t="s">
        <v>76</v>
      </c>
      <c r="O14" s="10">
        <v>3</v>
      </c>
      <c r="P14" s="10">
        <v>7</v>
      </c>
      <c r="Q14" s="10">
        <v>8</v>
      </c>
    </row>
    <row r="15" spans="1:17" x14ac:dyDescent="0.25">
      <c r="D15" s="9" t="s">
        <v>64</v>
      </c>
      <c r="E15" s="10">
        <v>3</v>
      </c>
      <c r="F15" s="10">
        <v>13</v>
      </c>
      <c r="N15" s="8" t="s">
        <v>77</v>
      </c>
      <c r="O15" s="10">
        <v>3</v>
      </c>
      <c r="P15" s="10">
        <v>9</v>
      </c>
      <c r="Q15" s="10">
        <v>3</v>
      </c>
    </row>
    <row r="16" spans="1:17" x14ac:dyDescent="0.25">
      <c r="N16" s="8" t="s">
        <v>78</v>
      </c>
      <c r="O16" s="10">
        <v>12</v>
      </c>
      <c r="P16" s="10">
        <v>7</v>
      </c>
      <c r="Q16" s="10">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15"/>
  <sheetViews>
    <sheetView workbookViewId="0">
      <pane ySplit="1" topLeftCell="A2" activePane="bottomLeft" state="frozen"/>
      <selection pane="bottomLeft"/>
    </sheetView>
  </sheetViews>
  <sheetFormatPr defaultRowHeight="15.75" x14ac:dyDescent="0.25"/>
  <cols>
    <col min="1" max="1" width="11" style="3" bestFit="1" customWidth="1"/>
    <col min="2" max="2" width="10.42578125" style="4" bestFit="1" customWidth="1"/>
    <col min="3" max="3" width="8.42578125" style="4" bestFit="1" customWidth="1"/>
    <col min="4" max="4" width="9.42578125" style="4" bestFit="1" customWidth="1"/>
    <col min="5" max="5" width="14.140625" style="4" bestFit="1" customWidth="1"/>
    <col min="6" max="6" width="7.85546875" style="4" bestFit="1" customWidth="1"/>
    <col min="7" max="7" width="10" style="4" bestFit="1" customWidth="1"/>
    <col min="8" max="8" width="14.42578125" style="4" bestFit="1" customWidth="1"/>
    <col min="9" max="9" width="10.140625" style="4" bestFit="1" customWidth="1"/>
    <col min="10" max="10" width="15.140625" style="4" bestFit="1" customWidth="1"/>
    <col min="11" max="11" width="10.42578125" style="5" bestFit="1" customWidth="1"/>
    <col min="12" max="12" width="8" style="4" bestFit="1" customWidth="1"/>
    <col min="13" max="13" width="7.85546875" style="4" bestFit="1" customWidth="1"/>
    <col min="14" max="14" width="6.7109375" style="4" bestFit="1" customWidth="1"/>
    <col min="15" max="16384" width="9.140625" style="2"/>
  </cols>
  <sheetData>
    <row r="1" spans="1:14" ht="31.5" x14ac:dyDescent="0.25">
      <c r="A1" s="1" t="s">
        <v>0</v>
      </c>
      <c r="B1" s="1" t="s">
        <v>4</v>
      </c>
      <c r="C1" s="1" t="s">
        <v>5</v>
      </c>
      <c r="D1" s="1" t="s">
        <v>6</v>
      </c>
      <c r="E1" s="1" t="s">
        <v>7</v>
      </c>
      <c r="F1" s="1" t="s">
        <v>8</v>
      </c>
      <c r="G1" s="1" t="s">
        <v>9</v>
      </c>
      <c r="H1" s="1" t="s">
        <v>10</v>
      </c>
      <c r="I1" s="1" t="s">
        <v>11</v>
      </c>
      <c r="J1" s="1" t="s">
        <v>12</v>
      </c>
      <c r="K1" s="1" t="s">
        <v>13</v>
      </c>
      <c r="L1" s="1" t="s">
        <v>1</v>
      </c>
      <c r="M1" s="1" t="s">
        <v>2</v>
      </c>
      <c r="N1" s="1" t="s">
        <v>3</v>
      </c>
    </row>
    <row r="2" spans="1:14" x14ac:dyDescent="0.25">
      <c r="A2" s="3">
        <v>43831</v>
      </c>
      <c r="B2" s="4" t="s">
        <v>14</v>
      </c>
      <c r="C2" s="4" t="s">
        <v>15</v>
      </c>
      <c r="D2" s="4" t="s">
        <v>16</v>
      </c>
      <c r="E2" s="4" t="s">
        <v>17</v>
      </c>
      <c r="F2" s="4">
        <v>0</v>
      </c>
      <c r="G2" s="4" t="s">
        <v>18</v>
      </c>
      <c r="H2" s="4" t="s">
        <v>19</v>
      </c>
      <c r="I2" s="4" t="s">
        <v>20</v>
      </c>
      <c r="J2" s="4" t="s">
        <v>21</v>
      </c>
      <c r="K2" s="5">
        <v>0</v>
      </c>
      <c r="L2" s="6" t="str">
        <f>TEXT(SafetyData[[#This Row],[Date]],"ddd")</f>
        <v>Wed</v>
      </c>
      <c r="M2" s="6">
        <f>MONTH(SafetyData[[#This Row],[Date]])</f>
        <v>1</v>
      </c>
      <c r="N2" s="6">
        <f>YEAR(SafetyData[[#This Row],[Date]])</f>
        <v>2020</v>
      </c>
    </row>
    <row r="3" spans="1:14" x14ac:dyDescent="0.25">
      <c r="A3" s="3">
        <v>43833</v>
      </c>
      <c r="B3" s="4" t="s">
        <v>33</v>
      </c>
      <c r="C3" s="4" t="s">
        <v>15</v>
      </c>
      <c r="D3" s="4" t="s">
        <v>22</v>
      </c>
      <c r="E3" s="4" t="s">
        <v>23</v>
      </c>
      <c r="F3" s="4">
        <v>0.5</v>
      </c>
      <c r="G3" s="4" t="s">
        <v>24</v>
      </c>
      <c r="H3" s="4" t="s">
        <v>25</v>
      </c>
      <c r="I3" s="4" t="s">
        <v>26</v>
      </c>
      <c r="J3" s="4" t="s">
        <v>27</v>
      </c>
      <c r="K3" s="5">
        <v>3367</v>
      </c>
      <c r="L3" s="6" t="str">
        <f>TEXT(SafetyData[[#This Row],[Date]],"ddd")</f>
        <v>Fri</v>
      </c>
      <c r="M3" s="6">
        <f>MONTH(SafetyData[[#This Row],[Date]])</f>
        <v>1</v>
      </c>
      <c r="N3" s="6">
        <f>YEAR(SafetyData[[#This Row],[Date]])</f>
        <v>2020</v>
      </c>
    </row>
    <row r="4" spans="1:14" x14ac:dyDescent="0.25">
      <c r="A4" s="3">
        <v>43833</v>
      </c>
      <c r="B4" s="4" t="s">
        <v>28</v>
      </c>
      <c r="C4" s="4" t="s">
        <v>15</v>
      </c>
      <c r="D4" s="4" t="s">
        <v>29</v>
      </c>
      <c r="E4" s="4" t="s">
        <v>30</v>
      </c>
      <c r="F4" s="4">
        <v>0</v>
      </c>
      <c r="G4" s="4" t="s">
        <v>31</v>
      </c>
      <c r="H4" s="4" t="s">
        <v>19</v>
      </c>
      <c r="I4" s="4" t="s">
        <v>26</v>
      </c>
      <c r="J4" s="4" t="s">
        <v>32</v>
      </c>
      <c r="K4" s="5">
        <v>0</v>
      </c>
      <c r="L4" s="6" t="str">
        <f>TEXT(SafetyData[[#This Row],[Date]],"ddd")</f>
        <v>Fri</v>
      </c>
      <c r="M4" s="6">
        <f>MONTH(SafetyData[[#This Row],[Date]])</f>
        <v>1</v>
      </c>
      <c r="N4" s="6">
        <f>YEAR(SafetyData[[#This Row],[Date]])</f>
        <v>2020</v>
      </c>
    </row>
    <row r="5" spans="1:14" x14ac:dyDescent="0.25">
      <c r="A5" s="3">
        <v>43834</v>
      </c>
      <c r="B5" s="4" t="s">
        <v>33</v>
      </c>
      <c r="C5" s="4" t="s">
        <v>34</v>
      </c>
      <c r="D5" s="4" t="s">
        <v>35</v>
      </c>
      <c r="E5" s="4" t="s">
        <v>36</v>
      </c>
      <c r="F5" s="4">
        <v>0</v>
      </c>
      <c r="G5" s="4" t="s">
        <v>18</v>
      </c>
      <c r="H5" s="4" t="s">
        <v>19</v>
      </c>
      <c r="I5" s="4" t="s">
        <v>26</v>
      </c>
      <c r="J5" s="4" t="s">
        <v>21</v>
      </c>
      <c r="K5" s="5">
        <v>0</v>
      </c>
      <c r="L5" s="6" t="str">
        <f>TEXT(SafetyData[[#This Row],[Date]],"ddd")</f>
        <v>Sat</v>
      </c>
      <c r="M5" s="6">
        <f>MONTH(SafetyData[[#This Row],[Date]])</f>
        <v>1</v>
      </c>
      <c r="N5" s="6">
        <f>YEAR(SafetyData[[#This Row],[Date]])</f>
        <v>2020</v>
      </c>
    </row>
    <row r="6" spans="1:14" x14ac:dyDescent="0.25">
      <c r="A6" s="3">
        <v>43837</v>
      </c>
      <c r="B6" s="4" t="s">
        <v>33</v>
      </c>
      <c r="C6" s="4" t="s">
        <v>15</v>
      </c>
      <c r="D6" s="4" t="s">
        <v>16</v>
      </c>
      <c r="E6" s="4" t="s">
        <v>37</v>
      </c>
      <c r="F6" s="4">
        <v>0</v>
      </c>
      <c r="G6" s="4" t="s">
        <v>38</v>
      </c>
      <c r="H6" s="4" t="s">
        <v>19</v>
      </c>
      <c r="I6" s="4" t="s">
        <v>26</v>
      </c>
      <c r="J6" s="4" t="s">
        <v>21</v>
      </c>
      <c r="K6" s="5">
        <v>0</v>
      </c>
      <c r="L6" s="6" t="str">
        <f>TEXT(SafetyData[[#This Row],[Date]],"ddd")</f>
        <v>Tue</v>
      </c>
      <c r="M6" s="6">
        <f>MONTH(SafetyData[[#This Row],[Date]])</f>
        <v>1</v>
      </c>
      <c r="N6" s="6">
        <f>YEAR(SafetyData[[#This Row],[Date]])</f>
        <v>2020</v>
      </c>
    </row>
    <row r="7" spans="1:14" x14ac:dyDescent="0.25">
      <c r="A7" s="3">
        <v>43841</v>
      </c>
      <c r="B7" s="4" t="s">
        <v>33</v>
      </c>
      <c r="C7" s="4" t="s">
        <v>34</v>
      </c>
      <c r="D7" s="4" t="s">
        <v>35</v>
      </c>
      <c r="E7" s="4" t="s">
        <v>39</v>
      </c>
      <c r="F7" s="4">
        <v>0</v>
      </c>
      <c r="G7" s="4" t="s">
        <v>31</v>
      </c>
      <c r="H7" s="4" t="s">
        <v>40</v>
      </c>
      <c r="I7" s="4" t="s">
        <v>20</v>
      </c>
      <c r="J7" s="4" t="s">
        <v>41</v>
      </c>
      <c r="K7" s="5">
        <v>132</v>
      </c>
      <c r="L7" s="6" t="str">
        <f>TEXT(SafetyData[[#This Row],[Date]],"ddd")</f>
        <v>Sat</v>
      </c>
      <c r="M7" s="6">
        <f>MONTH(SafetyData[[#This Row],[Date]])</f>
        <v>1</v>
      </c>
      <c r="N7" s="6">
        <f>YEAR(SafetyData[[#This Row],[Date]])</f>
        <v>2020</v>
      </c>
    </row>
    <row r="8" spans="1:14" x14ac:dyDescent="0.25">
      <c r="A8" s="3">
        <v>43841</v>
      </c>
      <c r="B8" s="4" t="s">
        <v>42</v>
      </c>
      <c r="C8" s="4" t="s">
        <v>15</v>
      </c>
      <c r="D8" s="4" t="s">
        <v>16</v>
      </c>
      <c r="E8" s="4" t="s">
        <v>39</v>
      </c>
      <c r="F8" s="4">
        <v>3.5</v>
      </c>
      <c r="G8" s="4" t="s">
        <v>18</v>
      </c>
      <c r="H8" s="4" t="s">
        <v>25</v>
      </c>
      <c r="I8" s="4" t="s">
        <v>26</v>
      </c>
      <c r="J8" s="4" t="s">
        <v>43</v>
      </c>
      <c r="K8" s="5">
        <v>4872</v>
      </c>
      <c r="L8" s="6" t="str">
        <f>TEXT(SafetyData[[#This Row],[Date]],"ddd")</f>
        <v>Sat</v>
      </c>
      <c r="M8" s="6">
        <f>MONTH(SafetyData[[#This Row],[Date]])</f>
        <v>1</v>
      </c>
      <c r="N8" s="6">
        <f>YEAR(SafetyData[[#This Row],[Date]])</f>
        <v>2020</v>
      </c>
    </row>
    <row r="9" spans="1:14" x14ac:dyDescent="0.25">
      <c r="A9" s="3">
        <v>43842</v>
      </c>
      <c r="B9" s="4" t="s">
        <v>44</v>
      </c>
      <c r="C9" s="4" t="s">
        <v>15</v>
      </c>
      <c r="D9" s="4" t="s">
        <v>22</v>
      </c>
      <c r="E9" s="4" t="s">
        <v>17</v>
      </c>
      <c r="F9" s="4">
        <v>1.5</v>
      </c>
      <c r="G9" s="4" t="s">
        <v>45</v>
      </c>
      <c r="H9" s="4" t="s">
        <v>25</v>
      </c>
      <c r="I9" s="4" t="s">
        <v>46</v>
      </c>
      <c r="J9" s="4" t="s">
        <v>32</v>
      </c>
      <c r="K9" s="5">
        <v>1248</v>
      </c>
      <c r="L9" s="6" t="str">
        <f>TEXT(SafetyData[[#This Row],[Date]],"ddd")</f>
        <v>Sun</v>
      </c>
      <c r="M9" s="6">
        <f>MONTH(SafetyData[[#This Row],[Date]])</f>
        <v>1</v>
      </c>
      <c r="N9" s="6">
        <f>YEAR(SafetyData[[#This Row],[Date]])</f>
        <v>2020</v>
      </c>
    </row>
    <row r="10" spans="1:14" x14ac:dyDescent="0.25">
      <c r="A10" s="3">
        <v>43845</v>
      </c>
      <c r="B10" s="4" t="s">
        <v>33</v>
      </c>
      <c r="C10" s="4" t="s">
        <v>15</v>
      </c>
      <c r="D10" s="4" t="s">
        <v>29</v>
      </c>
      <c r="E10" s="4" t="s">
        <v>47</v>
      </c>
      <c r="F10" s="4">
        <v>0</v>
      </c>
      <c r="G10" s="4" t="s">
        <v>48</v>
      </c>
      <c r="H10" s="4" t="s">
        <v>40</v>
      </c>
      <c r="I10" s="4" t="s">
        <v>20</v>
      </c>
      <c r="J10" s="4" t="s">
        <v>49</v>
      </c>
      <c r="K10" s="5">
        <v>29</v>
      </c>
      <c r="L10" s="6" t="str">
        <f>TEXT(SafetyData[[#This Row],[Date]],"ddd")</f>
        <v>Wed</v>
      </c>
      <c r="M10" s="6">
        <f>MONTH(SafetyData[[#This Row],[Date]])</f>
        <v>1</v>
      </c>
      <c r="N10" s="6">
        <f>YEAR(SafetyData[[#This Row],[Date]])</f>
        <v>2020</v>
      </c>
    </row>
    <row r="11" spans="1:14" x14ac:dyDescent="0.25">
      <c r="A11" s="3">
        <v>43846</v>
      </c>
      <c r="B11" s="4" t="s">
        <v>50</v>
      </c>
      <c r="C11" s="4" t="s">
        <v>15</v>
      </c>
      <c r="D11" s="4" t="s">
        <v>35</v>
      </c>
      <c r="E11" s="4" t="s">
        <v>39</v>
      </c>
      <c r="F11" s="4">
        <v>4.5</v>
      </c>
      <c r="G11" s="4" t="s">
        <v>48</v>
      </c>
      <c r="H11" s="4" t="s">
        <v>25</v>
      </c>
      <c r="I11" s="4" t="s">
        <v>20</v>
      </c>
      <c r="J11" s="4" t="s">
        <v>32</v>
      </c>
      <c r="K11" s="5">
        <v>2525</v>
      </c>
      <c r="L11" s="6" t="str">
        <f>TEXT(SafetyData[[#This Row],[Date]],"ddd")</f>
        <v>Thu</v>
      </c>
      <c r="M11" s="6">
        <f>MONTH(SafetyData[[#This Row],[Date]])</f>
        <v>1</v>
      </c>
      <c r="N11" s="6">
        <f>YEAR(SafetyData[[#This Row],[Date]])</f>
        <v>2020</v>
      </c>
    </row>
    <row r="12" spans="1:14" x14ac:dyDescent="0.25">
      <c r="A12" s="3">
        <v>43848</v>
      </c>
      <c r="B12" s="4" t="s">
        <v>33</v>
      </c>
      <c r="C12" s="4" t="s">
        <v>34</v>
      </c>
      <c r="D12" s="4" t="s">
        <v>22</v>
      </c>
      <c r="E12" s="4" t="s">
        <v>36</v>
      </c>
      <c r="F12" s="4">
        <v>0</v>
      </c>
      <c r="G12" s="4" t="s">
        <v>18</v>
      </c>
      <c r="H12" s="4" t="s">
        <v>40</v>
      </c>
      <c r="I12" s="4" t="s">
        <v>46</v>
      </c>
      <c r="J12" s="4" t="s">
        <v>51</v>
      </c>
      <c r="K12" s="5">
        <v>59</v>
      </c>
      <c r="L12" s="6" t="str">
        <f>TEXT(SafetyData[[#This Row],[Date]],"ddd")</f>
        <v>Sat</v>
      </c>
      <c r="M12" s="6">
        <f>MONTH(SafetyData[[#This Row],[Date]])</f>
        <v>1</v>
      </c>
      <c r="N12" s="6">
        <f>YEAR(SafetyData[[#This Row],[Date]])</f>
        <v>2020</v>
      </c>
    </row>
    <row r="13" spans="1:14" x14ac:dyDescent="0.25">
      <c r="A13" s="3">
        <v>43853</v>
      </c>
      <c r="B13" s="4" t="s">
        <v>42</v>
      </c>
      <c r="C13" s="4" t="s">
        <v>15</v>
      </c>
      <c r="D13" s="4" t="s">
        <v>22</v>
      </c>
      <c r="E13" s="4" t="s">
        <v>39</v>
      </c>
      <c r="F13" s="4">
        <v>0</v>
      </c>
      <c r="G13" s="4" t="s">
        <v>24</v>
      </c>
      <c r="H13" s="4" t="s">
        <v>52</v>
      </c>
      <c r="I13" s="4" t="s">
        <v>20</v>
      </c>
      <c r="J13" s="4" t="s">
        <v>51</v>
      </c>
      <c r="K13" s="5">
        <v>1947</v>
      </c>
      <c r="L13" s="6" t="str">
        <f>TEXT(SafetyData[[#This Row],[Date]],"ddd")</f>
        <v>Thu</v>
      </c>
      <c r="M13" s="6">
        <f>MONTH(SafetyData[[#This Row],[Date]])</f>
        <v>1</v>
      </c>
      <c r="N13" s="6">
        <f>YEAR(SafetyData[[#This Row],[Date]])</f>
        <v>2020</v>
      </c>
    </row>
    <row r="14" spans="1:14" x14ac:dyDescent="0.25">
      <c r="A14" s="3">
        <v>43856</v>
      </c>
      <c r="B14" s="4" t="s">
        <v>28</v>
      </c>
      <c r="C14" s="4" t="s">
        <v>15</v>
      </c>
      <c r="D14" s="4" t="s">
        <v>22</v>
      </c>
      <c r="E14" s="4" t="s">
        <v>23</v>
      </c>
      <c r="F14" s="4">
        <v>0</v>
      </c>
      <c r="G14" s="4" t="s">
        <v>48</v>
      </c>
      <c r="H14" s="4" t="s">
        <v>52</v>
      </c>
      <c r="I14" s="4" t="s">
        <v>26</v>
      </c>
      <c r="J14" s="4" t="s">
        <v>53</v>
      </c>
      <c r="K14" s="5">
        <v>2268</v>
      </c>
      <c r="L14" s="6" t="str">
        <f>TEXT(SafetyData[[#This Row],[Date]],"ddd")</f>
        <v>Sun</v>
      </c>
      <c r="M14" s="6">
        <f>MONTH(SafetyData[[#This Row],[Date]])</f>
        <v>1</v>
      </c>
      <c r="N14" s="6">
        <f>YEAR(SafetyData[[#This Row],[Date]])</f>
        <v>2020</v>
      </c>
    </row>
    <row r="15" spans="1:14" x14ac:dyDescent="0.25">
      <c r="A15" s="3">
        <v>43857</v>
      </c>
      <c r="B15" s="4" t="s">
        <v>28</v>
      </c>
      <c r="C15" s="4" t="s">
        <v>15</v>
      </c>
      <c r="D15" s="4" t="s">
        <v>35</v>
      </c>
      <c r="E15" s="4" t="s">
        <v>17</v>
      </c>
      <c r="F15" s="4">
        <v>0</v>
      </c>
      <c r="G15" s="4" t="s">
        <v>54</v>
      </c>
      <c r="H15" s="4" t="s">
        <v>52</v>
      </c>
      <c r="I15" s="4" t="s">
        <v>26</v>
      </c>
      <c r="J15" s="4" t="s">
        <v>49</v>
      </c>
      <c r="K15" s="5">
        <v>628</v>
      </c>
      <c r="L15" s="6" t="str">
        <f>TEXT(SafetyData[[#This Row],[Date]],"ddd")</f>
        <v>Mon</v>
      </c>
      <c r="M15" s="6">
        <f>MONTH(SafetyData[[#This Row],[Date]])</f>
        <v>1</v>
      </c>
      <c r="N15" s="6">
        <f>YEAR(SafetyData[[#This Row],[Date]])</f>
        <v>2020</v>
      </c>
    </row>
    <row r="16" spans="1:14" x14ac:dyDescent="0.25">
      <c r="A16" s="3">
        <v>43857</v>
      </c>
      <c r="B16" s="4" t="s">
        <v>28</v>
      </c>
      <c r="C16" s="4" t="s">
        <v>15</v>
      </c>
      <c r="D16" s="4" t="s">
        <v>22</v>
      </c>
      <c r="E16" s="4" t="s">
        <v>17</v>
      </c>
      <c r="F16" s="4">
        <v>0</v>
      </c>
      <c r="G16" s="4" t="s">
        <v>31</v>
      </c>
      <c r="H16" s="4" t="s">
        <v>40</v>
      </c>
      <c r="I16" s="4" t="s">
        <v>46</v>
      </c>
      <c r="J16" s="4" t="s">
        <v>53</v>
      </c>
      <c r="K16" s="5">
        <v>77</v>
      </c>
      <c r="L16" s="6" t="str">
        <f>TEXT(SafetyData[[#This Row],[Date]],"ddd")</f>
        <v>Mon</v>
      </c>
      <c r="M16" s="6">
        <f>MONTH(SafetyData[[#This Row],[Date]])</f>
        <v>1</v>
      </c>
      <c r="N16" s="6">
        <f>YEAR(SafetyData[[#This Row],[Date]])</f>
        <v>2020</v>
      </c>
    </row>
    <row r="17" spans="1:14" x14ac:dyDescent="0.25">
      <c r="A17" s="3">
        <v>43857</v>
      </c>
      <c r="B17" s="4" t="s">
        <v>55</v>
      </c>
      <c r="C17" s="4" t="s">
        <v>15</v>
      </c>
      <c r="D17" s="4" t="s">
        <v>35</v>
      </c>
      <c r="E17" s="4" t="s">
        <v>30</v>
      </c>
      <c r="F17" s="4">
        <v>0</v>
      </c>
      <c r="G17" s="4" t="s">
        <v>38</v>
      </c>
      <c r="H17" s="4" t="s">
        <v>40</v>
      </c>
      <c r="I17" s="4" t="s">
        <v>26</v>
      </c>
      <c r="J17" s="4" t="s">
        <v>51</v>
      </c>
      <c r="K17" s="5">
        <v>341</v>
      </c>
      <c r="L17" s="6" t="str">
        <f>TEXT(SafetyData[[#This Row],[Date]],"ddd")</f>
        <v>Mon</v>
      </c>
      <c r="M17" s="6">
        <f>MONTH(SafetyData[[#This Row],[Date]])</f>
        <v>1</v>
      </c>
      <c r="N17" s="6">
        <f>YEAR(SafetyData[[#This Row],[Date]])</f>
        <v>2020</v>
      </c>
    </row>
    <row r="18" spans="1:14" x14ac:dyDescent="0.25">
      <c r="A18" s="3">
        <v>43860</v>
      </c>
      <c r="B18" s="4" t="s">
        <v>50</v>
      </c>
      <c r="C18" s="4" t="s">
        <v>15</v>
      </c>
      <c r="D18" s="4" t="s">
        <v>29</v>
      </c>
      <c r="E18" s="4" t="s">
        <v>17</v>
      </c>
      <c r="F18" s="4">
        <v>0</v>
      </c>
      <c r="G18" s="4" t="s">
        <v>56</v>
      </c>
      <c r="H18" s="4" t="s">
        <v>19</v>
      </c>
      <c r="I18" s="4" t="s">
        <v>20</v>
      </c>
      <c r="J18" s="4" t="s">
        <v>49</v>
      </c>
      <c r="K18" s="5">
        <v>0</v>
      </c>
      <c r="L18" s="6" t="str">
        <f>TEXT(SafetyData[[#This Row],[Date]],"ddd")</f>
        <v>Thu</v>
      </c>
      <c r="M18" s="6">
        <f>MONTH(SafetyData[[#This Row],[Date]])</f>
        <v>1</v>
      </c>
      <c r="N18" s="6">
        <f>YEAR(SafetyData[[#This Row],[Date]])</f>
        <v>2020</v>
      </c>
    </row>
    <row r="19" spans="1:14" x14ac:dyDescent="0.25">
      <c r="A19" s="3">
        <v>43860</v>
      </c>
      <c r="B19" s="4" t="s">
        <v>57</v>
      </c>
      <c r="C19" s="4" t="s">
        <v>15</v>
      </c>
      <c r="D19" s="4" t="s">
        <v>22</v>
      </c>
      <c r="E19" s="4" t="s">
        <v>47</v>
      </c>
      <c r="F19" s="4">
        <v>0</v>
      </c>
      <c r="G19" s="4" t="s">
        <v>45</v>
      </c>
      <c r="H19" s="4" t="s">
        <v>52</v>
      </c>
      <c r="I19" s="4" t="s">
        <v>26</v>
      </c>
      <c r="J19" s="4" t="s">
        <v>58</v>
      </c>
      <c r="K19" s="5">
        <v>2007</v>
      </c>
      <c r="L19" s="6" t="str">
        <f>TEXT(SafetyData[[#This Row],[Date]],"ddd")</f>
        <v>Thu</v>
      </c>
      <c r="M19" s="6">
        <f>MONTH(SafetyData[[#This Row],[Date]])</f>
        <v>1</v>
      </c>
      <c r="N19" s="6">
        <f>YEAR(SafetyData[[#This Row],[Date]])</f>
        <v>2020</v>
      </c>
    </row>
    <row r="20" spans="1:14" x14ac:dyDescent="0.25">
      <c r="A20" s="3">
        <v>43862</v>
      </c>
      <c r="B20" s="4" t="s">
        <v>14</v>
      </c>
      <c r="C20" s="4" t="s">
        <v>15</v>
      </c>
      <c r="D20" s="4" t="s">
        <v>35</v>
      </c>
      <c r="E20" s="4" t="s">
        <v>39</v>
      </c>
      <c r="F20" s="4">
        <v>0</v>
      </c>
      <c r="G20" s="4" t="s">
        <v>59</v>
      </c>
      <c r="H20" s="4" t="s">
        <v>40</v>
      </c>
      <c r="I20" s="4" t="s">
        <v>46</v>
      </c>
      <c r="J20" s="4" t="s">
        <v>21</v>
      </c>
      <c r="K20" s="5">
        <v>338</v>
      </c>
      <c r="L20" s="6" t="str">
        <f>TEXT(SafetyData[[#This Row],[Date]],"ddd")</f>
        <v>Sat</v>
      </c>
      <c r="M20" s="6">
        <f>MONTH(SafetyData[[#This Row],[Date]])</f>
        <v>2</v>
      </c>
      <c r="N20" s="6">
        <f>YEAR(SafetyData[[#This Row],[Date]])</f>
        <v>2020</v>
      </c>
    </row>
    <row r="21" spans="1:14" x14ac:dyDescent="0.25">
      <c r="A21" s="3">
        <v>43864</v>
      </c>
      <c r="B21" s="4" t="s">
        <v>50</v>
      </c>
      <c r="C21" s="4" t="s">
        <v>15</v>
      </c>
      <c r="D21" s="4" t="s">
        <v>22</v>
      </c>
      <c r="E21" s="4" t="s">
        <v>47</v>
      </c>
      <c r="F21" s="4">
        <v>4</v>
      </c>
      <c r="G21" s="4" t="s">
        <v>38</v>
      </c>
      <c r="H21" s="4" t="s">
        <v>25</v>
      </c>
      <c r="I21" s="4" t="s">
        <v>46</v>
      </c>
      <c r="J21" s="4" t="s">
        <v>49</v>
      </c>
      <c r="K21" s="5">
        <v>1196</v>
      </c>
      <c r="L21" s="6" t="str">
        <f>TEXT(SafetyData[[#This Row],[Date]],"ddd")</f>
        <v>Mon</v>
      </c>
      <c r="M21" s="6">
        <f>MONTH(SafetyData[[#This Row],[Date]])</f>
        <v>2</v>
      </c>
      <c r="N21" s="6">
        <f>YEAR(SafetyData[[#This Row],[Date]])</f>
        <v>2020</v>
      </c>
    </row>
    <row r="22" spans="1:14" x14ac:dyDescent="0.25">
      <c r="A22" s="3">
        <v>43865</v>
      </c>
      <c r="B22" s="4" t="s">
        <v>60</v>
      </c>
      <c r="C22" s="4" t="s">
        <v>15</v>
      </c>
      <c r="D22" s="4" t="s">
        <v>29</v>
      </c>
      <c r="E22" s="4" t="s">
        <v>37</v>
      </c>
      <c r="F22" s="4">
        <v>0</v>
      </c>
      <c r="G22" s="4" t="s">
        <v>56</v>
      </c>
      <c r="H22" s="4" t="s">
        <v>19</v>
      </c>
      <c r="I22" s="4" t="s">
        <v>46</v>
      </c>
      <c r="J22" s="4" t="s">
        <v>51</v>
      </c>
      <c r="K22" s="5">
        <v>0</v>
      </c>
      <c r="L22" s="6" t="str">
        <f>TEXT(SafetyData[[#This Row],[Date]],"ddd")</f>
        <v>Tue</v>
      </c>
      <c r="M22" s="6">
        <f>MONTH(SafetyData[[#This Row],[Date]])</f>
        <v>2</v>
      </c>
      <c r="N22" s="6">
        <f>YEAR(SafetyData[[#This Row],[Date]])</f>
        <v>2020</v>
      </c>
    </row>
    <row r="23" spans="1:14" x14ac:dyDescent="0.25">
      <c r="A23" s="3">
        <v>43870</v>
      </c>
      <c r="B23" s="4" t="s">
        <v>44</v>
      </c>
      <c r="C23" s="4" t="s">
        <v>15</v>
      </c>
      <c r="D23" s="4" t="s">
        <v>22</v>
      </c>
      <c r="E23" s="4" t="s">
        <v>39</v>
      </c>
      <c r="F23" s="4">
        <v>0</v>
      </c>
      <c r="G23" s="4" t="s">
        <v>56</v>
      </c>
      <c r="H23" s="4" t="s">
        <v>40</v>
      </c>
      <c r="I23" s="4" t="s">
        <v>20</v>
      </c>
      <c r="J23" s="4" t="s">
        <v>58</v>
      </c>
      <c r="K23" s="5">
        <v>180</v>
      </c>
      <c r="L23" s="6" t="str">
        <f>TEXT(SafetyData[[#This Row],[Date]],"ddd")</f>
        <v>Sun</v>
      </c>
      <c r="M23" s="6">
        <f>MONTH(SafetyData[[#This Row],[Date]])</f>
        <v>2</v>
      </c>
      <c r="N23" s="6">
        <f>YEAR(SafetyData[[#This Row],[Date]])</f>
        <v>2020</v>
      </c>
    </row>
    <row r="24" spans="1:14" x14ac:dyDescent="0.25">
      <c r="A24" s="3">
        <v>43870</v>
      </c>
      <c r="B24" s="4" t="s">
        <v>60</v>
      </c>
      <c r="C24" s="4" t="s">
        <v>15</v>
      </c>
      <c r="D24" s="4" t="s">
        <v>16</v>
      </c>
      <c r="E24" s="4" t="s">
        <v>61</v>
      </c>
      <c r="F24" s="4">
        <v>4.5</v>
      </c>
      <c r="G24" s="4" t="s">
        <v>48</v>
      </c>
      <c r="H24" s="4" t="s">
        <v>25</v>
      </c>
      <c r="I24" s="4" t="s">
        <v>20</v>
      </c>
      <c r="J24" s="4" t="s">
        <v>51</v>
      </c>
      <c r="K24" s="5">
        <v>3784</v>
      </c>
      <c r="L24" s="6" t="str">
        <f>TEXT(SafetyData[[#This Row],[Date]],"ddd")</f>
        <v>Sun</v>
      </c>
      <c r="M24" s="6">
        <f>MONTH(SafetyData[[#This Row],[Date]])</f>
        <v>2</v>
      </c>
      <c r="N24" s="6">
        <f>YEAR(SafetyData[[#This Row],[Date]])</f>
        <v>2020</v>
      </c>
    </row>
    <row r="25" spans="1:14" x14ac:dyDescent="0.25">
      <c r="A25" s="3">
        <v>43871</v>
      </c>
      <c r="B25" s="4" t="s">
        <v>44</v>
      </c>
      <c r="C25" s="4" t="s">
        <v>15</v>
      </c>
      <c r="D25" s="4" t="s">
        <v>22</v>
      </c>
      <c r="E25" s="4" t="s">
        <v>17</v>
      </c>
      <c r="F25" s="4">
        <v>1.5</v>
      </c>
      <c r="G25" s="4" t="s">
        <v>54</v>
      </c>
      <c r="H25" s="4" t="s">
        <v>25</v>
      </c>
      <c r="I25" s="4" t="s">
        <v>26</v>
      </c>
      <c r="J25" s="4" t="s">
        <v>58</v>
      </c>
      <c r="K25" s="5">
        <v>4414</v>
      </c>
      <c r="L25" s="6" t="str">
        <f>TEXT(SafetyData[[#This Row],[Date]],"ddd")</f>
        <v>Mon</v>
      </c>
      <c r="M25" s="6">
        <f>MONTH(SafetyData[[#This Row],[Date]])</f>
        <v>2</v>
      </c>
      <c r="N25" s="6">
        <f>YEAR(SafetyData[[#This Row],[Date]])</f>
        <v>2020</v>
      </c>
    </row>
    <row r="26" spans="1:14" x14ac:dyDescent="0.25">
      <c r="A26" s="3">
        <v>43871</v>
      </c>
      <c r="B26" s="4" t="s">
        <v>60</v>
      </c>
      <c r="C26" s="4" t="s">
        <v>15</v>
      </c>
      <c r="D26" s="4" t="s">
        <v>22</v>
      </c>
      <c r="E26" s="4" t="s">
        <v>62</v>
      </c>
      <c r="F26" s="4">
        <v>2.5</v>
      </c>
      <c r="G26" s="4" t="s">
        <v>38</v>
      </c>
      <c r="H26" s="4" t="s">
        <v>25</v>
      </c>
      <c r="I26" s="4" t="s">
        <v>20</v>
      </c>
      <c r="J26" s="4" t="s">
        <v>41</v>
      </c>
      <c r="K26" s="5">
        <v>2790</v>
      </c>
      <c r="L26" s="6" t="str">
        <f>TEXT(SafetyData[[#This Row],[Date]],"ddd")</f>
        <v>Mon</v>
      </c>
      <c r="M26" s="6">
        <f>MONTH(SafetyData[[#This Row],[Date]])</f>
        <v>2</v>
      </c>
      <c r="N26" s="6">
        <f>YEAR(SafetyData[[#This Row],[Date]])</f>
        <v>2020</v>
      </c>
    </row>
    <row r="27" spans="1:14" x14ac:dyDescent="0.25">
      <c r="A27" s="3">
        <v>43872</v>
      </c>
      <c r="B27" s="4" t="s">
        <v>33</v>
      </c>
      <c r="C27" s="4" t="s">
        <v>15</v>
      </c>
      <c r="D27" s="4" t="s">
        <v>16</v>
      </c>
      <c r="E27" s="4" t="s">
        <v>62</v>
      </c>
      <c r="F27" s="4">
        <v>0</v>
      </c>
      <c r="G27" s="4" t="s">
        <v>59</v>
      </c>
      <c r="H27" s="4" t="s">
        <v>40</v>
      </c>
      <c r="I27" s="4" t="s">
        <v>20</v>
      </c>
      <c r="J27" s="4" t="s">
        <v>32</v>
      </c>
      <c r="K27" s="5">
        <v>394</v>
      </c>
      <c r="L27" s="6" t="str">
        <f>TEXT(SafetyData[[#This Row],[Date]],"ddd")</f>
        <v>Tue</v>
      </c>
      <c r="M27" s="6">
        <f>MONTH(SafetyData[[#This Row],[Date]])</f>
        <v>2</v>
      </c>
      <c r="N27" s="6">
        <f>YEAR(SafetyData[[#This Row],[Date]])</f>
        <v>2020</v>
      </c>
    </row>
    <row r="28" spans="1:14" x14ac:dyDescent="0.25">
      <c r="A28" s="3">
        <v>43873</v>
      </c>
      <c r="B28" s="4" t="s">
        <v>57</v>
      </c>
      <c r="C28" s="4" t="s">
        <v>15</v>
      </c>
      <c r="D28" s="4" t="s">
        <v>35</v>
      </c>
      <c r="E28" s="4" t="s">
        <v>47</v>
      </c>
      <c r="F28" s="4">
        <v>4</v>
      </c>
      <c r="G28" s="4" t="s">
        <v>56</v>
      </c>
      <c r="H28" s="4" t="s">
        <v>25</v>
      </c>
      <c r="I28" s="4" t="s">
        <v>20</v>
      </c>
      <c r="J28" s="4" t="s">
        <v>53</v>
      </c>
      <c r="K28" s="5">
        <v>4743</v>
      </c>
      <c r="L28" s="6" t="str">
        <f>TEXT(SafetyData[[#This Row],[Date]],"ddd")</f>
        <v>Wed</v>
      </c>
      <c r="M28" s="6">
        <f>MONTH(SafetyData[[#This Row],[Date]])</f>
        <v>2</v>
      </c>
      <c r="N28" s="6">
        <f>YEAR(SafetyData[[#This Row],[Date]])</f>
        <v>2020</v>
      </c>
    </row>
    <row r="29" spans="1:14" x14ac:dyDescent="0.25">
      <c r="A29" s="3">
        <v>43874</v>
      </c>
      <c r="B29" s="4" t="s">
        <v>33</v>
      </c>
      <c r="C29" s="4" t="s">
        <v>15</v>
      </c>
      <c r="D29" s="4" t="s">
        <v>35</v>
      </c>
      <c r="E29" s="4" t="s">
        <v>17</v>
      </c>
      <c r="F29" s="4">
        <v>4.5</v>
      </c>
      <c r="G29" s="4" t="s">
        <v>59</v>
      </c>
      <c r="H29" s="4" t="s">
        <v>25</v>
      </c>
      <c r="I29" s="4" t="s">
        <v>46</v>
      </c>
      <c r="J29" s="4" t="s">
        <v>53</v>
      </c>
      <c r="K29" s="5">
        <v>3417</v>
      </c>
      <c r="L29" s="6" t="str">
        <f>TEXT(SafetyData[[#This Row],[Date]],"ddd")</f>
        <v>Thu</v>
      </c>
      <c r="M29" s="6">
        <f>MONTH(SafetyData[[#This Row],[Date]])</f>
        <v>2</v>
      </c>
      <c r="N29" s="6">
        <f>YEAR(SafetyData[[#This Row],[Date]])</f>
        <v>2020</v>
      </c>
    </row>
    <row r="30" spans="1:14" x14ac:dyDescent="0.25">
      <c r="A30" s="3">
        <v>43874</v>
      </c>
      <c r="B30" s="4" t="s">
        <v>33</v>
      </c>
      <c r="C30" s="4" t="s">
        <v>15</v>
      </c>
      <c r="D30" s="4" t="s">
        <v>16</v>
      </c>
      <c r="E30" s="4" t="s">
        <v>39</v>
      </c>
      <c r="F30" s="4">
        <v>0</v>
      </c>
      <c r="G30" s="4" t="s">
        <v>24</v>
      </c>
      <c r="H30" s="4" t="s">
        <v>52</v>
      </c>
      <c r="I30" s="4" t="s">
        <v>46</v>
      </c>
      <c r="J30" s="4" t="s">
        <v>21</v>
      </c>
      <c r="K30" s="5">
        <v>2337</v>
      </c>
      <c r="L30" s="6" t="str">
        <f>TEXT(SafetyData[[#This Row],[Date]],"ddd")</f>
        <v>Thu</v>
      </c>
      <c r="M30" s="6">
        <f>MONTH(SafetyData[[#This Row],[Date]])</f>
        <v>2</v>
      </c>
      <c r="N30" s="6">
        <f>YEAR(SafetyData[[#This Row],[Date]])</f>
        <v>2020</v>
      </c>
    </row>
    <row r="31" spans="1:14" x14ac:dyDescent="0.25">
      <c r="A31" s="3">
        <v>43875</v>
      </c>
      <c r="B31" s="4" t="s">
        <v>63</v>
      </c>
      <c r="C31" s="4" t="s">
        <v>15</v>
      </c>
      <c r="D31" s="4" t="s">
        <v>16</v>
      </c>
      <c r="E31" s="4" t="s">
        <v>61</v>
      </c>
      <c r="F31" s="4">
        <v>0</v>
      </c>
      <c r="G31" s="4" t="s">
        <v>31</v>
      </c>
      <c r="H31" s="4" t="s">
        <v>19</v>
      </c>
      <c r="I31" s="4" t="s">
        <v>46</v>
      </c>
      <c r="J31" s="4" t="s">
        <v>51</v>
      </c>
      <c r="K31" s="5">
        <v>0</v>
      </c>
      <c r="L31" s="6" t="str">
        <f>TEXT(SafetyData[[#This Row],[Date]],"ddd")</f>
        <v>Fri</v>
      </c>
      <c r="M31" s="6">
        <f>MONTH(SafetyData[[#This Row],[Date]])</f>
        <v>2</v>
      </c>
      <c r="N31" s="6">
        <f>YEAR(SafetyData[[#This Row],[Date]])</f>
        <v>2020</v>
      </c>
    </row>
    <row r="32" spans="1:14" x14ac:dyDescent="0.25">
      <c r="A32" s="3">
        <v>43877</v>
      </c>
      <c r="B32" s="4" t="s">
        <v>63</v>
      </c>
      <c r="C32" s="4" t="s">
        <v>15</v>
      </c>
      <c r="D32" s="4" t="s">
        <v>35</v>
      </c>
      <c r="E32" s="4" t="s">
        <v>62</v>
      </c>
      <c r="F32" s="4">
        <v>0</v>
      </c>
      <c r="G32" s="4" t="s">
        <v>45</v>
      </c>
      <c r="H32" s="4" t="s">
        <v>40</v>
      </c>
      <c r="I32" s="4" t="s">
        <v>26</v>
      </c>
      <c r="J32" s="4" t="s">
        <v>27</v>
      </c>
      <c r="K32" s="5">
        <v>207</v>
      </c>
      <c r="L32" s="6" t="str">
        <f>TEXT(SafetyData[[#This Row],[Date]],"ddd")</f>
        <v>Sun</v>
      </c>
      <c r="M32" s="6">
        <f>MONTH(SafetyData[[#This Row],[Date]])</f>
        <v>2</v>
      </c>
      <c r="N32" s="6">
        <f>YEAR(SafetyData[[#This Row],[Date]])</f>
        <v>2020</v>
      </c>
    </row>
    <row r="33" spans="1:14" x14ac:dyDescent="0.25">
      <c r="A33" s="3">
        <v>43878</v>
      </c>
      <c r="B33" s="4" t="s">
        <v>14</v>
      </c>
      <c r="C33" s="4" t="s">
        <v>34</v>
      </c>
      <c r="D33" s="4" t="s">
        <v>22</v>
      </c>
      <c r="E33" s="4" t="s">
        <v>47</v>
      </c>
      <c r="F33" s="4">
        <v>2</v>
      </c>
      <c r="G33" s="4" t="s">
        <v>38</v>
      </c>
      <c r="H33" s="4" t="s">
        <v>25</v>
      </c>
      <c r="I33" s="4" t="s">
        <v>46</v>
      </c>
      <c r="J33" s="4" t="s">
        <v>49</v>
      </c>
      <c r="K33" s="5">
        <v>2544</v>
      </c>
      <c r="L33" s="6" t="str">
        <f>TEXT(SafetyData[[#This Row],[Date]],"ddd")</f>
        <v>Mon</v>
      </c>
      <c r="M33" s="6">
        <f>MONTH(SafetyData[[#This Row],[Date]])</f>
        <v>2</v>
      </c>
      <c r="N33" s="6">
        <f>YEAR(SafetyData[[#This Row],[Date]])</f>
        <v>2020</v>
      </c>
    </row>
    <row r="34" spans="1:14" x14ac:dyDescent="0.25">
      <c r="A34" s="3">
        <v>43880</v>
      </c>
      <c r="B34" s="4" t="s">
        <v>14</v>
      </c>
      <c r="C34" s="4" t="s">
        <v>34</v>
      </c>
      <c r="D34" s="4" t="s">
        <v>22</v>
      </c>
      <c r="E34" s="4" t="s">
        <v>61</v>
      </c>
      <c r="F34" s="4">
        <v>0</v>
      </c>
      <c r="G34" s="4" t="s">
        <v>56</v>
      </c>
      <c r="H34" s="4" t="s">
        <v>52</v>
      </c>
      <c r="I34" s="4" t="s">
        <v>26</v>
      </c>
      <c r="J34" s="4" t="s">
        <v>32</v>
      </c>
      <c r="K34" s="5">
        <v>3411</v>
      </c>
      <c r="L34" s="6" t="str">
        <f>TEXT(SafetyData[[#This Row],[Date]],"ddd")</f>
        <v>Wed</v>
      </c>
      <c r="M34" s="6">
        <f>MONTH(SafetyData[[#This Row],[Date]])</f>
        <v>2</v>
      </c>
      <c r="N34" s="6">
        <f>YEAR(SafetyData[[#This Row],[Date]])</f>
        <v>2020</v>
      </c>
    </row>
    <row r="35" spans="1:14" x14ac:dyDescent="0.25">
      <c r="A35" s="3">
        <v>43881</v>
      </c>
      <c r="B35" s="4" t="s">
        <v>55</v>
      </c>
      <c r="C35" s="4" t="s">
        <v>15</v>
      </c>
      <c r="D35" s="4" t="s">
        <v>16</v>
      </c>
      <c r="E35" s="4" t="s">
        <v>62</v>
      </c>
      <c r="F35" s="4">
        <v>0</v>
      </c>
      <c r="G35" s="4" t="s">
        <v>45</v>
      </c>
      <c r="H35" s="4" t="s">
        <v>19</v>
      </c>
      <c r="I35" s="4" t="s">
        <v>20</v>
      </c>
      <c r="J35" s="4" t="s">
        <v>27</v>
      </c>
      <c r="K35" s="5">
        <v>0</v>
      </c>
      <c r="L35" s="6" t="str">
        <f>TEXT(SafetyData[[#This Row],[Date]],"ddd")</f>
        <v>Thu</v>
      </c>
      <c r="M35" s="6">
        <f>MONTH(SafetyData[[#This Row],[Date]])</f>
        <v>2</v>
      </c>
      <c r="N35" s="6">
        <f>YEAR(SafetyData[[#This Row],[Date]])</f>
        <v>2020</v>
      </c>
    </row>
    <row r="36" spans="1:14" x14ac:dyDescent="0.25">
      <c r="A36" s="3">
        <v>43883</v>
      </c>
      <c r="B36" s="4" t="s">
        <v>33</v>
      </c>
      <c r="C36" s="4" t="s">
        <v>15</v>
      </c>
      <c r="D36" s="4" t="s">
        <v>16</v>
      </c>
      <c r="E36" s="4" t="s">
        <v>61</v>
      </c>
      <c r="F36" s="4">
        <v>0</v>
      </c>
      <c r="G36" s="4" t="s">
        <v>31</v>
      </c>
      <c r="H36" s="4" t="s">
        <v>52</v>
      </c>
      <c r="I36" s="4" t="s">
        <v>20</v>
      </c>
      <c r="J36" s="4" t="s">
        <v>27</v>
      </c>
      <c r="K36" s="5">
        <v>4800</v>
      </c>
      <c r="L36" s="6" t="str">
        <f>TEXT(SafetyData[[#This Row],[Date]],"ddd")</f>
        <v>Sat</v>
      </c>
      <c r="M36" s="6">
        <f>MONTH(SafetyData[[#This Row],[Date]])</f>
        <v>2</v>
      </c>
      <c r="N36" s="6">
        <f>YEAR(SafetyData[[#This Row],[Date]])</f>
        <v>2020</v>
      </c>
    </row>
    <row r="37" spans="1:14" x14ac:dyDescent="0.25">
      <c r="A37" s="3">
        <v>43888</v>
      </c>
      <c r="B37" s="4" t="s">
        <v>42</v>
      </c>
      <c r="C37" s="4" t="s">
        <v>15</v>
      </c>
      <c r="D37" s="4" t="s">
        <v>35</v>
      </c>
      <c r="E37" s="4" t="s">
        <v>61</v>
      </c>
      <c r="F37" s="4">
        <v>0</v>
      </c>
      <c r="G37" s="4" t="s">
        <v>54</v>
      </c>
      <c r="H37" s="4" t="s">
        <v>52</v>
      </c>
      <c r="I37" s="4" t="s">
        <v>46</v>
      </c>
      <c r="J37" s="4" t="s">
        <v>49</v>
      </c>
      <c r="K37" s="5">
        <v>3339</v>
      </c>
      <c r="L37" s="6" t="str">
        <f>TEXT(SafetyData[[#This Row],[Date]],"ddd")</f>
        <v>Thu</v>
      </c>
      <c r="M37" s="6">
        <f>MONTH(SafetyData[[#This Row],[Date]])</f>
        <v>2</v>
      </c>
      <c r="N37" s="6">
        <f>YEAR(SafetyData[[#This Row],[Date]])</f>
        <v>2020</v>
      </c>
    </row>
    <row r="38" spans="1:14" x14ac:dyDescent="0.25">
      <c r="A38" s="3">
        <v>43889</v>
      </c>
      <c r="B38" s="4" t="s">
        <v>55</v>
      </c>
      <c r="C38" s="4" t="s">
        <v>15</v>
      </c>
      <c r="D38" s="4" t="s">
        <v>35</v>
      </c>
      <c r="E38" s="4" t="s">
        <v>37</v>
      </c>
      <c r="F38" s="4">
        <v>5</v>
      </c>
      <c r="G38" s="4" t="s">
        <v>56</v>
      </c>
      <c r="H38" s="4" t="s">
        <v>25</v>
      </c>
      <c r="I38" s="4" t="s">
        <v>46</v>
      </c>
      <c r="J38" s="4" t="s">
        <v>27</v>
      </c>
      <c r="K38" s="5">
        <v>4969</v>
      </c>
      <c r="L38" s="6" t="str">
        <f>TEXT(SafetyData[[#This Row],[Date]],"ddd")</f>
        <v>Fri</v>
      </c>
      <c r="M38" s="6">
        <f>MONTH(SafetyData[[#This Row],[Date]])</f>
        <v>2</v>
      </c>
      <c r="N38" s="6">
        <f>YEAR(SafetyData[[#This Row],[Date]])</f>
        <v>2020</v>
      </c>
    </row>
    <row r="39" spans="1:14" x14ac:dyDescent="0.25">
      <c r="A39" s="3">
        <v>43891</v>
      </c>
      <c r="B39" s="4" t="s">
        <v>64</v>
      </c>
      <c r="C39" s="4" t="s">
        <v>15</v>
      </c>
      <c r="D39" s="4" t="s">
        <v>29</v>
      </c>
      <c r="E39" s="4" t="s">
        <v>47</v>
      </c>
      <c r="F39" s="4">
        <v>0</v>
      </c>
      <c r="G39" s="4" t="s">
        <v>56</v>
      </c>
      <c r="H39" s="4" t="s">
        <v>40</v>
      </c>
      <c r="I39" s="4" t="s">
        <v>20</v>
      </c>
      <c r="J39" s="4" t="s">
        <v>51</v>
      </c>
      <c r="K39" s="5">
        <v>360</v>
      </c>
      <c r="L39" s="6" t="str">
        <f>TEXT(SafetyData[[#This Row],[Date]],"ddd")</f>
        <v>Sun</v>
      </c>
      <c r="M39" s="6">
        <f>MONTH(SafetyData[[#This Row],[Date]])</f>
        <v>3</v>
      </c>
      <c r="N39" s="6">
        <f>YEAR(SafetyData[[#This Row],[Date]])</f>
        <v>2020</v>
      </c>
    </row>
    <row r="40" spans="1:14" x14ac:dyDescent="0.25">
      <c r="A40" s="3">
        <v>43893</v>
      </c>
      <c r="B40" s="4" t="s">
        <v>28</v>
      </c>
      <c r="C40" s="4" t="s">
        <v>15</v>
      </c>
      <c r="D40" s="4" t="s">
        <v>22</v>
      </c>
      <c r="E40" s="4" t="s">
        <v>17</v>
      </c>
      <c r="F40" s="4">
        <v>0</v>
      </c>
      <c r="G40" s="4" t="s">
        <v>18</v>
      </c>
      <c r="H40" s="4" t="s">
        <v>19</v>
      </c>
      <c r="I40" s="4" t="s">
        <v>20</v>
      </c>
      <c r="J40" s="4" t="s">
        <v>51</v>
      </c>
      <c r="K40" s="5">
        <v>0</v>
      </c>
      <c r="L40" s="6" t="str">
        <f>TEXT(SafetyData[[#This Row],[Date]],"ddd")</f>
        <v>Tue</v>
      </c>
      <c r="M40" s="6">
        <f>MONTH(SafetyData[[#This Row],[Date]])</f>
        <v>3</v>
      </c>
      <c r="N40" s="6">
        <f>YEAR(SafetyData[[#This Row],[Date]])</f>
        <v>2020</v>
      </c>
    </row>
    <row r="41" spans="1:14" x14ac:dyDescent="0.25">
      <c r="A41" s="3">
        <v>43893</v>
      </c>
      <c r="B41" s="4" t="s">
        <v>33</v>
      </c>
      <c r="C41" s="4" t="s">
        <v>15</v>
      </c>
      <c r="D41" s="4" t="s">
        <v>35</v>
      </c>
      <c r="E41" s="4" t="s">
        <v>39</v>
      </c>
      <c r="F41" s="4">
        <v>2.5</v>
      </c>
      <c r="G41" s="4" t="s">
        <v>48</v>
      </c>
      <c r="H41" s="4" t="s">
        <v>25</v>
      </c>
      <c r="I41" s="4" t="s">
        <v>26</v>
      </c>
      <c r="J41" s="4" t="s">
        <v>49</v>
      </c>
      <c r="K41" s="5">
        <v>4718</v>
      </c>
      <c r="L41" s="6" t="str">
        <f>TEXT(SafetyData[[#This Row],[Date]],"ddd")</f>
        <v>Tue</v>
      </c>
      <c r="M41" s="6">
        <f>MONTH(SafetyData[[#This Row],[Date]])</f>
        <v>3</v>
      </c>
      <c r="N41" s="6">
        <f>YEAR(SafetyData[[#This Row],[Date]])</f>
        <v>2020</v>
      </c>
    </row>
    <row r="42" spans="1:14" x14ac:dyDescent="0.25">
      <c r="A42" s="3">
        <v>43896</v>
      </c>
      <c r="B42" s="4" t="s">
        <v>28</v>
      </c>
      <c r="C42" s="4" t="s">
        <v>15</v>
      </c>
      <c r="D42" s="4" t="s">
        <v>16</v>
      </c>
      <c r="E42" s="4" t="s">
        <v>17</v>
      </c>
      <c r="F42" s="4">
        <v>0</v>
      </c>
      <c r="G42" s="4" t="s">
        <v>38</v>
      </c>
      <c r="H42" s="4" t="s">
        <v>19</v>
      </c>
      <c r="I42" s="4" t="s">
        <v>46</v>
      </c>
      <c r="J42" s="4" t="s">
        <v>51</v>
      </c>
      <c r="K42" s="5">
        <v>0</v>
      </c>
      <c r="L42" s="6" t="str">
        <f>TEXT(SafetyData[[#This Row],[Date]],"ddd")</f>
        <v>Fri</v>
      </c>
      <c r="M42" s="6">
        <f>MONTH(SafetyData[[#This Row],[Date]])</f>
        <v>3</v>
      </c>
      <c r="N42" s="6">
        <f>YEAR(SafetyData[[#This Row],[Date]])</f>
        <v>2020</v>
      </c>
    </row>
    <row r="43" spans="1:14" x14ac:dyDescent="0.25">
      <c r="A43" s="3">
        <v>43896</v>
      </c>
      <c r="B43" s="4" t="s">
        <v>60</v>
      </c>
      <c r="C43" s="4" t="s">
        <v>15</v>
      </c>
      <c r="D43" s="4" t="s">
        <v>29</v>
      </c>
      <c r="E43" s="4" t="s">
        <v>30</v>
      </c>
      <c r="F43" s="4">
        <v>0</v>
      </c>
      <c r="G43" s="4" t="s">
        <v>56</v>
      </c>
      <c r="H43" s="4" t="s">
        <v>40</v>
      </c>
      <c r="I43" s="4" t="s">
        <v>26</v>
      </c>
      <c r="J43" s="4" t="s">
        <v>51</v>
      </c>
      <c r="K43" s="5">
        <v>456</v>
      </c>
      <c r="L43" s="6" t="str">
        <f>TEXT(SafetyData[[#This Row],[Date]],"ddd")</f>
        <v>Fri</v>
      </c>
      <c r="M43" s="6">
        <f>MONTH(SafetyData[[#This Row],[Date]])</f>
        <v>3</v>
      </c>
      <c r="N43" s="6">
        <f>YEAR(SafetyData[[#This Row],[Date]])</f>
        <v>2020</v>
      </c>
    </row>
    <row r="44" spans="1:14" x14ac:dyDescent="0.25">
      <c r="A44" s="3">
        <v>43897</v>
      </c>
      <c r="B44" s="4" t="s">
        <v>44</v>
      </c>
      <c r="C44" s="4" t="s">
        <v>15</v>
      </c>
      <c r="D44" s="4" t="s">
        <v>29</v>
      </c>
      <c r="E44" s="4" t="s">
        <v>47</v>
      </c>
      <c r="F44" s="4">
        <v>0</v>
      </c>
      <c r="G44" s="4" t="s">
        <v>24</v>
      </c>
      <c r="H44" s="4" t="s">
        <v>40</v>
      </c>
      <c r="I44" s="4" t="s">
        <v>46</v>
      </c>
      <c r="J44" s="4" t="s">
        <v>32</v>
      </c>
      <c r="K44" s="5">
        <v>307</v>
      </c>
      <c r="L44" s="6" t="str">
        <f>TEXT(SafetyData[[#This Row],[Date]],"ddd")</f>
        <v>Sat</v>
      </c>
      <c r="M44" s="6">
        <f>MONTH(SafetyData[[#This Row],[Date]])</f>
        <v>3</v>
      </c>
      <c r="N44" s="6">
        <f>YEAR(SafetyData[[#This Row],[Date]])</f>
        <v>2020</v>
      </c>
    </row>
    <row r="45" spans="1:14" x14ac:dyDescent="0.25">
      <c r="A45" s="3">
        <v>43901</v>
      </c>
      <c r="B45" s="4" t="s">
        <v>50</v>
      </c>
      <c r="C45" s="4" t="s">
        <v>15</v>
      </c>
      <c r="D45" s="4" t="s">
        <v>22</v>
      </c>
      <c r="E45" s="4" t="s">
        <v>30</v>
      </c>
      <c r="F45" s="4">
        <v>0</v>
      </c>
      <c r="G45" s="4" t="s">
        <v>38</v>
      </c>
      <c r="H45" s="4" t="s">
        <v>19</v>
      </c>
      <c r="I45" s="4" t="s">
        <v>26</v>
      </c>
      <c r="J45" s="4" t="s">
        <v>49</v>
      </c>
      <c r="K45" s="5">
        <v>0</v>
      </c>
      <c r="L45" s="6" t="str">
        <f>TEXT(SafetyData[[#This Row],[Date]],"ddd")</f>
        <v>Wed</v>
      </c>
      <c r="M45" s="6">
        <f>MONTH(SafetyData[[#This Row],[Date]])</f>
        <v>3</v>
      </c>
      <c r="N45" s="6">
        <f>YEAR(SafetyData[[#This Row],[Date]])</f>
        <v>2020</v>
      </c>
    </row>
    <row r="46" spans="1:14" x14ac:dyDescent="0.25">
      <c r="A46" s="3">
        <v>43902</v>
      </c>
      <c r="B46" s="4" t="s">
        <v>42</v>
      </c>
      <c r="C46" s="4" t="s">
        <v>34</v>
      </c>
      <c r="D46" s="4" t="s">
        <v>29</v>
      </c>
      <c r="E46" s="4" t="s">
        <v>47</v>
      </c>
      <c r="F46" s="4">
        <v>0</v>
      </c>
      <c r="G46" s="4" t="s">
        <v>48</v>
      </c>
      <c r="H46" s="4" t="s">
        <v>52</v>
      </c>
      <c r="I46" s="4" t="s">
        <v>26</v>
      </c>
      <c r="J46" s="4" t="s">
        <v>32</v>
      </c>
      <c r="K46" s="5">
        <v>4933</v>
      </c>
      <c r="L46" s="6" t="str">
        <f>TEXT(SafetyData[[#This Row],[Date]],"ddd")</f>
        <v>Thu</v>
      </c>
      <c r="M46" s="6">
        <f>MONTH(SafetyData[[#This Row],[Date]])</f>
        <v>3</v>
      </c>
      <c r="N46" s="6">
        <f>YEAR(SafetyData[[#This Row],[Date]])</f>
        <v>2020</v>
      </c>
    </row>
    <row r="47" spans="1:14" x14ac:dyDescent="0.25">
      <c r="A47" s="3">
        <v>43907</v>
      </c>
      <c r="B47" s="4" t="s">
        <v>63</v>
      </c>
      <c r="C47" s="4" t="s">
        <v>15</v>
      </c>
      <c r="D47" s="4" t="s">
        <v>16</v>
      </c>
      <c r="E47" s="4" t="s">
        <v>62</v>
      </c>
      <c r="F47" s="4">
        <v>4.5</v>
      </c>
      <c r="G47" s="4" t="s">
        <v>18</v>
      </c>
      <c r="H47" s="4" t="s">
        <v>25</v>
      </c>
      <c r="I47" s="4" t="s">
        <v>26</v>
      </c>
      <c r="J47" s="4" t="s">
        <v>27</v>
      </c>
      <c r="K47" s="5">
        <v>3146</v>
      </c>
      <c r="L47" s="6" t="str">
        <f>TEXT(SafetyData[[#This Row],[Date]],"ddd")</f>
        <v>Tue</v>
      </c>
      <c r="M47" s="6">
        <f>MONTH(SafetyData[[#This Row],[Date]])</f>
        <v>3</v>
      </c>
      <c r="N47" s="6">
        <f>YEAR(SafetyData[[#This Row],[Date]])</f>
        <v>2020</v>
      </c>
    </row>
    <row r="48" spans="1:14" x14ac:dyDescent="0.25">
      <c r="A48" s="3">
        <v>43910</v>
      </c>
      <c r="B48" s="4" t="s">
        <v>28</v>
      </c>
      <c r="C48" s="4" t="s">
        <v>15</v>
      </c>
      <c r="D48" s="4" t="s">
        <v>22</v>
      </c>
      <c r="E48" s="4" t="s">
        <v>37</v>
      </c>
      <c r="F48" s="4">
        <v>0</v>
      </c>
      <c r="G48" s="4" t="s">
        <v>56</v>
      </c>
      <c r="H48" s="4" t="s">
        <v>19</v>
      </c>
      <c r="I48" s="4" t="s">
        <v>26</v>
      </c>
      <c r="J48" s="4" t="s">
        <v>41</v>
      </c>
      <c r="K48" s="5">
        <v>0</v>
      </c>
      <c r="L48" s="6" t="str">
        <f>TEXT(SafetyData[[#This Row],[Date]],"ddd")</f>
        <v>Fri</v>
      </c>
      <c r="M48" s="6">
        <f>MONTH(SafetyData[[#This Row],[Date]])</f>
        <v>3</v>
      </c>
      <c r="N48" s="6">
        <f>YEAR(SafetyData[[#This Row],[Date]])</f>
        <v>2020</v>
      </c>
    </row>
    <row r="49" spans="1:14" x14ac:dyDescent="0.25">
      <c r="A49" s="3">
        <v>43911</v>
      </c>
      <c r="B49" s="4" t="s">
        <v>55</v>
      </c>
      <c r="C49" s="4" t="s">
        <v>15</v>
      </c>
      <c r="D49" s="4" t="s">
        <v>22</v>
      </c>
      <c r="E49" s="4" t="s">
        <v>36</v>
      </c>
      <c r="F49" s="4">
        <v>0</v>
      </c>
      <c r="G49" s="4" t="s">
        <v>38</v>
      </c>
      <c r="H49" s="4" t="s">
        <v>52</v>
      </c>
      <c r="I49" s="4" t="s">
        <v>46</v>
      </c>
      <c r="J49" s="4" t="s">
        <v>58</v>
      </c>
      <c r="K49" s="5">
        <v>3084</v>
      </c>
      <c r="L49" s="6" t="str">
        <f>TEXT(SafetyData[[#This Row],[Date]],"ddd")</f>
        <v>Sat</v>
      </c>
      <c r="M49" s="6">
        <f>MONTH(SafetyData[[#This Row],[Date]])</f>
        <v>3</v>
      </c>
      <c r="N49" s="6">
        <f>YEAR(SafetyData[[#This Row],[Date]])</f>
        <v>2020</v>
      </c>
    </row>
    <row r="50" spans="1:14" x14ac:dyDescent="0.25">
      <c r="A50" s="3">
        <v>43913</v>
      </c>
      <c r="B50" s="4" t="s">
        <v>14</v>
      </c>
      <c r="C50" s="4" t="s">
        <v>15</v>
      </c>
      <c r="D50" s="4" t="s">
        <v>22</v>
      </c>
      <c r="E50" s="4" t="s">
        <v>36</v>
      </c>
      <c r="F50" s="4">
        <v>0</v>
      </c>
      <c r="G50" s="4" t="s">
        <v>48</v>
      </c>
      <c r="H50" s="4" t="s">
        <v>19</v>
      </c>
      <c r="I50" s="4" t="s">
        <v>20</v>
      </c>
      <c r="J50" s="4" t="s">
        <v>53</v>
      </c>
      <c r="K50" s="5">
        <v>0</v>
      </c>
      <c r="L50" s="6" t="str">
        <f>TEXT(SafetyData[[#This Row],[Date]],"ddd")</f>
        <v>Mon</v>
      </c>
      <c r="M50" s="6">
        <f>MONTH(SafetyData[[#This Row],[Date]])</f>
        <v>3</v>
      </c>
      <c r="N50" s="6">
        <f>YEAR(SafetyData[[#This Row],[Date]])</f>
        <v>2020</v>
      </c>
    </row>
    <row r="51" spans="1:14" x14ac:dyDescent="0.25">
      <c r="A51" s="3">
        <v>43924</v>
      </c>
      <c r="B51" s="4" t="s">
        <v>33</v>
      </c>
      <c r="C51" s="4" t="s">
        <v>15</v>
      </c>
      <c r="D51" s="4" t="s">
        <v>29</v>
      </c>
      <c r="E51" s="4" t="s">
        <v>17</v>
      </c>
      <c r="F51" s="4">
        <v>0</v>
      </c>
      <c r="G51" s="4" t="s">
        <v>45</v>
      </c>
      <c r="H51" s="4" t="s">
        <v>40</v>
      </c>
      <c r="I51" s="4" t="s">
        <v>46</v>
      </c>
      <c r="J51" s="4" t="s">
        <v>21</v>
      </c>
      <c r="K51" s="5">
        <v>260</v>
      </c>
      <c r="L51" s="6" t="str">
        <f>TEXT(SafetyData[[#This Row],[Date]],"ddd")</f>
        <v>Fri</v>
      </c>
      <c r="M51" s="6">
        <f>MONTH(SafetyData[[#This Row],[Date]])</f>
        <v>4</v>
      </c>
      <c r="N51" s="6">
        <f>YEAR(SafetyData[[#This Row],[Date]])</f>
        <v>2020</v>
      </c>
    </row>
    <row r="52" spans="1:14" x14ac:dyDescent="0.25">
      <c r="A52" s="3">
        <v>43925</v>
      </c>
      <c r="B52" s="4" t="s">
        <v>64</v>
      </c>
      <c r="C52" s="4" t="s">
        <v>15</v>
      </c>
      <c r="D52" s="4" t="s">
        <v>16</v>
      </c>
      <c r="E52" s="4" t="s">
        <v>61</v>
      </c>
      <c r="F52" s="4">
        <v>0</v>
      </c>
      <c r="G52" s="4" t="s">
        <v>59</v>
      </c>
      <c r="H52" s="4" t="s">
        <v>40</v>
      </c>
      <c r="I52" s="4" t="s">
        <v>20</v>
      </c>
      <c r="J52" s="4" t="s">
        <v>58</v>
      </c>
      <c r="K52" s="5">
        <v>40</v>
      </c>
      <c r="L52" s="6" t="str">
        <f>TEXT(SafetyData[[#This Row],[Date]],"ddd")</f>
        <v>Sat</v>
      </c>
      <c r="M52" s="6">
        <f>MONTH(SafetyData[[#This Row],[Date]])</f>
        <v>4</v>
      </c>
      <c r="N52" s="6">
        <f>YEAR(SafetyData[[#This Row],[Date]])</f>
        <v>2020</v>
      </c>
    </row>
    <row r="53" spans="1:14" x14ac:dyDescent="0.25">
      <c r="A53" s="3">
        <v>43925</v>
      </c>
      <c r="B53" s="4" t="s">
        <v>55</v>
      </c>
      <c r="C53" s="4" t="s">
        <v>15</v>
      </c>
      <c r="D53" s="4" t="s">
        <v>16</v>
      </c>
      <c r="E53" s="4" t="s">
        <v>23</v>
      </c>
      <c r="F53" s="4">
        <v>0</v>
      </c>
      <c r="G53" s="4" t="s">
        <v>56</v>
      </c>
      <c r="H53" s="4" t="s">
        <v>52</v>
      </c>
      <c r="I53" s="4" t="s">
        <v>26</v>
      </c>
      <c r="J53" s="4" t="s">
        <v>53</v>
      </c>
      <c r="K53" s="5">
        <v>2615</v>
      </c>
      <c r="L53" s="6" t="str">
        <f>TEXT(SafetyData[[#This Row],[Date]],"ddd")</f>
        <v>Sat</v>
      </c>
      <c r="M53" s="6">
        <f>MONTH(SafetyData[[#This Row],[Date]])</f>
        <v>4</v>
      </c>
      <c r="N53" s="6">
        <f>YEAR(SafetyData[[#This Row],[Date]])</f>
        <v>2020</v>
      </c>
    </row>
    <row r="54" spans="1:14" x14ac:dyDescent="0.25">
      <c r="A54" s="3">
        <v>43925</v>
      </c>
      <c r="B54" s="4" t="s">
        <v>50</v>
      </c>
      <c r="C54" s="4" t="s">
        <v>15</v>
      </c>
      <c r="D54" s="4" t="s">
        <v>22</v>
      </c>
      <c r="E54" s="4" t="s">
        <v>36</v>
      </c>
      <c r="F54" s="4">
        <v>4.5</v>
      </c>
      <c r="G54" s="4" t="s">
        <v>56</v>
      </c>
      <c r="H54" s="4" t="s">
        <v>25</v>
      </c>
      <c r="I54" s="4" t="s">
        <v>26</v>
      </c>
      <c r="J54" s="4" t="s">
        <v>32</v>
      </c>
      <c r="K54" s="5">
        <v>450</v>
      </c>
      <c r="L54" s="6" t="str">
        <f>TEXT(SafetyData[[#This Row],[Date]],"ddd")</f>
        <v>Sat</v>
      </c>
      <c r="M54" s="6">
        <f>MONTH(SafetyData[[#This Row],[Date]])</f>
        <v>4</v>
      </c>
      <c r="N54" s="6">
        <f>YEAR(SafetyData[[#This Row],[Date]])</f>
        <v>2020</v>
      </c>
    </row>
    <row r="55" spans="1:14" x14ac:dyDescent="0.25">
      <c r="A55" s="3">
        <v>43927</v>
      </c>
      <c r="B55" s="4" t="s">
        <v>33</v>
      </c>
      <c r="C55" s="4" t="s">
        <v>15</v>
      </c>
      <c r="D55" s="4" t="s">
        <v>29</v>
      </c>
      <c r="E55" s="4" t="s">
        <v>62</v>
      </c>
      <c r="F55" s="4">
        <v>0</v>
      </c>
      <c r="G55" s="4" t="s">
        <v>59</v>
      </c>
      <c r="H55" s="4" t="s">
        <v>52</v>
      </c>
      <c r="I55" s="4" t="s">
        <v>46</v>
      </c>
      <c r="J55" s="4" t="s">
        <v>53</v>
      </c>
      <c r="K55" s="5">
        <v>4462</v>
      </c>
      <c r="L55" s="6" t="str">
        <f>TEXT(SafetyData[[#This Row],[Date]],"ddd")</f>
        <v>Mon</v>
      </c>
      <c r="M55" s="6">
        <f>MONTH(SafetyData[[#This Row],[Date]])</f>
        <v>4</v>
      </c>
      <c r="N55" s="6">
        <f>YEAR(SafetyData[[#This Row],[Date]])</f>
        <v>2020</v>
      </c>
    </row>
    <row r="56" spans="1:14" x14ac:dyDescent="0.25">
      <c r="A56" s="3">
        <v>43928</v>
      </c>
      <c r="B56" s="4" t="s">
        <v>33</v>
      </c>
      <c r="C56" s="4" t="s">
        <v>15</v>
      </c>
      <c r="D56" s="4" t="s">
        <v>16</v>
      </c>
      <c r="E56" s="4" t="s">
        <v>37</v>
      </c>
      <c r="F56" s="4">
        <v>0</v>
      </c>
      <c r="G56" s="4" t="s">
        <v>38</v>
      </c>
      <c r="H56" s="4" t="s">
        <v>40</v>
      </c>
      <c r="I56" s="4" t="s">
        <v>46</v>
      </c>
      <c r="J56" s="4" t="s">
        <v>43</v>
      </c>
      <c r="K56" s="5">
        <v>76</v>
      </c>
      <c r="L56" s="6" t="str">
        <f>TEXT(SafetyData[[#This Row],[Date]],"ddd")</f>
        <v>Tue</v>
      </c>
      <c r="M56" s="6">
        <f>MONTH(SafetyData[[#This Row],[Date]])</f>
        <v>4</v>
      </c>
      <c r="N56" s="6">
        <f>YEAR(SafetyData[[#This Row],[Date]])</f>
        <v>2020</v>
      </c>
    </row>
    <row r="57" spans="1:14" x14ac:dyDescent="0.25">
      <c r="A57" s="3">
        <v>43933</v>
      </c>
      <c r="B57" s="4" t="s">
        <v>33</v>
      </c>
      <c r="C57" s="4" t="s">
        <v>15</v>
      </c>
      <c r="D57" s="4" t="s">
        <v>16</v>
      </c>
      <c r="E57" s="4" t="s">
        <v>47</v>
      </c>
      <c r="F57" s="4">
        <v>0</v>
      </c>
      <c r="G57" s="4" t="s">
        <v>38</v>
      </c>
      <c r="H57" s="4" t="s">
        <v>40</v>
      </c>
      <c r="I57" s="4" t="s">
        <v>46</v>
      </c>
      <c r="J57" s="4" t="s">
        <v>49</v>
      </c>
      <c r="K57" s="5">
        <v>297</v>
      </c>
      <c r="L57" s="6" t="str">
        <f>TEXT(SafetyData[[#This Row],[Date]],"ddd")</f>
        <v>Sun</v>
      </c>
      <c r="M57" s="6">
        <f>MONTH(SafetyData[[#This Row],[Date]])</f>
        <v>4</v>
      </c>
      <c r="N57" s="6">
        <f>YEAR(SafetyData[[#This Row],[Date]])</f>
        <v>2020</v>
      </c>
    </row>
    <row r="58" spans="1:14" x14ac:dyDescent="0.25">
      <c r="A58" s="3">
        <v>43934</v>
      </c>
      <c r="B58" s="4" t="s">
        <v>28</v>
      </c>
      <c r="C58" s="4" t="s">
        <v>34</v>
      </c>
      <c r="D58" s="4" t="s">
        <v>35</v>
      </c>
      <c r="E58" s="4" t="s">
        <v>23</v>
      </c>
      <c r="F58" s="4">
        <v>4.5</v>
      </c>
      <c r="G58" s="4" t="s">
        <v>24</v>
      </c>
      <c r="H58" s="4" t="s">
        <v>25</v>
      </c>
      <c r="I58" s="4" t="s">
        <v>46</v>
      </c>
      <c r="J58" s="4" t="s">
        <v>27</v>
      </c>
      <c r="K58" s="5">
        <v>1152</v>
      </c>
      <c r="L58" s="6" t="str">
        <f>TEXT(SafetyData[[#This Row],[Date]],"ddd")</f>
        <v>Mon</v>
      </c>
      <c r="M58" s="6">
        <f>MONTH(SafetyData[[#This Row],[Date]])</f>
        <v>4</v>
      </c>
      <c r="N58" s="6">
        <f>YEAR(SafetyData[[#This Row],[Date]])</f>
        <v>2020</v>
      </c>
    </row>
    <row r="59" spans="1:14" x14ac:dyDescent="0.25">
      <c r="A59" s="3">
        <v>43934</v>
      </c>
      <c r="B59" s="4" t="s">
        <v>33</v>
      </c>
      <c r="C59" s="4" t="s">
        <v>15</v>
      </c>
      <c r="D59" s="4" t="s">
        <v>29</v>
      </c>
      <c r="E59" s="4" t="s">
        <v>62</v>
      </c>
      <c r="F59" s="4">
        <v>0</v>
      </c>
      <c r="G59" s="4" t="s">
        <v>59</v>
      </c>
      <c r="H59" s="4" t="s">
        <v>19</v>
      </c>
      <c r="I59" s="4" t="s">
        <v>26</v>
      </c>
      <c r="J59" s="4" t="s">
        <v>53</v>
      </c>
      <c r="K59" s="5">
        <v>0</v>
      </c>
      <c r="L59" s="6" t="str">
        <f>TEXT(SafetyData[[#This Row],[Date]],"ddd")</f>
        <v>Mon</v>
      </c>
      <c r="M59" s="6">
        <f>MONTH(SafetyData[[#This Row],[Date]])</f>
        <v>4</v>
      </c>
      <c r="N59" s="6">
        <f>YEAR(SafetyData[[#This Row],[Date]])</f>
        <v>2020</v>
      </c>
    </row>
    <row r="60" spans="1:14" x14ac:dyDescent="0.25">
      <c r="A60" s="3">
        <v>43935</v>
      </c>
      <c r="B60" s="4" t="s">
        <v>55</v>
      </c>
      <c r="C60" s="4" t="s">
        <v>15</v>
      </c>
      <c r="D60" s="4" t="s">
        <v>35</v>
      </c>
      <c r="E60" s="4" t="s">
        <v>17</v>
      </c>
      <c r="F60" s="4">
        <v>0</v>
      </c>
      <c r="G60" s="4" t="s">
        <v>54</v>
      </c>
      <c r="H60" s="4" t="s">
        <v>40</v>
      </c>
      <c r="I60" s="4" t="s">
        <v>46</v>
      </c>
      <c r="J60" s="4" t="s">
        <v>43</v>
      </c>
      <c r="K60" s="5">
        <v>173</v>
      </c>
      <c r="L60" s="6" t="str">
        <f>TEXT(SafetyData[[#This Row],[Date]],"ddd")</f>
        <v>Tue</v>
      </c>
      <c r="M60" s="6">
        <f>MONTH(SafetyData[[#This Row],[Date]])</f>
        <v>4</v>
      </c>
      <c r="N60" s="6">
        <f>YEAR(SafetyData[[#This Row],[Date]])</f>
        <v>2020</v>
      </c>
    </row>
    <row r="61" spans="1:14" x14ac:dyDescent="0.25">
      <c r="A61" s="3">
        <v>43935</v>
      </c>
      <c r="B61" s="4" t="s">
        <v>50</v>
      </c>
      <c r="C61" s="4" t="s">
        <v>15</v>
      </c>
      <c r="D61" s="4" t="s">
        <v>35</v>
      </c>
      <c r="E61" s="4" t="s">
        <v>47</v>
      </c>
      <c r="F61" s="4">
        <v>0</v>
      </c>
      <c r="G61" s="4" t="s">
        <v>56</v>
      </c>
      <c r="H61" s="4" t="s">
        <v>19</v>
      </c>
      <c r="I61" s="4" t="s">
        <v>46</v>
      </c>
      <c r="J61" s="4" t="s">
        <v>53</v>
      </c>
      <c r="K61" s="5">
        <v>0</v>
      </c>
      <c r="L61" s="6" t="str">
        <f>TEXT(SafetyData[[#This Row],[Date]],"ddd")</f>
        <v>Tue</v>
      </c>
      <c r="M61" s="6">
        <f>MONTH(SafetyData[[#This Row],[Date]])</f>
        <v>4</v>
      </c>
      <c r="N61" s="6">
        <f>YEAR(SafetyData[[#This Row],[Date]])</f>
        <v>2020</v>
      </c>
    </row>
    <row r="62" spans="1:14" x14ac:dyDescent="0.25">
      <c r="A62" s="3">
        <v>43936</v>
      </c>
      <c r="B62" s="4" t="s">
        <v>55</v>
      </c>
      <c r="C62" s="4" t="s">
        <v>15</v>
      </c>
      <c r="D62" s="4" t="s">
        <v>22</v>
      </c>
      <c r="E62" s="4" t="s">
        <v>36</v>
      </c>
      <c r="F62" s="4">
        <v>1.5</v>
      </c>
      <c r="G62" s="4" t="s">
        <v>59</v>
      </c>
      <c r="H62" s="4" t="s">
        <v>25</v>
      </c>
      <c r="I62" s="4" t="s">
        <v>20</v>
      </c>
      <c r="J62" s="4" t="s">
        <v>51</v>
      </c>
      <c r="K62" s="5">
        <v>4731</v>
      </c>
      <c r="L62" s="6" t="str">
        <f>TEXT(SafetyData[[#This Row],[Date]],"ddd")</f>
        <v>Wed</v>
      </c>
      <c r="M62" s="6">
        <f>MONTH(SafetyData[[#This Row],[Date]])</f>
        <v>4</v>
      </c>
      <c r="N62" s="6">
        <f>YEAR(SafetyData[[#This Row],[Date]])</f>
        <v>2020</v>
      </c>
    </row>
    <row r="63" spans="1:14" x14ac:dyDescent="0.25">
      <c r="A63" s="3">
        <v>43937</v>
      </c>
      <c r="B63" s="4" t="s">
        <v>28</v>
      </c>
      <c r="C63" s="4" t="s">
        <v>15</v>
      </c>
      <c r="D63" s="4" t="s">
        <v>35</v>
      </c>
      <c r="E63" s="4" t="s">
        <v>17</v>
      </c>
      <c r="F63" s="4">
        <v>0</v>
      </c>
      <c r="G63" s="4" t="s">
        <v>18</v>
      </c>
      <c r="H63" s="4" t="s">
        <v>40</v>
      </c>
      <c r="I63" s="4" t="s">
        <v>20</v>
      </c>
      <c r="J63" s="4" t="s">
        <v>21</v>
      </c>
      <c r="K63" s="5">
        <v>155</v>
      </c>
      <c r="L63" s="6" t="str">
        <f>TEXT(SafetyData[[#This Row],[Date]],"ddd")</f>
        <v>Thu</v>
      </c>
      <c r="M63" s="6">
        <f>MONTH(SafetyData[[#This Row],[Date]])</f>
        <v>4</v>
      </c>
      <c r="N63" s="6">
        <f>YEAR(SafetyData[[#This Row],[Date]])</f>
        <v>2020</v>
      </c>
    </row>
    <row r="64" spans="1:14" x14ac:dyDescent="0.25">
      <c r="A64" s="3">
        <v>43938</v>
      </c>
      <c r="B64" s="4" t="s">
        <v>63</v>
      </c>
      <c r="C64" s="4" t="s">
        <v>15</v>
      </c>
      <c r="D64" s="4" t="s">
        <v>16</v>
      </c>
      <c r="E64" s="4" t="s">
        <v>39</v>
      </c>
      <c r="F64" s="4">
        <v>3</v>
      </c>
      <c r="G64" s="4" t="s">
        <v>31</v>
      </c>
      <c r="H64" s="4" t="s">
        <v>25</v>
      </c>
      <c r="I64" s="4" t="s">
        <v>46</v>
      </c>
      <c r="J64" s="4" t="s">
        <v>32</v>
      </c>
      <c r="K64" s="5">
        <v>3425</v>
      </c>
      <c r="L64" s="6" t="str">
        <f>TEXT(SafetyData[[#This Row],[Date]],"ddd")</f>
        <v>Fri</v>
      </c>
      <c r="M64" s="6">
        <f>MONTH(SafetyData[[#This Row],[Date]])</f>
        <v>4</v>
      </c>
      <c r="N64" s="6">
        <f>YEAR(SafetyData[[#This Row],[Date]])</f>
        <v>2020</v>
      </c>
    </row>
    <row r="65" spans="1:14" x14ac:dyDescent="0.25">
      <c r="A65" s="3">
        <v>43939</v>
      </c>
      <c r="B65" s="4" t="s">
        <v>42</v>
      </c>
      <c r="C65" s="4" t="s">
        <v>15</v>
      </c>
      <c r="D65" s="4" t="s">
        <v>16</v>
      </c>
      <c r="E65" s="4" t="s">
        <v>17</v>
      </c>
      <c r="F65" s="4">
        <v>0</v>
      </c>
      <c r="G65" s="4" t="s">
        <v>24</v>
      </c>
      <c r="H65" s="4" t="s">
        <v>19</v>
      </c>
      <c r="I65" s="4" t="s">
        <v>46</v>
      </c>
      <c r="J65" s="4" t="s">
        <v>32</v>
      </c>
      <c r="K65" s="5">
        <v>0</v>
      </c>
      <c r="L65" s="6" t="str">
        <f>TEXT(SafetyData[[#This Row],[Date]],"ddd")</f>
        <v>Sat</v>
      </c>
      <c r="M65" s="6">
        <f>MONTH(SafetyData[[#This Row],[Date]])</f>
        <v>4</v>
      </c>
      <c r="N65" s="6">
        <f>YEAR(SafetyData[[#This Row],[Date]])</f>
        <v>2020</v>
      </c>
    </row>
    <row r="66" spans="1:14" x14ac:dyDescent="0.25">
      <c r="A66" s="3">
        <v>43942</v>
      </c>
      <c r="B66" s="4" t="s">
        <v>50</v>
      </c>
      <c r="C66" s="4" t="s">
        <v>15</v>
      </c>
      <c r="D66" s="4" t="s">
        <v>29</v>
      </c>
      <c r="E66" s="4" t="s">
        <v>30</v>
      </c>
      <c r="F66" s="4">
        <v>3</v>
      </c>
      <c r="G66" s="4" t="s">
        <v>45</v>
      </c>
      <c r="H66" s="4" t="s">
        <v>25</v>
      </c>
      <c r="I66" s="4" t="s">
        <v>46</v>
      </c>
      <c r="J66" s="4" t="s">
        <v>27</v>
      </c>
      <c r="K66" s="5">
        <v>2627</v>
      </c>
      <c r="L66" s="6" t="str">
        <f>TEXT(SafetyData[[#This Row],[Date]],"ddd")</f>
        <v>Tue</v>
      </c>
      <c r="M66" s="6">
        <f>MONTH(SafetyData[[#This Row],[Date]])</f>
        <v>4</v>
      </c>
      <c r="N66" s="6">
        <f>YEAR(SafetyData[[#This Row],[Date]])</f>
        <v>2020</v>
      </c>
    </row>
    <row r="67" spans="1:14" x14ac:dyDescent="0.25">
      <c r="A67" s="3">
        <v>43942</v>
      </c>
      <c r="B67" s="4" t="s">
        <v>60</v>
      </c>
      <c r="C67" s="4" t="s">
        <v>34</v>
      </c>
      <c r="D67" s="4" t="s">
        <v>29</v>
      </c>
      <c r="E67" s="4" t="s">
        <v>23</v>
      </c>
      <c r="F67" s="4">
        <v>4</v>
      </c>
      <c r="G67" s="4" t="s">
        <v>54</v>
      </c>
      <c r="H67" s="4" t="s">
        <v>25</v>
      </c>
      <c r="I67" s="4" t="s">
        <v>20</v>
      </c>
      <c r="J67" s="4" t="s">
        <v>51</v>
      </c>
      <c r="K67" s="5">
        <v>3680</v>
      </c>
      <c r="L67" s="6" t="str">
        <f>TEXT(SafetyData[[#This Row],[Date]],"ddd")</f>
        <v>Tue</v>
      </c>
      <c r="M67" s="6">
        <f>MONTH(SafetyData[[#This Row],[Date]])</f>
        <v>4</v>
      </c>
      <c r="N67" s="6">
        <f>YEAR(SafetyData[[#This Row],[Date]])</f>
        <v>2020</v>
      </c>
    </row>
    <row r="68" spans="1:14" x14ac:dyDescent="0.25">
      <c r="A68" s="3">
        <v>43943</v>
      </c>
      <c r="B68" s="4" t="s">
        <v>33</v>
      </c>
      <c r="C68" s="4" t="s">
        <v>15</v>
      </c>
      <c r="D68" s="4" t="s">
        <v>22</v>
      </c>
      <c r="E68" s="4" t="s">
        <v>23</v>
      </c>
      <c r="F68" s="4">
        <v>0</v>
      </c>
      <c r="G68" s="4" t="s">
        <v>18</v>
      </c>
      <c r="H68" s="4" t="s">
        <v>40</v>
      </c>
      <c r="I68" s="4" t="s">
        <v>26</v>
      </c>
      <c r="J68" s="4" t="s">
        <v>32</v>
      </c>
      <c r="K68" s="5">
        <v>281</v>
      </c>
      <c r="L68" s="6" t="str">
        <f>TEXT(SafetyData[[#This Row],[Date]],"ddd")</f>
        <v>Wed</v>
      </c>
      <c r="M68" s="6">
        <f>MONTH(SafetyData[[#This Row],[Date]])</f>
        <v>4</v>
      </c>
      <c r="N68" s="6">
        <f>YEAR(SafetyData[[#This Row],[Date]])</f>
        <v>2020</v>
      </c>
    </row>
    <row r="69" spans="1:14" x14ac:dyDescent="0.25">
      <c r="A69" s="3">
        <v>43943</v>
      </c>
      <c r="B69" s="4" t="s">
        <v>33</v>
      </c>
      <c r="C69" s="4" t="s">
        <v>15</v>
      </c>
      <c r="D69" s="4" t="s">
        <v>29</v>
      </c>
      <c r="E69" s="4" t="s">
        <v>61</v>
      </c>
      <c r="F69" s="4">
        <v>0</v>
      </c>
      <c r="G69" s="4" t="s">
        <v>18</v>
      </c>
      <c r="H69" s="4" t="s">
        <v>19</v>
      </c>
      <c r="I69" s="4" t="s">
        <v>20</v>
      </c>
      <c r="J69" s="4" t="s">
        <v>41</v>
      </c>
      <c r="K69" s="5">
        <v>0</v>
      </c>
      <c r="L69" s="6" t="str">
        <f>TEXT(SafetyData[[#This Row],[Date]],"ddd")</f>
        <v>Wed</v>
      </c>
      <c r="M69" s="6">
        <f>MONTH(SafetyData[[#This Row],[Date]])</f>
        <v>4</v>
      </c>
      <c r="N69" s="6">
        <f>YEAR(SafetyData[[#This Row],[Date]])</f>
        <v>2020</v>
      </c>
    </row>
    <row r="70" spans="1:14" x14ac:dyDescent="0.25">
      <c r="A70" s="3">
        <v>43945</v>
      </c>
      <c r="B70" s="4" t="s">
        <v>55</v>
      </c>
      <c r="C70" s="4" t="s">
        <v>15</v>
      </c>
      <c r="D70" s="4" t="s">
        <v>29</v>
      </c>
      <c r="E70" s="4" t="s">
        <v>37</v>
      </c>
      <c r="F70" s="4">
        <v>1</v>
      </c>
      <c r="G70" s="4" t="s">
        <v>56</v>
      </c>
      <c r="H70" s="4" t="s">
        <v>25</v>
      </c>
      <c r="I70" s="4" t="s">
        <v>26</v>
      </c>
      <c r="J70" s="4" t="s">
        <v>49</v>
      </c>
      <c r="K70" s="5">
        <v>3954</v>
      </c>
      <c r="L70" s="6" t="str">
        <f>TEXT(SafetyData[[#This Row],[Date]],"ddd")</f>
        <v>Fri</v>
      </c>
      <c r="M70" s="6">
        <f>MONTH(SafetyData[[#This Row],[Date]])</f>
        <v>4</v>
      </c>
      <c r="N70" s="6">
        <f>YEAR(SafetyData[[#This Row],[Date]])</f>
        <v>2020</v>
      </c>
    </row>
    <row r="71" spans="1:14" x14ac:dyDescent="0.25">
      <c r="A71" s="3">
        <v>43946</v>
      </c>
      <c r="B71" s="4" t="s">
        <v>28</v>
      </c>
      <c r="C71" s="4" t="s">
        <v>34</v>
      </c>
      <c r="D71" s="4" t="s">
        <v>35</v>
      </c>
      <c r="E71" s="4" t="s">
        <v>61</v>
      </c>
      <c r="F71" s="4">
        <v>0</v>
      </c>
      <c r="G71" s="4" t="s">
        <v>56</v>
      </c>
      <c r="H71" s="4" t="s">
        <v>19</v>
      </c>
      <c r="I71" s="4" t="s">
        <v>26</v>
      </c>
      <c r="J71" s="4" t="s">
        <v>43</v>
      </c>
      <c r="K71" s="5">
        <v>0</v>
      </c>
      <c r="L71" s="6" t="str">
        <f>TEXT(SafetyData[[#This Row],[Date]],"ddd")</f>
        <v>Sat</v>
      </c>
      <c r="M71" s="6">
        <f>MONTH(SafetyData[[#This Row],[Date]])</f>
        <v>4</v>
      </c>
      <c r="N71" s="6">
        <f>YEAR(SafetyData[[#This Row],[Date]])</f>
        <v>2020</v>
      </c>
    </row>
    <row r="72" spans="1:14" x14ac:dyDescent="0.25">
      <c r="A72" s="3">
        <v>43948</v>
      </c>
      <c r="B72" s="4" t="s">
        <v>64</v>
      </c>
      <c r="C72" s="4" t="s">
        <v>34</v>
      </c>
      <c r="D72" s="4" t="s">
        <v>29</v>
      </c>
      <c r="E72" s="4" t="s">
        <v>62</v>
      </c>
      <c r="F72" s="4">
        <v>0</v>
      </c>
      <c r="G72" s="4" t="s">
        <v>45</v>
      </c>
      <c r="H72" s="4" t="s">
        <v>19</v>
      </c>
      <c r="I72" s="4" t="s">
        <v>26</v>
      </c>
      <c r="J72" s="4" t="s">
        <v>43</v>
      </c>
      <c r="K72" s="5">
        <v>0</v>
      </c>
      <c r="L72" s="6" t="str">
        <f>TEXT(SafetyData[[#This Row],[Date]],"ddd")</f>
        <v>Mon</v>
      </c>
      <c r="M72" s="6">
        <f>MONTH(SafetyData[[#This Row],[Date]])</f>
        <v>4</v>
      </c>
      <c r="N72" s="6">
        <f>YEAR(SafetyData[[#This Row],[Date]])</f>
        <v>2020</v>
      </c>
    </row>
    <row r="73" spans="1:14" x14ac:dyDescent="0.25">
      <c r="A73" s="3">
        <v>43953</v>
      </c>
      <c r="B73" s="4" t="s">
        <v>33</v>
      </c>
      <c r="C73" s="4" t="s">
        <v>15</v>
      </c>
      <c r="D73" s="4" t="s">
        <v>16</v>
      </c>
      <c r="E73" s="4" t="s">
        <v>37</v>
      </c>
      <c r="F73" s="4">
        <v>0</v>
      </c>
      <c r="G73" s="4" t="s">
        <v>59</v>
      </c>
      <c r="H73" s="4" t="s">
        <v>52</v>
      </c>
      <c r="I73" s="4" t="s">
        <v>26</v>
      </c>
      <c r="J73" s="4" t="s">
        <v>49</v>
      </c>
      <c r="K73" s="5">
        <v>2461</v>
      </c>
      <c r="L73" s="6" t="str">
        <f>TEXT(SafetyData[[#This Row],[Date]],"ddd")</f>
        <v>Sat</v>
      </c>
      <c r="M73" s="6">
        <f>MONTH(SafetyData[[#This Row],[Date]])</f>
        <v>5</v>
      </c>
      <c r="N73" s="6">
        <f>YEAR(SafetyData[[#This Row],[Date]])</f>
        <v>2020</v>
      </c>
    </row>
    <row r="74" spans="1:14" x14ac:dyDescent="0.25">
      <c r="A74" s="3">
        <v>43955</v>
      </c>
      <c r="B74" s="4" t="s">
        <v>60</v>
      </c>
      <c r="C74" s="4" t="s">
        <v>15</v>
      </c>
      <c r="D74" s="4" t="s">
        <v>16</v>
      </c>
      <c r="E74" s="4" t="s">
        <v>30</v>
      </c>
      <c r="F74" s="4">
        <v>0</v>
      </c>
      <c r="G74" s="4" t="s">
        <v>59</v>
      </c>
      <c r="H74" s="4" t="s">
        <v>52</v>
      </c>
      <c r="I74" s="4" t="s">
        <v>26</v>
      </c>
      <c r="J74" s="4" t="s">
        <v>32</v>
      </c>
      <c r="K74" s="5">
        <v>3851</v>
      </c>
      <c r="L74" s="6" t="str">
        <f>TEXT(SafetyData[[#This Row],[Date]],"ddd")</f>
        <v>Mon</v>
      </c>
      <c r="M74" s="6">
        <f>MONTH(SafetyData[[#This Row],[Date]])</f>
        <v>5</v>
      </c>
      <c r="N74" s="6">
        <f>YEAR(SafetyData[[#This Row],[Date]])</f>
        <v>2020</v>
      </c>
    </row>
    <row r="75" spans="1:14" x14ac:dyDescent="0.25">
      <c r="A75" s="3">
        <v>43956</v>
      </c>
      <c r="B75" s="4" t="s">
        <v>44</v>
      </c>
      <c r="C75" s="4" t="s">
        <v>15</v>
      </c>
      <c r="D75" s="4" t="s">
        <v>35</v>
      </c>
      <c r="E75" s="4" t="s">
        <v>17</v>
      </c>
      <c r="F75" s="4">
        <v>0</v>
      </c>
      <c r="G75" s="4" t="s">
        <v>48</v>
      </c>
      <c r="H75" s="4" t="s">
        <v>40</v>
      </c>
      <c r="I75" s="4" t="s">
        <v>46</v>
      </c>
      <c r="J75" s="4" t="s">
        <v>53</v>
      </c>
      <c r="K75" s="5">
        <v>224</v>
      </c>
      <c r="L75" s="6" t="str">
        <f>TEXT(SafetyData[[#This Row],[Date]],"ddd")</f>
        <v>Tue</v>
      </c>
      <c r="M75" s="6">
        <f>MONTH(SafetyData[[#This Row],[Date]])</f>
        <v>5</v>
      </c>
      <c r="N75" s="6">
        <f>YEAR(SafetyData[[#This Row],[Date]])</f>
        <v>2020</v>
      </c>
    </row>
    <row r="76" spans="1:14" x14ac:dyDescent="0.25">
      <c r="A76" s="3">
        <v>43958</v>
      </c>
      <c r="B76" s="4" t="s">
        <v>42</v>
      </c>
      <c r="C76" s="4" t="s">
        <v>15</v>
      </c>
      <c r="D76" s="4" t="s">
        <v>29</v>
      </c>
      <c r="E76" s="4" t="s">
        <v>37</v>
      </c>
      <c r="F76" s="4">
        <v>4</v>
      </c>
      <c r="G76" s="4" t="s">
        <v>48</v>
      </c>
      <c r="H76" s="4" t="s">
        <v>25</v>
      </c>
      <c r="I76" s="4" t="s">
        <v>46</v>
      </c>
      <c r="J76" s="4" t="s">
        <v>53</v>
      </c>
      <c r="K76" s="5">
        <v>3969</v>
      </c>
      <c r="L76" s="6" t="str">
        <f>TEXT(SafetyData[[#This Row],[Date]],"ddd")</f>
        <v>Thu</v>
      </c>
      <c r="M76" s="6">
        <f>MONTH(SafetyData[[#This Row],[Date]])</f>
        <v>5</v>
      </c>
      <c r="N76" s="6">
        <f>YEAR(SafetyData[[#This Row],[Date]])</f>
        <v>2020</v>
      </c>
    </row>
    <row r="77" spans="1:14" x14ac:dyDescent="0.25">
      <c r="A77" s="3">
        <v>43959</v>
      </c>
      <c r="B77" s="4" t="s">
        <v>50</v>
      </c>
      <c r="C77" s="4" t="s">
        <v>15</v>
      </c>
      <c r="D77" s="4" t="s">
        <v>29</v>
      </c>
      <c r="E77" s="4" t="s">
        <v>17</v>
      </c>
      <c r="F77" s="4">
        <v>0</v>
      </c>
      <c r="G77" s="4" t="s">
        <v>24</v>
      </c>
      <c r="H77" s="4" t="s">
        <v>40</v>
      </c>
      <c r="I77" s="4" t="s">
        <v>46</v>
      </c>
      <c r="J77" s="4" t="s">
        <v>32</v>
      </c>
      <c r="K77" s="5">
        <v>434</v>
      </c>
      <c r="L77" s="6" t="str">
        <f>TEXT(SafetyData[[#This Row],[Date]],"ddd")</f>
        <v>Fri</v>
      </c>
      <c r="M77" s="6">
        <f>MONTH(SafetyData[[#This Row],[Date]])</f>
        <v>5</v>
      </c>
      <c r="N77" s="6">
        <f>YEAR(SafetyData[[#This Row],[Date]])</f>
        <v>2020</v>
      </c>
    </row>
    <row r="78" spans="1:14" x14ac:dyDescent="0.25">
      <c r="A78" s="3">
        <v>43959</v>
      </c>
      <c r="B78" s="4" t="s">
        <v>42</v>
      </c>
      <c r="C78" s="4" t="s">
        <v>15</v>
      </c>
      <c r="D78" s="4" t="s">
        <v>35</v>
      </c>
      <c r="E78" s="4" t="s">
        <v>39</v>
      </c>
      <c r="F78" s="4">
        <v>1</v>
      </c>
      <c r="G78" s="4" t="s">
        <v>38</v>
      </c>
      <c r="H78" s="4" t="s">
        <v>25</v>
      </c>
      <c r="I78" s="4" t="s">
        <v>46</v>
      </c>
      <c r="J78" s="4" t="s">
        <v>58</v>
      </c>
      <c r="K78" s="5">
        <v>1173</v>
      </c>
      <c r="L78" s="6" t="str">
        <f>TEXT(SafetyData[[#This Row],[Date]],"ddd")</f>
        <v>Fri</v>
      </c>
      <c r="M78" s="6">
        <f>MONTH(SafetyData[[#This Row],[Date]])</f>
        <v>5</v>
      </c>
      <c r="N78" s="6">
        <f>YEAR(SafetyData[[#This Row],[Date]])</f>
        <v>2020</v>
      </c>
    </row>
    <row r="79" spans="1:14" x14ac:dyDescent="0.25">
      <c r="A79" s="3">
        <v>43960</v>
      </c>
      <c r="B79" s="4" t="s">
        <v>28</v>
      </c>
      <c r="C79" s="4" t="s">
        <v>15</v>
      </c>
      <c r="D79" s="4" t="s">
        <v>22</v>
      </c>
      <c r="E79" s="4" t="s">
        <v>47</v>
      </c>
      <c r="F79" s="4">
        <v>0</v>
      </c>
      <c r="G79" s="4" t="s">
        <v>24</v>
      </c>
      <c r="H79" s="4" t="s">
        <v>40</v>
      </c>
      <c r="I79" s="4" t="s">
        <v>20</v>
      </c>
      <c r="J79" s="4" t="s">
        <v>49</v>
      </c>
      <c r="K79" s="5">
        <v>236</v>
      </c>
      <c r="L79" s="6" t="str">
        <f>TEXT(SafetyData[[#This Row],[Date]],"ddd")</f>
        <v>Sat</v>
      </c>
      <c r="M79" s="6">
        <f>MONTH(SafetyData[[#This Row],[Date]])</f>
        <v>5</v>
      </c>
      <c r="N79" s="6">
        <f>YEAR(SafetyData[[#This Row],[Date]])</f>
        <v>2020</v>
      </c>
    </row>
    <row r="80" spans="1:14" x14ac:dyDescent="0.25">
      <c r="A80" s="3">
        <v>43961</v>
      </c>
      <c r="B80" s="4" t="s">
        <v>64</v>
      </c>
      <c r="C80" s="4" t="s">
        <v>15</v>
      </c>
      <c r="D80" s="4" t="s">
        <v>22</v>
      </c>
      <c r="E80" s="4" t="s">
        <v>37</v>
      </c>
      <c r="F80" s="4">
        <v>0</v>
      </c>
      <c r="G80" s="4" t="s">
        <v>18</v>
      </c>
      <c r="H80" s="4" t="s">
        <v>19</v>
      </c>
      <c r="I80" s="4" t="s">
        <v>26</v>
      </c>
      <c r="J80" s="4" t="s">
        <v>32</v>
      </c>
      <c r="K80" s="5">
        <v>0</v>
      </c>
      <c r="L80" s="6" t="str">
        <f>TEXT(SafetyData[[#This Row],[Date]],"ddd")</f>
        <v>Sun</v>
      </c>
      <c r="M80" s="6">
        <f>MONTH(SafetyData[[#This Row],[Date]])</f>
        <v>5</v>
      </c>
      <c r="N80" s="6">
        <f>YEAR(SafetyData[[#This Row],[Date]])</f>
        <v>2020</v>
      </c>
    </row>
    <row r="81" spans="1:14" x14ac:dyDescent="0.25">
      <c r="A81" s="3">
        <v>43961</v>
      </c>
      <c r="B81" s="4" t="s">
        <v>44</v>
      </c>
      <c r="C81" s="4" t="s">
        <v>15</v>
      </c>
      <c r="D81" s="4" t="s">
        <v>22</v>
      </c>
      <c r="E81" s="4" t="s">
        <v>39</v>
      </c>
      <c r="F81" s="4">
        <v>1.5</v>
      </c>
      <c r="G81" s="4" t="s">
        <v>56</v>
      </c>
      <c r="H81" s="4" t="s">
        <v>25</v>
      </c>
      <c r="I81" s="4" t="s">
        <v>46</v>
      </c>
      <c r="J81" s="4" t="s">
        <v>49</v>
      </c>
      <c r="K81" s="5">
        <v>1592</v>
      </c>
      <c r="L81" s="6" t="str">
        <f>TEXT(SafetyData[[#This Row],[Date]],"ddd")</f>
        <v>Sun</v>
      </c>
      <c r="M81" s="6">
        <f>MONTH(SafetyData[[#This Row],[Date]])</f>
        <v>5</v>
      </c>
      <c r="N81" s="6">
        <f>YEAR(SafetyData[[#This Row],[Date]])</f>
        <v>2020</v>
      </c>
    </row>
    <row r="82" spans="1:14" x14ac:dyDescent="0.25">
      <c r="A82" s="3">
        <v>43962</v>
      </c>
      <c r="B82" s="4" t="s">
        <v>63</v>
      </c>
      <c r="C82" s="4" t="s">
        <v>15</v>
      </c>
      <c r="D82" s="4" t="s">
        <v>35</v>
      </c>
      <c r="E82" s="4" t="s">
        <v>62</v>
      </c>
      <c r="F82" s="4">
        <v>0</v>
      </c>
      <c r="G82" s="4" t="s">
        <v>31</v>
      </c>
      <c r="H82" s="4" t="s">
        <v>19</v>
      </c>
      <c r="I82" s="4" t="s">
        <v>46</v>
      </c>
      <c r="J82" s="4" t="s">
        <v>51</v>
      </c>
      <c r="K82" s="5">
        <v>0</v>
      </c>
      <c r="L82" s="6" t="str">
        <f>TEXT(SafetyData[[#This Row],[Date]],"ddd")</f>
        <v>Mon</v>
      </c>
      <c r="M82" s="6">
        <f>MONTH(SafetyData[[#This Row],[Date]])</f>
        <v>5</v>
      </c>
      <c r="N82" s="6">
        <f>YEAR(SafetyData[[#This Row],[Date]])</f>
        <v>2020</v>
      </c>
    </row>
    <row r="83" spans="1:14" x14ac:dyDescent="0.25">
      <c r="A83" s="3">
        <v>43964</v>
      </c>
      <c r="B83" s="4" t="s">
        <v>44</v>
      </c>
      <c r="C83" s="4" t="s">
        <v>15</v>
      </c>
      <c r="D83" s="4" t="s">
        <v>35</v>
      </c>
      <c r="E83" s="4" t="s">
        <v>47</v>
      </c>
      <c r="F83" s="4">
        <v>0</v>
      </c>
      <c r="G83" s="4" t="s">
        <v>56</v>
      </c>
      <c r="H83" s="4" t="s">
        <v>19</v>
      </c>
      <c r="I83" s="4" t="s">
        <v>20</v>
      </c>
      <c r="J83" s="4" t="s">
        <v>58</v>
      </c>
      <c r="K83" s="5">
        <v>0</v>
      </c>
      <c r="L83" s="6" t="str">
        <f>TEXT(SafetyData[[#This Row],[Date]],"ddd")</f>
        <v>Wed</v>
      </c>
      <c r="M83" s="6">
        <f>MONTH(SafetyData[[#This Row],[Date]])</f>
        <v>5</v>
      </c>
      <c r="N83" s="6">
        <f>YEAR(SafetyData[[#This Row],[Date]])</f>
        <v>2020</v>
      </c>
    </row>
    <row r="84" spans="1:14" x14ac:dyDescent="0.25">
      <c r="A84" s="3">
        <v>43964</v>
      </c>
      <c r="B84" s="4" t="s">
        <v>42</v>
      </c>
      <c r="C84" s="4" t="s">
        <v>15</v>
      </c>
      <c r="D84" s="4" t="s">
        <v>22</v>
      </c>
      <c r="E84" s="4" t="s">
        <v>30</v>
      </c>
      <c r="F84" s="4">
        <v>0</v>
      </c>
      <c r="G84" s="4" t="s">
        <v>59</v>
      </c>
      <c r="H84" s="4" t="s">
        <v>40</v>
      </c>
      <c r="I84" s="4" t="s">
        <v>46</v>
      </c>
      <c r="J84" s="4" t="s">
        <v>49</v>
      </c>
      <c r="K84" s="5">
        <v>457</v>
      </c>
      <c r="L84" s="6" t="str">
        <f>TEXT(SafetyData[[#This Row],[Date]],"ddd")</f>
        <v>Wed</v>
      </c>
      <c r="M84" s="6">
        <f>MONTH(SafetyData[[#This Row],[Date]])</f>
        <v>5</v>
      </c>
      <c r="N84" s="6">
        <f>YEAR(SafetyData[[#This Row],[Date]])</f>
        <v>2020</v>
      </c>
    </row>
    <row r="85" spans="1:14" x14ac:dyDescent="0.25">
      <c r="A85" s="3">
        <v>43968</v>
      </c>
      <c r="B85" s="4" t="s">
        <v>33</v>
      </c>
      <c r="C85" s="4" t="s">
        <v>15</v>
      </c>
      <c r="D85" s="4" t="s">
        <v>22</v>
      </c>
      <c r="E85" s="4" t="s">
        <v>30</v>
      </c>
      <c r="F85" s="4">
        <v>0</v>
      </c>
      <c r="G85" s="4" t="s">
        <v>38</v>
      </c>
      <c r="H85" s="4" t="s">
        <v>19</v>
      </c>
      <c r="I85" s="4" t="s">
        <v>26</v>
      </c>
      <c r="J85" s="4" t="s">
        <v>41</v>
      </c>
      <c r="K85" s="5">
        <v>0</v>
      </c>
      <c r="L85" s="6" t="str">
        <f>TEXT(SafetyData[[#This Row],[Date]],"ddd")</f>
        <v>Sun</v>
      </c>
      <c r="M85" s="6">
        <f>MONTH(SafetyData[[#This Row],[Date]])</f>
        <v>5</v>
      </c>
      <c r="N85" s="6">
        <f>YEAR(SafetyData[[#This Row],[Date]])</f>
        <v>2020</v>
      </c>
    </row>
    <row r="86" spans="1:14" x14ac:dyDescent="0.25">
      <c r="A86" s="3">
        <v>43968</v>
      </c>
      <c r="B86" s="4" t="s">
        <v>60</v>
      </c>
      <c r="C86" s="4" t="s">
        <v>15</v>
      </c>
      <c r="D86" s="4" t="s">
        <v>29</v>
      </c>
      <c r="E86" s="4" t="s">
        <v>47</v>
      </c>
      <c r="F86" s="4">
        <v>0</v>
      </c>
      <c r="G86" s="4" t="s">
        <v>38</v>
      </c>
      <c r="H86" s="4" t="s">
        <v>40</v>
      </c>
      <c r="I86" s="4" t="s">
        <v>20</v>
      </c>
      <c r="J86" s="4" t="s">
        <v>41</v>
      </c>
      <c r="K86" s="5">
        <v>247</v>
      </c>
      <c r="L86" s="6" t="str">
        <f>TEXT(SafetyData[[#This Row],[Date]],"ddd")</f>
        <v>Sun</v>
      </c>
      <c r="M86" s="6">
        <f>MONTH(SafetyData[[#This Row],[Date]])</f>
        <v>5</v>
      </c>
      <c r="N86" s="6">
        <f>YEAR(SafetyData[[#This Row],[Date]])</f>
        <v>2020</v>
      </c>
    </row>
    <row r="87" spans="1:14" x14ac:dyDescent="0.25">
      <c r="A87" s="3">
        <v>43970</v>
      </c>
      <c r="B87" s="4" t="s">
        <v>57</v>
      </c>
      <c r="C87" s="4" t="s">
        <v>15</v>
      </c>
      <c r="D87" s="4" t="s">
        <v>16</v>
      </c>
      <c r="E87" s="4" t="s">
        <v>39</v>
      </c>
      <c r="F87" s="4">
        <v>0</v>
      </c>
      <c r="G87" s="4" t="s">
        <v>31</v>
      </c>
      <c r="H87" s="4" t="s">
        <v>40</v>
      </c>
      <c r="I87" s="4" t="s">
        <v>46</v>
      </c>
      <c r="J87" s="4" t="s">
        <v>32</v>
      </c>
      <c r="K87" s="5">
        <v>457</v>
      </c>
      <c r="L87" s="6" t="str">
        <f>TEXT(SafetyData[[#This Row],[Date]],"ddd")</f>
        <v>Tue</v>
      </c>
      <c r="M87" s="6">
        <f>MONTH(SafetyData[[#This Row],[Date]])</f>
        <v>5</v>
      </c>
      <c r="N87" s="6">
        <f>YEAR(SafetyData[[#This Row],[Date]])</f>
        <v>2020</v>
      </c>
    </row>
    <row r="88" spans="1:14" x14ac:dyDescent="0.25">
      <c r="A88" s="3">
        <v>43972</v>
      </c>
      <c r="B88" s="4" t="s">
        <v>55</v>
      </c>
      <c r="C88" s="4" t="s">
        <v>15</v>
      </c>
      <c r="D88" s="4" t="s">
        <v>22</v>
      </c>
      <c r="E88" s="4" t="s">
        <v>36</v>
      </c>
      <c r="F88" s="4">
        <v>0</v>
      </c>
      <c r="G88" s="4" t="s">
        <v>59</v>
      </c>
      <c r="H88" s="4" t="s">
        <v>19</v>
      </c>
      <c r="I88" s="4" t="s">
        <v>20</v>
      </c>
      <c r="J88" s="4" t="s">
        <v>41</v>
      </c>
      <c r="K88" s="5">
        <v>0</v>
      </c>
      <c r="L88" s="6" t="str">
        <f>TEXT(SafetyData[[#This Row],[Date]],"ddd")</f>
        <v>Thu</v>
      </c>
      <c r="M88" s="6">
        <f>MONTH(SafetyData[[#This Row],[Date]])</f>
        <v>5</v>
      </c>
      <c r="N88" s="6">
        <f>YEAR(SafetyData[[#This Row],[Date]])</f>
        <v>2020</v>
      </c>
    </row>
    <row r="89" spans="1:14" x14ac:dyDescent="0.25">
      <c r="A89" s="3">
        <v>43973</v>
      </c>
      <c r="B89" s="4" t="s">
        <v>64</v>
      </c>
      <c r="C89" s="4" t="s">
        <v>15</v>
      </c>
      <c r="D89" s="4" t="s">
        <v>22</v>
      </c>
      <c r="E89" s="4" t="s">
        <v>36</v>
      </c>
      <c r="F89" s="4">
        <v>0</v>
      </c>
      <c r="G89" s="4" t="s">
        <v>38</v>
      </c>
      <c r="H89" s="4" t="s">
        <v>40</v>
      </c>
      <c r="I89" s="4" t="s">
        <v>26</v>
      </c>
      <c r="J89" s="4" t="s">
        <v>58</v>
      </c>
      <c r="K89" s="5">
        <v>305</v>
      </c>
      <c r="L89" s="6" t="str">
        <f>TEXT(SafetyData[[#This Row],[Date]],"ddd")</f>
        <v>Fri</v>
      </c>
      <c r="M89" s="6">
        <f>MONTH(SafetyData[[#This Row],[Date]])</f>
        <v>5</v>
      </c>
      <c r="N89" s="6">
        <f>YEAR(SafetyData[[#This Row],[Date]])</f>
        <v>2020</v>
      </c>
    </row>
    <row r="90" spans="1:14" x14ac:dyDescent="0.25">
      <c r="A90" s="3">
        <v>43974</v>
      </c>
      <c r="B90" s="4" t="s">
        <v>42</v>
      </c>
      <c r="C90" s="4" t="s">
        <v>15</v>
      </c>
      <c r="D90" s="4" t="s">
        <v>35</v>
      </c>
      <c r="E90" s="4" t="s">
        <v>37</v>
      </c>
      <c r="F90" s="4">
        <v>0</v>
      </c>
      <c r="G90" s="4" t="s">
        <v>56</v>
      </c>
      <c r="H90" s="4" t="s">
        <v>19</v>
      </c>
      <c r="I90" s="4" t="s">
        <v>20</v>
      </c>
      <c r="J90" s="4" t="s">
        <v>32</v>
      </c>
      <c r="K90" s="5">
        <v>0</v>
      </c>
      <c r="L90" s="6" t="str">
        <f>TEXT(SafetyData[[#This Row],[Date]],"ddd")</f>
        <v>Sat</v>
      </c>
      <c r="M90" s="6">
        <f>MONTH(SafetyData[[#This Row],[Date]])</f>
        <v>5</v>
      </c>
      <c r="N90" s="6">
        <f>YEAR(SafetyData[[#This Row],[Date]])</f>
        <v>2020</v>
      </c>
    </row>
    <row r="91" spans="1:14" x14ac:dyDescent="0.25">
      <c r="A91" s="3">
        <v>43976</v>
      </c>
      <c r="B91" s="4" t="s">
        <v>60</v>
      </c>
      <c r="C91" s="4" t="s">
        <v>15</v>
      </c>
      <c r="D91" s="4" t="s">
        <v>16</v>
      </c>
      <c r="E91" s="4" t="s">
        <v>39</v>
      </c>
      <c r="F91" s="4">
        <v>0.5</v>
      </c>
      <c r="G91" s="4" t="s">
        <v>48</v>
      </c>
      <c r="H91" s="4" t="s">
        <v>25</v>
      </c>
      <c r="I91" s="4" t="s">
        <v>20</v>
      </c>
      <c r="J91" s="4" t="s">
        <v>43</v>
      </c>
      <c r="K91" s="5">
        <v>2468</v>
      </c>
      <c r="L91" s="6" t="str">
        <f>TEXT(SafetyData[[#This Row],[Date]],"ddd")</f>
        <v>Mon</v>
      </c>
      <c r="M91" s="6">
        <f>MONTH(SafetyData[[#This Row],[Date]])</f>
        <v>5</v>
      </c>
      <c r="N91" s="6">
        <f>YEAR(SafetyData[[#This Row],[Date]])</f>
        <v>2020</v>
      </c>
    </row>
    <row r="92" spans="1:14" x14ac:dyDescent="0.25">
      <c r="A92" s="3">
        <v>43977</v>
      </c>
      <c r="B92" s="4" t="s">
        <v>50</v>
      </c>
      <c r="C92" s="4" t="s">
        <v>15</v>
      </c>
      <c r="D92" s="4" t="s">
        <v>22</v>
      </c>
      <c r="E92" s="4" t="s">
        <v>17</v>
      </c>
      <c r="F92" s="4">
        <v>0.5</v>
      </c>
      <c r="G92" s="4" t="s">
        <v>45</v>
      </c>
      <c r="H92" s="4" t="s">
        <v>25</v>
      </c>
      <c r="I92" s="4" t="s">
        <v>20</v>
      </c>
      <c r="J92" s="4" t="s">
        <v>53</v>
      </c>
      <c r="K92" s="5">
        <v>786</v>
      </c>
      <c r="L92" s="6" t="str">
        <f>TEXT(SafetyData[[#This Row],[Date]],"ddd")</f>
        <v>Tue</v>
      </c>
      <c r="M92" s="6">
        <f>MONTH(SafetyData[[#This Row],[Date]])</f>
        <v>5</v>
      </c>
      <c r="N92" s="6">
        <f>YEAR(SafetyData[[#This Row],[Date]])</f>
        <v>2020</v>
      </c>
    </row>
    <row r="93" spans="1:14" x14ac:dyDescent="0.25">
      <c r="A93" s="3">
        <v>43977</v>
      </c>
      <c r="B93" s="4" t="s">
        <v>28</v>
      </c>
      <c r="C93" s="4" t="s">
        <v>15</v>
      </c>
      <c r="D93" s="4" t="s">
        <v>29</v>
      </c>
      <c r="E93" s="4" t="s">
        <v>37</v>
      </c>
      <c r="F93" s="4">
        <v>0</v>
      </c>
      <c r="G93" s="4" t="s">
        <v>24</v>
      </c>
      <c r="H93" s="4" t="s">
        <v>52</v>
      </c>
      <c r="I93" s="4" t="s">
        <v>26</v>
      </c>
      <c r="J93" s="4" t="s">
        <v>32</v>
      </c>
      <c r="K93" s="5">
        <v>2481</v>
      </c>
      <c r="L93" s="6" t="str">
        <f>TEXT(SafetyData[[#This Row],[Date]],"ddd")</f>
        <v>Tue</v>
      </c>
      <c r="M93" s="6">
        <f>MONTH(SafetyData[[#This Row],[Date]])</f>
        <v>5</v>
      </c>
      <c r="N93" s="6">
        <f>YEAR(SafetyData[[#This Row],[Date]])</f>
        <v>2020</v>
      </c>
    </row>
    <row r="94" spans="1:14" x14ac:dyDescent="0.25">
      <c r="A94" s="3">
        <v>43980</v>
      </c>
      <c r="B94" s="4" t="s">
        <v>50</v>
      </c>
      <c r="C94" s="4" t="s">
        <v>15</v>
      </c>
      <c r="D94" s="4" t="s">
        <v>16</v>
      </c>
      <c r="E94" s="4" t="s">
        <v>17</v>
      </c>
      <c r="F94" s="4">
        <v>0.5</v>
      </c>
      <c r="G94" s="4" t="s">
        <v>45</v>
      </c>
      <c r="H94" s="4" t="s">
        <v>25</v>
      </c>
      <c r="I94" s="4" t="s">
        <v>26</v>
      </c>
      <c r="J94" s="4" t="s">
        <v>51</v>
      </c>
      <c r="K94" s="5">
        <v>674</v>
      </c>
      <c r="L94" s="6" t="str">
        <f>TEXT(SafetyData[[#This Row],[Date]],"ddd")</f>
        <v>Fri</v>
      </c>
      <c r="M94" s="6">
        <f>MONTH(SafetyData[[#This Row],[Date]])</f>
        <v>5</v>
      </c>
      <c r="N94" s="6">
        <f>YEAR(SafetyData[[#This Row],[Date]])</f>
        <v>2020</v>
      </c>
    </row>
    <row r="95" spans="1:14" x14ac:dyDescent="0.25">
      <c r="A95" s="3">
        <v>43982</v>
      </c>
      <c r="B95" s="4" t="s">
        <v>60</v>
      </c>
      <c r="C95" s="4" t="s">
        <v>15</v>
      </c>
      <c r="D95" s="4" t="s">
        <v>35</v>
      </c>
      <c r="E95" s="4" t="s">
        <v>39</v>
      </c>
      <c r="F95" s="4">
        <v>0</v>
      </c>
      <c r="G95" s="4" t="s">
        <v>24</v>
      </c>
      <c r="H95" s="4" t="s">
        <v>19</v>
      </c>
      <c r="I95" s="4" t="s">
        <v>46</v>
      </c>
      <c r="J95" s="4" t="s">
        <v>43</v>
      </c>
      <c r="K95" s="5">
        <v>0</v>
      </c>
      <c r="L95" s="6" t="str">
        <f>TEXT(SafetyData[[#This Row],[Date]],"ddd")</f>
        <v>Sun</v>
      </c>
      <c r="M95" s="6">
        <f>MONTH(SafetyData[[#This Row],[Date]])</f>
        <v>5</v>
      </c>
      <c r="N95" s="6">
        <f>YEAR(SafetyData[[#This Row],[Date]])</f>
        <v>2020</v>
      </c>
    </row>
    <row r="96" spans="1:14" x14ac:dyDescent="0.25">
      <c r="A96" s="3">
        <v>43982</v>
      </c>
      <c r="B96" s="4" t="s">
        <v>33</v>
      </c>
      <c r="C96" s="4" t="s">
        <v>15</v>
      </c>
      <c r="D96" s="4" t="s">
        <v>22</v>
      </c>
      <c r="E96" s="4" t="s">
        <v>37</v>
      </c>
      <c r="F96" s="4">
        <v>0</v>
      </c>
      <c r="G96" s="4" t="s">
        <v>24</v>
      </c>
      <c r="H96" s="4" t="s">
        <v>19</v>
      </c>
      <c r="I96" s="4" t="s">
        <v>20</v>
      </c>
      <c r="J96" s="4" t="s">
        <v>51</v>
      </c>
      <c r="K96" s="5">
        <v>0</v>
      </c>
      <c r="L96" s="6" t="str">
        <f>TEXT(SafetyData[[#This Row],[Date]],"ddd")</f>
        <v>Sun</v>
      </c>
      <c r="M96" s="6">
        <f>MONTH(SafetyData[[#This Row],[Date]])</f>
        <v>5</v>
      </c>
      <c r="N96" s="6">
        <f>YEAR(SafetyData[[#This Row],[Date]])</f>
        <v>2020</v>
      </c>
    </row>
    <row r="97" spans="1:14" x14ac:dyDescent="0.25">
      <c r="A97" s="3">
        <v>43984</v>
      </c>
      <c r="B97" s="4" t="s">
        <v>44</v>
      </c>
      <c r="C97" s="4" t="s">
        <v>15</v>
      </c>
      <c r="D97" s="4" t="s">
        <v>35</v>
      </c>
      <c r="E97" s="4" t="s">
        <v>62</v>
      </c>
      <c r="F97" s="4">
        <v>0</v>
      </c>
      <c r="G97" s="4" t="s">
        <v>31</v>
      </c>
      <c r="H97" s="4" t="s">
        <v>19</v>
      </c>
      <c r="I97" s="4" t="s">
        <v>20</v>
      </c>
      <c r="J97" s="4" t="s">
        <v>51</v>
      </c>
      <c r="K97" s="5">
        <v>0</v>
      </c>
      <c r="L97" s="6" t="str">
        <f>TEXT(SafetyData[[#This Row],[Date]],"ddd")</f>
        <v>Tue</v>
      </c>
      <c r="M97" s="6">
        <f>MONTH(SafetyData[[#This Row],[Date]])</f>
        <v>6</v>
      </c>
      <c r="N97" s="6">
        <f>YEAR(SafetyData[[#This Row],[Date]])</f>
        <v>2020</v>
      </c>
    </row>
    <row r="98" spans="1:14" x14ac:dyDescent="0.25">
      <c r="A98" s="3">
        <v>43989</v>
      </c>
      <c r="B98" s="4" t="s">
        <v>33</v>
      </c>
      <c r="C98" s="4" t="s">
        <v>15</v>
      </c>
      <c r="D98" s="4" t="s">
        <v>16</v>
      </c>
      <c r="E98" s="4" t="s">
        <v>61</v>
      </c>
      <c r="F98" s="4">
        <v>0</v>
      </c>
      <c r="G98" s="4" t="s">
        <v>31</v>
      </c>
      <c r="H98" s="4" t="s">
        <v>19</v>
      </c>
      <c r="I98" s="4" t="s">
        <v>46</v>
      </c>
      <c r="J98" s="4" t="s">
        <v>51</v>
      </c>
      <c r="K98" s="5">
        <v>0</v>
      </c>
      <c r="L98" s="6" t="str">
        <f>TEXT(SafetyData[[#This Row],[Date]],"ddd")</f>
        <v>Sun</v>
      </c>
      <c r="M98" s="6">
        <f>MONTH(SafetyData[[#This Row],[Date]])</f>
        <v>6</v>
      </c>
      <c r="N98" s="6">
        <f>YEAR(SafetyData[[#This Row],[Date]])</f>
        <v>2020</v>
      </c>
    </row>
    <row r="99" spans="1:14" x14ac:dyDescent="0.25">
      <c r="A99" s="3">
        <v>43992</v>
      </c>
      <c r="B99" s="4" t="s">
        <v>55</v>
      </c>
      <c r="C99" s="4" t="s">
        <v>15</v>
      </c>
      <c r="D99" s="4" t="s">
        <v>29</v>
      </c>
      <c r="E99" s="4" t="s">
        <v>61</v>
      </c>
      <c r="F99" s="4">
        <v>2.5</v>
      </c>
      <c r="G99" s="4" t="s">
        <v>38</v>
      </c>
      <c r="H99" s="4" t="s">
        <v>25</v>
      </c>
      <c r="I99" s="4" t="s">
        <v>46</v>
      </c>
      <c r="J99" s="4" t="s">
        <v>51</v>
      </c>
      <c r="K99" s="5">
        <v>2370</v>
      </c>
      <c r="L99" s="6" t="str">
        <f>TEXT(SafetyData[[#This Row],[Date]],"ddd")</f>
        <v>Wed</v>
      </c>
      <c r="M99" s="6">
        <f>MONTH(SafetyData[[#This Row],[Date]])</f>
        <v>6</v>
      </c>
      <c r="N99" s="6">
        <f>YEAR(SafetyData[[#This Row],[Date]])</f>
        <v>2020</v>
      </c>
    </row>
    <row r="100" spans="1:14" x14ac:dyDescent="0.25">
      <c r="A100" s="3">
        <v>43993</v>
      </c>
      <c r="B100" s="4" t="s">
        <v>57</v>
      </c>
      <c r="C100" s="4" t="s">
        <v>15</v>
      </c>
      <c r="D100" s="4" t="s">
        <v>22</v>
      </c>
      <c r="E100" s="4" t="s">
        <v>36</v>
      </c>
      <c r="F100" s="4">
        <v>0</v>
      </c>
      <c r="G100" s="4" t="s">
        <v>45</v>
      </c>
      <c r="H100" s="4" t="s">
        <v>52</v>
      </c>
      <c r="I100" s="4" t="s">
        <v>46</v>
      </c>
      <c r="J100" s="4" t="s">
        <v>43</v>
      </c>
      <c r="K100" s="5">
        <v>1121</v>
      </c>
      <c r="L100" s="6" t="str">
        <f>TEXT(SafetyData[[#This Row],[Date]],"ddd")</f>
        <v>Thu</v>
      </c>
      <c r="M100" s="6">
        <f>MONTH(SafetyData[[#This Row],[Date]])</f>
        <v>6</v>
      </c>
      <c r="N100" s="6">
        <f>YEAR(SafetyData[[#This Row],[Date]])</f>
        <v>2020</v>
      </c>
    </row>
    <row r="101" spans="1:14" x14ac:dyDescent="0.25">
      <c r="A101" s="3">
        <v>43994</v>
      </c>
      <c r="B101" s="4" t="s">
        <v>28</v>
      </c>
      <c r="C101" s="4" t="s">
        <v>15</v>
      </c>
      <c r="D101" s="4" t="s">
        <v>29</v>
      </c>
      <c r="E101" s="4" t="s">
        <v>62</v>
      </c>
      <c r="F101" s="4">
        <v>0</v>
      </c>
      <c r="G101" s="4" t="s">
        <v>45</v>
      </c>
      <c r="H101" s="4" t="s">
        <v>52</v>
      </c>
      <c r="I101" s="4" t="s">
        <v>26</v>
      </c>
      <c r="J101" s="4" t="s">
        <v>49</v>
      </c>
      <c r="K101" s="5">
        <v>3269</v>
      </c>
      <c r="L101" s="6" t="str">
        <f>TEXT(SafetyData[[#This Row],[Date]],"ddd")</f>
        <v>Fri</v>
      </c>
      <c r="M101" s="6">
        <f>MONTH(SafetyData[[#This Row],[Date]])</f>
        <v>6</v>
      </c>
      <c r="N101" s="6">
        <f>YEAR(SafetyData[[#This Row],[Date]])</f>
        <v>2020</v>
      </c>
    </row>
    <row r="102" spans="1:14" x14ac:dyDescent="0.25">
      <c r="A102" s="3">
        <v>43997</v>
      </c>
      <c r="B102" s="4" t="s">
        <v>33</v>
      </c>
      <c r="C102" s="4" t="s">
        <v>15</v>
      </c>
      <c r="D102" s="4" t="s">
        <v>29</v>
      </c>
      <c r="E102" s="4" t="s">
        <v>37</v>
      </c>
      <c r="F102" s="4">
        <v>0</v>
      </c>
      <c r="G102" s="4" t="s">
        <v>59</v>
      </c>
      <c r="H102" s="4" t="s">
        <v>40</v>
      </c>
      <c r="I102" s="4" t="s">
        <v>26</v>
      </c>
      <c r="J102" s="4" t="s">
        <v>21</v>
      </c>
      <c r="K102" s="5">
        <v>249</v>
      </c>
      <c r="L102" s="6" t="str">
        <f>TEXT(SafetyData[[#This Row],[Date]],"ddd")</f>
        <v>Mon</v>
      </c>
      <c r="M102" s="6">
        <f>MONTH(SafetyData[[#This Row],[Date]])</f>
        <v>6</v>
      </c>
      <c r="N102" s="6">
        <f>YEAR(SafetyData[[#This Row],[Date]])</f>
        <v>2020</v>
      </c>
    </row>
    <row r="103" spans="1:14" x14ac:dyDescent="0.25">
      <c r="A103" s="3">
        <v>43997</v>
      </c>
      <c r="B103" s="4" t="s">
        <v>14</v>
      </c>
      <c r="C103" s="4" t="s">
        <v>15</v>
      </c>
      <c r="D103" s="4" t="s">
        <v>29</v>
      </c>
      <c r="E103" s="4" t="s">
        <v>17</v>
      </c>
      <c r="F103" s="4">
        <v>0</v>
      </c>
      <c r="G103" s="4" t="s">
        <v>59</v>
      </c>
      <c r="H103" s="4" t="s">
        <v>40</v>
      </c>
      <c r="I103" s="4" t="s">
        <v>46</v>
      </c>
      <c r="J103" s="4" t="s">
        <v>51</v>
      </c>
      <c r="K103" s="5">
        <v>423</v>
      </c>
      <c r="L103" s="6" t="str">
        <f>TEXT(SafetyData[[#This Row],[Date]],"ddd")</f>
        <v>Mon</v>
      </c>
      <c r="M103" s="6">
        <f>MONTH(SafetyData[[#This Row],[Date]])</f>
        <v>6</v>
      </c>
      <c r="N103" s="6">
        <f>YEAR(SafetyData[[#This Row],[Date]])</f>
        <v>2020</v>
      </c>
    </row>
    <row r="104" spans="1:14" x14ac:dyDescent="0.25">
      <c r="A104" s="3">
        <v>43998</v>
      </c>
      <c r="B104" s="4" t="s">
        <v>44</v>
      </c>
      <c r="C104" s="4" t="s">
        <v>15</v>
      </c>
      <c r="D104" s="4" t="s">
        <v>29</v>
      </c>
      <c r="E104" s="4" t="s">
        <v>36</v>
      </c>
      <c r="F104" s="4">
        <v>0</v>
      </c>
      <c r="G104" s="4" t="s">
        <v>31</v>
      </c>
      <c r="H104" s="4" t="s">
        <v>52</v>
      </c>
      <c r="I104" s="4" t="s">
        <v>26</v>
      </c>
      <c r="J104" s="4" t="s">
        <v>49</v>
      </c>
      <c r="K104" s="5">
        <v>3397</v>
      </c>
      <c r="L104" s="6" t="str">
        <f>TEXT(SafetyData[[#This Row],[Date]],"ddd")</f>
        <v>Tue</v>
      </c>
      <c r="M104" s="6">
        <f>MONTH(SafetyData[[#This Row],[Date]])</f>
        <v>6</v>
      </c>
      <c r="N104" s="6">
        <f>YEAR(SafetyData[[#This Row],[Date]])</f>
        <v>2020</v>
      </c>
    </row>
    <row r="105" spans="1:14" x14ac:dyDescent="0.25">
      <c r="A105" s="3">
        <v>44001</v>
      </c>
      <c r="B105" s="4" t="s">
        <v>60</v>
      </c>
      <c r="C105" s="4" t="s">
        <v>34</v>
      </c>
      <c r="D105" s="4" t="s">
        <v>16</v>
      </c>
      <c r="E105" s="4" t="s">
        <v>36</v>
      </c>
      <c r="F105" s="4">
        <v>0</v>
      </c>
      <c r="G105" s="4" t="s">
        <v>45</v>
      </c>
      <c r="H105" s="4" t="s">
        <v>52</v>
      </c>
      <c r="I105" s="4" t="s">
        <v>26</v>
      </c>
      <c r="J105" s="4" t="s">
        <v>27</v>
      </c>
      <c r="K105" s="5">
        <v>4016</v>
      </c>
      <c r="L105" s="6" t="str">
        <f>TEXT(SafetyData[[#This Row],[Date]],"ddd")</f>
        <v>Fri</v>
      </c>
      <c r="M105" s="6">
        <f>MONTH(SafetyData[[#This Row],[Date]])</f>
        <v>6</v>
      </c>
      <c r="N105" s="6">
        <f>YEAR(SafetyData[[#This Row],[Date]])</f>
        <v>2020</v>
      </c>
    </row>
    <row r="106" spans="1:14" x14ac:dyDescent="0.25">
      <c r="A106" s="3">
        <v>44005</v>
      </c>
      <c r="B106" s="4" t="s">
        <v>57</v>
      </c>
      <c r="C106" s="4" t="s">
        <v>15</v>
      </c>
      <c r="D106" s="4" t="s">
        <v>16</v>
      </c>
      <c r="E106" s="4" t="s">
        <v>62</v>
      </c>
      <c r="F106" s="4">
        <v>0</v>
      </c>
      <c r="G106" s="4" t="s">
        <v>56</v>
      </c>
      <c r="H106" s="4" t="s">
        <v>52</v>
      </c>
      <c r="I106" s="4" t="s">
        <v>20</v>
      </c>
      <c r="J106" s="4" t="s">
        <v>49</v>
      </c>
      <c r="K106" s="5">
        <v>2387</v>
      </c>
      <c r="L106" s="6" t="str">
        <f>TEXT(SafetyData[[#This Row],[Date]],"ddd")</f>
        <v>Tue</v>
      </c>
      <c r="M106" s="6">
        <f>MONTH(SafetyData[[#This Row],[Date]])</f>
        <v>6</v>
      </c>
      <c r="N106" s="6">
        <f>YEAR(SafetyData[[#This Row],[Date]])</f>
        <v>2020</v>
      </c>
    </row>
    <row r="107" spans="1:14" x14ac:dyDescent="0.25">
      <c r="A107" s="3">
        <v>44008</v>
      </c>
      <c r="B107" s="4" t="s">
        <v>33</v>
      </c>
      <c r="C107" s="4" t="s">
        <v>15</v>
      </c>
      <c r="D107" s="4" t="s">
        <v>35</v>
      </c>
      <c r="E107" s="4" t="s">
        <v>39</v>
      </c>
      <c r="F107" s="4">
        <v>0</v>
      </c>
      <c r="G107" s="4" t="s">
        <v>18</v>
      </c>
      <c r="H107" s="4" t="s">
        <v>19</v>
      </c>
      <c r="I107" s="4" t="s">
        <v>20</v>
      </c>
      <c r="J107" s="4" t="s">
        <v>32</v>
      </c>
      <c r="K107" s="5">
        <v>0</v>
      </c>
      <c r="L107" s="6" t="str">
        <f>TEXT(SafetyData[[#This Row],[Date]],"ddd")</f>
        <v>Fri</v>
      </c>
      <c r="M107" s="6">
        <f>MONTH(SafetyData[[#This Row],[Date]])</f>
        <v>6</v>
      </c>
      <c r="N107" s="6">
        <f>YEAR(SafetyData[[#This Row],[Date]])</f>
        <v>2020</v>
      </c>
    </row>
    <row r="108" spans="1:14" x14ac:dyDescent="0.25">
      <c r="A108" s="3">
        <v>44009</v>
      </c>
      <c r="B108" s="4" t="s">
        <v>55</v>
      </c>
      <c r="C108" s="4" t="s">
        <v>15</v>
      </c>
      <c r="D108" s="4" t="s">
        <v>22</v>
      </c>
      <c r="E108" s="4" t="s">
        <v>62</v>
      </c>
      <c r="F108" s="4">
        <v>0</v>
      </c>
      <c r="G108" s="4" t="s">
        <v>56</v>
      </c>
      <c r="H108" s="4" t="s">
        <v>52</v>
      </c>
      <c r="I108" s="4" t="s">
        <v>20</v>
      </c>
      <c r="J108" s="4" t="s">
        <v>51</v>
      </c>
      <c r="K108" s="5">
        <v>4292</v>
      </c>
      <c r="L108" s="6" t="str">
        <f>TEXT(SafetyData[[#This Row],[Date]],"ddd")</f>
        <v>Sat</v>
      </c>
      <c r="M108" s="6">
        <f>MONTH(SafetyData[[#This Row],[Date]])</f>
        <v>6</v>
      </c>
      <c r="N108" s="6">
        <f>YEAR(SafetyData[[#This Row],[Date]])</f>
        <v>2020</v>
      </c>
    </row>
    <row r="109" spans="1:14" x14ac:dyDescent="0.25">
      <c r="A109" s="3">
        <v>44010</v>
      </c>
      <c r="B109" s="4" t="s">
        <v>44</v>
      </c>
      <c r="C109" s="4" t="s">
        <v>34</v>
      </c>
      <c r="D109" s="4" t="s">
        <v>16</v>
      </c>
      <c r="E109" s="4" t="s">
        <v>61</v>
      </c>
      <c r="F109" s="4">
        <v>2</v>
      </c>
      <c r="G109" s="4" t="s">
        <v>24</v>
      </c>
      <c r="H109" s="4" t="s">
        <v>25</v>
      </c>
      <c r="I109" s="4" t="s">
        <v>26</v>
      </c>
      <c r="J109" s="4" t="s">
        <v>58</v>
      </c>
      <c r="K109" s="5">
        <v>1635</v>
      </c>
      <c r="L109" s="6" t="str">
        <f>TEXT(SafetyData[[#This Row],[Date]],"ddd")</f>
        <v>Sun</v>
      </c>
      <c r="M109" s="6">
        <f>MONTH(SafetyData[[#This Row],[Date]])</f>
        <v>6</v>
      </c>
      <c r="N109" s="6">
        <f>YEAR(SafetyData[[#This Row],[Date]])</f>
        <v>2020</v>
      </c>
    </row>
    <row r="110" spans="1:14" x14ac:dyDescent="0.25">
      <c r="A110" s="3">
        <v>44012</v>
      </c>
      <c r="B110" s="4" t="s">
        <v>64</v>
      </c>
      <c r="C110" s="4" t="s">
        <v>15</v>
      </c>
      <c r="D110" s="4" t="s">
        <v>29</v>
      </c>
      <c r="E110" s="4" t="s">
        <v>39</v>
      </c>
      <c r="F110" s="4">
        <v>0</v>
      </c>
      <c r="G110" s="4" t="s">
        <v>48</v>
      </c>
      <c r="H110" s="4" t="s">
        <v>19</v>
      </c>
      <c r="I110" s="4" t="s">
        <v>46</v>
      </c>
      <c r="J110" s="4" t="s">
        <v>41</v>
      </c>
      <c r="K110" s="5">
        <v>0</v>
      </c>
      <c r="L110" s="6" t="str">
        <f>TEXT(SafetyData[[#This Row],[Date]],"ddd")</f>
        <v>Tue</v>
      </c>
      <c r="M110" s="6">
        <f>MONTH(SafetyData[[#This Row],[Date]])</f>
        <v>6</v>
      </c>
      <c r="N110" s="6">
        <f>YEAR(SafetyData[[#This Row],[Date]])</f>
        <v>2020</v>
      </c>
    </row>
    <row r="111" spans="1:14" x14ac:dyDescent="0.25">
      <c r="A111" s="3">
        <v>44012</v>
      </c>
      <c r="B111" s="4" t="s">
        <v>42</v>
      </c>
      <c r="C111" s="4" t="s">
        <v>15</v>
      </c>
      <c r="D111" s="4" t="s">
        <v>29</v>
      </c>
      <c r="E111" s="4" t="s">
        <v>62</v>
      </c>
      <c r="F111" s="4">
        <v>5</v>
      </c>
      <c r="G111" s="4" t="s">
        <v>24</v>
      </c>
      <c r="H111" s="4" t="s">
        <v>25</v>
      </c>
      <c r="I111" s="4" t="s">
        <v>26</v>
      </c>
      <c r="J111" s="4" t="s">
        <v>41</v>
      </c>
      <c r="K111" s="5">
        <v>603</v>
      </c>
      <c r="L111" s="6" t="str">
        <f>TEXT(SafetyData[[#This Row],[Date]],"ddd")</f>
        <v>Tue</v>
      </c>
      <c r="M111" s="6">
        <f>MONTH(SafetyData[[#This Row],[Date]])</f>
        <v>6</v>
      </c>
      <c r="N111" s="6">
        <f>YEAR(SafetyData[[#This Row],[Date]])</f>
        <v>2020</v>
      </c>
    </row>
    <row r="112" spans="1:14" x14ac:dyDescent="0.25">
      <c r="A112" s="3">
        <v>44013</v>
      </c>
      <c r="B112" s="4" t="s">
        <v>42</v>
      </c>
      <c r="C112" s="4" t="s">
        <v>15</v>
      </c>
      <c r="D112" s="4" t="s">
        <v>35</v>
      </c>
      <c r="E112" s="4" t="s">
        <v>37</v>
      </c>
      <c r="F112" s="4">
        <v>0</v>
      </c>
      <c r="G112" s="4" t="s">
        <v>24</v>
      </c>
      <c r="H112" s="4" t="s">
        <v>52</v>
      </c>
      <c r="I112" s="4" t="s">
        <v>20</v>
      </c>
      <c r="J112" s="4" t="s">
        <v>53</v>
      </c>
      <c r="K112" s="5">
        <v>1335</v>
      </c>
      <c r="L112" s="6" t="str">
        <f>TEXT(SafetyData[[#This Row],[Date]],"ddd")</f>
        <v>Wed</v>
      </c>
      <c r="M112" s="6">
        <f>MONTH(SafetyData[[#This Row],[Date]])</f>
        <v>7</v>
      </c>
      <c r="N112" s="6">
        <f>YEAR(SafetyData[[#This Row],[Date]])</f>
        <v>2020</v>
      </c>
    </row>
    <row r="113" spans="1:14" x14ac:dyDescent="0.25">
      <c r="A113" s="3">
        <v>44018</v>
      </c>
      <c r="B113" s="4" t="s">
        <v>33</v>
      </c>
      <c r="C113" s="4" t="s">
        <v>34</v>
      </c>
      <c r="D113" s="4" t="s">
        <v>35</v>
      </c>
      <c r="E113" s="4" t="s">
        <v>61</v>
      </c>
      <c r="F113" s="4">
        <v>0</v>
      </c>
      <c r="G113" s="4" t="s">
        <v>38</v>
      </c>
      <c r="H113" s="4" t="s">
        <v>40</v>
      </c>
      <c r="I113" s="4" t="s">
        <v>26</v>
      </c>
      <c r="J113" s="4" t="s">
        <v>58</v>
      </c>
      <c r="K113" s="5">
        <v>250</v>
      </c>
      <c r="L113" s="6" t="str">
        <f>TEXT(SafetyData[[#This Row],[Date]],"ddd")</f>
        <v>Mon</v>
      </c>
      <c r="M113" s="6">
        <f>MONTH(SafetyData[[#This Row],[Date]])</f>
        <v>7</v>
      </c>
      <c r="N113" s="6">
        <f>YEAR(SafetyData[[#This Row],[Date]])</f>
        <v>2020</v>
      </c>
    </row>
    <row r="114" spans="1:14" x14ac:dyDescent="0.25">
      <c r="A114" s="3">
        <v>44018</v>
      </c>
      <c r="B114" s="4" t="s">
        <v>42</v>
      </c>
      <c r="C114" s="4" t="s">
        <v>15</v>
      </c>
      <c r="D114" s="4" t="s">
        <v>29</v>
      </c>
      <c r="E114" s="4" t="s">
        <v>17</v>
      </c>
      <c r="F114" s="4">
        <v>2</v>
      </c>
      <c r="G114" s="4" t="s">
        <v>59</v>
      </c>
      <c r="H114" s="4" t="s">
        <v>25</v>
      </c>
      <c r="I114" s="4" t="s">
        <v>26</v>
      </c>
      <c r="J114" s="4" t="s">
        <v>41</v>
      </c>
      <c r="K114" s="5">
        <v>3203</v>
      </c>
      <c r="L114" s="6" t="str">
        <f>TEXT(SafetyData[[#This Row],[Date]],"ddd")</f>
        <v>Mon</v>
      </c>
      <c r="M114" s="6">
        <f>MONTH(SafetyData[[#This Row],[Date]])</f>
        <v>7</v>
      </c>
      <c r="N114" s="6">
        <f>YEAR(SafetyData[[#This Row],[Date]])</f>
        <v>2020</v>
      </c>
    </row>
    <row r="115" spans="1:14" x14ac:dyDescent="0.25">
      <c r="A115" s="3">
        <v>44019</v>
      </c>
      <c r="B115" s="4" t="s">
        <v>55</v>
      </c>
      <c r="C115" s="4" t="s">
        <v>15</v>
      </c>
      <c r="D115" s="4" t="s">
        <v>16</v>
      </c>
      <c r="E115" s="4" t="s">
        <v>62</v>
      </c>
      <c r="F115" s="4">
        <v>0</v>
      </c>
      <c r="G115" s="4" t="s">
        <v>59</v>
      </c>
      <c r="H115" s="4" t="s">
        <v>52</v>
      </c>
      <c r="I115" s="4" t="s">
        <v>26</v>
      </c>
      <c r="J115" s="4" t="s">
        <v>49</v>
      </c>
      <c r="K115" s="5">
        <v>4246</v>
      </c>
      <c r="L115" s="6" t="str">
        <f>TEXT(SafetyData[[#This Row],[Date]],"ddd")</f>
        <v>Tue</v>
      </c>
      <c r="M115" s="6">
        <f>MONTH(SafetyData[[#This Row],[Date]])</f>
        <v>7</v>
      </c>
      <c r="N115" s="6">
        <f>YEAR(SafetyData[[#This Row],[Date]])</f>
        <v>2020</v>
      </c>
    </row>
    <row r="116" spans="1:14" x14ac:dyDescent="0.25">
      <c r="A116" s="3">
        <v>44022</v>
      </c>
      <c r="B116" s="4" t="s">
        <v>63</v>
      </c>
      <c r="C116" s="4" t="s">
        <v>15</v>
      </c>
      <c r="D116" s="4" t="s">
        <v>16</v>
      </c>
      <c r="E116" s="4" t="s">
        <v>39</v>
      </c>
      <c r="F116" s="4">
        <v>0</v>
      </c>
      <c r="G116" s="4" t="s">
        <v>48</v>
      </c>
      <c r="H116" s="4" t="s">
        <v>52</v>
      </c>
      <c r="I116" s="4" t="s">
        <v>20</v>
      </c>
      <c r="J116" s="4" t="s">
        <v>58</v>
      </c>
      <c r="K116" s="5">
        <v>4229</v>
      </c>
      <c r="L116" s="6" t="str">
        <f>TEXT(SafetyData[[#This Row],[Date]],"ddd")</f>
        <v>Fri</v>
      </c>
      <c r="M116" s="6">
        <f>MONTH(SafetyData[[#This Row],[Date]])</f>
        <v>7</v>
      </c>
      <c r="N116" s="6">
        <f>YEAR(SafetyData[[#This Row],[Date]])</f>
        <v>2020</v>
      </c>
    </row>
    <row r="117" spans="1:14" x14ac:dyDescent="0.25">
      <c r="A117" s="3">
        <v>44023</v>
      </c>
      <c r="B117" s="4" t="s">
        <v>50</v>
      </c>
      <c r="C117" s="4" t="s">
        <v>15</v>
      </c>
      <c r="D117" s="4" t="s">
        <v>29</v>
      </c>
      <c r="E117" s="4" t="s">
        <v>36</v>
      </c>
      <c r="F117" s="4">
        <v>1</v>
      </c>
      <c r="G117" s="4" t="s">
        <v>24</v>
      </c>
      <c r="H117" s="4" t="s">
        <v>25</v>
      </c>
      <c r="I117" s="4" t="s">
        <v>46</v>
      </c>
      <c r="J117" s="4" t="s">
        <v>32</v>
      </c>
      <c r="K117" s="5">
        <v>3256</v>
      </c>
      <c r="L117" s="6" t="str">
        <f>TEXT(SafetyData[[#This Row],[Date]],"ddd")</f>
        <v>Sat</v>
      </c>
      <c r="M117" s="6">
        <f>MONTH(SafetyData[[#This Row],[Date]])</f>
        <v>7</v>
      </c>
      <c r="N117" s="6">
        <f>YEAR(SafetyData[[#This Row],[Date]])</f>
        <v>2020</v>
      </c>
    </row>
    <row r="118" spans="1:14" x14ac:dyDescent="0.25">
      <c r="A118" s="3">
        <v>44024</v>
      </c>
      <c r="B118" s="4" t="s">
        <v>64</v>
      </c>
      <c r="C118" s="4" t="s">
        <v>15</v>
      </c>
      <c r="D118" s="4" t="s">
        <v>16</v>
      </c>
      <c r="E118" s="4" t="s">
        <v>30</v>
      </c>
      <c r="F118" s="4">
        <v>4</v>
      </c>
      <c r="G118" s="4" t="s">
        <v>18</v>
      </c>
      <c r="H118" s="4" t="s">
        <v>25</v>
      </c>
      <c r="I118" s="4" t="s">
        <v>46</v>
      </c>
      <c r="J118" s="4" t="s">
        <v>53</v>
      </c>
      <c r="K118" s="5">
        <v>2861</v>
      </c>
      <c r="L118" s="6" t="str">
        <f>TEXT(SafetyData[[#This Row],[Date]],"ddd")</f>
        <v>Sun</v>
      </c>
      <c r="M118" s="6">
        <f>MONTH(SafetyData[[#This Row],[Date]])</f>
        <v>7</v>
      </c>
      <c r="N118" s="6">
        <f>YEAR(SafetyData[[#This Row],[Date]])</f>
        <v>2020</v>
      </c>
    </row>
    <row r="119" spans="1:14" x14ac:dyDescent="0.25">
      <c r="A119" s="3">
        <v>44024</v>
      </c>
      <c r="B119" s="4" t="s">
        <v>28</v>
      </c>
      <c r="C119" s="4" t="s">
        <v>15</v>
      </c>
      <c r="D119" s="4" t="s">
        <v>29</v>
      </c>
      <c r="E119" s="4" t="s">
        <v>62</v>
      </c>
      <c r="F119" s="4">
        <v>0</v>
      </c>
      <c r="G119" s="4" t="s">
        <v>56</v>
      </c>
      <c r="H119" s="4" t="s">
        <v>40</v>
      </c>
      <c r="I119" s="4" t="s">
        <v>46</v>
      </c>
      <c r="J119" s="4" t="s">
        <v>58</v>
      </c>
      <c r="K119" s="5">
        <v>118</v>
      </c>
      <c r="L119" s="6" t="str">
        <f>TEXT(SafetyData[[#This Row],[Date]],"ddd")</f>
        <v>Sun</v>
      </c>
      <c r="M119" s="6">
        <f>MONTH(SafetyData[[#This Row],[Date]])</f>
        <v>7</v>
      </c>
      <c r="N119" s="6">
        <f>YEAR(SafetyData[[#This Row],[Date]])</f>
        <v>2020</v>
      </c>
    </row>
    <row r="120" spans="1:14" x14ac:dyDescent="0.25">
      <c r="A120" s="3">
        <v>44025</v>
      </c>
      <c r="B120" s="4" t="s">
        <v>33</v>
      </c>
      <c r="C120" s="4" t="s">
        <v>15</v>
      </c>
      <c r="D120" s="4" t="s">
        <v>35</v>
      </c>
      <c r="E120" s="4" t="s">
        <v>61</v>
      </c>
      <c r="F120" s="4">
        <v>3.5</v>
      </c>
      <c r="G120" s="4" t="s">
        <v>38</v>
      </c>
      <c r="H120" s="4" t="s">
        <v>25</v>
      </c>
      <c r="I120" s="4" t="s">
        <v>26</v>
      </c>
      <c r="J120" s="4" t="s">
        <v>49</v>
      </c>
      <c r="K120" s="5">
        <v>3716</v>
      </c>
      <c r="L120" s="6" t="str">
        <f>TEXT(SafetyData[[#This Row],[Date]],"ddd")</f>
        <v>Mon</v>
      </c>
      <c r="M120" s="6">
        <f>MONTH(SafetyData[[#This Row],[Date]])</f>
        <v>7</v>
      </c>
      <c r="N120" s="6">
        <f>YEAR(SafetyData[[#This Row],[Date]])</f>
        <v>2020</v>
      </c>
    </row>
    <row r="121" spans="1:14" x14ac:dyDescent="0.25">
      <c r="A121" s="3">
        <v>44026</v>
      </c>
      <c r="B121" s="4" t="s">
        <v>63</v>
      </c>
      <c r="C121" s="4" t="s">
        <v>15</v>
      </c>
      <c r="D121" s="4" t="s">
        <v>29</v>
      </c>
      <c r="E121" s="4" t="s">
        <v>39</v>
      </c>
      <c r="F121" s="4">
        <v>0</v>
      </c>
      <c r="G121" s="4" t="s">
        <v>56</v>
      </c>
      <c r="H121" s="4" t="s">
        <v>19</v>
      </c>
      <c r="I121" s="4" t="s">
        <v>26</v>
      </c>
      <c r="J121" s="4" t="s">
        <v>53</v>
      </c>
      <c r="K121" s="5">
        <v>0</v>
      </c>
      <c r="L121" s="6" t="str">
        <f>TEXT(SafetyData[[#This Row],[Date]],"ddd")</f>
        <v>Tue</v>
      </c>
      <c r="M121" s="6">
        <f>MONTH(SafetyData[[#This Row],[Date]])</f>
        <v>7</v>
      </c>
      <c r="N121" s="6">
        <f>YEAR(SafetyData[[#This Row],[Date]])</f>
        <v>2020</v>
      </c>
    </row>
    <row r="122" spans="1:14" x14ac:dyDescent="0.25">
      <c r="A122" s="3">
        <v>44028</v>
      </c>
      <c r="B122" s="4" t="s">
        <v>60</v>
      </c>
      <c r="C122" s="4" t="s">
        <v>15</v>
      </c>
      <c r="D122" s="4" t="s">
        <v>22</v>
      </c>
      <c r="E122" s="4" t="s">
        <v>37</v>
      </c>
      <c r="F122" s="4">
        <v>0</v>
      </c>
      <c r="G122" s="4" t="s">
        <v>24</v>
      </c>
      <c r="H122" s="4" t="s">
        <v>19</v>
      </c>
      <c r="I122" s="4" t="s">
        <v>46</v>
      </c>
      <c r="J122" s="4" t="s">
        <v>49</v>
      </c>
      <c r="K122" s="5">
        <v>0</v>
      </c>
      <c r="L122" s="6" t="str">
        <f>TEXT(SafetyData[[#This Row],[Date]],"ddd")</f>
        <v>Thu</v>
      </c>
      <c r="M122" s="6">
        <f>MONTH(SafetyData[[#This Row],[Date]])</f>
        <v>7</v>
      </c>
      <c r="N122" s="6">
        <f>YEAR(SafetyData[[#This Row],[Date]])</f>
        <v>2020</v>
      </c>
    </row>
    <row r="123" spans="1:14" x14ac:dyDescent="0.25">
      <c r="A123" s="3">
        <v>44030</v>
      </c>
      <c r="B123" s="4" t="s">
        <v>44</v>
      </c>
      <c r="C123" s="4" t="s">
        <v>15</v>
      </c>
      <c r="D123" s="4" t="s">
        <v>22</v>
      </c>
      <c r="E123" s="4" t="s">
        <v>30</v>
      </c>
      <c r="F123" s="4">
        <v>0</v>
      </c>
      <c r="G123" s="4" t="s">
        <v>18</v>
      </c>
      <c r="H123" s="4" t="s">
        <v>52</v>
      </c>
      <c r="I123" s="4" t="s">
        <v>46</v>
      </c>
      <c r="J123" s="4" t="s">
        <v>49</v>
      </c>
      <c r="K123" s="5">
        <v>532</v>
      </c>
      <c r="L123" s="6" t="str">
        <f>TEXT(SafetyData[[#This Row],[Date]],"ddd")</f>
        <v>Sat</v>
      </c>
      <c r="M123" s="6">
        <f>MONTH(SafetyData[[#This Row],[Date]])</f>
        <v>7</v>
      </c>
      <c r="N123" s="6">
        <f>YEAR(SafetyData[[#This Row],[Date]])</f>
        <v>2020</v>
      </c>
    </row>
    <row r="124" spans="1:14" x14ac:dyDescent="0.25">
      <c r="A124" s="3">
        <v>44031</v>
      </c>
      <c r="B124" s="4" t="s">
        <v>55</v>
      </c>
      <c r="C124" s="4" t="s">
        <v>15</v>
      </c>
      <c r="D124" s="4" t="s">
        <v>29</v>
      </c>
      <c r="E124" s="4" t="s">
        <v>61</v>
      </c>
      <c r="F124" s="4">
        <v>0</v>
      </c>
      <c r="G124" s="4" t="s">
        <v>24</v>
      </c>
      <c r="H124" s="4" t="s">
        <v>19</v>
      </c>
      <c r="I124" s="4" t="s">
        <v>46</v>
      </c>
      <c r="J124" s="4" t="s">
        <v>21</v>
      </c>
      <c r="K124" s="5">
        <v>0</v>
      </c>
      <c r="L124" s="6" t="str">
        <f>TEXT(SafetyData[[#This Row],[Date]],"ddd")</f>
        <v>Sun</v>
      </c>
      <c r="M124" s="6">
        <f>MONTH(SafetyData[[#This Row],[Date]])</f>
        <v>7</v>
      </c>
      <c r="N124" s="6">
        <f>YEAR(SafetyData[[#This Row],[Date]])</f>
        <v>2020</v>
      </c>
    </row>
    <row r="125" spans="1:14" x14ac:dyDescent="0.25">
      <c r="A125" s="3">
        <v>44034</v>
      </c>
      <c r="B125" s="4" t="s">
        <v>64</v>
      </c>
      <c r="C125" s="4" t="s">
        <v>15</v>
      </c>
      <c r="D125" s="4" t="s">
        <v>29</v>
      </c>
      <c r="E125" s="4" t="s">
        <v>37</v>
      </c>
      <c r="F125" s="4">
        <v>0</v>
      </c>
      <c r="G125" s="4" t="s">
        <v>24</v>
      </c>
      <c r="H125" s="4" t="s">
        <v>19</v>
      </c>
      <c r="I125" s="4" t="s">
        <v>26</v>
      </c>
      <c r="J125" s="4" t="s">
        <v>27</v>
      </c>
      <c r="K125" s="5">
        <v>0</v>
      </c>
      <c r="L125" s="6" t="str">
        <f>TEXT(SafetyData[[#This Row],[Date]],"ddd")</f>
        <v>Wed</v>
      </c>
      <c r="M125" s="6">
        <f>MONTH(SafetyData[[#This Row],[Date]])</f>
        <v>7</v>
      </c>
      <c r="N125" s="6">
        <f>YEAR(SafetyData[[#This Row],[Date]])</f>
        <v>2020</v>
      </c>
    </row>
    <row r="126" spans="1:14" x14ac:dyDescent="0.25">
      <c r="A126" s="3">
        <v>44038</v>
      </c>
      <c r="B126" s="4" t="s">
        <v>33</v>
      </c>
      <c r="C126" s="4" t="s">
        <v>15</v>
      </c>
      <c r="D126" s="4" t="s">
        <v>16</v>
      </c>
      <c r="E126" s="4" t="s">
        <v>61</v>
      </c>
      <c r="F126" s="4">
        <v>5</v>
      </c>
      <c r="G126" s="4" t="s">
        <v>54</v>
      </c>
      <c r="H126" s="4" t="s">
        <v>25</v>
      </c>
      <c r="I126" s="4" t="s">
        <v>46</v>
      </c>
      <c r="J126" s="4" t="s">
        <v>58</v>
      </c>
      <c r="K126" s="5">
        <v>4281</v>
      </c>
      <c r="L126" s="6" t="str">
        <f>TEXT(SafetyData[[#This Row],[Date]],"ddd")</f>
        <v>Sun</v>
      </c>
      <c r="M126" s="6">
        <f>MONTH(SafetyData[[#This Row],[Date]])</f>
        <v>7</v>
      </c>
      <c r="N126" s="6">
        <f>YEAR(SafetyData[[#This Row],[Date]])</f>
        <v>2020</v>
      </c>
    </row>
    <row r="127" spans="1:14" x14ac:dyDescent="0.25">
      <c r="A127" s="3">
        <v>44039</v>
      </c>
      <c r="B127" s="4" t="s">
        <v>60</v>
      </c>
      <c r="C127" s="4" t="s">
        <v>15</v>
      </c>
      <c r="D127" s="4" t="s">
        <v>16</v>
      </c>
      <c r="E127" s="4" t="s">
        <v>17</v>
      </c>
      <c r="F127" s="4">
        <v>0</v>
      </c>
      <c r="G127" s="4" t="s">
        <v>56</v>
      </c>
      <c r="H127" s="4" t="s">
        <v>52</v>
      </c>
      <c r="I127" s="4" t="s">
        <v>26</v>
      </c>
      <c r="J127" s="4" t="s">
        <v>58</v>
      </c>
      <c r="K127" s="5">
        <v>4455</v>
      </c>
      <c r="L127" s="6" t="str">
        <f>TEXT(SafetyData[[#This Row],[Date]],"ddd")</f>
        <v>Mon</v>
      </c>
      <c r="M127" s="6">
        <f>MONTH(SafetyData[[#This Row],[Date]])</f>
        <v>7</v>
      </c>
      <c r="N127" s="6">
        <f>YEAR(SafetyData[[#This Row],[Date]])</f>
        <v>2020</v>
      </c>
    </row>
    <row r="128" spans="1:14" x14ac:dyDescent="0.25">
      <c r="A128" s="3">
        <v>44040</v>
      </c>
      <c r="B128" s="4" t="s">
        <v>60</v>
      </c>
      <c r="C128" s="4" t="s">
        <v>15</v>
      </c>
      <c r="D128" s="4" t="s">
        <v>29</v>
      </c>
      <c r="E128" s="4" t="s">
        <v>61</v>
      </c>
      <c r="F128" s="4">
        <v>0</v>
      </c>
      <c r="G128" s="4" t="s">
        <v>45</v>
      </c>
      <c r="H128" s="4" t="s">
        <v>52</v>
      </c>
      <c r="I128" s="4" t="s">
        <v>46</v>
      </c>
      <c r="J128" s="4" t="s">
        <v>43</v>
      </c>
      <c r="K128" s="5">
        <v>4444</v>
      </c>
      <c r="L128" s="6" t="str">
        <f>TEXT(SafetyData[[#This Row],[Date]],"ddd")</f>
        <v>Tue</v>
      </c>
      <c r="M128" s="6">
        <f>MONTH(SafetyData[[#This Row],[Date]])</f>
        <v>7</v>
      </c>
      <c r="N128" s="6">
        <f>YEAR(SafetyData[[#This Row],[Date]])</f>
        <v>2020</v>
      </c>
    </row>
    <row r="129" spans="1:14" x14ac:dyDescent="0.25">
      <c r="A129" s="3">
        <v>44040</v>
      </c>
      <c r="B129" s="4" t="s">
        <v>33</v>
      </c>
      <c r="C129" s="4" t="s">
        <v>15</v>
      </c>
      <c r="D129" s="4" t="s">
        <v>35</v>
      </c>
      <c r="E129" s="4" t="s">
        <v>61</v>
      </c>
      <c r="F129" s="4">
        <v>2</v>
      </c>
      <c r="G129" s="4" t="s">
        <v>45</v>
      </c>
      <c r="H129" s="4" t="s">
        <v>25</v>
      </c>
      <c r="I129" s="4" t="s">
        <v>46</v>
      </c>
      <c r="J129" s="4" t="s">
        <v>41</v>
      </c>
      <c r="K129" s="5">
        <v>2777</v>
      </c>
      <c r="L129" s="6" t="str">
        <f>TEXT(SafetyData[[#This Row],[Date]],"ddd")</f>
        <v>Tue</v>
      </c>
      <c r="M129" s="6">
        <f>MONTH(SafetyData[[#This Row],[Date]])</f>
        <v>7</v>
      </c>
      <c r="N129" s="6">
        <f>YEAR(SafetyData[[#This Row],[Date]])</f>
        <v>2020</v>
      </c>
    </row>
    <row r="130" spans="1:14" x14ac:dyDescent="0.25">
      <c r="A130" s="3">
        <v>44042</v>
      </c>
      <c r="B130" s="4" t="s">
        <v>63</v>
      </c>
      <c r="C130" s="4" t="s">
        <v>15</v>
      </c>
      <c r="D130" s="4" t="s">
        <v>22</v>
      </c>
      <c r="E130" s="4" t="s">
        <v>37</v>
      </c>
      <c r="F130" s="4">
        <v>3</v>
      </c>
      <c r="G130" s="4" t="s">
        <v>59</v>
      </c>
      <c r="H130" s="4" t="s">
        <v>25</v>
      </c>
      <c r="I130" s="4" t="s">
        <v>46</v>
      </c>
      <c r="J130" s="4" t="s">
        <v>51</v>
      </c>
      <c r="K130" s="5">
        <v>4940</v>
      </c>
      <c r="L130" s="6" t="str">
        <f>TEXT(SafetyData[[#This Row],[Date]],"ddd")</f>
        <v>Thu</v>
      </c>
      <c r="M130" s="6">
        <f>MONTH(SafetyData[[#This Row],[Date]])</f>
        <v>7</v>
      </c>
      <c r="N130" s="6">
        <f>YEAR(SafetyData[[#This Row],[Date]])</f>
        <v>2020</v>
      </c>
    </row>
    <row r="131" spans="1:14" x14ac:dyDescent="0.25">
      <c r="A131" s="3">
        <v>44042</v>
      </c>
      <c r="B131" s="4" t="s">
        <v>33</v>
      </c>
      <c r="C131" s="4" t="s">
        <v>34</v>
      </c>
      <c r="D131" s="4" t="s">
        <v>22</v>
      </c>
      <c r="E131" s="4" t="s">
        <v>36</v>
      </c>
      <c r="F131" s="4">
        <v>0</v>
      </c>
      <c r="G131" s="4" t="s">
        <v>38</v>
      </c>
      <c r="H131" s="4" t="s">
        <v>19</v>
      </c>
      <c r="I131" s="4" t="s">
        <v>46</v>
      </c>
      <c r="J131" s="4" t="s">
        <v>51</v>
      </c>
      <c r="K131" s="5">
        <v>0</v>
      </c>
      <c r="L131" s="6" t="str">
        <f>TEXT(SafetyData[[#This Row],[Date]],"ddd")</f>
        <v>Thu</v>
      </c>
      <c r="M131" s="6">
        <f>MONTH(SafetyData[[#This Row],[Date]])</f>
        <v>7</v>
      </c>
      <c r="N131" s="6">
        <f>YEAR(SafetyData[[#This Row],[Date]])</f>
        <v>2020</v>
      </c>
    </row>
    <row r="132" spans="1:14" x14ac:dyDescent="0.25">
      <c r="A132" s="3">
        <v>44044</v>
      </c>
      <c r="B132" s="4" t="s">
        <v>42</v>
      </c>
      <c r="C132" s="4" t="s">
        <v>15</v>
      </c>
      <c r="D132" s="4" t="s">
        <v>16</v>
      </c>
      <c r="E132" s="4" t="s">
        <v>39</v>
      </c>
      <c r="F132" s="4">
        <v>0</v>
      </c>
      <c r="G132" s="4" t="s">
        <v>48</v>
      </c>
      <c r="H132" s="4" t="s">
        <v>19</v>
      </c>
      <c r="I132" s="4" t="s">
        <v>20</v>
      </c>
      <c r="J132" s="4" t="s">
        <v>32</v>
      </c>
      <c r="K132" s="5">
        <v>0</v>
      </c>
      <c r="L132" s="6" t="str">
        <f>TEXT(SafetyData[[#This Row],[Date]],"ddd")</f>
        <v>Sat</v>
      </c>
      <c r="M132" s="6">
        <f>MONTH(SafetyData[[#This Row],[Date]])</f>
        <v>8</v>
      </c>
      <c r="N132" s="6">
        <f>YEAR(SafetyData[[#This Row],[Date]])</f>
        <v>2020</v>
      </c>
    </row>
    <row r="133" spans="1:14" x14ac:dyDescent="0.25">
      <c r="A133" s="3">
        <v>44046</v>
      </c>
      <c r="B133" s="4" t="s">
        <v>14</v>
      </c>
      <c r="C133" s="4" t="s">
        <v>15</v>
      </c>
      <c r="D133" s="4" t="s">
        <v>22</v>
      </c>
      <c r="E133" s="4" t="s">
        <v>62</v>
      </c>
      <c r="F133" s="4">
        <v>0</v>
      </c>
      <c r="G133" s="4" t="s">
        <v>59</v>
      </c>
      <c r="H133" s="4" t="s">
        <v>52</v>
      </c>
      <c r="I133" s="4" t="s">
        <v>26</v>
      </c>
      <c r="J133" s="4" t="s">
        <v>21</v>
      </c>
      <c r="K133" s="5">
        <v>2521</v>
      </c>
      <c r="L133" s="6" t="str">
        <f>TEXT(SafetyData[[#This Row],[Date]],"ddd")</f>
        <v>Mon</v>
      </c>
      <c r="M133" s="6">
        <f>MONTH(SafetyData[[#This Row],[Date]])</f>
        <v>8</v>
      </c>
      <c r="N133" s="6">
        <f>YEAR(SafetyData[[#This Row],[Date]])</f>
        <v>2020</v>
      </c>
    </row>
    <row r="134" spans="1:14" x14ac:dyDescent="0.25">
      <c r="A134" s="3">
        <v>44047</v>
      </c>
      <c r="B134" s="4" t="s">
        <v>55</v>
      </c>
      <c r="C134" s="4" t="s">
        <v>15</v>
      </c>
      <c r="D134" s="4" t="s">
        <v>22</v>
      </c>
      <c r="E134" s="4" t="s">
        <v>36</v>
      </c>
      <c r="F134" s="4">
        <v>0</v>
      </c>
      <c r="G134" s="4" t="s">
        <v>31</v>
      </c>
      <c r="H134" s="4" t="s">
        <v>52</v>
      </c>
      <c r="I134" s="4" t="s">
        <v>26</v>
      </c>
      <c r="J134" s="4" t="s">
        <v>49</v>
      </c>
      <c r="K134" s="5">
        <v>1430</v>
      </c>
      <c r="L134" s="6" t="str">
        <f>TEXT(SafetyData[[#This Row],[Date]],"ddd")</f>
        <v>Tue</v>
      </c>
      <c r="M134" s="6">
        <f>MONTH(SafetyData[[#This Row],[Date]])</f>
        <v>8</v>
      </c>
      <c r="N134" s="6">
        <f>YEAR(SafetyData[[#This Row],[Date]])</f>
        <v>2020</v>
      </c>
    </row>
    <row r="135" spans="1:14" x14ac:dyDescent="0.25">
      <c r="A135" s="3">
        <v>44050</v>
      </c>
      <c r="B135" s="4" t="s">
        <v>64</v>
      </c>
      <c r="C135" s="4" t="s">
        <v>15</v>
      </c>
      <c r="D135" s="4" t="s">
        <v>22</v>
      </c>
      <c r="E135" s="4" t="s">
        <v>61</v>
      </c>
      <c r="F135" s="4">
        <v>5</v>
      </c>
      <c r="G135" s="4" t="s">
        <v>18</v>
      </c>
      <c r="H135" s="4" t="s">
        <v>25</v>
      </c>
      <c r="I135" s="4" t="s">
        <v>20</v>
      </c>
      <c r="J135" s="4" t="s">
        <v>27</v>
      </c>
      <c r="K135" s="5">
        <v>1505</v>
      </c>
      <c r="L135" s="6" t="str">
        <f>TEXT(SafetyData[[#This Row],[Date]],"ddd")</f>
        <v>Fri</v>
      </c>
      <c r="M135" s="6">
        <f>MONTH(SafetyData[[#This Row],[Date]])</f>
        <v>8</v>
      </c>
      <c r="N135" s="6">
        <f>YEAR(SafetyData[[#This Row],[Date]])</f>
        <v>2020</v>
      </c>
    </row>
    <row r="136" spans="1:14" x14ac:dyDescent="0.25">
      <c r="A136" s="3">
        <v>44052</v>
      </c>
      <c r="B136" s="4" t="s">
        <v>44</v>
      </c>
      <c r="C136" s="4" t="s">
        <v>15</v>
      </c>
      <c r="D136" s="4" t="s">
        <v>22</v>
      </c>
      <c r="E136" s="4" t="s">
        <v>17</v>
      </c>
      <c r="F136" s="4">
        <v>0</v>
      </c>
      <c r="G136" s="4" t="s">
        <v>24</v>
      </c>
      <c r="H136" s="4" t="s">
        <v>52</v>
      </c>
      <c r="I136" s="4" t="s">
        <v>46</v>
      </c>
      <c r="J136" s="4" t="s">
        <v>49</v>
      </c>
      <c r="K136" s="5">
        <v>921</v>
      </c>
      <c r="L136" s="6" t="str">
        <f>TEXT(SafetyData[[#This Row],[Date]],"ddd")</f>
        <v>Sun</v>
      </c>
      <c r="M136" s="6">
        <f>MONTH(SafetyData[[#This Row],[Date]])</f>
        <v>8</v>
      </c>
      <c r="N136" s="6">
        <f>YEAR(SafetyData[[#This Row],[Date]])</f>
        <v>2020</v>
      </c>
    </row>
    <row r="137" spans="1:14" x14ac:dyDescent="0.25">
      <c r="A137" s="3">
        <v>44052</v>
      </c>
      <c r="B137" s="4" t="s">
        <v>33</v>
      </c>
      <c r="C137" s="4" t="s">
        <v>15</v>
      </c>
      <c r="D137" s="4" t="s">
        <v>16</v>
      </c>
      <c r="E137" s="4" t="s">
        <v>61</v>
      </c>
      <c r="F137" s="4">
        <v>0</v>
      </c>
      <c r="G137" s="4" t="s">
        <v>31</v>
      </c>
      <c r="H137" s="4" t="s">
        <v>40</v>
      </c>
      <c r="I137" s="4" t="s">
        <v>20</v>
      </c>
      <c r="J137" s="4" t="s">
        <v>32</v>
      </c>
      <c r="K137" s="5">
        <v>206</v>
      </c>
      <c r="L137" s="6" t="str">
        <f>TEXT(SafetyData[[#This Row],[Date]],"ddd")</f>
        <v>Sun</v>
      </c>
      <c r="M137" s="6">
        <f>MONTH(SafetyData[[#This Row],[Date]])</f>
        <v>8</v>
      </c>
      <c r="N137" s="6">
        <f>YEAR(SafetyData[[#This Row],[Date]])</f>
        <v>2020</v>
      </c>
    </row>
    <row r="138" spans="1:14" x14ac:dyDescent="0.25">
      <c r="A138" s="3">
        <v>44053</v>
      </c>
      <c r="B138" s="4" t="s">
        <v>64</v>
      </c>
      <c r="C138" s="4" t="s">
        <v>34</v>
      </c>
      <c r="D138" s="4" t="s">
        <v>16</v>
      </c>
      <c r="E138" s="4" t="s">
        <v>62</v>
      </c>
      <c r="F138" s="4">
        <v>0</v>
      </c>
      <c r="G138" s="4" t="s">
        <v>54</v>
      </c>
      <c r="H138" s="4" t="s">
        <v>19</v>
      </c>
      <c r="I138" s="4" t="s">
        <v>26</v>
      </c>
      <c r="J138" s="4" t="s">
        <v>58</v>
      </c>
      <c r="K138" s="5">
        <v>0</v>
      </c>
      <c r="L138" s="6" t="str">
        <f>TEXT(SafetyData[[#This Row],[Date]],"ddd")</f>
        <v>Mon</v>
      </c>
      <c r="M138" s="6">
        <f>MONTH(SafetyData[[#This Row],[Date]])</f>
        <v>8</v>
      </c>
      <c r="N138" s="6">
        <f>YEAR(SafetyData[[#This Row],[Date]])</f>
        <v>2020</v>
      </c>
    </row>
    <row r="139" spans="1:14" x14ac:dyDescent="0.25">
      <c r="A139" s="3">
        <v>44054</v>
      </c>
      <c r="B139" s="4" t="s">
        <v>33</v>
      </c>
      <c r="C139" s="4" t="s">
        <v>15</v>
      </c>
      <c r="D139" s="4" t="s">
        <v>35</v>
      </c>
      <c r="E139" s="4" t="s">
        <v>23</v>
      </c>
      <c r="F139" s="4">
        <v>0</v>
      </c>
      <c r="G139" s="4" t="s">
        <v>48</v>
      </c>
      <c r="H139" s="4" t="s">
        <v>19</v>
      </c>
      <c r="I139" s="4" t="s">
        <v>20</v>
      </c>
      <c r="J139" s="4" t="s">
        <v>53</v>
      </c>
      <c r="K139" s="5">
        <v>0</v>
      </c>
      <c r="L139" s="6" t="str">
        <f>TEXT(SafetyData[[#This Row],[Date]],"ddd")</f>
        <v>Tue</v>
      </c>
      <c r="M139" s="6">
        <f>MONTH(SafetyData[[#This Row],[Date]])</f>
        <v>8</v>
      </c>
      <c r="N139" s="6">
        <f>YEAR(SafetyData[[#This Row],[Date]])</f>
        <v>2020</v>
      </c>
    </row>
    <row r="140" spans="1:14" x14ac:dyDescent="0.25">
      <c r="A140" s="3">
        <v>44055</v>
      </c>
      <c r="B140" s="4" t="s">
        <v>50</v>
      </c>
      <c r="C140" s="4" t="s">
        <v>15</v>
      </c>
      <c r="D140" s="4" t="s">
        <v>35</v>
      </c>
      <c r="E140" s="4" t="s">
        <v>17</v>
      </c>
      <c r="F140" s="4">
        <v>0</v>
      </c>
      <c r="G140" s="4" t="s">
        <v>45</v>
      </c>
      <c r="H140" s="4" t="s">
        <v>52</v>
      </c>
      <c r="I140" s="4" t="s">
        <v>20</v>
      </c>
      <c r="J140" s="4" t="s">
        <v>27</v>
      </c>
      <c r="K140" s="5">
        <v>1835</v>
      </c>
      <c r="L140" s="6" t="str">
        <f>TEXT(SafetyData[[#This Row],[Date]],"ddd")</f>
        <v>Wed</v>
      </c>
      <c r="M140" s="6">
        <f>MONTH(SafetyData[[#This Row],[Date]])</f>
        <v>8</v>
      </c>
      <c r="N140" s="6">
        <f>YEAR(SafetyData[[#This Row],[Date]])</f>
        <v>2020</v>
      </c>
    </row>
    <row r="141" spans="1:14" x14ac:dyDescent="0.25">
      <c r="A141" s="3">
        <v>44056</v>
      </c>
      <c r="B141" s="4" t="s">
        <v>44</v>
      </c>
      <c r="C141" s="4" t="s">
        <v>15</v>
      </c>
      <c r="D141" s="4" t="s">
        <v>22</v>
      </c>
      <c r="E141" s="4" t="s">
        <v>62</v>
      </c>
      <c r="F141" s="4">
        <v>1</v>
      </c>
      <c r="G141" s="4" t="s">
        <v>45</v>
      </c>
      <c r="H141" s="4" t="s">
        <v>25</v>
      </c>
      <c r="I141" s="4" t="s">
        <v>20</v>
      </c>
      <c r="J141" s="4" t="s">
        <v>32</v>
      </c>
      <c r="K141" s="5">
        <v>2333</v>
      </c>
      <c r="L141" s="6" t="str">
        <f>TEXT(SafetyData[[#This Row],[Date]],"ddd")</f>
        <v>Thu</v>
      </c>
      <c r="M141" s="6">
        <f>MONTH(SafetyData[[#This Row],[Date]])</f>
        <v>8</v>
      </c>
      <c r="N141" s="6">
        <f>YEAR(SafetyData[[#This Row],[Date]])</f>
        <v>2020</v>
      </c>
    </row>
    <row r="142" spans="1:14" x14ac:dyDescent="0.25">
      <c r="A142" s="3">
        <v>44056</v>
      </c>
      <c r="B142" s="4" t="s">
        <v>64</v>
      </c>
      <c r="C142" s="4" t="s">
        <v>34</v>
      </c>
      <c r="D142" s="4" t="s">
        <v>22</v>
      </c>
      <c r="E142" s="4" t="s">
        <v>30</v>
      </c>
      <c r="F142" s="4">
        <v>0</v>
      </c>
      <c r="G142" s="4" t="s">
        <v>56</v>
      </c>
      <c r="H142" s="4" t="s">
        <v>19</v>
      </c>
      <c r="I142" s="4" t="s">
        <v>20</v>
      </c>
      <c r="J142" s="4" t="s">
        <v>49</v>
      </c>
      <c r="K142" s="5">
        <v>0</v>
      </c>
      <c r="L142" s="6" t="str">
        <f>TEXT(SafetyData[[#This Row],[Date]],"ddd")</f>
        <v>Thu</v>
      </c>
      <c r="M142" s="6">
        <f>MONTH(SafetyData[[#This Row],[Date]])</f>
        <v>8</v>
      </c>
      <c r="N142" s="6">
        <f>YEAR(SafetyData[[#This Row],[Date]])</f>
        <v>2020</v>
      </c>
    </row>
    <row r="143" spans="1:14" x14ac:dyDescent="0.25">
      <c r="A143" s="3">
        <v>44056</v>
      </c>
      <c r="B143" s="4" t="s">
        <v>57</v>
      </c>
      <c r="C143" s="4" t="s">
        <v>15</v>
      </c>
      <c r="D143" s="4" t="s">
        <v>22</v>
      </c>
      <c r="E143" s="4" t="s">
        <v>47</v>
      </c>
      <c r="F143" s="4">
        <v>0</v>
      </c>
      <c r="G143" s="4" t="s">
        <v>31</v>
      </c>
      <c r="H143" s="4" t="s">
        <v>52</v>
      </c>
      <c r="I143" s="4" t="s">
        <v>20</v>
      </c>
      <c r="J143" s="4" t="s">
        <v>27</v>
      </c>
      <c r="K143" s="5">
        <v>1890</v>
      </c>
      <c r="L143" s="6" t="str">
        <f>TEXT(SafetyData[[#This Row],[Date]],"ddd")</f>
        <v>Thu</v>
      </c>
      <c r="M143" s="6">
        <f>MONTH(SafetyData[[#This Row],[Date]])</f>
        <v>8</v>
      </c>
      <c r="N143" s="6">
        <f>YEAR(SafetyData[[#This Row],[Date]])</f>
        <v>2020</v>
      </c>
    </row>
    <row r="144" spans="1:14" x14ac:dyDescent="0.25">
      <c r="A144" s="3">
        <v>44058</v>
      </c>
      <c r="B144" s="4" t="s">
        <v>55</v>
      </c>
      <c r="C144" s="4" t="s">
        <v>15</v>
      </c>
      <c r="D144" s="4" t="s">
        <v>22</v>
      </c>
      <c r="E144" s="4" t="s">
        <v>37</v>
      </c>
      <c r="F144" s="4">
        <v>0</v>
      </c>
      <c r="G144" s="4" t="s">
        <v>31</v>
      </c>
      <c r="H144" s="4" t="s">
        <v>52</v>
      </c>
      <c r="I144" s="4" t="s">
        <v>46</v>
      </c>
      <c r="J144" s="4" t="s">
        <v>41</v>
      </c>
      <c r="K144" s="5">
        <v>1951</v>
      </c>
      <c r="L144" s="6" t="str">
        <f>TEXT(SafetyData[[#This Row],[Date]],"ddd")</f>
        <v>Sat</v>
      </c>
      <c r="M144" s="6">
        <f>MONTH(SafetyData[[#This Row],[Date]])</f>
        <v>8</v>
      </c>
      <c r="N144" s="6">
        <f>YEAR(SafetyData[[#This Row],[Date]])</f>
        <v>2020</v>
      </c>
    </row>
    <row r="145" spans="1:14" x14ac:dyDescent="0.25">
      <c r="A145" s="3">
        <v>44064</v>
      </c>
      <c r="B145" s="4" t="s">
        <v>50</v>
      </c>
      <c r="C145" s="4" t="s">
        <v>15</v>
      </c>
      <c r="D145" s="4" t="s">
        <v>22</v>
      </c>
      <c r="E145" s="4" t="s">
        <v>36</v>
      </c>
      <c r="F145" s="4">
        <v>5</v>
      </c>
      <c r="G145" s="4" t="s">
        <v>56</v>
      </c>
      <c r="H145" s="4" t="s">
        <v>25</v>
      </c>
      <c r="I145" s="4" t="s">
        <v>46</v>
      </c>
      <c r="J145" s="4" t="s">
        <v>32</v>
      </c>
      <c r="K145" s="5">
        <v>3692</v>
      </c>
      <c r="L145" s="6" t="str">
        <f>TEXT(SafetyData[[#This Row],[Date]],"ddd")</f>
        <v>Fri</v>
      </c>
      <c r="M145" s="6">
        <f>MONTH(SafetyData[[#This Row],[Date]])</f>
        <v>8</v>
      </c>
      <c r="N145" s="6">
        <f>YEAR(SafetyData[[#This Row],[Date]])</f>
        <v>2020</v>
      </c>
    </row>
    <row r="146" spans="1:14" x14ac:dyDescent="0.25">
      <c r="A146" s="3">
        <v>44064</v>
      </c>
      <c r="B146" s="4" t="s">
        <v>64</v>
      </c>
      <c r="C146" s="4" t="s">
        <v>15</v>
      </c>
      <c r="D146" s="4" t="s">
        <v>35</v>
      </c>
      <c r="E146" s="4" t="s">
        <v>62</v>
      </c>
      <c r="F146" s="4">
        <v>0</v>
      </c>
      <c r="G146" s="4" t="s">
        <v>18</v>
      </c>
      <c r="H146" s="4" t="s">
        <v>40</v>
      </c>
      <c r="I146" s="4" t="s">
        <v>46</v>
      </c>
      <c r="J146" s="4" t="s">
        <v>32</v>
      </c>
      <c r="K146" s="5">
        <v>242</v>
      </c>
      <c r="L146" s="6" t="str">
        <f>TEXT(SafetyData[[#This Row],[Date]],"ddd")</f>
        <v>Fri</v>
      </c>
      <c r="M146" s="6">
        <f>MONTH(SafetyData[[#This Row],[Date]])</f>
        <v>8</v>
      </c>
      <c r="N146" s="6">
        <f>YEAR(SafetyData[[#This Row],[Date]])</f>
        <v>2020</v>
      </c>
    </row>
    <row r="147" spans="1:14" x14ac:dyDescent="0.25">
      <c r="A147" s="3">
        <v>44066</v>
      </c>
      <c r="B147" s="4" t="s">
        <v>57</v>
      </c>
      <c r="C147" s="4" t="s">
        <v>34</v>
      </c>
      <c r="D147" s="4" t="s">
        <v>22</v>
      </c>
      <c r="E147" s="4" t="s">
        <v>30</v>
      </c>
      <c r="F147" s="4">
        <v>0</v>
      </c>
      <c r="G147" s="4" t="s">
        <v>59</v>
      </c>
      <c r="H147" s="4" t="s">
        <v>19</v>
      </c>
      <c r="I147" s="4" t="s">
        <v>46</v>
      </c>
      <c r="J147" s="4" t="s">
        <v>21</v>
      </c>
      <c r="K147" s="5">
        <v>0</v>
      </c>
      <c r="L147" s="6" t="str">
        <f>TEXT(SafetyData[[#This Row],[Date]],"ddd")</f>
        <v>Sun</v>
      </c>
      <c r="M147" s="6">
        <f>MONTH(SafetyData[[#This Row],[Date]])</f>
        <v>8</v>
      </c>
      <c r="N147" s="6">
        <f>YEAR(SafetyData[[#This Row],[Date]])</f>
        <v>2020</v>
      </c>
    </row>
    <row r="148" spans="1:14" x14ac:dyDescent="0.25">
      <c r="A148" s="3">
        <v>44068</v>
      </c>
      <c r="B148" s="4" t="s">
        <v>33</v>
      </c>
      <c r="C148" s="4" t="s">
        <v>15</v>
      </c>
      <c r="D148" s="4" t="s">
        <v>16</v>
      </c>
      <c r="E148" s="4" t="s">
        <v>62</v>
      </c>
      <c r="F148" s="4">
        <v>0</v>
      </c>
      <c r="G148" s="4" t="s">
        <v>56</v>
      </c>
      <c r="H148" s="4" t="s">
        <v>19</v>
      </c>
      <c r="I148" s="4" t="s">
        <v>26</v>
      </c>
      <c r="J148" s="4" t="s">
        <v>32</v>
      </c>
      <c r="K148" s="5">
        <v>0</v>
      </c>
      <c r="L148" s="6" t="str">
        <f>TEXT(SafetyData[[#This Row],[Date]],"ddd")</f>
        <v>Tue</v>
      </c>
      <c r="M148" s="6">
        <f>MONTH(SafetyData[[#This Row],[Date]])</f>
        <v>8</v>
      </c>
      <c r="N148" s="6">
        <f>YEAR(SafetyData[[#This Row],[Date]])</f>
        <v>2020</v>
      </c>
    </row>
    <row r="149" spans="1:14" x14ac:dyDescent="0.25">
      <c r="A149" s="3">
        <v>44069</v>
      </c>
      <c r="B149" s="4" t="s">
        <v>63</v>
      </c>
      <c r="C149" s="4" t="s">
        <v>15</v>
      </c>
      <c r="D149" s="4" t="s">
        <v>22</v>
      </c>
      <c r="E149" s="4" t="s">
        <v>62</v>
      </c>
      <c r="F149" s="4">
        <v>0</v>
      </c>
      <c r="G149" s="4" t="s">
        <v>48</v>
      </c>
      <c r="H149" s="4" t="s">
        <v>52</v>
      </c>
      <c r="I149" s="4" t="s">
        <v>26</v>
      </c>
      <c r="J149" s="4" t="s">
        <v>51</v>
      </c>
      <c r="K149" s="5">
        <v>845</v>
      </c>
      <c r="L149" s="6" t="str">
        <f>TEXT(SafetyData[[#This Row],[Date]],"ddd")</f>
        <v>Wed</v>
      </c>
      <c r="M149" s="6">
        <f>MONTH(SafetyData[[#This Row],[Date]])</f>
        <v>8</v>
      </c>
      <c r="N149" s="6">
        <f>YEAR(SafetyData[[#This Row],[Date]])</f>
        <v>2020</v>
      </c>
    </row>
    <row r="150" spans="1:14" x14ac:dyDescent="0.25">
      <c r="A150" s="3">
        <v>44070</v>
      </c>
      <c r="B150" s="4" t="s">
        <v>28</v>
      </c>
      <c r="C150" s="4" t="s">
        <v>15</v>
      </c>
      <c r="D150" s="4" t="s">
        <v>29</v>
      </c>
      <c r="E150" s="4" t="s">
        <v>47</v>
      </c>
      <c r="F150" s="4">
        <v>0</v>
      </c>
      <c r="G150" s="4" t="s">
        <v>59</v>
      </c>
      <c r="H150" s="4" t="s">
        <v>40</v>
      </c>
      <c r="I150" s="4" t="s">
        <v>26</v>
      </c>
      <c r="J150" s="4" t="s">
        <v>32</v>
      </c>
      <c r="K150" s="5">
        <v>395</v>
      </c>
      <c r="L150" s="6" t="str">
        <f>TEXT(SafetyData[[#This Row],[Date]],"ddd")</f>
        <v>Thu</v>
      </c>
      <c r="M150" s="6">
        <f>MONTH(SafetyData[[#This Row],[Date]])</f>
        <v>8</v>
      </c>
      <c r="N150" s="6">
        <f>YEAR(SafetyData[[#This Row],[Date]])</f>
        <v>2020</v>
      </c>
    </row>
    <row r="151" spans="1:14" x14ac:dyDescent="0.25">
      <c r="A151" s="3">
        <v>44070</v>
      </c>
      <c r="B151" s="4" t="s">
        <v>57</v>
      </c>
      <c r="C151" s="4" t="s">
        <v>34</v>
      </c>
      <c r="D151" s="4" t="s">
        <v>22</v>
      </c>
      <c r="E151" s="4" t="s">
        <v>37</v>
      </c>
      <c r="F151" s="4">
        <v>0</v>
      </c>
      <c r="G151" s="4" t="s">
        <v>45</v>
      </c>
      <c r="H151" s="4" t="s">
        <v>40</v>
      </c>
      <c r="I151" s="4" t="s">
        <v>20</v>
      </c>
      <c r="J151" s="4" t="s">
        <v>49</v>
      </c>
      <c r="K151" s="5">
        <v>88</v>
      </c>
      <c r="L151" s="6" t="str">
        <f>TEXT(SafetyData[[#This Row],[Date]],"ddd")</f>
        <v>Thu</v>
      </c>
      <c r="M151" s="6">
        <f>MONTH(SafetyData[[#This Row],[Date]])</f>
        <v>8</v>
      </c>
      <c r="N151" s="6">
        <f>YEAR(SafetyData[[#This Row],[Date]])</f>
        <v>2020</v>
      </c>
    </row>
    <row r="152" spans="1:14" x14ac:dyDescent="0.25">
      <c r="A152" s="3">
        <v>44073</v>
      </c>
      <c r="B152" s="4" t="s">
        <v>33</v>
      </c>
      <c r="C152" s="4" t="s">
        <v>15</v>
      </c>
      <c r="D152" s="4" t="s">
        <v>22</v>
      </c>
      <c r="E152" s="4" t="s">
        <v>30</v>
      </c>
      <c r="F152" s="4">
        <v>0</v>
      </c>
      <c r="G152" s="4" t="s">
        <v>24</v>
      </c>
      <c r="H152" s="4" t="s">
        <v>19</v>
      </c>
      <c r="I152" s="4" t="s">
        <v>20</v>
      </c>
      <c r="J152" s="4" t="s">
        <v>21</v>
      </c>
      <c r="K152" s="5">
        <v>0</v>
      </c>
      <c r="L152" s="6" t="str">
        <f>TEXT(SafetyData[[#This Row],[Date]],"ddd")</f>
        <v>Sun</v>
      </c>
      <c r="M152" s="6">
        <f>MONTH(SafetyData[[#This Row],[Date]])</f>
        <v>8</v>
      </c>
      <c r="N152" s="6">
        <f>YEAR(SafetyData[[#This Row],[Date]])</f>
        <v>2020</v>
      </c>
    </row>
    <row r="153" spans="1:14" x14ac:dyDescent="0.25">
      <c r="A153" s="3">
        <v>44074</v>
      </c>
      <c r="B153" s="4" t="s">
        <v>57</v>
      </c>
      <c r="C153" s="4" t="s">
        <v>34</v>
      </c>
      <c r="D153" s="4" t="s">
        <v>29</v>
      </c>
      <c r="E153" s="4" t="s">
        <v>62</v>
      </c>
      <c r="F153" s="4">
        <v>2.5</v>
      </c>
      <c r="G153" s="4" t="s">
        <v>38</v>
      </c>
      <c r="H153" s="4" t="s">
        <v>25</v>
      </c>
      <c r="I153" s="4" t="s">
        <v>46</v>
      </c>
      <c r="J153" s="4" t="s">
        <v>53</v>
      </c>
      <c r="K153" s="5">
        <v>3488</v>
      </c>
      <c r="L153" s="6" t="str">
        <f>TEXT(SafetyData[[#This Row],[Date]],"ddd")</f>
        <v>Mon</v>
      </c>
      <c r="M153" s="6">
        <f>MONTH(SafetyData[[#This Row],[Date]])</f>
        <v>8</v>
      </c>
      <c r="N153" s="6">
        <f>YEAR(SafetyData[[#This Row],[Date]])</f>
        <v>2020</v>
      </c>
    </row>
    <row r="154" spans="1:14" x14ac:dyDescent="0.25">
      <c r="A154" s="3">
        <v>44079</v>
      </c>
      <c r="B154" s="4" t="s">
        <v>33</v>
      </c>
      <c r="C154" s="4" t="s">
        <v>34</v>
      </c>
      <c r="D154" s="4" t="s">
        <v>16</v>
      </c>
      <c r="E154" s="4" t="s">
        <v>30</v>
      </c>
      <c r="F154" s="4">
        <v>0</v>
      </c>
      <c r="G154" s="4" t="s">
        <v>54</v>
      </c>
      <c r="H154" s="4" t="s">
        <v>40</v>
      </c>
      <c r="I154" s="4" t="s">
        <v>26</v>
      </c>
      <c r="J154" s="4" t="s">
        <v>32</v>
      </c>
      <c r="K154" s="5">
        <v>351</v>
      </c>
      <c r="L154" s="6" t="str">
        <f>TEXT(SafetyData[[#This Row],[Date]],"ddd")</f>
        <v>Sat</v>
      </c>
      <c r="M154" s="6">
        <f>MONTH(SafetyData[[#This Row],[Date]])</f>
        <v>9</v>
      </c>
      <c r="N154" s="6">
        <f>YEAR(SafetyData[[#This Row],[Date]])</f>
        <v>2020</v>
      </c>
    </row>
    <row r="155" spans="1:14" x14ac:dyDescent="0.25">
      <c r="A155" s="3">
        <v>44080</v>
      </c>
      <c r="B155" s="4" t="s">
        <v>50</v>
      </c>
      <c r="C155" s="4" t="s">
        <v>15</v>
      </c>
      <c r="D155" s="4" t="s">
        <v>35</v>
      </c>
      <c r="E155" s="4" t="s">
        <v>47</v>
      </c>
      <c r="F155" s="4">
        <v>0</v>
      </c>
      <c r="G155" s="4" t="s">
        <v>24</v>
      </c>
      <c r="H155" s="4" t="s">
        <v>40</v>
      </c>
      <c r="I155" s="4" t="s">
        <v>46</v>
      </c>
      <c r="J155" s="4" t="s">
        <v>27</v>
      </c>
      <c r="K155" s="5">
        <v>430</v>
      </c>
      <c r="L155" s="6" t="str">
        <f>TEXT(SafetyData[[#This Row],[Date]],"ddd")</f>
        <v>Sun</v>
      </c>
      <c r="M155" s="6">
        <f>MONTH(SafetyData[[#This Row],[Date]])</f>
        <v>9</v>
      </c>
      <c r="N155" s="6">
        <f>YEAR(SafetyData[[#This Row],[Date]])</f>
        <v>2020</v>
      </c>
    </row>
    <row r="156" spans="1:14" x14ac:dyDescent="0.25">
      <c r="A156" s="3">
        <v>44081</v>
      </c>
      <c r="B156" s="4" t="s">
        <v>63</v>
      </c>
      <c r="C156" s="4" t="s">
        <v>15</v>
      </c>
      <c r="D156" s="4" t="s">
        <v>22</v>
      </c>
      <c r="E156" s="4" t="s">
        <v>36</v>
      </c>
      <c r="F156" s="4">
        <v>0</v>
      </c>
      <c r="G156" s="4" t="s">
        <v>59</v>
      </c>
      <c r="H156" s="4" t="s">
        <v>52</v>
      </c>
      <c r="I156" s="4" t="s">
        <v>26</v>
      </c>
      <c r="J156" s="4" t="s">
        <v>49</v>
      </c>
      <c r="K156" s="5">
        <v>4871</v>
      </c>
      <c r="L156" s="6" t="str">
        <f>TEXT(SafetyData[[#This Row],[Date]],"ddd")</f>
        <v>Mon</v>
      </c>
      <c r="M156" s="6">
        <f>MONTH(SafetyData[[#This Row],[Date]])</f>
        <v>9</v>
      </c>
      <c r="N156" s="6">
        <f>YEAR(SafetyData[[#This Row],[Date]])</f>
        <v>2020</v>
      </c>
    </row>
    <row r="157" spans="1:14" x14ac:dyDescent="0.25">
      <c r="A157" s="3">
        <v>44085</v>
      </c>
      <c r="B157" s="4" t="s">
        <v>42</v>
      </c>
      <c r="C157" s="4" t="s">
        <v>15</v>
      </c>
      <c r="D157" s="4" t="s">
        <v>29</v>
      </c>
      <c r="E157" s="4" t="s">
        <v>47</v>
      </c>
      <c r="F157" s="4">
        <v>1.5</v>
      </c>
      <c r="G157" s="4" t="s">
        <v>59</v>
      </c>
      <c r="H157" s="4" t="s">
        <v>25</v>
      </c>
      <c r="I157" s="4" t="s">
        <v>46</v>
      </c>
      <c r="J157" s="4" t="s">
        <v>41</v>
      </c>
      <c r="K157" s="5">
        <v>1230</v>
      </c>
      <c r="L157" s="6" t="str">
        <f>TEXT(SafetyData[[#This Row],[Date]],"ddd")</f>
        <v>Fri</v>
      </c>
      <c r="M157" s="6">
        <f>MONTH(SafetyData[[#This Row],[Date]])</f>
        <v>9</v>
      </c>
      <c r="N157" s="6">
        <f>YEAR(SafetyData[[#This Row],[Date]])</f>
        <v>2020</v>
      </c>
    </row>
    <row r="158" spans="1:14" x14ac:dyDescent="0.25">
      <c r="A158" s="3">
        <v>44087</v>
      </c>
      <c r="B158" s="4" t="s">
        <v>60</v>
      </c>
      <c r="C158" s="4" t="s">
        <v>15</v>
      </c>
      <c r="D158" s="4" t="s">
        <v>35</v>
      </c>
      <c r="E158" s="4" t="s">
        <v>47</v>
      </c>
      <c r="F158" s="4">
        <v>0</v>
      </c>
      <c r="G158" s="4" t="s">
        <v>38</v>
      </c>
      <c r="H158" s="4" t="s">
        <v>19</v>
      </c>
      <c r="I158" s="4" t="s">
        <v>46</v>
      </c>
      <c r="J158" s="4" t="s">
        <v>58</v>
      </c>
      <c r="K158" s="5">
        <v>0</v>
      </c>
      <c r="L158" s="6" t="str">
        <f>TEXT(SafetyData[[#This Row],[Date]],"ddd")</f>
        <v>Sun</v>
      </c>
      <c r="M158" s="6">
        <f>MONTH(SafetyData[[#This Row],[Date]])</f>
        <v>9</v>
      </c>
      <c r="N158" s="6">
        <f>YEAR(SafetyData[[#This Row],[Date]])</f>
        <v>2020</v>
      </c>
    </row>
    <row r="159" spans="1:14" x14ac:dyDescent="0.25">
      <c r="A159" s="3">
        <v>44088</v>
      </c>
      <c r="B159" s="4" t="s">
        <v>28</v>
      </c>
      <c r="C159" s="4" t="s">
        <v>15</v>
      </c>
      <c r="D159" s="4" t="s">
        <v>22</v>
      </c>
      <c r="E159" s="4" t="s">
        <v>30</v>
      </c>
      <c r="F159" s="4">
        <v>0</v>
      </c>
      <c r="G159" s="4" t="s">
        <v>56</v>
      </c>
      <c r="H159" s="4" t="s">
        <v>52</v>
      </c>
      <c r="I159" s="4" t="s">
        <v>46</v>
      </c>
      <c r="J159" s="4" t="s">
        <v>27</v>
      </c>
      <c r="K159" s="5">
        <v>1136</v>
      </c>
      <c r="L159" s="6" t="str">
        <f>TEXT(SafetyData[[#This Row],[Date]],"ddd")</f>
        <v>Mon</v>
      </c>
      <c r="M159" s="6">
        <f>MONTH(SafetyData[[#This Row],[Date]])</f>
        <v>9</v>
      </c>
      <c r="N159" s="6">
        <f>YEAR(SafetyData[[#This Row],[Date]])</f>
        <v>2020</v>
      </c>
    </row>
    <row r="160" spans="1:14" x14ac:dyDescent="0.25">
      <c r="A160" s="3">
        <v>44090</v>
      </c>
      <c r="B160" s="4" t="s">
        <v>44</v>
      </c>
      <c r="C160" s="4" t="s">
        <v>34</v>
      </c>
      <c r="D160" s="4" t="s">
        <v>22</v>
      </c>
      <c r="E160" s="4" t="s">
        <v>37</v>
      </c>
      <c r="F160" s="4">
        <v>0</v>
      </c>
      <c r="G160" s="4" t="s">
        <v>54</v>
      </c>
      <c r="H160" s="4" t="s">
        <v>52</v>
      </c>
      <c r="I160" s="4" t="s">
        <v>26</v>
      </c>
      <c r="J160" s="4" t="s">
        <v>27</v>
      </c>
      <c r="K160" s="5">
        <v>1819</v>
      </c>
      <c r="L160" s="6" t="str">
        <f>TEXT(SafetyData[[#This Row],[Date]],"ddd")</f>
        <v>Wed</v>
      </c>
      <c r="M160" s="6">
        <f>MONTH(SafetyData[[#This Row],[Date]])</f>
        <v>9</v>
      </c>
      <c r="N160" s="6">
        <f>YEAR(SafetyData[[#This Row],[Date]])</f>
        <v>2020</v>
      </c>
    </row>
    <row r="161" spans="1:14" x14ac:dyDescent="0.25">
      <c r="A161" s="3">
        <v>44096</v>
      </c>
      <c r="B161" s="4" t="s">
        <v>44</v>
      </c>
      <c r="C161" s="4" t="s">
        <v>15</v>
      </c>
      <c r="D161" s="4" t="s">
        <v>16</v>
      </c>
      <c r="E161" s="4" t="s">
        <v>37</v>
      </c>
      <c r="F161" s="4">
        <v>2.5</v>
      </c>
      <c r="G161" s="4" t="s">
        <v>31</v>
      </c>
      <c r="H161" s="4" t="s">
        <v>25</v>
      </c>
      <c r="I161" s="4" t="s">
        <v>46</v>
      </c>
      <c r="J161" s="4" t="s">
        <v>53</v>
      </c>
      <c r="K161" s="5">
        <v>709</v>
      </c>
      <c r="L161" s="6" t="str">
        <f>TEXT(SafetyData[[#This Row],[Date]],"ddd")</f>
        <v>Tue</v>
      </c>
      <c r="M161" s="6">
        <f>MONTH(SafetyData[[#This Row],[Date]])</f>
        <v>9</v>
      </c>
      <c r="N161" s="6">
        <f>YEAR(SafetyData[[#This Row],[Date]])</f>
        <v>2020</v>
      </c>
    </row>
    <row r="162" spans="1:14" x14ac:dyDescent="0.25">
      <c r="A162" s="3">
        <v>44097</v>
      </c>
      <c r="B162" s="4" t="s">
        <v>33</v>
      </c>
      <c r="C162" s="4" t="s">
        <v>15</v>
      </c>
      <c r="D162" s="4" t="s">
        <v>29</v>
      </c>
      <c r="E162" s="4" t="s">
        <v>47</v>
      </c>
      <c r="F162" s="4">
        <v>0</v>
      </c>
      <c r="G162" s="4" t="s">
        <v>48</v>
      </c>
      <c r="H162" s="4" t="s">
        <v>40</v>
      </c>
      <c r="I162" s="4" t="s">
        <v>20</v>
      </c>
      <c r="J162" s="4" t="s">
        <v>53</v>
      </c>
      <c r="K162" s="5">
        <v>366</v>
      </c>
      <c r="L162" s="6" t="str">
        <f>TEXT(SafetyData[[#This Row],[Date]],"ddd")</f>
        <v>Wed</v>
      </c>
      <c r="M162" s="6">
        <f>MONTH(SafetyData[[#This Row],[Date]])</f>
        <v>9</v>
      </c>
      <c r="N162" s="6">
        <f>YEAR(SafetyData[[#This Row],[Date]])</f>
        <v>2020</v>
      </c>
    </row>
    <row r="163" spans="1:14" x14ac:dyDescent="0.25">
      <c r="A163" s="3">
        <v>44099</v>
      </c>
      <c r="B163" s="4" t="s">
        <v>44</v>
      </c>
      <c r="C163" s="4" t="s">
        <v>15</v>
      </c>
      <c r="D163" s="4" t="s">
        <v>22</v>
      </c>
      <c r="E163" s="4" t="s">
        <v>23</v>
      </c>
      <c r="F163" s="4">
        <v>0</v>
      </c>
      <c r="G163" s="4" t="s">
        <v>18</v>
      </c>
      <c r="H163" s="4" t="s">
        <v>40</v>
      </c>
      <c r="I163" s="4" t="s">
        <v>46</v>
      </c>
      <c r="J163" s="4" t="s">
        <v>32</v>
      </c>
      <c r="K163" s="5">
        <v>133</v>
      </c>
      <c r="L163" s="6" t="str">
        <f>TEXT(SafetyData[[#This Row],[Date]],"ddd")</f>
        <v>Fri</v>
      </c>
      <c r="M163" s="6">
        <f>MONTH(SafetyData[[#This Row],[Date]])</f>
        <v>9</v>
      </c>
      <c r="N163" s="6">
        <f>YEAR(SafetyData[[#This Row],[Date]])</f>
        <v>2020</v>
      </c>
    </row>
    <row r="164" spans="1:14" x14ac:dyDescent="0.25">
      <c r="A164" s="3">
        <v>44101</v>
      </c>
      <c r="B164" s="4" t="s">
        <v>55</v>
      </c>
      <c r="C164" s="4" t="s">
        <v>15</v>
      </c>
      <c r="D164" s="4" t="s">
        <v>35</v>
      </c>
      <c r="E164" s="4" t="s">
        <v>37</v>
      </c>
      <c r="F164" s="4">
        <v>0</v>
      </c>
      <c r="G164" s="4" t="s">
        <v>38</v>
      </c>
      <c r="H164" s="4" t="s">
        <v>40</v>
      </c>
      <c r="I164" s="4" t="s">
        <v>20</v>
      </c>
      <c r="J164" s="4" t="s">
        <v>27</v>
      </c>
      <c r="K164" s="5">
        <v>470</v>
      </c>
      <c r="L164" s="6" t="str">
        <f>TEXT(SafetyData[[#This Row],[Date]],"ddd")</f>
        <v>Sun</v>
      </c>
      <c r="M164" s="6">
        <f>MONTH(SafetyData[[#This Row],[Date]])</f>
        <v>9</v>
      </c>
      <c r="N164" s="6">
        <f>YEAR(SafetyData[[#This Row],[Date]])</f>
        <v>2020</v>
      </c>
    </row>
    <row r="165" spans="1:14" x14ac:dyDescent="0.25">
      <c r="A165" s="3">
        <v>44104</v>
      </c>
      <c r="B165" s="4" t="s">
        <v>33</v>
      </c>
      <c r="C165" s="4" t="s">
        <v>15</v>
      </c>
      <c r="D165" s="4" t="s">
        <v>22</v>
      </c>
      <c r="E165" s="4" t="s">
        <v>30</v>
      </c>
      <c r="F165" s="4">
        <v>0</v>
      </c>
      <c r="G165" s="4" t="s">
        <v>31</v>
      </c>
      <c r="H165" s="4" t="s">
        <v>19</v>
      </c>
      <c r="I165" s="4" t="s">
        <v>46</v>
      </c>
      <c r="J165" s="4" t="s">
        <v>51</v>
      </c>
      <c r="K165" s="5">
        <v>0</v>
      </c>
      <c r="L165" s="6" t="str">
        <f>TEXT(SafetyData[[#This Row],[Date]],"ddd")</f>
        <v>Wed</v>
      </c>
      <c r="M165" s="6">
        <f>MONTH(SafetyData[[#This Row],[Date]])</f>
        <v>9</v>
      </c>
      <c r="N165" s="6">
        <f>YEAR(SafetyData[[#This Row],[Date]])</f>
        <v>2020</v>
      </c>
    </row>
    <row r="166" spans="1:14" x14ac:dyDescent="0.25">
      <c r="A166" s="3">
        <v>44108</v>
      </c>
      <c r="B166" s="4" t="s">
        <v>44</v>
      </c>
      <c r="C166" s="4" t="s">
        <v>15</v>
      </c>
      <c r="D166" s="4" t="s">
        <v>22</v>
      </c>
      <c r="E166" s="4" t="s">
        <v>37</v>
      </c>
      <c r="F166" s="4">
        <v>1</v>
      </c>
      <c r="G166" s="4" t="s">
        <v>56</v>
      </c>
      <c r="H166" s="4" t="s">
        <v>25</v>
      </c>
      <c r="I166" s="4" t="s">
        <v>26</v>
      </c>
      <c r="J166" s="4" t="s">
        <v>41</v>
      </c>
      <c r="K166" s="5">
        <v>2237</v>
      </c>
      <c r="L166" s="6" t="str">
        <f>TEXT(SafetyData[[#This Row],[Date]],"ddd")</f>
        <v>Sun</v>
      </c>
      <c r="M166" s="6">
        <f>MONTH(SafetyData[[#This Row],[Date]])</f>
        <v>10</v>
      </c>
      <c r="N166" s="6">
        <f>YEAR(SafetyData[[#This Row],[Date]])</f>
        <v>2020</v>
      </c>
    </row>
    <row r="167" spans="1:14" x14ac:dyDescent="0.25">
      <c r="A167" s="3">
        <v>44113</v>
      </c>
      <c r="B167" s="4" t="s">
        <v>50</v>
      </c>
      <c r="C167" s="4" t="s">
        <v>15</v>
      </c>
      <c r="D167" s="4" t="s">
        <v>35</v>
      </c>
      <c r="E167" s="4" t="s">
        <v>17</v>
      </c>
      <c r="F167" s="4">
        <v>0</v>
      </c>
      <c r="G167" s="4" t="s">
        <v>48</v>
      </c>
      <c r="H167" s="4" t="s">
        <v>40</v>
      </c>
      <c r="I167" s="4" t="s">
        <v>26</v>
      </c>
      <c r="J167" s="4" t="s">
        <v>49</v>
      </c>
      <c r="K167" s="5">
        <v>58</v>
      </c>
      <c r="L167" s="6" t="str">
        <f>TEXT(SafetyData[[#This Row],[Date]],"ddd")</f>
        <v>Fri</v>
      </c>
      <c r="M167" s="6">
        <f>MONTH(SafetyData[[#This Row],[Date]])</f>
        <v>10</v>
      </c>
      <c r="N167" s="6">
        <f>YEAR(SafetyData[[#This Row],[Date]])</f>
        <v>2020</v>
      </c>
    </row>
    <row r="168" spans="1:14" x14ac:dyDescent="0.25">
      <c r="A168" s="3">
        <v>44115</v>
      </c>
      <c r="B168" s="4" t="s">
        <v>14</v>
      </c>
      <c r="C168" s="4" t="s">
        <v>15</v>
      </c>
      <c r="D168" s="4" t="s">
        <v>22</v>
      </c>
      <c r="E168" s="4" t="s">
        <v>39</v>
      </c>
      <c r="F168" s="4">
        <v>4.5</v>
      </c>
      <c r="G168" s="4" t="s">
        <v>18</v>
      </c>
      <c r="H168" s="4" t="s">
        <v>25</v>
      </c>
      <c r="I168" s="4" t="s">
        <v>46</v>
      </c>
      <c r="J168" s="4" t="s">
        <v>27</v>
      </c>
      <c r="K168" s="5">
        <v>3299</v>
      </c>
      <c r="L168" s="6" t="str">
        <f>TEXT(SafetyData[[#This Row],[Date]],"ddd")</f>
        <v>Sun</v>
      </c>
      <c r="M168" s="6">
        <f>MONTH(SafetyData[[#This Row],[Date]])</f>
        <v>10</v>
      </c>
      <c r="N168" s="6">
        <f>YEAR(SafetyData[[#This Row],[Date]])</f>
        <v>2020</v>
      </c>
    </row>
    <row r="169" spans="1:14" x14ac:dyDescent="0.25">
      <c r="A169" s="3">
        <v>44116</v>
      </c>
      <c r="B169" s="4" t="s">
        <v>64</v>
      </c>
      <c r="C169" s="4" t="s">
        <v>15</v>
      </c>
      <c r="D169" s="4" t="s">
        <v>35</v>
      </c>
      <c r="E169" s="4" t="s">
        <v>62</v>
      </c>
      <c r="F169" s="4">
        <v>0</v>
      </c>
      <c r="G169" s="4" t="s">
        <v>45</v>
      </c>
      <c r="H169" s="4" t="s">
        <v>40</v>
      </c>
      <c r="I169" s="4" t="s">
        <v>46</v>
      </c>
      <c r="J169" s="4" t="s">
        <v>27</v>
      </c>
      <c r="K169" s="5">
        <v>369</v>
      </c>
      <c r="L169" s="6" t="str">
        <f>TEXT(SafetyData[[#This Row],[Date]],"ddd")</f>
        <v>Mon</v>
      </c>
      <c r="M169" s="6">
        <f>MONTH(SafetyData[[#This Row],[Date]])</f>
        <v>10</v>
      </c>
      <c r="N169" s="6">
        <f>YEAR(SafetyData[[#This Row],[Date]])</f>
        <v>2020</v>
      </c>
    </row>
    <row r="170" spans="1:14" x14ac:dyDescent="0.25">
      <c r="A170" s="3">
        <v>44116</v>
      </c>
      <c r="B170" s="4" t="s">
        <v>14</v>
      </c>
      <c r="C170" s="4" t="s">
        <v>15</v>
      </c>
      <c r="D170" s="4" t="s">
        <v>29</v>
      </c>
      <c r="E170" s="4" t="s">
        <v>39</v>
      </c>
      <c r="F170" s="4">
        <v>0</v>
      </c>
      <c r="G170" s="4" t="s">
        <v>31</v>
      </c>
      <c r="H170" s="4" t="s">
        <v>40</v>
      </c>
      <c r="I170" s="4" t="s">
        <v>26</v>
      </c>
      <c r="J170" s="4" t="s">
        <v>41</v>
      </c>
      <c r="K170" s="5">
        <v>229</v>
      </c>
      <c r="L170" s="6" t="str">
        <f>TEXT(SafetyData[[#This Row],[Date]],"ddd")</f>
        <v>Mon</v>
      </c>
      <c r="M170" s="6">
        <f>MONTH(SafetyData[[#This Row],[Date]])</f>
        <v>10</v>
      </c>
      <c r="N170" s="6">
        <f>YEAR(SafetyData[[#This Row],[Date]])</f>
        <v>2020</v>
      </c>
    </row>
    <row r="171" spans="1:14" x14ac:dyDescent="0.25">
      <c r="A171" s="3">
        <v>44117</v>
      </c>
      <c r="B171" s="4" t="s">
        <v>33</v>
      </c>
      <c r="C171" s="4" t="s">
        <v>15</v>
      </c>
      <c r="D171" s="4" t="s">
        <v>16</v>
      </c>
      <c r="E171" s="4" t="s">
        <v>47</v>
      </c>
      <c r="F171" s="4">
        <v>2.5</v>
      </c>
      <c r="G171" s="4" t="s">
        <v>38</v>
      </c>
      <c r="H171" s="4" t="s">
        <v>25</v>
      </c>
      <c r="I171" s="4" t="s">
        <v>26</v>
      </c>
      <c r="J171" s="4" t="s">
        <v>43</v>
      </c>
      <c r="K171" s="5">
        <v>1731</v>
      </c>
      <c r="L171" s="6" t="str">
        <f>TEXT(SafetyData[[#This Row],[Date]],"ddd")</f>
        <v>Tue</v>
      </c>
      <c r="M171" s="6">
        <f>MONTH(SafetyData[[#This Row],[Date]])</f>
        <v>10</v>
      </c>
      <c r="N171" s="6">
        <f>YEAR(SafetyData[[#This Row],[Date]])</f>
        <v>2020</v>
      </c>
    </row>
    <row r="172" spans="1:14" x14ac:dyDescent="0.25">
      <c r="A172" s="3">
        <v>44117</v>
      </c>
      <c r="B172" s="4" t="s">
        <v>33</v>
      </c>
      <c r="C172" s="4" t="s">
        <v>15</v>
      </c>
      <c r="D172" s="4" t="s">
        <v>22</v>
      </c>
      <c r="E172" s="4" t="s">
        <v>39</v>
      </c>
      <c r="F172" s="4">
        <v>1.5</v>
      </c>
      <c r="G172" s="4" t="s">
        <v>48</v>
      </c>
      <c r="H172" s="4" t="s">
        <v>25</v>
      </c>
      <c r="I172" s="4" t="s">
        <v>20</v>
      </c>
      <c r="J172" s="4" t="s">
        <v>27</v>
      </c>
      <c r="K172" s="5">
        <v>4823</v>
      </c>
      <c r="L172" s="6" t="str">
        <f>TEXT(SafetyData[[#This Row],[Date]],"ddd")</f>
        <v>Tue</v>
      </c>
      <c r="M172" s="6">
        <f>MONTH(SafetyData[[#This Row],[Date]])</f>
        <v>10</v>
      </c>
      <c r="N172" s="6">
        <f>YEAR(SafetyData[[#This Row],[Date]])</f>
        <v>2020</v>
      </c>
    </row>
    <row r="173" spans="1:14" x14ac:dyDescent="0.25">
      <c r="A173" s="3">
        <v>44118</v>
      </c>
      <c r="B173" s="4" t="s">
        <v>63</v>
      </c>
      <c r="C173" s="4" t="s">
        <v>15</v>
      </c>
      <c r="D173" s="4" t="s">
        <v>16</v>
      </c>
      <c r="E173" s="4" t="s">
        <v>37</v>
      </c>
      <c r="F173" s="4">
        <v>0</v>
      </c>
      <c r="G173" s="4" t="s">
        <v>31</v>
      </c>
      <c r="H173" s="4" t="s">
        <v>40</v>
      </c>
      <c r="I173" s="4" t="s">
        <v>46</v>
      </c>
      <c r="J173" s="4" t="s">
        <v>27</v>
      </c>
      <c r="K173" s="5">
        <v>57</v>
      </c>
      <c r="L173" s="6" t="str">
        <f>TEXT(SafetyData[[#This Row],[Date]],"ddd")</f>
        <v>Wed</v>
      </c>
      <c r="M173" s="6">
        <f>MONTH(SafetyData[[#This Row],[Date]])</f>
        <v>10</v>
      </c>
      <c r="N173" s="6">
        <f>YEAR(SafetyData[[#This Row],[Date]])</f>
        <v>2020</v>
      </c>
    </row>
    <row r="174" spans="1:14" x14ac:dyDescent="0.25">
      <c r="A174" s="3">
        <v>44120</v>
      </c>
      <c r="B174" s="4" t="s">
        <v>42</v>
      </c>
      <c r="C174" s="4" t="s">
        <v>15</v>
      </c>
      <c r="D174" s="4" t="s">
        <v>22</v>
      </c>
      <c r="E174" s="4" t="s">
        <v>17</v>
      </c>
      <c r="F174" s="4">
        <v>0</v>
      </c>
      <c r="G174" s="4" t="s">
        <v>18</v>
      </c>
      <c r="H174" s="4" t="s">
        <v>40</v>
      </c>
      <c r="I174" s="4" t="s">
        <v>26</v>
      </c>
      <c r="J174" s="4" t="s">
        <v>51</v>
      </c>
      <c r="K174" s="5">
        <v>466</v>
      </c>
      <c r="L174" s="6" t="str">
        <f>TEXT(SafetyData[[#This Row],[Date]],"ddd")</f>
        <v>Fri</v>
      </c>
      <c r="M174" s="6">
        <f>MONTH(SafetyData[[#This Row],[Date]])</f>
        <v>10</v>
      </c>
      <c r="N174" s="6">
        <f>YEAR(SafetyData[[#This Row],[Date]])</f>
        <v>2020</v>
      </c>
    </row>
    <row r="175" spans="1:14" x14ac:dyDescent="0.25">
      <c r="A175" s="3">
        <v>44120</v>
      </c>
      <c r="B175" s="4" t="s">
        <v>33</v>
      </c>
      <c r="C175" s="4" t="s">
        <v>15</v>
      </c>
      <c r="D175" s="4" t="s">
        <v>35</v>
      </c>
      <c r="E175" s="4" t="s">
        <v>62</v>
      </c>
      <c r="F175" s="4">
        <v>0</v>
      </c>
      <c r="G175" s="4" t="s">
        <v>45</v>
      </c>
      <c r="H175" s="4" t="s">
        <v>19</v>
      </c>
      <c r="I175" s="4" t="s">
        <v>46</v>
      </c>
      <c r="J175" s="4" t="s">
        <v>32</v>
      </c>
      <c r="K175" s="5">
        <v>0</v>
      </c>
      <c r="L175" s="6" t="str">
        <f>TEXT(SafetyData[[#This Row],[Date]],"ddd")</f>
        <v>Fri</v>
      </c>
      <c r="M175" s="6">
        <f>MONTH(SafetyData[[#This Row],[Date]])</f>
        <v>10</v>
      </c>
      <c r="N175" s="6">
        <f>YEAR(SafetyData[[#This Row],[Date]])</f>
        <v>2020</v>
      </c>
    </row>
    <row r="176" spans="1:14" x14ac:dyDescent="0.25">
      <c r="A176" s="3">
        <v>44121</v>
      </c>
      <c r="B176" s="4" t="s">
        <v>33</v>
      </c>
      <c r="C176" s="4" t="s">
        <v>15</v>
      </c>
      <c r="D176" s="4" t="s">
        <v>16</v>
      </c>
      <c r="E176" s="4" t="s">
        <v>23</v>
      </c>
      <c r="F176" s="4">
        <v>0</v>
      </c>
      <c r="G176" s="4" t="s">
        <v>45</v>
      </c>
      <c r="H176" s="4" t="s">
        <v>19</v>
      </c>
      <c r="I176" s="4" t="s">
        <v>46</v>
      </c>
      <c r="J176" s="4" t="s">
        <v>21</v>
      </c>
      <c r="K176" s="5">
        <v>0</v>
      </c>
      <c r="L176" s="6" t="str">
        <f>TEXT(SafetyData[[#This Row],[Date]],"ddd")</f>
        <v>Sat</v>
      </c>
      <c r="M176" s="6">
        <f>MONTH(SafetyData[[#This Row],[Date]])</f>
        <v>10</v>
      </c>
      <c r="N176" s="6">
        <f>YEAR(SafetyData[[#This Row],[Date]])</f>
        <v>2020</v>
      </c>
    </row>
    <row r="177" spans="1:14" x14ac:dyDescent="0.25">
      <c r="A177" s="3">
        <v>44123</v>
      </c>
      <c r="B177" s="4" t="s">
        <v>28</v>
      </c>
      <c r="C177" s="4" t="s">
        <v>15</v>
      </c>
      <c r="D177" s="4" t="s">
        <v>16</v>
      </c>
      <c r="E177" s="4" t="s">
        <v>36</v>
      </c>
      <c r="F177" s="4">
        <v>0</v>
      </c>
      <c r="G177" s="4" t="s">
        <v>54</v>
      </c>
      <c r="H177" s="4" t="s">
        <v>19</v>
      </c>
      <c r="I177" s="4" t="s">
        <v>26</v>
      </c>
      <c r="J177" s="4" t="s">
        <v>41</v>
      </c>
      <c r="K177" s="5">
        <v>0</v>
      </c>
      <c r="L177" s="6" t="str">
        <f>TEXT(SafetyData[[#This Row],[Date]],"ddd")</f>
        <v>Mon</v>
      </c>
      <c r="M177" s="6">
        <f>MONTH(SafetyData[[#This Row],[Date]])</f>
        <v>10</v>
      </c>
      <c r="N177" s="6">
        <f>YEAR(SafetyData[[#This Row],[Date]])</f>
        <v>2020</v>
      </c>
    </row>
    <row r="178" spans="1:14" x14ac:dyDescent="0.25">
      <c r="A178" s="3">
        <v>44126</v>
      </c>
      <c r="B178" s="4" t="s">
        <v>57</v>
      </c>
      <c r="C178" s="4" t="s">
        <v>15</v>
      </c>
      <c r="D178" s="4" t="s">
        <v>16</v>
      </c>
      <c r="E178" s="4" t="s">
        <v>62</v>
      </c>
      <c r="F178" s="4">
        <v>2</v>
      </c>
      <c r="G178" s="4" t="s">
        <v>18</v>
      </c>
      <c r="H178" s="4" t="s">
        <v>25</v>
      </c>
      <c r="I178" s="4" t="s">
        <v>46</v>
      </c>
      <c r="J178" s="4" t="s">
        <v>27</v>
      </c>
      <c r="K178" s="5">
        <v>3549</v>
      </c>
      <c r="L178" s="6" t="str">
        <f>TEXT(SafetyData[[#This Row],[Date]],"ddd")</f>
        <v>Thu</v>
      </c>
      <c r="M178" s="6">
        <f>MONTH(SafetyData[[#This Row],[Date]])</f>
        <v>10</v>
      </c>
      <c r="N178" s="6">
        <f>YEAR(SafetyData[[#This Row],[Date]])</f>
        <v>2020</v>
      </c>
    </row>
    <row r="179" spans="1:14" x14ac:dyDescent="0.25">
      <c r="A179" s="3">
        <v>44128</v>
      </c>
      <c r="B179" s="4" t="s">
        <v>57</v>
      </c>
      <c r="C179" s="4" t="s">
        <v>15</v>
      </c>
      <c r="D179" s="4" t="s">
        <v>35</v>
      </c>
      <c r="E179" s="4" t="s">
        <v>61</v>
      </c>
      <c r="F179" s="4">
        <v>0</v>
      </c>
      <c r="G179" s="4" t="s">
        <v>24</v>
      </c>
      <c r="H179" s="4" t="s">
        <v>52</v>
      </c>
      <c r="I179" s="4" t="s">
        <v>26</v>
      </c>
      <c r="J179" s="4" t="s">
        <v>27</v>
      </c>
      <c r="K179" s="5">
        <v>2476</v>
      </c>
      <c r="L179" s="6" t="str">
        <f>TEXT(SafetyData[[#This Row],[Date]],"ddd")</f>
        <v>Sat</v>
      </c>
      <c r="M179" s="6">
        <f>MONTH(SafetyData[[#This Row],[Date]])</f>
        <v>10</v>
      </c>
      <c r="N179" s="6">
        <f>YEAR(SafetyData[[#This Row],[Date]])</f>
        <v>2020</v>
      </c>
    </row>
    <row r="180" spans="1:14" x14ac:dyDescent="0.25">
      <c r="A180" s="3">
        <v>44130</v>
      </c>
      <c r="B180" s="4" t="s">
        <v>60</v>
      </c>
      <c r="C180" s="4" t="s">
        <v>15</v>
      </c>
      <c r="D180" s="4" t="s">
        <v>16</v>
      </c>
      <c r="E180" s="4" t="s">
        <v>17</v>
      </c>
      <c r="F180" s="4">
        <v>4.5</v>
      </c>
      <c r="G180" s="4" t="s">
        <v>54</v>
      </c>
      <c r="H180" s="4" t="s">
        <v>25</v>
      </c>
      <c r="I180" s="4" t="s">
        <v>46</v>
      </c>
      <c r="J180" s="4" t="s">
        <v>49</v>
      </c>
      <c r="K180" s="5">
        <v>1935</v>
      </c>
      <c r="L180" s="6" t="str">
        <f>TEXT(SafetyData[[#This Row],[Date]],"ddd")</f>
        <v>Mon</v>
      </c>
      <c r="M180" s="6">
        <f>MONTH(SafetyData[[#This Row],[Date]])</f>
        <v>10</v>
      </c>
      <c r="N180" s="6">
        <f>YEAR(SafetyData[[#This Row],[Date]])</f>
        <v>2020</v>
      </c>
    </row>
    <row r="181" spans="1:14" x14ac:dyDescent="0.25">
      <c r="A181" s="3">
        <v>44131</v>
      </c>
      <c r="B181" s="4" t="s">
        <v>42</v>
      </c>
      <c r="C181" s="4" t="s">
        <v>15</v>
      </c>
      <c r="D181" s="4" t="s">
        <v>22</v>
      </c>
      <c r="E181" s="4" t="s">
        <v>61</v>
      </c>
      <c r="F181" s="4">
        <v>0</v>
      </c>
      <c r="G181" s="4" t="s">
        <v>38</v>
      </c>
      <c r="H181" s="4" t="s">
        <v>40</v>
      </c>
      <c r="I181" s="4" t="s">
        <v>46</v>
      </c>
      <c r="J181" s="4" t="s">
        <v>53</v>
      </c>
      <c r="K181" s="5">
        <v>143</v>
      </c>
      <c r="L181" s="6" t="str">
        <f>TEXT(SafetyData[[#This Row],[Date]],"ddd")</f>
        <v>Tue</v>
      </c>
      <c r="M181" s="6">
        <f>MONTH(SafetyData[[#This Row],[Date]])</f>
        <v>10</v>
      </c>
      <c r="N181" s="6">
        <f>YEAR(SafetyData[[#This Row],[Date]])</f>
        <v>2020</v>
      </c>
    </row>
    <row r="182" spans="1:14" x14ac:dyDescent="0.25">
      <c r="A182" s="3">
        <v>44131</v>
      </c>
      <c r="B182" s="4" t="s">
        <v>14</v>
      </c>
      <c r="C182" s="4" t="s">
        <v>15</v>
      </c>
      <c r="D182" s="4" t="s">
        <v>16</v>
      </c>
      <c r="E182" s="4" t="s">
        <v>37</v>
      </c>
      <c r="F182" s="4">
        <v>3</v>
      </c>
      <c r="G182" s="4" t="s">
        <v>54</v>
      </c>
      <c r="H182" s="4" t="s">
        <v>25</v>
      </c>
      <c r="I182" s="4" t="s">
        <v>20</v>
      </c>
      <c r="J182" s="4" t="s">
        <v>32</v>
      </c>
      <c r="K182" s="5">
        <v>2397</v>
      </c>
      <c r="L182" s="6" t="str">
        <f>TEXT(SafetyData[[#This Row],[Date]],"ddd")</f>
        <v>Tue</v>
      </c>
      <c r="M182" s="6">
        <f>MONTH(SafetyData[[#This Row],[Date]])</f>
        <v>10</v>
      </c>
      <c r="N182" s="6">
        <f>YEAR(SafetyData[[#This Row],[Date]])</f>
        <v>2020</v>
      </c>
    </row>
    <row r="183" spans="1:14" x14ac:dyDescent="0.25">
      <c r="A183" s="3">
        <v>44134</v>
      </c>
      <c r="B183" s="4" t="s">
        <v>57</v>
      </c>
      <c r="C183" s="4" t="s">
        <v>15</v>
      </c>
      <c r="D183" s="4" t="s">
        <v>22</v>
      </c>
      <c r="E183" s="4" t="s">
        <v>36</v>
      </c>
      <c r="F183" s="4">
        <v>1.5</v>
      </c>
      <c r="G183" s="4" t="s">
        <v>54</v>
      </c>
      <c r="H183" s="4" t="s">
        <v>25</v>
      </c>
      <c r="I183" s="4" t="s">
        <v>20</v>
      </c>
      <c r="J183" s="4" t="s">
        <v>27</v>
      </c>
      <c r="K183" s="5">
        <v>4618</v>
      </c>
      <c r="L183" s="6" t="str">
        <f>TEXT(SafetyData[[#This Row],[Date]],"ddd")</f>
        <v>Fri</v>
      </c>
      <c r="M183" s="6">
        <f>MONTH(SafetyData[[#This Row],[Date]])</f>
        <v>10</v>
      </c>
      <c r="N183" s="6">
        <f>YEAR(SafetyData[[#This Row],[Date]])</f>
        <v>2020</v>
      </c>
    </row>
    <row r="184" spans="1:14" x14ac:dyDescent="0.25">
      <c r="A184" s="3">
        <v>44142</v>
      </c>
      <c r="B184" s="4" t="s">
        <v>14</v>
      </c>
      <c r="C184" s="4" t="s">
        <v>15</v>
      </c>
      <c r="D184" s="4" t="s">
        <v>22</v>
      </c>
      <c r="E184" s="4" t="s">
        <v>17</v>
      </c>
      <c r="F184" s="4">
        <v>0</v>
      </c>
      <c r="G184" s="4" t="s">
        <v>31</v>
      </c>
      <c r="H184" s="4" t="s">
        <v>52</v>
      </c>
      <c r="I184" s="4" t="s">
        <v>26</v>
      </c>
      <c r="J184" s="4" t="s">
        <v>53</v>
      </c>
      <c r="K184" s="5">
        <v>3849</v>
      </c>
      <c r="L184" s="6" t="str">
        <f>TEXT(SafetyData[[#This Row],[Date]],"ddd")</f>
        <v>Sat</v>
      </c>
      <c r="M184" s="6">
        <f>MONTH(SafetyData[[#This Row],[Date]])</f>
        <v>11</v>
      </c>
      <c r="N184" s="6">
        <f>YEAR(SafetyData[[#This Row],[Date]])</f>
        <v>2020</v>
      </c>
    </row>
    <row r="185" spans="1:14" x14ac:dyDescent="0.25">
      <c r="A185" s="3">
        <v>44146</v>
      </c>
      <c r="B185" s="4" t="s">
        <v>57</v>
      </c>
      <c r="C185" s="4" t="s">
        <v>15</v>
      </c>
      <c r="D185" s="4" t="s">
        <v>29</v>
      </c>
      <c r="E185" s="4" t="s">
        <v>47</v>
      </c>
      <c r="F185" s="4">
        <v>0</v>
      </c>
      <c r="G185" s="4" t="s">
        <v>59</v>
      </c>
      <c r="H185" s="4" t="s">
        <v>52</v>
      </c>
      <c r="I185" s="4" t="s">
        <v>20</v>
      </c>
      <c r="J185" s="4" t="s">
        <v>53</v>
      </c>
      <c r="K185" s="5">
        <v>588</v>
      </c>
      <c r="L185" s="6" t="str">
        <f>TEXT(SafetyData[[#This Row],[Date]],"ddd")</f>
        <v>Wed</v>
      </c>
      <c r="M185" s="6">
        <f>MONTH(SafetyData[[#This Row],[Date]])</f>
        <v>11</v>
      </c>
      <c r="N185" s="6">
        <f>YEAR(SafetyData[[#This Row],[Date]])</f>
        <v>2020</v>
      </c>
    </row>
    <row r="186" spans="1:14" x14ac:dyDescent="0.25">
      <c r="A186" s="3">
        <v>44147</v>
      </c>
      <c r="B186" s="4" t="s">
        <v>50</v>
      </c>
      <c r="C186" s="4" t="s">
        <v>15</v>
      </c>
      <c r="D186" s="4" t="s">
        <v>29</v>
      </c>
      <c r="E186" s="4" t="s">
        <v>30</v>
      </c>
      <c r="F186" s="4">
        <v>0</v>
      </c>
      <c r="G186" s="4" t="s">
        <v>54</v>
      </c>
      <c r="H186" s="4" t="s">
        <v>19</v>
      </c>
      <c r="I186" s="4" t="s">
        <v>20</v>
      </c>
      <c r="J186" s="4" t="s">
        <v>53</v>
      </c>
      <c r="K186" s="5">
        <v>0</v>
      </c>
      <c r="L186" s="6" t="str">
        <f>TEXT(SafetyData[[#This Row],[Date]],"ddd")</f>
        <v>Thu</v>
      </c>
      <c r="M186" s="6">
        <f>MONTH(SafetyData[[#This Row],[Date]])</f>
        <v>11</v>
      </c>
      <c r="N186" s="6">
        <f>YEAR(SafetyData[[#This Row],[Date]])</f>
        <v>2020</v>
      </c>
    </row>
    <row r="187" spans="1:14" x14ac:dyDescent="0.25">
      <c r="A187" s="3">
        <v>44150</v>
      </c>
      <c r="B187" s="4" t="s">
        <v>64</v>
      </c>
      <c r="C187" s="4" t="s">
        <v>15</v>
      </c>
      <c r="D187" s="4" t="s">
        <v>22</v>
      </c>
      <c r="E187" s="4" t="s">
        <v>61</v>
      </c>
      <c r="F187" s="4">
        <v>4.5</v>
      </c>
      <c r="G187" s="4" t="s">
        <v>54</v>
      </c>
      <c r="H187" s="4" t="s">
        <v>25</v>
      </c>
      <c r="I187" s="4" t="s">
        <v>46</v>
      </c>
      <c r="J187" s="4" t="s">
        <v>27</v>
      </c>
      <c r="K187" s="5">
        <v>4411</v>
      </c>
      <c r="L187" s="6" t="str">
        <f>TEXT(SafetyData[[#This Row],[Date]],"ddd")</f>
        <v>Sun</v>
      </c>
      <c r="M187" s="6">
        <f>MONTH(SafetyData[[#This Row],[Date]])</f>
        <v>11</v>
      </c>
      <c r="N187" s="6">
        <f>YEAR(SafetyData[[#This Row],[Date]])</f>
        <v>2020</v>
      </c>
    </row>
    <row r="188" spans="1:14" x14ac:dyDescent="0.25">
      <c r="A188" s="3">
        <v>44151</v>
      </c>
      <c r="B188" s="4" t="s">
        <v>42</v>
      </c>
      <c r="C188" s="4" t="s">
        <v>15</v>
      </c>
      <c r="D188" s="4" t="s">
        <v>35</v>
      </c>
      <c r="E188" s="4" t="s">
        <v>62</v>
      </c>
      <c r="F188" s="4">
        <v>0</v>
      </c>
      <c r="G188" s="4" t="s">
        <v>54</v>
      </c>
      <c r="H188" s="4" t="s">
        <v>19</v>
      </c>
      <c r="I188" s="4" t="s">
        <v>26</v>
      </c>
      <c r="J188" s="4" t="s">
        <v>21</v>
      </c>
      <c r="K188" s="5">
        <v>0</v>
      </c>
      <c r="L188" s="6" t="str">
        <f>TEXT(SafetyData[[#This Row],[Date]],"ddd")</f>
        <v>Mon</v>
      </c>
      <c r="M188" s="6">
        <f>MONTH(SafetyData[[#This Row],[Date]])</f>
        <v>11</v>
      </c>
      <c r="N188" s="6">
        <f>YEAR(SafetyData[[#This Row],[Date]])</f>
        <v>2020</v>
      </c>
    </row>
    <row r="189" spans="1:14" x14ac:dyDescent="0.25">
      <c r="A189" s="3">
        <v>44153</v>
      </c>
      <c r="B189" s="4" t="s">
        <v>14</v>
      </c>
      <c r="C189" s="4" t="s">
        <v>15</v>
      </c>
      <c r="D189" s="4" t="s">
        <v>35</v>
      </c>
      <c r="E189" s="4" t="s">
        <v>23</v>
      </c>
      <c r="F189" s="4">
        <v>0</v>
      </c>
      <c r="G189" s="4" t="s">
        <v>45</v>
      </c>
      <c r="H189" s="4" t="s">
        <v>19</v>
      </c>
      <c r="I189" s="4" t="s">
        <v>26</v>
      </c>
      <c r="J189" s="4" t="s">
        <v>49</v>
      </c>
      <c r="K189" s="5">
        <v>0</v>
      </c>
      <c r="L189" s="6" t="str">
        <f>TEXT(SafetyData[[#This Row],[Date]],"ddd")</f>
        <v>Wed</v>
      </c>
      <c r="M189" s="6">
        <f>MONTH(SafetyData[[#This Row],[Date]])</f>
        <v>11</v>
      </c>
      <c r="N189" s="6">
        <f>YEAR(SafetyData[[#This Row],[Date]])</f>
        <v>2020</v>
      </c>
    </row>
    <row r="190" spans="1:14" x14ac:dyDescent="0.25">
      <c r="A190" s="3">
        <v>44154</v>
      </c>
      <c r="B190" s="4" t="s">
        <v>33</v>
      </c>
      <c r="C190" s="4" t="s">
        <v>15</v>
      </c>
      <c r="D190" s="4" t="s">
        <v>22</v>
      </c>
      <c r="E190" s="4" t="s">
        <v>47</v>
      </c>
      <c r="F190" s="4">
        <v>0</v>
      </c>
      <c r="G190" s="4" t="s">
        <v>54</v>
      </c>
      <c r="H190" s="4" t="s">
        <v>40</v>
      </c>
      <c r="I190" s="4" t="s">
        <v>20</v>
      </c>
      <c r="J190" s="4" t="s">
        <v>51</v>
      </c>
      <c r="K190" s="5">
        <v>282</v>
      </c>
      <c r="L190" s="6" t="str">
        <f>TEXT(SafetyData[[#This Row],[Date]],"ddd")</f>
        <v>Thu</v>
      </c>
      <c r="M190" s="6">
        <f>MONTH(SafetyData[[#This Row],[Date]])</f>
        <v>11</v>
      </c>
      <c r="N190" s="6">
        <f>YEAR(SafetyData[[#This Row],[Date]])</f>
        <v>2020</v>
      </c>
    </row>
    <row r="191" spans="1:14" x14ac:dyDescent="0.25">
      <c r="A191" s="3">
        <v>44155</v>
      </c>
      <c r="B191" s="4" t="s">
        <v>55</v>
      </c>
      <c r="C191" s="4" t="s">
        <v>34</v>
      </c>
      <c r="D191" s="4" t="s">
        <v>22</v>
      </c>
      <c r="E191" s="4" t="s">
        <v>17</v>
      </c>
      <c r="F191" s="4">
        <v>0</v>
      </c>
      <c r="G191" s="4" t="s">
        <v>45</v>
      </c>
      <c r="H191" s="4" t="s">
        <v>40</v>
      </c>
      <c r="I191" s="4" t="s">
        <v>46</v>
      </c>
      <c r="J191" s="4" t="s">
        <v>53</v>
      </c>
      <c r="K191" s="5">
        <v>244</v>
      </c>
      <c r="L191" s="6" t="str">
        <f>TEXT(SafetyData[[#This Row],[Date]],"ddd")</f>
        <v>Fri</v>
      </c>
      <c r="M191" s="6">
        <f>MONTH(SafetyData[[#This Row],[Date]])</f>
        <v>11</v>
      </c>
      <c r="N191" s="6">
        <f>YEAR(SafetyData[[#This Row],[Date]])</f>
        <v>2020</v>
      </c>
    </row>
    <row r="192" spans="1:14" x14ac:dyDescent="0.25">
      <c r="A192" s="3">
        <v>44157</v>
      </c>
      <c r="B192" s="4" t="s">
        <v>14</v>
      </c>
      <c r="C192" s="4" t="s">
        <v>15</v>
      </c>
      <c r="D192" s="4" t="s">
        <v>22</v>
      </c>
      <c r="E192" s="4" t="s">
        <v>62</v>
      </c>
      <c r="F192" s="4">
        <v>0</v>
      </c>
      <c r="G192" s="4" t="s">
        <v>38</v>
      </c>
      <c r="H192" s="4" t="s">
        <v>40</v>
      </c>
      <c r="I192" s="4" t="s">
        <v>26</v>
      </c>
      <c r="J192" s="4" t="s">
        <v>21</v>
      </c>
      <c r="K192" s="5">
        <v>278</v>
      </c>
      <c r="L192" s="6" t="str">
        <f>TEXT(SafetyData[[#This Row],[Date]],"ddd")</f>
        <v>Sun</v>
      </c>
      <c r="M192" s="6">
        <f>MONTH(SafetyData[[#This Row],[Date]])</f>
        <v>11</v>
      </c>
      <c r="N192" s="6">
        <f>YEAR(SafetyData[[#This Row],[Date]])</f>
        <v>2020</v>
      </c>
    </row>
    <row r="193" spans="1:14" x14ac:dyDescent="0.25">
      <c r="A193" s="3">
        <v>44157</v>
      </c>
      <c r="B193" s="4" t="s">
        <v>63</v>
      </c>
      <c r="C193" s="4" t="s">
        <v>34</v>
      </c>
      <c r="D193" s="4" t="s">
        <v>16</v>
      </c>
      <c r="E193" s="4" t="s">
        <v>36</v>
      </c>
      <c r="F193" s="4">
        <v>5</v>
      </c>
      <c r="G193" s="4" t="s">
        <v>45</v>
      </c>
      <c r="H193" s="4" t="s">
        <v>25</v>
      </c>
      <c r="I193" s="4" t="s">
        <v>26</v>
      </c>
      <c r="J193" s="4" t="s">
        <v>27</v>
      </c>
      <c r="K193" s="5">
        <v>4879</v>
      </c>
      <c r="L193" s="6" t="str">
        <f>TEXT(SafetyData[[#This Row],[Date]],"ddd")</f>
        <v>Sun</v>
      </c>
      <c r="M193" s="6">
        <f>MONTH(SafetyData[[#This Row],[Date]])</f>
        <v>11</v>
      </c>
      <c r="N193" s="6">
        <f>YEAR(SafetyData[[#This Row],[Date]])</f>
        <v>2020</v>
      </c>
    </row>
    <row r="194" spans="1:14" x14ac:dyDescent="0.25">
      <c r="A194" s="3">
        <v>44159</v>
      </c>
      <c r="B194" s="4" t="s">
        <v>55</v>
      </c>
      <c r="C194" s="4" t="s">
        <v>34</v>
      </c>
      <c r="D194" s="4" t="s">
        <v>29</v>
      </c>
      <c r="E194" s="4" t="s">
        <v>37</v>
      </c>
      <c r="F194" s="4">
        <v>0</v>
      </c>
      <c r="G194" s="4" t="s">
        <v>59</v>
      </c>
      <c r="H194" s="4" t="s">
        <v>40</v>
      </c>
      <c r="I194" s="4" t="s">
        <v>46</v>
      </c>
      <c r="J194" s="4" t="s">
        <v>49</v>
      </c>
      <c r="K194" s="5">
        <v>414</v>
      </c>
      <c r="L194" s="6" t="str">
        <f>TEXT(SafetyData[[#This Row],[Date]],"ddd")</f>
        <v>Tue</v>
      </c>
      <c r="M194" s="6">
        <f>MONTH(SafetyData[[#This Row],[Date]])</f>
        <v>11</v>
      </c>
      <c r="N194" s="6">
        <f>YEAR(SafetyData[[#This Row],[Date]])</f>
        <v>2020</v>
      </c>
    </row>
    <row r="195" spans="1:14" x14ac:dyDescent="0.25">
      <c r="A195" s="3">
        <v>44160</v>
      </c>
      <c r="B195" s="4" t="s">
        <v>63</v>
      </c>
      <c r="C195" s="4" t="s">
        <v>34</v>
      </c>
      <c r="D195" s="4" t="s">
        <v>16</v>
      </c>
      <c r="E195" s="4" t="s">
        <v>17</v>
      </c>
      <c r="F195" s="4">
        <v>5</v>
      </c>
      <c r="G195" s="4" t="s">
        <v>56</v>
      </c>
      <c r="H195" s="4" t="s">
        <v>25</v>
      </c>
      <c r="I195" s="4" t="s">
        <v>26</v>
      </c>
      <c r="J195" s="4" t="s">
        <v>51</v>
      </c>
      <c r="K195" s="5">
        <v>2569</v>
      </c>
      <c r="L195" s="6" t="str">
        <f>TEXT(SafetyData[[#This Row],[Date]],"ddd")</f>
        <v>Wed</v>
      </c>
      <c r="M195" s="6">
        <f>MONTH(SafetyData[[#This Row],[Date]])</f>
        <v>11</v>
      </c>
      <c r="N195" s="6">
        <f>YEAR(SafetyData[[#This Row],[Date]])</f>
        <v>2020</v>
      </c>
    </row>
    <row r="196" spans="1:14" x14ac:dyDescent="0.25">
      <c r="A196" s="3">
        <v>44164</v>
      </c>
      <c r="B196" s="4" t="s">
        <v>63</v>
      </c>
      <c r="C196" s="4" t="s">
        <v>15</v>
      </c>
      <c r="D196" s="4" t="s">
        <v>22</v>
      </c>
      <c r="E196" s="4" t="s">
        <v>30</v>
      </c>
      <c r="F196" s="4">
        <v>0</v>
      </c>
      <c r="G196" s="4" t="s">
        <v>56</v>
      </c>
      <c r="H196" s="4" t="s">
        <v>19</v>
      </c>
      <c r="I196" s="4" t="s">
        <v>26</v>
      </c>
      <c r="J196" s="4" t="s">
        <v>41</v>
      </c>
      <c r="K196" s="5">
        <v>0</v>
      </c>
      <c r="L196" s="6" t="str">
        <f>TEXT(SafetyData[[#This Row],[Date]],"ddd")</f>
        <v>Sun</v>
      </c>
      <c r="M196" s="6">
        <f>MONTH(SafetyData[[#This Row],[Date]])</f>
        <v>11</v>
      </c>
      <c r="N196" s="6">
        <f>YEAR(SafetyData[[#This Row],[Date]])</f>
        <v>2020</v>
      </c>
    </row>
    <row r="197" spans="1:14" x14ac:dyDescent="0.25">
      <c r="A197" s="3">
        <v>44165</v>
      </c>
      <c r="B197" s="4" t="s">
        <v>60</v>
      </c>
      <c r="C197" s="4" t="s">
        <v>15</v>
      </c>
      <c r="D197" s="4" t="s">
        <v>16</v>
      </c>
      <c r="E197" s="4" t="s">
        <v>23</v>
      </c>
      <c r="F197" s="4">
        <v>0</v>
      </c>
      <c r="G197" s="4" t="s">
        <v>48</v>
      </c>
      <c r="H197" s="4" t="s">
        <v>52</v>
      </c>
      <c r="I197" s="4" t="s">
        <v>26</v>
      </c>
      <c r="J197" s="4" t="s">
        <v>21</v>
      </c>
      <c r="K197" s="5">
        <v>4685</v>
      </c>
      <c r="L197" s="6" t="str">
        <f>TEXT(SafetyData[[#This Row],[Date]],"ddd")</f>
        <v>Mon</v>
      </c>
      <c r="M197" s="6">
        <f>MONTH(SafetyData[[#This Row],[Date]])</f>
        <v>11</v>
      </c>
      <c r="N197" s="6">
        <f>YEAR(SafetyData[[#This Row],[Date]])</f>
        <v>2020</v>
      </c>
    </row>
    <row r="198" spans="1:14" x14ac:dyDescent="0.25">
      <c r="A198" s="3">
        <v>44165</v>
      </c>
      <c r="B198" s="4" t="s">
        <v>33</v>
      </c>
      <c r="C198" s="4" t="s">
        <v>15</v>
      </c>
      <c r="D198" s="4" t="s">
        <v>16</v>
      </c>
      <c r="E198" s="4" t="s">
        <v>17</v>
      </c>
      <c r="F198" s="4">
        <v>0</v>
      </c>
      <c r="G198" s="4" t="s">
        <v>18</v>
      </c>
      <c r="H198" s="4" t="s">
        <v>52</v>
      </c>
      <c r="I198" s="4" t="s">
        <v>26</v>
      </c>
      <c r="J198" s="4" t="s">
        <v>58</v>
      </c>
      <c r="K198" s="5">
        <v>1222</v>
      </c>
      <c r="L198" s="6" t="str">
        <f>TEXT(SafetyData[[#This Row],[Date]],"ddd")</f>
        <v>Mon</v>
      </c>
      <c r="M198" s="6">
        <f>MONTH(SafetyData[[#This Row],[Date]])</f>
        <v>11</v>
      </c>
      <c r="N198" s="6">
        <f>YEAR(SafetyData[[#This Row],[Date]])</f>
        <v>2020</v>
      </c>
    </row>
    <row r="199" spans="1:14" x14ac:dyDescent="0.25">
      <c r="A199" s="3">
        <v>44166</v>
      </c>
      <c r="B199" s="4" t="s">
        <v>33</v>
      </c>
      <c r="C199" s="4" t="s">
        <v>15</v>
      </c>
      <c r="D199" s="4" t="s">
        <v>16</v>
      </c>
      <c r="E199" s="4" t="s">
        <v>62</v>
      </c>
      <c r="F199" s="4">
        <v>3.5</v>
      </c>
      <c r="G199" s="4" t="s">
        <v>38</v>
      </c>
      <c r="H199" s="4" t="s">
        <v>25</v>
      </c>
      <c r="I199" s="4" t="s">
        <v>46</v>
      </c>
      <c r="J199" s="4" t="s">
        <v>51</v>
      </c>
      <c r="K199" s="5">
        <v>1806</v>
      </c>
      <c r="L199" s="6" t="str">
        <f>TEXT(SafetyData[[#This Row],[Date]],"ddd")</f>
        <v>Tue</v>
      </c>
      <c r="M199" s="6">
        <f>MONTH(SafetyData[[#This Row],[Date]])</f>
        <v>12</v>
      </c>
      <c r="N199" s="6">
        <f>YEAR(SafetyData[[#This Row],[Date]])</f>
        <v>2020</v>
      </c>
    </row>
    <row r="200" spans="1:14" x14ac:dyDescent="0.25">
      <c r="A200" s="3">
        <v>44168</v>
      </c>
      <c r="B200" s="4" t="s">
        <v>60</v>
      </c>
      <c r="C200" s="4" t="s">
        <v>15</v>
      </c>
      <c r="D200" s="4" t="s">
        <v>35</v>
      </c>
      <c r="E200" s="4" t="s">
        <v>61</v>
      </c>
      <c r="F200" s="4">
        <v>0</v>
      </c>
      <c r="G200" s="4" t="s">
        <v>45</v>
      </c>
      <c r="H200" s="4" t="s">
        <v>19</v>
      </c>
      <c r="I200" s="4" t="s">
        <v>26</v>
      </c>
      <c r="J200" s="4" t="s">
        <v>43</v>
      </c>
      <c r="K200" s="5">
        <v>0</v>
      </c>
      <c r="L200" s="6" t="str">
        <f>TEXT(SafetyData[[#This Row],[Date]],"ddd")</f>
        <v>Thu</v>
      </c>
      <c r="M200" s="6">
        <f>MONTH(SafetyData[[#This Row],[Date]])</f>
        <v>12</v>
      </c>
      <c r="N200" s="6">
        <f>YEAR(SafetyData[[#This Row],[Date]])</f>
        <v>2020</v>
      </c>
    </row>
    <row r="201" spans="1:14" x14ac:dyDescent="0.25">
      <c r="A201" s="3">
        <v>44169</v>
      </c>
      <c r="B201" s="4" t="s">
        <v>50</v>
      </c>
      <c r="C201" s="4" t="s">
        <v>34</v>
      </c>
      <c r="D201" s="4" t="s">
        <v>16</v>
      </c>
      <c r="E201" s="4" t="s">
        <v>17</v>
      </c>
      <c r="F201" s="4">
        <v>1</v>
      </c>
      <c r="G201" s="4" t="s">
        <v>31</v>
      </c>
      <c r="H201" s="4" t="s">
        <v>25</v>
      </c>
      <c r="I201" s="4" t="s">
        <v>20</v>
      </c>
      <c r="J201" s="4" t="s">
        <v>49</v>
      </c>
      <c r="K201" s="5">
        <v>2877</v>
      </c>
      <c r="L201" s="6" t="str">
        <f>TEXT(SafetyData[[#This Row],[Date]],"ddd")</f>
        <v>Fri</v>
      </c>
      <c r="M201" s="6">
        <f>MONTH(SafetyData[[#This Row],[Date]])</f>
        <v>12</v>
      </c>
      <c r="N201" s="6">
        <f>YEAR(SafetyData[[#This Row],[Date]])</f>
        <v>2020</v>
      </c>
    </row>
    <row r="202" spans="1:14" x14ac:dyDescent="0.25">
      <c r="A202" s="3">
        <v>44169</v>
      </c>
      <c r="B202" s="4" t="s">
        <v>33</v>
      </c>
      <c r="C202" s="4" t="s">
        <v>15</v>
      </c>
      <c r="D202" s="4" t="s">
        <v>16</v>
      </c>
      <c r="E202" s="4" t="s">
        <v>30</v>
      </c>
      <c r="F202" s="4">
        <v>0</v>
      </c>
      <c r="G202" s="4" t="s">
        <v>38</v>
      </c>
      <c r="H202" s="4" t="s">
        <v>52</v>
      </c>
      <c r="I202" s="4" t="s">
        <v>20</v>
      </c>
      <c r="J202" s="4" t="s">
        <v>49</v>
      </c>
      <c r="K202" s="5">
        <v>1710</v>
      </c>
      <c r="L202" s="6" t="str">
        <f>TEXT(SafetyData[[#This Row],[Date]],"ddd")</f>
        <v>Fri</v>
      </c>
      <c r="M202" s="6">
        <f>MONTH(SafetyData[[#This Row],[Date]])</f>
        <v>12</v>
      </c>
      <c r="N202" s="6">
        <f>YEAR(SafetyData[[#This Row],[Date]])</f>
        <v>2020</v>
      </c>
    </row>
    <row r="203" spans="1:14" x14ac:dyDescent="0.25">
      <c r="A203" s="3">
        <v>44169</v>
      </c>
      <c r="B203" s="4" t="s">
        <v>57</v>
      </c>
      <c r="C203" s="4" t="s">
        <v>15</v>
      </c>
      <c r="D203" s="4" t="s">
        <v>16</v>
      </c>
      <c r="E203" s="4" t="s">
        <v>47</v>
      </c>
      <c r="F203" s="4">
        <v>0</v>
      </c>
      <c r="G203" s="4" t="s">
        <v>54</v>
      </c>
      <c r="H203" s="4" t="s">
        <v>19</v>
      </c>
      <c r="I203" s="4" t="s">
        <v>20</v>
      </c>
      <c r="J203" s="4" t="s">
        <v>27</v>
      </c>
      <c r="K203" s="5">
        <v>0</v>
      </c>
      <c r="L203" s="6" t="str">
        <f>TEXT(SafetyData[[#This Row],[Date]],"ddd")</f>
        <v>Fri</v>
      </c>
      <c r="M203" s="6">
        <f>MONTH(SafetyData[[#This Row],[Date]])</f>
        <v>12</v>
      </c>
      <c r="N203" s="6">
        <f>YEAR(SafetyData[[#This Row],[Date]])</f>
        <v>2020</v>
      </c>
    </row>
    <row r="204" spans="1:14" x14ac:dyDescent="0.25">
      <c r="A204" s="3">
        <v>44171</v>
      </c>
      <c r="B204" s="4" t="s">
        <v>44</v>
      </c>
      <c r="C204" s="4" t="s">
        <v>15</v>
      </c>
      <c r="D204" s="4" t="s">
        <v>29</v>
      </c>
      <c r="E204" s="4" t="s">
        <v>36</v>
      </c>
      <c r="F204" s="4">
        <v>2.5</v>
      </c>
      <c r="G204" s="4" t="s">
        <v>45</v>
      </c>
      <c r="H204" s="4" t="s">
        <v>25</v>
      </c>
      <c r="I204" s="4" t="s">
        <v>20</v>
      </c>
      <c r="J204" s="4" t="s">
        <v>51</v>
      </c>
      <c r="K204" s="5">
        <v>903</v>
      </c>
      <c r="L204" s="6" t="str">
        <f>TEXT(SafetyData[[#This Row],[Date]],"ddd")</f>
        <v>Sun</v>
      </c>
      <c r="M204" s="6">
        <f>MONTH(SafetyData[[#This Row],[Date]])</f>
        <v>12</v>
      </c>
      <c r="N204" s="6">
        <f>YEAR(SafetyData[[#This Row],[Date]])</f>
        <v>2020</v>
      </c>
    </row>
    <row r="205" spans="1:14" x14ac:dyDescent="0.25">
      <c r="A205" s="3">
        <v>44173</v>
      </c>
      <c r="B205" s="4" t="s">
        <v>28</v>
      </c>
      <c r="C205" s="4" t="s">
        <v>15</v>
      </c>
      <c r="D205" s="4" t="s">
        <v>29</v>
      </c>
      <c r="E205" s="4" t="s">
        <v>17</v>
      </c>
      <c r="F205" s="4">
        <v>0</v>
      </c>
      <c r="G205" s="4" t="s">
        <v>48</v>
      </c>
      <c r="H205" s="4" t="s">
        <v>40</v>
      </c>
      <c r="I205" s="4" t="s">
        <v>20</v>
      </c>
      <c r="J205" s="4" t="s">
        <v>21</v>
      </c>
      <c r="K205" s="5">
        <v>115</v>
      </c>
      <c r="L205" s="6" t="str">
        <f>TEXT(SafetyData[[#This Row],[Date]],"ddd")</f>
        <v>Tue</v>
      </c>
      <c r="M205" s="6">
        <f>MONTH(SafetyData[[#This Row],[Date]])</f>
        <v>12</v>
      </c>
      <c r="N205" s="6">
        <f>YEAR(SafetyData[[#This Row],[Date]])</f>
        <v>2020</v>
      </c>
    </row>
    <row r="206" spans="1:14" x14ac:dyDescent="0.25">
      <c r="A206" s="3">
        <v>44173</v>
      </c>
      <c r="B206" s="4" t="s">
        <v>44</v>
      </c>
      <c r="C206" s="4" t="s">
        <v>15</v>
      </c>
      <c r="D206" s="4" t="s">
        <v>35</v>
      </c>
      <c r="E206" s="4" t="s">
        <v>61</v>
      </c>
      <c r="F206" s="4">
        <v>0</v>
      </c>
      <c r="G206" s="4" t="s">
        <v>31</v>
      </c>
      <c r="H206" s="4" t="s">
        <v>52</v>
      </c>
      <c r="I206" s="4" t="s">
        <v>26</v>
      </c>
      <c r="J206" s="4" t="s">
        <v>51</v>
      </c>
      <c r="K206" s="5">
        <v>1168</v>
      </c>
      <c r="L206" s="6" t="str">
        <f>TEXT(SafetyData[[#This Row],[Date]],"ddd")</f>
        <v>Tue</v>
      </c>
      <c r="M206" s="6">
        <f>MONTH(SafetyData[[#This Row],[Date]])</f>
        <v>12</v>
      </c>
      <c r="N206" s="6">
        <f>YEAR(SafetyData[[#This Row],[Date]])</f>
        <v>2020</v>
      </c>
    </row>
    <row r="207" spans="1:14" x14ac:dyDescent="0.25">
      <c r="A207" s="3">
        <v>44174</v>
      </c>
      <c r="B207" s="4" t="s">
        <v>55</v>
      </c>
      <c r="C207" s="4" t="s">
        <v>15</v>
      </c>
      <c r="D207" s="4" t="s">
        <v>29</v>
      </c>
      <c r="E207" s="4" t="s">
        <v>61</v>
      </c>
      <c r="F207" s="4">
        <v>5</v>
      </c>
      <c r="G207" s="4" t="s">
        <v>54</v>
      </c>
      <c r="H207" s="4" t="s">
        <v>25</v>
      </c>
      <c r="I207" s="4" t="s">
        <v>46</v>
      </c>
      <c r="J207" s="4" t="s">
        <v>58</v>
      </c>
      <c r="K207" s="5">
        <v>2479</v>
      </c>
      <c r="L207" s="6" t="str">
        <f>TEXT(SafetyData[[#This Row],[Date]],"ddd")</f>
        <v>Wed</v>
      </c>
      <c r="M207" s="6">
        <f>MONTH(SafetyData[[#This Row],[Date]])</f>
        <v>12</v>
      </c>
      <c r="N207" s="6">
        <f>YEAR(SafetyData[[#This Row],[Date]])</f>
        <v>2020</v>
      </c>
    </row>
    <row r="208" spans="1:14" x14ac:dyDescent="0.25">
      <c r="A208" s="3">
        <v>44175</v>
      </c>
      <c r="B208" s="4" t="s">
        <v>14</v>
      </c>
      <c r="C208" s="4" t="s">
        <v>15</v>
      </c>
      <c r="D208" s="4" t="s">
        <v>29</v>
      </c>
      <c r="E208" s="4" t="s">
        <v>47</v>
      </c>
      <c r="F208" s="4">
        <v>0</v>
      </c>
      <c r="G208" s="4" t="s">
        <v>38</v>
      </c>
      <c r="H208" s="4" t="s">
        <v>19</v>
      </c>
      <c r="I208" s="4" t="s">
        <v>26</v>
      </c>
      <c r="J208" s="4" t="s">
        <v>21</v>
      </c>
      <c r="K208" s="5">
        <v>0</v>
      </c>
      <c r="L208" s="6" t="str">
        <f>TEXT(SafetyData[[#This Row],[Date]],"ddd")</f>
        <v>Thu</v>
      </c>
      <c r="M208" s="6">
        <f>MONTH(SafetyData[[#This Row],[Date]])</f>
        <v>12</v>
      </c>
      <c r="N208" s="6">
        <f>YEAR(SafetyData[[#This Row],[Date]])</f>
        <v>2020</v>
      </c>
    </row>
    <row r="209" spans="1:14" x14ac:dyDescent="0.25">
      <c r="A209" s="3">
        <v>44176</v>
      </c>
      <c r="B209" s="4" t="s">
        <v>60</v>
      </c>
      <c r="C209" s="4" t="s">
        <v>15</v>
      </c>
      <c r="D209" s="4" t="s">
        <v>29</v>
      </c>
      <c r="E209" s="4" t="s">
        <v>62</v>
      </c>
      <c r="F209" s="4">
        <v>0</v>
      </c>
      <c r="G209" s="4" t="s">
        <v>48</v>
      </c>
      <c r="H209" s="4" t="s">
        <v>40</v>
      </c>
      <c r="I209" s="4" t="s">
        <v>20</v>
      </c>
      <c r="J209" s="4" t="s">
        <v>51</v>
      </c>
      <c r="K209" s="5">
        <v>361</v>
      </c>
      <c r="L209" s="6" t="str">
        <f>TEXT(SafetyData[[#This Row],[Date]],"ddd")</f>
        <v>Fri</v>
      </c>
      <c r="M209" s="6">
        <f>MONTH(SafetyData[[#This Row],[Date]])</f>
        <v>12</v>
      </c>
      <c r="N209" s="6">
        <f>YEAR(SafetyData[[#This Row],[Date]])</f>
        <v>2020</v>
      </c>
    </row>
    <row r="210" spans="1:14" x14ac:dyDescent="0.25">
      <c r="A210" s="3">
        <v>44177</v>
      </c>
      <c r="B210" s="4" t="s">
        <v>63</v>
      </c>
      <c r="C210" s="4" t="s">
        <v>15</v>
      </c>
      <c r="D210" s="4" t="s">
        <v>35</v>
      </c>
      <c r="E210" s="4" t="s">
        <v>61</v>
      </c>
      <c r="F210" s="4">
        <v>0</v>
      </c>
      <c r="G210" s="4" t="s">
        <v>18</v>
      </c>
      <c r="H210" s="4" t="s">
        <v>52</v>
      </c>
      <c r="I210" s="4" t="s">
        <v>20</v>
      </c>
      <c r="J210" s="4" t="s">
        <v>49</v>
      </c>
      <c r="K210" s="5">
        <v>4176</v>
      </c>
      <c r="L210" s="6" t="str">
        <f>TEXT(SafetyData[[#This Row],[Date]],"ddd")</f>
        <v>Sat</v>
      </c>
      <c r="M210" s="6">
        <f>MONTH(SafetyData[[#This Row],[Date]])</f>
        <v>12</v>
      </c>
      <c r="N210" s="6">
        <f>YEAR(SafetyData[[#This Row],[Date]])</f>
        <v>2020</v>
      </c>
    </row>
    <row r="211" spans="1:14" x14ac:dyDescent="0.25">
      <c r="A211" s="3">
        <v>44181</v>
      </c>
      <c r="B211" s="4" t="s">
        <v>44</v>
      </c>
      <c r="C211" s="4" t="s">
        <v>15</v>
      </c>
      <c r="D211" s="4" t="s">
        <v>22</v>
      </c>
      <c r="E211" s="4" t="s">
        <v>17</v>
      </c>
      <c r="F211" s="4">
        <v>3</v>
      </c>
      <c r="G211" s="4" t="s">
        <v>56</v>
      </c>
      <c r="H211" s="4" t="s">
        <v>25</v>
      </c>
      <c r="I211" s="4" t="s">
        <v>20</v>
      </c>
      <c r="J211" s="4" t="s">
        <v>41</v>
      </c>
      <c r="K211" s="5">
        <v>3846</v>
      </c>
      <c r="L211" s="6" t="str">
        <f>TEXT(SafetyData[[#This Row],[Date]],"ddd")</f>
        <v>Wed</v>
      </c>
      <c r="M211" s="6">
        <f>MONTH(SafetyData[[#This Row],[Date]])</f>
        <v>12</v>
      </c>
      <c r="N211" s="6">
        <f>YEAR(SafetyData[[#This Row],[Date]])</f>
        <v>2020</v>
      </c>
    </row>
    <row r="212" spans="1:14" x14ac:dyDescent="0.25">
      <c r="A212" s="3">
        <v>44183</v>
      </c>
      <c r="B212" s="4" t="s">
        <v>63</v>
      </c>
      <c r="C212" s="4" t="s">
        <v>15</v>
      </c>
      <c r="D212" s="4" t="s">
        <v>22</v>
      </c>
      <c r="E212" s="4" t="s">
        <v>39</v>
      </c>
      <c r="F212" s="4">
        <v>0</v>
      </c>
      <c r="G212" s="4" t="s">
        <v>24</v>
      </c>
      <c r="H212" s="4" t="s">
        <v>52</v>
      </c>
      <c r="I212" s="4" t="s">
        <v>20</v>
      </c>
      <c r="J212" s="4" t="s">
        <v>58</v>
      </c>
      <c r="K212" s="5">
        <v>4288</v>
      </c>
      <c r="L212" s="6" t="str">
        <f>TEXT(SafetyData[[#This Row],[Date]],"ddd")</f>
        <v>Fri</v>
      </c>
      <c r="M212" s="6">
        <f>MONTH(SafetyData[[#This Row],[Date]])</f>
        <v>12</v>
      </c>
      <c r="N212" s="6">
        <f>YEAR(SafetyData[[#This Row],[Date]])</f>
        <v>2020</v>
      </c>
    </row>
    <row r="213" spans="1:14" x14ac:dyDescent="0.25">
      <c r="A213" s="3">
        <v>44188</v>
      </c>
      <c r="B213" s="4" t="s">
        <v>55</v>
      </c>
      <c r="C213" s="4" t="s">
        <v>15</v>
      </c>
      <c r="D213" s="4" t="s">
        <v>16</v>
      </c>
      <c r="E213" s="4" t="s">
        <v>47</v>
      </c>
      <c r="F213" s="4">
        <v>2.5</v>
      </c>
      <c r="G213" s="4" t="s">
        <v>59</v>
      </c>
      <c r="H213" s="4" t="s">
        <v>25</v>
      </c>
      <c r="I213" s="4" t="s">
        <v>46</v>
      </c>
      <c r="J213" s="4" t="s">
        <v>41</v>
      </c>
      <c r="K213" s="5">
        <v>3734</v>
      </c>
      <c r="L213" s="6" t="str">
        <f>TEXT(SafetyData[[#This Row],[Date]],"ddd")</f>
        <v>Wed</v>
      </c>
      <c r="M213" s="6">
        <f>MONTH(SafetyData[[#This Row],[Date]])</f>
        <v>12</v>
      </c>
      <c r="N213" s="6">
        <f>YEAR(SafetyData[[#This Row],[Date]])</f>
        <v>2020</v>
      </c>
    </row>
    <row r="214" spans="1:14" x14ac:dyDescent="0.25">
      <c r="A214" s="3">
        <v>44188</v>
      </c>
      <c r="B214" s="4" t="s">
        <v>14</v>
      </c>
      <c r="C214" s="4" t="s">
        <v>15</v>
      </c>
      <c r="D214" s="4" t="s">
        <v>29</v>
      </c>
      <c r="E214" s="4" t="s">
        <v>36</v>
      </c>
      <c r="F214" s="4">
        <v>0</v>
      </c>
      <c r="G214" s="4" t="s">
        <v>38</v>
      </c>
      <c r="H214" s="4" t="s">
        <v>19</v>
      </c>
      <c r="I214" s="4" t="s">
        <v>20</v>
      </c>
      <c r="J214" s="4" t="s">
        <v>21</v>
      </c>
      <c r="K214" s="5">
        <v>0</v>
      </c>
      <c r="L214" s="6" t="str">
        <f>TEXT(SafetyData[[#This Row],[Date]],"ddd")</f>
        <v>Wed</v>
      </c>
      <c r="M214" s="6">
        <f>MONTH(SafetyData[[#This Row],[Date]])</f>
        <v>12</v>
      </c>
      <c r="N214" s="6">
        <f>YEAR(SafetyData[[#This Row],[Date]])</f>
        <v>2020</v>
      </c>
    </row>
    <row r="215" spans="1:14" x14ac:dyDescent="0.25">
      <c r="A215" s="3">
        <v>44189</v>
      </c>
      <c r="B215" s="4" t="s">
        <v>57</v>
      </c>
      <c r="C215" s="4" t="s">
        <v>15</v>
      </c>
      <c r="D215" s="4" t="s">
        <v>16</v>
      </c>
      <c r="E215" s="4" t="s">
        <v>47</v>
      </c>
      <c r="F215" s="4">
        <v>0</v>
      </c>
      <c r="G215" s="4" t="s">
        <v>59</v>
      </c>
      <c r="H215" s="4" t="s">
        <v>19</v>
      </c>
      <c r="I215" s="4" t="s">
        <v>46</v>
      </c>
      <c r="J215" s="4" t="s">
        <v>53</v>
      </c>
      <c r="K215" s="5">
        <v>0</v>
      </c>
      <c r="L215" s="6" t="str">
        <f>TEXT(SafetyData[[#This Row],[Date]],"ddd")</f>
        <v>Thu</v>
      </c>
      <c r="M215" s="6">
        <f>MONTH(SafetyData[[#This Row],[Date]])</f>
        <v>12</v>
      </c>
      <c r="N215" s="6">
        <f>YEAR(SafetyData[[#This Row],[Date]])</f>
        <v>2020</v>
      </c>
    </row>
    <row r="216" spans="1:14" x14ac:dyDescent="0.25">
      <c r="A216" s="3">
        <v>44190</v>
      </c>
      <c r="B216" s="4" t="s">
        <v>55</v>
      </c>
      <c r="C216" s="4" t="s">
        <v>15</v>
      </c>
      <c r="D216" s="4" t="s">
        <v>22</v>
      </c>
      <c r="E216" s="4" t="s">
        <v>30</v>
      </c>
      <c r="F216" s="4">
        <v>2.5</v>
      </c>
      <c r="G216" s="4" t="s">
        <v>59</v>
      </c>
      <c r="H216" s="4" t="s">
        <v>25</v>
      </c>
      <c r="I216" s="4" t="s">
        <v>20</v>
      </c>
      <c r="J216" s="4" t="s">
        <v>27</v>
      </c>
      <c r="K216" s="5">
        <v>1486</v>
      </c>
      <c r="L216" s="6" t="str">
        <f>TEXT(SafetyData[[#This Row],[Date]],"ddd")</f>
        <v>Fri</v>
      </c>
      <c r="M216" s="6">
        <f>MONTH(SafetyData[[#This Row],[Date]])</f>
        <v>12</v>
      </c>
      <c r="N216" s="6">
        <f>YEAR(SafetyData[[#This Row],[Date]])</f>
        <v>2020</v>
      </c>
    </row>
    <row r="217" spans="1:14" x14ac:dyDescent="0.25">
      <c r="A217" s="3">
        <v>44190</v>
      </c>
      <c r="B217" s="4" t="s">
        <v>33</v>
      </c>
      <c r="C217" s="4" t="s">
        <v>15</v>
      </c>
      <c r="D217" s="4" t="s">
        <v>16</v>
      </c>
      <c r="E217" s="4" t="s">
        <v>47</v>
      </c>
      <c r="F217" s="4">
        <v>0</v>
      </c>
      <c r="G217" s="4" t="s">
        <v>24</v>
      </c>
      <c r="H217" s="4" t="s">
        <v>19</v>
      </c>
      <c r="I217" s="4" t="s">
        <v>46</v>
      </c>
      <c r="J217" s="4" t="s">
        <v>41</v>
      </c>
      <c r="K217" s="5">
        <v>0</v>
      </c>
      <c r="L217" s="6" t="str">
        <f>TEXT(SafetyData[[#This Row],[Date]],"ddd")</f>
        <v>Fri</v>
      </c>
      <c r="M217" s="6">
        <f>MONTH(SafetyData[[#This Row],[Date]])</f>
        <v>12</v>
      </c>
      <c r="N217" s="6">
        <f>YEAR(SafetyData[[#This Row],[Date]])</f>
        <v>2020</v>
      </c>
    </row>
    <row r="218" spans="1:14" x14ac:dyDescent="0.25">
      <c r="A218" s="3">
        <v>44192</v>
      </c>
      <c r="B218" s="4" t="s">
        <v>28</v>
      </c>
      <c r="C218" s="4" t="s">
        <v>15</v>
      </c>
      <c r="D218" s="4" t="s">
        <v>16</v>
      </c>
      <c r="E218" s="4" t="s">
        <v>36</v>
      </c>
      <c r="F218" s="4">
        <v>0</v>
      </c>
      <c r="G218" s="4" t="s">
        <v>31</v>
      </c>
      <c r="H218" s="4" t="s">
        <v>52</v>
      </c>
      <c r="I218" s="4" t="s">
        <v>26</v>
      </c>
      <c r="J218" s="4" t="s">
        <v>41</v>
      </c>
      <c r="K218" s="5">
        <v>733</v>
      </c>
      <c r="L218" s="6" t="str">
        <f>TEXT(SafetyData[[#This Row],[Date]],"ddd")</f>
        <v>Sun</v>
      </c>
      <c r="M218" s="6">
        <f>MONTH(SafetyData[[#This Row],[Date]])</f>
        <v>12</v>
      </c>
      <c r="N218" s="6">
        <f>YEAR(SafetyData[[#This Row],[Date]])</f>
        <v>2020</v>
      </c>
    </row>
    <row r="219" spans="1:14" x14ac:dyDescent="0.25">
      <c r="A219" s="3">
        <v>44192</v>
      </c>
      <c r="B219" s="4" t="s">
        <v>33</v>
      </c>
      <c r="C219" s="4" t="s">
        <v>15</v>
      </c>
      <c r="D219" s="4" t="s">
        <v>16</v>
      </c>
      <c r="E219" s="4" t="s">
        <v>17</v>
      </c>
      <c r="F219" s="4">
        <v>0</v>
      </c>
      <c r="G219" s="4" t="s">
        <v>59</v>
      </c>
      <c r="H219" s="4" t="s">
        <v>40</v>
      </c>
      <c r="I219" s="4" t="s">
        <v>26</v>
      </c>
      <c r="J219" s="4" t="s">
        <v>41</v>
      </c>
      <c r="K219" s="5">
        <v>265</v>
      </c>
      <c r="L219" s="6" t="str">
        <f>TEXT(SafetyData[[#This Row],[Date]],"ddd")</f>
        <v>Sun</v>
      </c>
      <c r="M219" s="6">
        <f>MONTH(SafetyData[[#This Row],[Date]])</f>
        <v>12</v>
      </c>
      <c r="N219" s="6">
        <f>YEAR(SafetyData[[#This Row],[Date]])</f>
        <v>2020</v>
      </c>
    </row>
    <row r="220" spans="1:14" x14ac:dyDescent="0.25">
      <c r="A220" s="3">
        <v>44195</v>
      </c>
      <c r="B220" s="4" t="s">
        <v>64</v>
      </c>
      <c r="C220" s="4" t="s">
        <v>15</v>
      </c>
      <c r="D220" s="4" t="s">
        <v>35</v>
      </c>
      <c r="E220" s="4" t="s">
        <v>17</v>
      </c>
      <c r="F220" s="4">
        <v>0</v>
      </c>
      <c r="G220" s="4" t="s">
        <v>38</v>
      </c>
      <c r="H220" s="4" t="s">
        <v>52</v>
      </c>
      <c r="I220" s="4" t="s">
        <v>20</v>
      </c>
      <c r="J220" s="4" t="s">
        <v>43</v>
      </c>
      <c r="K220" s="5">
        <v>5000</v>
      </c>
      <c r="L220" s="6" t="str">
        <f>TEXT(SafetyData[[#This Row],[Date]],"ddd")</f>
        <v>Wed</v>
      </c>
      <c r="M220" s="6">
        <f>MONTH(SafetyData[[#This Row],[Date]])</f>
        <v>12</v>
      </c>
      <c r="N220" s="6">
        <f>YEAR(SafetyData[[#This Row],[Date]])</f>
        <v>2020</v>
      </c>
    </row>
    <row r="221" spans="1:14" x14ac:dyDescent="0.25">
      <c r="A221" s="3">
        <v>44195</v>
      </c>
      <c r="B221" s="4" t="s">
        <v>64</v>
      </c>
      <c r="C221" s="4" t="s">
        <v>15</v>
      </c>
      <c r="D221" s="4" t="s">
        <v>29</v>
      </c>
      <c r="E221" s="4" t="s">
        <v>47</v>
      </c>
      <c r="F221" s="4">
        <v>0</v>
      </c>
      <c r="G221" s="4" t="s">
        <v>56</v>
      </c>
      <c r="H221" s="4" t="s">
        <v>52</v>
      </c>
      <c r="I221" s="4" t="s">
        <v>26</v>
      </c>
      <c r="J221" s="4" t="s">
        <v>53</v>
      </c>
      <c r="K221" s="5">
        <v>4366</v>
      </c>
      <c r="L221" s="6" t="str">
        <f>TEXT(SafetyData[[#This Row],[Date]],"ddd")</f>
        <v>Wed</v>
      </c>
      <c r="M221" s="6">
        <f>MONTH(SafetyData[[#This Row],[Date]])</f>
        <v>12</v>
      </c>
      <c r="N221" s="6">
        <f>YEAR(SafetyData[[#This Row],[Date]])</f>
        <v>2020</v>
      </c>
    </row>
    <row r="222" spans="1:14" x14ac:dyDescent="0.25">
      <c r="A222" s="3">
        <v>44196</v>
      </c>
      <c r="B222" s="4" t="s">
        <v>63</v>
      </c>
      <c r="C222" s="4" t="s">
        <v>15</v>
      </c>
      <c r="D222" s="4" t="s">
        <v>16</v>
      </c>
      <c r="E222" s="4" t="s">
        <v>17</v>
      </c>
      <c r="F222" s="4">
        <v>2</v>
      </c>
      <c r="G222" s="4" t="s">
        <v>48</v>
      </c>
      <c r="H222" s="4" t="s">
        <v>25</v>
      </c>
      <c r="I222" s="4" t="s">
        <v>26</v>
      </c>
      <c r="J222" s="4" t="s">
        <v>53</v>
      </c>
      <c r="K222" s="5">
        <v>3060</v>
      </c>
      <c r="L222" s="6" t="str">
        <f>TEXT(SafetyData[[#This Row],[Date]],"ddd")</f>
        <v>Thu</v>
      </c>
      <c r="M222" s="6">
        <f>MONTH(SafetyData[[#This Row],[Date]])</f>
        <v>12</v>
      </c>
      <c r="N222" s="6">
        <f>YEAR(SafetyData[[#This Row],[Date]])</f>
        <v>2020</v>
      </c>
    </row>
    <row r="223" spans="1:14" x14ac:dyDescent="0.25">
      <c r="A223" s="3">
        <v>44199</v>
      </c>
      <c r="B223" s="4" t="s">
        <v>50</v>
      </c>
      <c r="C223" s="4" t="s">
        <v>34</v>
      </c>
      <c r="D223" s="4" t="s">
        <v>35</v>
      </c>
      <c r="E223" s="4" t="s">
        <v>39</v>
      </c>
      <c r="F223" s="4">
        <v>0</v>
      </c>
      <c r="G223" s="4" t="s">
        <v>24</v>
      </c>
      <c r="H223" s="4" t="s">
        <v>52</v>
      </c>
      <c r="I223" s="4" t="s">
        <v>20</v>
      </c>
      <c r="J223" s="4" t="s">
        <v>53</v>
      </c>
      <c r="K223" s="5">
        <v>503</v>
      </c>
      <c r="L223" s="6" t="str">
        <f>TEXT(SafetyData[[#This Row],[Date]],"ddd")</f>
        <v>Sun</v>
      </c>
      <c r="M223" s="6">
        <f>MONTH(SafetyData[[#This Row],[Date]])</f>
        <v>1</v>
      </c>
      <c r="N223" s="6">
        <f>YEAR(SafetyData[[#This Row],[Date]])</f>
        <v>2021</v>
      </c>
    </row>
    <row r="224" spans="1:14" x14ac:dyDescent="0.25">
      <c r="A224" s="3">
        <v>44199</v>
      </c>
      <c r="B224" s="4" t="s">
        <v>63</v>
      </c>
      <c r="C224" s="4" t="s">
        <v>34</v>
      </c>
      <c r="D224" s="4" t="s">
        <v>16</v>
      </c>
      <c r="E224" s="4" t="s">
        <v>39</v>
      </c>
      <c r="F224" s="4">
        <v>0</v>
      </c>
      <c r="G224" s="4" t="s">
        <v>31</v>
      </c>
      <c r="H224" s="4" t="s">
        <v>52</v>
      </c>
      <c r="I224" s="4" t="s">
        <v>20</v>
      </c>
      <c r="J224" s="4" t="s">
        <v>21</v>
      </c>
      <c r="K224" s="5">
        <v>3846</v>
      </c>
      <c r="L224" s="6" t="str">
        <f>TEXT(SafetyData[[#This Row],[Date]],"ddd")</f>
        <v>Sun</v>
      </c>
      <c r="M224" s="6">
        <f>MONTH(SafetyData[[#This Row],[Date]])</f>
        <v>1</v>
      </c>
      <c r="N224" s="6">
        <f>YEAR(SafetyData[[#This Row],[Date]])</f>
        <v>2021</v>
      </c>
    </row>
    <row r="225" spans="1:14" x14ac:dyDescent="0.25">
      <c r="A225" s="3">
        <v>44202</v>
      </c>
      <c r="B225" s="4" t="s">
        <v>50</v>
      </c>
      <c r="C225" s="4" t="s">
        <v>15</v>
      </c>
      <c r="D225" s="4" t="s">
        <v>22</v>
      </c>
      <c r="E225" s="4" t="s">
        <v>23</v>
      </c>
      <c r="F225" s="4">
        <v>0</v>
      </c>
      <c r="G225" s="4" t="s">
        <v>48</v>
      </c>
      <c r="H225" s="4" t="s">
        <v>52</v>
      </c>
      <c r="I225" s="4" t="s">
        <v>26</v>
      </c>
      <c r="J225" s="4" t="s">
        <v>27</v>
      </c>
      <c r="K225" s="5">
        <v>1690</v>
      </c>
      <c r="L225" s="6" t="str">
        <f>TEXT(SafetyData[[#This Row],[Date]],"ddd")</f>
        <v>Wed</v>
      </c>
      <c r="M225" s="6">
        <f>MONTH(SafetyData[[#This Row],[Date]])</f>
        <v>1</v>
      </c>
      <c r="N225" s="6">
        <f>YEAR(SafetyData[[#This Row],[Date]])</f>
        <v>2021</v>
      </c>
    </row>
    <row r="226" spans="1:14" x14ac:dyDescent="0.25">
      <c r="A226" s="3">
        <v>44203</v>
      </c>
      <c r="B226" s="4" t="s">
        <v>50</v>
      </c>
      <c r="C226" s="4" t="s">
        <v>15</v>
      </c>
      <c r="D226" s="4" t="s">
        <v>22</v>
      </c>
      <c r="E226" s="4" t="s">
        <v>30</v>
      </c>
      <c r="F226" s="4">
        <v>0</v>
      </c>
      <c r="G226" s="4" t="s">
        <v>18</v>
      </c>
      <c r="H226" s="4" t="s">
        <v>52</v>
      </c>
      <c r="I226" s="4" t="s">
        <v>20</v>
      </c>
      <c r="J226" s="4" t="s">
        <v>53</v>
      </c>
      <c r="K226" s="5">
        <v>1010</v>
      </c>
      <c r="L226" s="6" t="str">
        <f>TEXT(SafetyData[[#This Row],[Date]],"ddd")</f>
        <v>Thu</v>
      </c>
      <c r="M226" s="6">
        <f>MONTH(SafetyData[[#This Row],[Date]])</f>
        <v>1</v>
      </c>
      <c r="N226" s="6">
        <f>YEAR(SafetyData[[#This Row],[Date]])</f>
        <v>2021</v>
      </c>
    </row>
    <row r="227" spans="1:14" x14ac:dyDescent="0.25">
      <c r="A227" s="3">
        <v>44204</v>
      </c>
      <c r="B227" s="4" t="s">
        <v>64</v>
      </c>
      <c r="C227" s="4" t="s">
        <v>15</v>
      </c>
      <c r="D227" s="4" t="s">
        <v>35</v>
      </c>
      <c r="E227" s="4" t="s">
        <v>36</v>
      </c>
      <c r="F227" s="4">
        <v>0</v>
      </c>
      <c r="G227" s="4" t="s">
        <v>48</v>
      </c>
      <c r="H227" s="4" t="s">
        <v>19</v>
      </c>
      <c r="I227" s="4" t="s">
        <v>20</v>
      </c>
      <c r="J227" s="4" t="s">
        <v>21</v>
      </c>
      <c r="K227" s="5">
        <v>0</v>
      </c>
      <c r="L227" s="6" t="str">
        <f>TEXT(SafetyData[[#This Row],[Date]],"ddd")</f>
        <v>Fri</v>
      </c>
      <c r="M227" s="6">
        <f>MONTH(SafetyData[[#This Row],[Date]])</f>
        <v>1</v>
      </c>
      <c r="N227" s="6">
        <f>YEAR(SafetyData[[#This Row],[Date]])</f>
        <v>2021</v>
      </c>
    </row>
    <row r="228" spans="1:14" x14ac:dyDescent="0.25">
      <c r="A228" s="3">
        <v>44204</v>
      </c>
      <c r="B228" s="4" t="s">
        <v>55</v>
      </c>
      <c r="C228" s="4" t="s">
        <v>15</v>
      </c>
      <c r="D228" s="4" t="s">
        <v>22</v>
      </c>
      <c r="E228" s="4" t="s">
        <v>62</v>
      </c>
      <c r="F228" s="4">
        <v>0</v>
      </c>
      <c r="G228" s="4" t="s">
        <v>59</v>
      </c>
      <c r="H228" s="4" t="s">
        <v>19</v>
      </c>
      <c r="I228" s="4" t="s">
        <v>46</v>
      </c>
      <c r="J228" s="4" t="s">
        <v>49</v>
      </c>
      <c r="K228" s="5">
        <v>0</v>
      </c>
      <c r="L228" s="6" t="str">
        <f>TEXT(SafetyData[[#This Row],[Date]],"ddd")</f>
        <v>Fri</v>
      </c>
      <c r="M228" s="6">
        <f>MONTH(SafetyData[[#This Row],[Date]])</f>
        <v>1</v>
      </c>
      <c r="N228" s="6">
        <f>YEAR(SafetyData[[#This Row],[Date]])</f>
        <v>2021</v>
      </c>
    </row>
    <row r="229" spans="1:14" x14ac:dyDescent="0.25">
      <c r="A229" s="3">
        <v>44204</v>
      </c>
      <c r="B229" s="4" t="s">
        <v>33</v>
      </c>
      <c r="C229" s="4" t="s">
        <v>15</v>
      </c>
      <c r="D229" s="4" t="s">
        <v>16</v>
      </c>
      <c r="E229" s="4" t="s">
        <v>37</v>
      </c>
      <c r="F229" s="4">
        <v>4</v>
      </c>
      <c r="G229" s="4" t="s">
        <v>54</v>
      </c>
      <c r="H229" s="4" t="s">
        <v>25</v>
      </c>
      <c r="I229" s="4" t="s">
        <v>20</v>
      </c>
      <c r="J229" s="4" t="s">
        <v>32</v>
      </c>
      <c r="K229" s="5">
        <v>1190</v>
      </c>
      <c r="L229" s="6" t="str">
        <f>TEXT(SafetyData[[#This Row],[Date]],"ddd")</f>
        <v>Fri</v>
      </c>
      <c r="M229" s="6">
        <f>MONTH(SafetyData[[#This Row],[Date]])</f>
        <v>1</v>
      </c>
      <c r="N229" s="6">
        <f>YEAR(SafetyData[[#This Row],[Date]])</f>
        <v>2021</v>
      </c>
    </row>
    <row r="230" spans="1:14" x14ac:dyDescent="0.25">
      <c r="A230" s="3">
        <v>44207</v>
      </c>
      <c r="B230" s="4" t="s">
        <v>64</v>
      </c>
      <c r="C230" s="4" t="s">
        <v>15</v>
      </c>
      <c r="D230" s="4" t="s">
        <v>16</v>
      </c>
      <c r="E230" s="4" t="s">
        <v>47</v>
      </c>
      <c r="F230" s="4">
        <v>0</v>
      </c>
      <c r="G230" s="4" t="s">
        <v>48</v>
      </c>
      <c r="H230" s="4" t="s">
        <v>52</v>
      </c>
      <c r="I230" s="4" t="s">
        <v>26</v>
      </c>
      <c r="J230" s="4" t="s">
        <v>32</v>
      </c>
      <c r="K230" s="5">
        <v>2459</v>
      </c>
      <c r="L230" s="6" t="str">
        <f>TEXT(SafetyData[[#This Row],[Date]],"ddd")</f>
        <v>Mon</v>
      </c>
      <c r="M230" s="6">
        <f>MONTH(SafetyData[[#This Row],[Date]])</f>
        <v>1</v>
      </c>
      <c r="N230" s="6">
        <f>YEAR(SafetyData[[#This Row],[Date]])</f>
        <v>2021</v>
      </c>
    </row>
    <row r="231" spans="1:14" x14ac:dyDescent="0.25">
      <c r="A231" s="3">
        <v>44209</v>
      </c>
      <c r="B231" s="4" t="s">
        <v>33</v>
      </c>
      <c r="C231" s="4" t="s">
        <v>15</v>
      </c>
      <c r="D231" s="4" t="s">
        <v>16</v>
      </c>
      <c r="E231" s="4" t="s">
        <v>36</v>
      </c>
      <c r="F231" s="4">
        <v>1.5</v>
      </c>
      <c r="G231" s="4" t="s">
        <v>48</v>
      </c>
      <c r="H231" s="4" t="s">
        <v>25</v>
      </c>
      <c r="I231" s="4" t="s">
        <v>46</v>
      </c>
      <c r="J231" s="4" t="s">
        <v>51</v>
      </c>
      <c r="K231" s="5">
        <v>995</v>
      </c>
      <c r="L231" s="6" t="str">
        <f>TEXT(SafetyData[[#This Row],[Date]],"ddd")</f>
        <v>Wed</v>
      </c>
      <c r="M231" s="6">
        <f>MONTH(SafetyData[[#This Row],[Date]])</f>
        <v>1</v>
      </c>
      <c r="N231" s="6">
        <f>YEAR(SafetyData[[#This Row],[Date]])</f>
        <v>2021</v>
      </c>
    </row>
    <row r="232" spans="1:14" x14ac:dyDescent="0.25">
      <c r="A232" s="3">
        <v>44212</v>
      </c>
      <c r="B232" s="4" t="s">
        <v>55</v>
      </c>
      <c r="C232" s="4" t="s">
        <v>15</v>
      </c>
      <c r="D232" s="4" t="s">
        <v>16</v>
      </c>
      <c r="E232" s="4" t="s">
        <v>39</v>
      </c>
      <c r="F232" s="4">
        <v>2</v>
      </c>
      <c r="G232" s="4" t="s">
        <v>24</v>
      </c>
      <c r="H232" s="4" t="s">
        <v>25</v>
      </c>
      <c r="I232" s="4" t="s">
        <v>26</v>
      </c>
      <c r="J232" s="4" t="s">
        <v>32</v>
      </c>
      <c r="K232" s="5">
        <v>2593</v>
      </c>
      <c r="L232" s="6" t="str">
        <f>TEXT(SafetyData[[#This Row],[Date]],"ddd")</f>
        <v>Sat</v>
      </c>
      <c r="M232" s="6">
        <f>MONTH(SafetyData[[#This Row],[Date]])</f>
        <v>1</v>
      </c>
      <c r="N232" s="6">
        <f>YEAR(SafetyData[[#This Row],[Date]])</f>
        <v>2021</v>
      </c>
    </row>
    <row r="233" spans="1:14" x14ac:dyDescent="0.25">
      <c r="A233" s="3">
        <v>44215</v>
      </c>
      <c r="B233" s="4" t="s">
        <v>64</v>
      </c>
      <c r="C233" s="4" t="s">
        <v>15</v>
      </c>
      <c r="D233" s="4" t="s">
        <v>35</v>
      </c>
      <c r="E233" s="4" t="s">
        <v>37</v>
      </c>
      <c r="F233" s="4">
        <v>0</v>
      </c>
      <c r="G233" s="4" t="s">
        <v>48</v>
      </c>
      <c r="H233" s="4" t="s">
        <v>19</v>
      </c>
      <c r="I233" s="4" t="s">
        <v>26</v>
      </c>
      <c r="J233" s="4" t="s">
        <v>32</v>
      </c>
      <c r="K233" s="5">
        <v>0</v>
      </c>
      <c r="L233" s="6" t="str">
        <f>TEXT(SafetyData[[#This Row],[Date]],"ddd")</f>
        <v>Tue</v>
      </c>
      <c r="M233" s="6">
        <f>MONTH(SafetyData[[#This Row],[Date]])</f>
        <v>1</v>
      </c>
      <c r="N233" s="6">
        <f>YEAR(SafetyData[[#This Row],[Date]])</f>
        <v>2021</v>
      </c>
    </row>
    <row r="234" spans="1:14" x14ac:dyDescent="0.25">
      <c r="A234" s="3">
        <v>44219</v>
      </c>
      <c r="B234" s="4" t="s">
        <v>42</v>
      </c>
      <c r="C234" s="4" t="s">
        <v>15</v>
      </c>
      <c r="D234" s="4" t="s">
        <v>29</v>
      </c>
      <c r="E234" s="4" t="s">
        <v>36</v>
      </c>
      <c r="F234" s="4">
        <v>0</v>
      </c>
      <c r="G234" s="4" t="s">
        <v>18</v>
      </c>
      <c r="H234" s="4" t="s">
        <v>40</v>
      </c>
      <c r="I234" s="4" t="s">
        <v>20</v>
      </c>
      <c r="J234" s="4" t="s">
        <v>21</v>
      </c>
      <c r="K234" s="5">
        <v>8</v>
      </c>
      <c r="L234" s="6" t="str">
        <f>TEXT(SafetyData[[#This Row],[Date]],"ddd")</f>
        <v>Sat</v>
      </c>
      <c r="M234" s="6">
        <f>MONTH(SafetyData[[#This Row],[Date]])</f>
        <v>1</v>
      </c>
      <c r="N234" s="6">
        <f>YEAR(SafetyData[[#This Row],[Date]])</f>
        <v>2021</v>
      </c>
    </row>
    <row r="235" spans="1:14" x14ac:dyDescent="0.25">
      <c r="A235" s="3">
        <v>44221</v>
      </c>
      <c r="B235" s="4" t="s">
        <v>60</v>
      </c>
      <c r="C235" s="4" t="s">
        <v>15</v>
      </c>
      <c r="D235" s="4" t="s">
        <v>35</v>
      </c>
      <c r="E235" s="4" t="s">
        <v>23</v>
      </c>
      <c r="F235" s="4">
        <v>0</v>
      </c>
      <c r="G235" s="4" t="s">
        <v>18</v>
      </c>
      <c r="H235" s="4" t="s">
        <v>52</v>
      </c>
      <c r="I235" s="4" t="s">
        <v>26</v>
      </c>
      <c r="J235" s="4" t="s">
        <v>58</v>
      </c>
      <c r="K235" s="5">
        <v>4259</v>
      </c>
      <c r="L235" s="6" t="str">
        <f>TEXT(SafetyData[[#This Row],[Date]],"ddd")</f>
        <v>Mon</v>
      </c>
      <c r="M235" s="6">
        <f>MONTH(SafetyData[[#This Row],[Date]])</f>
        <v>1</v>
      </c>
      <c r="N235" s="6">
        <f>YEAR(SafetyData[[#This Row],[Date]])</f>
        <v>2021</v>
      </c>
    </row>
    <row r="236" spans="1:14" x14ac:dyDescent="0.25">
      <c r="A236" s="3">
        <v>44222</v>
      </c>
      <c r="B236" s="4" t="s">
        <v>64</v>
      </c>
      <c r="C236" s="4" t="s">
        <v>15</v>
      </c>
      <c r="D236" s="4" t="s">
        <v>22</v>
      </c>
      <c r="E236" s="4" t="s">
        <v>17</v>
      </c>
      <c r="F236" s="4">
        <v>0</v>
      </c>
      <c r="G236" s="4" t="s">
        <v>54</v>
      </c>
      <c r="H236" s="4" t="s">
        <v>52</v>
      </c>
      <c r="I236" s="4" t="s">
        <v>46</v>
      </c>
      <c r="J236" s="4" t="s">
        <v>32</v>
      </c>
      <c r="K236" s="5">
        <v>2582</v>
      </c>
      <c r="L236" s="6" t="str">
        <f>TEXT(SafetyData[[#This Row],[Date]],"ddd")</f>
        <v>Tue</v>
      </c>
      <c r="M236" s="6">
        <f>MONTH(SafetyData[[#This Row],[Date]])</f>
        <v>1</v>
      </c>
      <c r="N236" s="6">
        <f>YEAR(SafetyData[[#This Row],[Date]])</f>
        <v>2021</v>
      </c>
    </row>
    <row r="237" spans="1:14" x14ac:dyDescent="0.25">
      <c r="A237" s="3">
        <v>44223</v>
      </c>
      <c r="B237" s="4" t="s">
        <v>33</v>
      </c>
      <c r="C237" s="4" t="s">
        <v>15</v>
      </c>
      <c r="D237" s="4" t="s">
        <v>16</v>
      </c>
      <c r="E237" s="4" t="s">
        <v>47</v>
      </c>
      <c r="F237" s="4">
        <v>0</v>
      </c>
      <c r="G237" s="4" t="s">
        <v>18</v>
      </c>
      <c r="H237" s="4" t="s">
        <v>40</v>
      </c>
      <c r="I237" s="4" t="s">
        <v>46</v>
      </c>
      <c r="J237" s="4" t="s">
        <v>51</v>
      </c>
      <c r="K237" s="5">
        <v>66</v>
      </c>
      <c r="L237" s="6" t="str">
        <f>TEXT(SafetyData[[#This Row],[Date]],"ddd")</f>
        <v>Wed</v>
      </c>
      <c r="M237" s="6">
        <f>MONTH(SafetyData[[#This Row],[Date]])</f>
        <v>1</v>
      </c>
      <c r="N237" s="6">
        <f>YEAR(SafetyData[[#This Row],[Date]])</f>
        <v>2021</v>
      </c>
    </row>
    <row r="238" spans="1:14" x14ac:dyDescent="0.25">
      <c r="A238" s="3">
        <v>44229</v>
      </c>
      <c r="B238" s="4" t="s">
        <v>33</v>
      </c>
      <c r="C238" s="4" t="s">
        <v>15</v>
      </c>
      <c r="D238" s="4" t="s">
        <v>35</v>
      </c>
      <c r="E238" s="4" t="s">
        <v>47</v>
      </c>
      <c r="F238" s="4">
        <v>0.5</v>
      </c>
      <c r="G238" s="4" t="s">
        <v>59</v>
      </c>
      <c r="H238" s="4" t="s">
        <v>25</v>
      </c>
      <c r="I238" s="4" t="s">
        <v>26</v>
      </c>
      <c r="J238" s="4" t="s">
        <v>43</v>
      </c>
      <c r="K238" s="5">
        <v>2437</v>
      </c>
      <c r="L238" s="6" t="str">
        <f>TEXT(SafetyData[[#This Row],[Date]],"ddd")</f>
        <v>Tue</v>
      </c>
      <c r="M238" s="6">
        <f>MONTH(SafetyData[[#This Row],[Date]])</f>
        <v>2</v>
      </c>
      <c r="N238" s="6">
        <f>YEAR(SafetyData[[#This Row],[Date]])</f>
        <v>2021</v>
      </c>
    </row>
    <row r="239" spans="1:14" x14ac:dyDescent="0.25">
      <c r="A239" s="3">
        <v>44229</v>
      </c>
      <c r="B239" s="4" t="s">
        <v>55</v>
      </c>
      <c r="C239" s="4" t="s">
        <v>34</v>
      </c>
      <c r="D239" s="4" t="s">
        <v>35</v>
      </c>
      <c r="E239" s="4" t="s">
        <v>23</v>
      </c>
      <c r="F239" s="4">
        <v>0</v>
      </c>
      <c r="G239" s="4" t="s">
        <v>24</v>
      </c>
      <c r="H239" s="4" t="s">
        <v>19</v>
      </c>
      <c r="I239" s="4" t="s">
        <v>26</v>
      </c>
      <c r="J239" s="4" t="s">
        <v>21</v>
      </c>
      <c r="K239" s="5">
        <v>0</v>
      </c>
      <c r="L239" s="6" t="str">
        <f>TEXT(SafetyData[[#This Row],[Date]],"ddd")</f>
        <v>Tue</v>
      </c>
      <c r="M239" s="6">
        <f>MONTH(SafetyData[[#This Row],[Date]])</f>
        <v>2</v>
      </c>
      <c r="N239" s="6">
        <f>YEAR(SafetyData[[#This Row],[Date]])</f>
        <v>2021</v>
      </c>
    </row>
    <row r="240" spans="1:14" x14ac:dyDescent="0.25">
      <c r="A240" s="3">
        <v>44230</v>
      </c>
      <c r="B240" s="4" t="s">
        <v>50</v>
      </c>
      <c r="C240" s="4" t="s">
        <v>15</v>
      </c>
      <c r="D240" s="4" t="s">
        <v>29</v>
      </c>
      <c r="E240" s="4" t="s">
        <v>62</v>
      </c>
      <c r="F240" s="4">
        <v>0</v>
      </c>
      <c r="G240" s="4" t="s">
        <v>59</v>
      </c>
      <c r="H240" s="4" t="s">
        <v>52</v>
      </c>
      <c r="I240" s="4" t="s">
        <v>26</v>
      </c>
      <c r="J240" s="4" t="s">
        <v>21</v>
      </c>
      <c r="K240" s="5">
        <v>2359</v>
      </c>
      <c r="L240" s="6" t="str">
        <f>TEXT(SafetyData[[#This Row],[Date]],"ddd")</f>
        <v>Wed</v>
      </c>
      <c r="M240" s="6">
        <f>MONTH(SafetyData[[#This Row],[Date]])</f>
        <v>2</v>
      </c>
      <c r="N240" s="6">
        <f>YEAR(SafetyData[[#This Row],[Date]])</f>
        <v>2021</v>
      </c>
    </row>
    <row r="241" spans="1:14" x14ac:dyDescent="0.25">
      <c r="A241" s="3">
        <v>44234</v>
      </c>
      <c r="B241" s="4" t="s">
        <v>42</v>
      </c>
      <c r="C241" s="4" t="s">
        <v>15</v>
      </c>
      <c r="D241" s="4" t="s">
        <v>35</v>
      </c>
      <c r="E241" s="4" t="s">
        <v>17</v>
      </c>
      <c r="F241" s="4">
        <v>0</v>
      </c>
      <c r="G241" s="4" t="s">
        <v>38</v>
      </c>
      <c r="H241" s="4" t="s">
        <v>52</v>
      </c>
      <c r="I241" s="4" t="s">
        <v>46</v>
      </c>
      <c r="J241" s="4" t="s">
        <v>21</v>
      </c>
      <c r="K241" s="5">
        <v>653</v>
      </c>
      <c r="L241" s="6" t="str">
        <f>TEXT(SafetyData[[#This Row],[Date]],"ddd")</f>
        <v>Sun</v>
      </c>
      <c r="M241" s="6">
        <f>MONTH(SafetyData[[#This Row],[Date]])</f>
        <v>2</v>
      </c>
      <c r="N241" s="6">
        <f>YEAR(SafetyData[[#This Row],[Date]])</f>
        <v>2021</v>
      </c>
    </row>
    <row r="242" spans="1:14" x14ac:dyDescent="0.25">
      <c r="A242" s="3">
        <v>44238</v>
      </c>
      <c r="B242" s="4" t="s">
        <v>33</v>
      </c>
      <c r="C242" s="4" t="s">
        <v>15</v>
      </c>
      <c r="D242" s="4" t="s">
        <v>22</v>
      </c>
      <c r="E242" s="4" t="s">
        <v>30</v>
      </c>
      <c r="F242" s="4">
        <v>0</v>
      </c>
      <c r="G242" s="4" t="s">
        <v>18</v>
      </c>
      <c r="H242" s="4" t="s">
        <v>52</v>
      </c>
      <c r="I242" s="4" t="s">
        <v>20</v>
      </c>
      <c r="J242" s="4" t="s">
        <v>21</v>
      </c>
      <c r="K242" s="5">
        <v>3487</v>
      </c>
      <c r="L242" s="6" t="str">
        <f>TEXT(SafetyData[[#This Row],[Date]],"ddd")</f>
        <v>Thu</v>
      </c>
      <c r="M242" s="6">
        <f>MONTH(SafetyData[[#This Row],[Date]])</f>
        <v>2</v>
      </c>
      <c r="N242" s="6">
        <f>YEAR(SafetyData[[#This Row],[Date]])</f>
        <v>2021</v>
      </c>
    </row>
    <row r="243" spans="1:14" x14ac:dyDescent="0.25">
      <c r="A243" s="3">
        <v>44238</v>
      </c>
      <c r="B243" s="4" t="s">
        <v>44</v>
      </c>
      <c r="C243" s="4" t="s">
        <v>15</v>
      </c>
      <c r="D243" s="4" t="s">
        <v>22</v>
      </c>
      <c r="E243" s="4" t="s">
        <v>36</v>
      </c>
      <c r="F243" s="4">
        <v>0</v>
      </c>
      <c r="G243" s="4" t="s">
        <v>45</v>
      </c>
      <c r="H243" s="4" t="s">
        <v>40</v>
      </c>
      <c r="I243" s="4" t="s">
        <v>20</v>
      </c>
      <c r="J243" s="4" t="s">
        <v>58</v>
      </c>
      <c r="K243" s="5">
        <v>67</v>
      </c>
      <c r="L243" s="6" t="str">
        <f>TEXT(SafetyData[[#This Row],[Date]],"ddd")</f>
        <v>Thu</v>
      </c>
      <c r="M243" s="6">
        <f>MONTH(SafetyData[[#This Row],[Date]])</f>
        <v>2</v>
      </c>
      <c r="N243" s="6">
        <f>YEAR(SafetyData[[#This Row],[Date]])</f>
        <v>2021</v>
      </c>
    </row>
    <row r="244" spans="1:14" x14ac:dyDescent="0.25">
      <c r="A244" s="3">
        <v>44240</v>
      </c>
      <c r="B244" s="4" t="s">
        <v>42</v>
      </c>
      <c r="C244" s="4" t="s">
        <v>15</v>
      </c>
      <c r="D244" s="4" t="s">
        <v>35</v>
      </c>
      <c r="E244" s="4" t="s">
        <v>39</v>
      </c>
      <c r="F244" s="4">
        <v>2.5</v>
      </c>
      <c r="G244" s="4" t="s">
        <v>24</v>
      </c>
      <c r="H244" s="4" t="s">
        <v>25</v>
      </c>
      <c r="I244" s="4" t="s">
        <v>46</v>
      </c>
      <c r="J244" s="4" t="s">
        <v>51</v>
      </c>
      <c r="K244" s="5">
        <v>1922</v>
      </c>
      <c r="L244" s="6" t="str">
        <f>TEXT(SafetyData[[#This Row],[Date]],"ddd")</f>
        <v>Sat</v>
      </c>
      <c r="M244" s="6">
        <f>MONTH(SafetyData[[#This Row],[Date]])</f>
        <v>2</v>
      </c>
      <c r="N244" s="6">
        <f>YEAR(SafetyData[[#This Row],[Date]])</f>
        <v>2021</v>
      </c>
    </row>
    <row r="245" spans="1:14" x14ac:dyDescent="0.25">
      <c r="A245" s="3">
        <v>44241</v>
      </c>
      <c r="B245" s="4" t="s">
        <v>64</v>
      </c>
      <c r="C245" s="4" t="s">
        <v>15</v>
      </c>
      <c r="D245" s="4" t="s">
        <v>29</v>
      </c>
      <c r="E245" s="4" t="s">
        <v>47</v>
      </c>
      <c r="F245" s="4">
        <v>0</v>
      </c>
      <c r="G245" s="4" t="s">
        <v>56</v>
      </c>
      <c r="H245" s="4" t="s">
        <v>52</v>
      </c>
      <c r="I245" s="4" t="s">
        <v>46</v>
      </c>
      <c r="J245" s="4" t="s">
        <v>21</v>
      </c>
      <c r="K245" s="5">
        <v>4247</v>
      </c>
      <c r="L245" s="6" t="str">
        <f>TEXT(SafetyData[[#This Row],[Date]],"ddd")</f>
        <v>Sun</v>
      </c>
      <c r="M245" s="6">
        <f>MONTH(SafetyData[[#This Row],[Date]])</f>
        <v>2</v>
      </c>
      <c r="N245" s="6">
        <f>YEAR(SafetyData[[#This Row],[Date]])</f>
        <v>2021</v>
      </c>
    </row>
    <row r="246" spans="1:14" x14ac:dyDescent="0.25">
      <c r="A246" s="3">
        <v>44242</v>
      </c>
      <c r="B246" s="4" t="s">
        <v>44</v>
      </c>
      <c r="C246" s="4" t="s">
        <v>15</v>
      </c>
      <c r="D246" s="4" t="s">
        <v>35</v>
      </c>
      <c r="E246" s="4" t="s">
        <v>47</v>
      </c>
      <c r="F246" s="4">
        <v>0</v>
      </c>
      <c r="G246" s="4" t="s">
        <v>59</v>
      </c>
      <c r="H246" s="4" t="s">
        <v>19</v>
      </c>
      <c r="I246" s="4" t="s">
        <v>46</v>
      </c>
      <c r="J246" s="4" t="s">
        <v>27</v>
      </c>
      <c r="K246" s="5">
        <v>0</v>
      </c>
      <c r="L246" s="6" t="str">
        <f>TEXT(SafetyData[[#This Row],[Date]],"ddd")</f>
        <v>Mon</v>
      </c>
      <c r="M246" s="6">
        <f>MONTH(SafetyData[[#This Row],[Date]])</f>
        <v>2</v>
      </c>
      <c r="N246" s="6">
        <f>YEAR(SafetyData[[#This Row],[Date]])</f>
        <v>2021</v>
      </c>
    </row>
    <row r="247" spans="1:14" x14ac:dyDescent="0.25">
      <c r="A247" s="3">
        <v>44245</v>
      </c>
      <c r="B247" s="4" t="s">
        <v>64</v>
      </c>
      <c r="C247" s="4" t="s">
        <v>15</v>
      </c>
      <c r="D247" s="4" t="s">
        <v>29</v>
      </c>
      <c r="E247" s="4" t="s">
        <v>47</v>
      </c>
      <c r="F247" s="4">
        <v>0</v>
      </c>
      <c r="G247" s="4" t="s">
        <v>59</v>
      </c>
      <c r="H247" s="4" t="s">
        <v>19</v>
      </c>
      <c r="I247" s="4" t="s">
        <v>46</v>
      </c>
      <c r="J247" s="4" t="s">
        <v>58</v>
      </c>
      <c r="K247" s="5">
        <v>0</v>
      </c>
      <c r="L247" s="6" t="str">
        <f>TEXT(SafetyData[[#This Row],[Date]],"ddd")</f>
        <v>Thu</v>
      </c>
      <c r="M247" s="6">
        <f>MONTH(SafetyData[[#This Row],[Date]])</f>
        <v>2</v>
      </c>
      <c r="N247" s="6">
        <f>YEAR(SafetyData[[#This Row],[Date]])</f>
        <v>2021</v>
      </c>
    </row>
    <row r="248" spans="1:14" x14ac:dyDescent="0.25">
      <c r="A248" s="3">
        <v>44245</v>
      </c>
      <c r="B248" s="4" t="s">
        <v>42</v>
      </c>
      <c r="C248" s="4" t="s">
        <v>34</v>
      </c>
      <c r="D248" s="4" t="s">
        <v>16</v>
      </c>
      <c r="E248" s="4" t="s">
        <v>62</v>
      </c>
      <c r="F248" s="4">
        <v>0</v>
      </c>
      <c r="G248" s="4" t="s">
        <v>48</v>
      </c>
      <c r="H248" s="4" t="s">
        <v>19</v>
      </c>
      <c r="I248" s="4" t="s">
        <v>46</v>
      </c>
      <c r="J248" s="4" t="s">
        <v>51</v>
      </c>
      <c r="K248" s="5">
        <v>0</v>
      </c>
      <c r="L248" s="6" t="str">
        <f>TEXT(SafetyData[[#This Row],[Date]],"ddd")</f>
        <v>Thu</v>
      </c>
      <c r="M248" s="6">
        <f>MONTH(SafetyData[[#This Row],[Date]])</f>
        <v>2</v>
      </c>
      <c r="N248" s="6">
        <f>YEAR(SafetyData[[#This Row],[Date]])</f>
        <v>2021</v>
      </c>
    </row>
    <row r="249" spans="1:14" x14ac:dyDescent="0.25">
      <c r="A249" s="3">
        <v>44246</v>
      </c>
      <c r="B249" s="4" t="s">
        <v>14</v>
      </c>
      <c r="C249" s="4" t="s">
        <v>15</v>
      </c>
      <c r="D249" s="4" t="s">
        <v>29</v>
      </c>
      <c r="E249" s="4" t="s">
        <v>39</v>
      </c>
      <c r="F249" s="4">
        <v>0</v>
      </c>
      <c r="G249" s="4" t="s">
        <v>45</v>
      </c>
      <c r="H249" s="4" t="s">
        <v>40</v>
      </c>
      <c r="I249" s="4" t="s">
        <v>46</v>
      </c>
      <c r="J249" s="4" t="s">
        <v>27</v>
      </c>
      <c r="K249" s="5">
        <v>189</v>
      </c>
      <c r="L249" s="6" t="str">
        <f>TEXT(SafetyData[[#This Row],[Date]],"ddd")</f>
        <v>Fri</v>
      </c>
      <c r="M249" s="6">
        <f>MONTH(SafetyData[[#This Row],[Date]])</f>
        <v>2</v>
      </c>
      <c r="N249" s="6">
        <f>YEAR(SafetyData[[#This Row],[Date]])</f>
        <v>2021</v>
      </c>
    </row>
    <row r="250" spans="1:14" x14ac:dyDescent="0.25">
      <c r="A250" s="3">
        <v>44248</v>
      </c>
      <c r="B250" s="4" t="s">
        <v>14</v>
      </c>
      <c r="C250" s="4" t="s">
        <v>15</v>
      </c>
      <c r="D250" s="4" t="s">
        <v>16</v>
      </c>
      <c r="E250" s="4" t="s">
        <v>23</v>
      </c>
      <c r="F250" s="4">
        <v>0</v>
      </c>
      <c r="G250" s="4" t="s">
        <v>54</v>
      </c>
      <c r="H250" s="4" t="s">
        <v>19</v>
      </c>
      <c r="I250" s="4" t="s">
        <v>46</v>
      </c>
      <c r="J250" s="4" t="s">
        <v>53</v>
      </c>
      <c r="K250" s="5">
        <v>0</v>
      </c>
      <c r="L250" s="6" t="str">
        <f>TEXT(SafetyData[[#This Row],[Date]],"ddd")</f>
        <v>Sun</v>
      </c>
      <c r="M250" s="6">
        <f>MONTH(SafetyData[[#This Row],[Date]])</f>
        <v>2</v>
      </c>
      <c r="N250" s="6">
        <f>YEAR(SafetyData[[#This Row],[Date]])</f>
        <v>2021</v>
      </c>
    </row>
    <row r="251" spans="1:14" x14ac:dyDescent="0.25">
      <c r="A251" s="3">
        <v>44251</v>
      </c>
      <c r="B251" s="4" t="s">
        <v>64</v>
      </c>
      <c r="C251" s="4" t="s">
        <v>15</v>
      </c>
      <c r="D251" s="4" t="s">
        <v>22</v>
      </c>
      <c r="E251" s="4" t="s">
        <v>37</v>
      </c>
      <c r="F251" s="4">
        <v>0</v>
      </c>
      <c r="G251" s="4" t="s">
        <v>38</v>
      </c>
      <c r="H251" s="4" t="s">
        <v>19</v>
      </c>
      <c r="I251" s="4" t="s">
        <v>20</v>
      </c>
      <c r="J251" s="4" t="s">
        <v>43</v>
      </c>
      <c r="K251" s="5">
        <v>0</v>
      </c>
      <c r="L251" s="6" t="str">
        <f>TEXT(SafetyData[[#This Row],[Date]],"ddd")</f>
        <v>Wed</v>
      </c>
      <c r="M251" s="6">
        <f>MONTH(SafetyData[[#This Row],[Date]])</f>
        <v>2</v>
      </c>
      <c r="N251" s="6">
        <f>YEAR(SafetyData[[#This Row],[Date]])</f>
        <v>2021</v>
      </c>
    </row>
    <row r="252" spans="1:14" x14ac:dyDescent="0.25">
      <c r="A252" s="3">
        <v>44253</v>
      </c>
      <c r="B252" s="4" t="s">
        <v>50</v>
      </c>
      <c r="C252" s="4" t="s">
        <v>15</v>
      </c>
      <c r="D252" s="4" t="s">
        <v>29</v>
      </c>
      <c r="E252" s="4" t="s">
        <v>62</v>
      </c>
      <c r="F252" s="4">
        <v>0</v>
      </c>
      <c r="G252" s="4" t="s">
        <v>56</v>
      </c>
      <c r="H252" s="4" t="s">
        <v>52</v>
      </c>
      <c r="I252" s="4" t="s">
        <v>26</v>
      </c>
      <c r="J252" s="4" t="s">
        <v>41</v>
      </c>
      <c r="K252" s="5">
        <v>2801</v>
      </c>
      <c r="L252" s="6" t="str">
        <f>TEXT(SafetyData[[#This Row],[Date]],"ddd")</f>
        <v>Fri</v>
      </c>
      <c r="M252" s="6">
        <f>MONTH(SafetyData[[#This Row],[Date]])</f>
        <v>2</v>
      </c>
      <c r="N252" s="6">
        <f>YEAR(SafetyData[[#This Row],[Date]])</f>
        <v>2021</v>
      </c>
    </row>
    <row r="253" spans="1:14" x14ac:dyDescent="0.25">
      <c r="A253" s="3">
        <v>44255</v>
      </c>
      <c r="B253" s="4" t="s">
        <v>55</v>
      </c>
      <c r="C253" s="4" t="s">
        <v>15</v>
      </c>
      <c r="D253" s="4" t="s">
        <v>29</v>
      </c>
      <c r="E253" s="4" t="s">
        <v>62</v>
      </c>
      <c r="F253" s="4">
        <v>0</v>
      </c>
      <c r="G253" s="4" t="s">
        <v>18</v>
      </c>
      <c r="H253" s="4" t="s">
        <v>19</v>
      </c>
      <c r="I253" s="4" t="s">
        <v>20</v>
      </c>
      <c r="J253" s="4" t="s">
        <v>43</v>
      </c>
      <c r="K253" s="5">
        <v>0</v>
      </c>
      <c r="L253" s="6" t="str">
        <f>TEXT(SafetyData[[#This Row],[Date]],"ddd")</f>
        <v>Sun</v>
      </c>
      <c r="M253" s="6">
        <f>MONTH(SafetyData[[#This Row],[Date]])</f>
        <v>2</v>
      </c>
      <c r="N253" s="6">
        <f>YEAR(SafetyData[[#This Row],[Date]])</f>
        <v>2021</v>
      </c>
    </row>
    <row r="254" spans="1:14" x14ac:dyDescent="0.25">
      <c r="A254" s="3">
        <v>44256</v>
      </c>
      <c r="B254" s="4" t="s">
        <v>50</v>
      </c>
      <c r="C254" s="4" t="s">
        <v>15</v>
      </c>
      <c r="D254" s="4" t="s">
        <v>35</v>
      </c>
      <c r="E254" s="4" t="s">
        <v>37</v>
      </c>
      <c r="F254" s="4">
        <v>0</v>
      </c>
      <c r="G254" s="4" t="s">
        <v>59</v>
      </c>
      <c r="H254" s="4" t="s">
        <v>19</v>
      </c>
      <c r="I254" s="4" t="s">
        <v>26</v>
      </c>
      <c r="J254" s="4" t="s">
        <v>43</v>
      </c>
      <c r="K254" s="5">
        <v>0</v>
      </c>
      <c r="L254" s="6" t="str">
        <f>TEXT(SafetyData[[#This Row],[Date]],"ddd")</f>
        <v>Mon</v>
      </c>
      <c r="M254" s="6">
        <f>MONTH(SafetyData[[#This Row],[Date]])</f>
        <v>3</v>
      </c>
      <c r="N254" s="6">
        <f>YEAR(SafetyData[[#This Row],[Date]])</f>
        <v>2021</v>
      </c>
    </row>
    <row r="255" spans="1:14" x14ac:dyDescent="0.25">
      <c r="A255" s="3">
        <v>44257</v>
      </c>
      <c r="B255" s="4" t="s">
        <v>63</v>
      </c>
      <c r="C255" s="4" t="s">
        <v>15</v>
      </c>
      <c r="D255" s="4" t="s">
        <v>29</v>
      </c>
      <c r="E255" s="4" t="s">
        <v>61</v>
      </c>
      <c r="F255" s="4">
        <v>0</v>
      </c>
      <c r="G255" s="4" t="s">
        <v>54</v>
      </c>
      <c r="H255" s="4" t="s">
        <v>19</v>
      </c>
      <c r="I255" s="4" t="s">
        <v>20</v>
      </c>
      <c r="J255" s="4" t="s">
        <v>53</v>
      </c>
      <c r="K255" s="5">
        <v>0</v>
      </c>
      <c r="L255" s="6" t="str">
        <f>TEXT(SafetyData[[#This Row],[Date]],"ddd")</f>
        <v>Tue</v>
      </c>
      <c r="M255" s="6">
        <f>MONTH(SafetyData[[#This Row],[Date]])</f>
        <v>3</v>
      </c>
      <c r="N255" s="6">
        <f>YEAR(SafetyData[[#This Row],[Date]])</f>
        <v>2021</v>
      </c>
    </row>
    <row r="256" spans="1:14" x14ac:dyDescent="0.25">
      <c r="A256" s="3">
        <v>44259</v>
      </c>
      <c r="B256" s="4" t="s">
        <v>14</v>
      </c>
      <c r="C256" s="4" t="s">
        <v>15</v>
      </c>
      <c r="D256" s="4" t="s">
        <v>16</v>
      </c>
      <c r="E256" s="4" t="s">
        <v>62</v>
      </c>
      <c r="F256" s="4">
        <v>0</v>
      </c>
      <c r="G256" s="4" t="s">
        <v>48</v>
      </c>
      <c r="H256" s="4" t="s">
        <v>40</v>
      </c>
      <c r="I256" s="4" t="s">
        <v>20</v>
      </c>
      <c r="J256" s="4" t="s">
        <v>49</v>
      </c>
      <c r="K256" s="5">
        <v>382</v>
      </c>
      <c r="L256" s="6" t="str">
        <f>TEXT(SafetyData[[#This Row],[Date]],"ddd")</f>
        <v>Thu</v>
      </c>
      <c r="M256" s="6">
        <f>MONTH(SafetyData[[#This Row],[Date]])</f>
        <v>3</v>
      </c>
      <c r="N256" s="6">
        <f>YEAR(SafetyData[[#This Row],[Date]])</f>
        <v>2021</v>
      </c>
    </row>
    <row r="257" spans="1:14" x14ac:dyDescent="0.25">
      <c r="A257" s="3">
        <v>44260</v>
      </c>
      <c r="B257" s="4" t="s">
        <v>55</v>
      </c>
      <c r="C257" s="4" t="s">
        <v>15</v>
      </c>
      <c r="D257" s="4" t="s">
        <v>16</v>
      </c>
      <c r="E257" s="4" t="s">
        <v>30</v>
      </c>
      <c r="F257" s="4">
        <v>1.5</v>
      </c>
      <c r="G257" s="4" t="s">
        <v>48</v>
      </c>
      <c r="H257" s="4" t="s">
        <v>25</v>
      </c>
      <c r="I257" s="4" t="s">
        <v>20</v>
      </c>
      <c r="J257" s="4" t="s">
        <v>41</v>
      </c>
      <c r="K257" s="5">
        <v>1177</v>
      </c>
      <c r="L257" s="6" t="str">
        <f>TEXT(SafetyData[[#This Row],[Date]],"ddd")</f>
        <v>Fri</v>
      </c>
      <c r="M257" s="6">
        <f>MONTH(SafetyData[[#This Row],[Date]])</f>
        <v>3</v>
      </c>
      <c r="N257" s="6">
        <f>YEAR(SafetyData[[#This Row],[Date]])</f>
        <v>2021</v>
      </c>
    </row>
    <row r="258" spans="1:14" x14ac:dyDescent="0.25">
      <c r="A258" s="3">
        <v>44260</v>
      </c>
      <c r="B258" s="4" t="s">
        <v>50</v>
      </c>
      <c r="C258" s="4" t="s">
        <v>15</v>
      </c>
      <c r="D258" s="4" t="s">
        <v>16</v>
      </c>
      <c r="E258" s="4" t="s">
        <v>61</v>
      </c>
      <c r="F258" s="4">
        <v>0</v>
      </c>
      <c r="G258" s="4" t="s">
        <v>18</v>
      </c>
      <c r="H258" s="4" t="s">
        <v>40</v>
      </c>
      <c r="I258" s="4" t="s">
        <v>46</v>
      </c>
      <c r="J258" s="4" t="s">
        <v>53</v>
      </c>
      <c r="K258" s="5">
        <v>308</v>
      </c>
      <c r="L258" s="6" t="str">
        <f>TEXT(SafetyData[[#This Row],[Date]],"ddd")</f>
        <v>Fri</v>
      </c>
      <c r="M258" s="6">
        <f>MONTH(SafetyData[[#This Row],[Date]])</f>
        <v>3</v>
      </c>
      <c r="N258" s="6">
        <f>YEAR(SafetyData[[#This Row],[Date]])</f>
        <v>2021</v>
      </c>
    </row>
    <row r="259" spans="1:14" x14ac:dyDescent="0.25">
      <c r="A259" s="3">
        <v>44266</v>
      </c>
      <c r="B259" s="4" t="s">
        <v>33</v>
      </c>
      <c r="C259" s="4" t="s">
        <v>34</v>
      </c>
      <c r="D259" s="4" t="s">
        <v>22</v>
      </c>
      <c r="E259" s="4" t="s">
        <v>61</v>
      </c>
      <c r="F259" s="4">
        <v>0</v>
      </c>
      <c r="G259" s="4" t="s">
        <v>45</v>
      </c>
      <c r="H259" s="4" t="s">
        <v>40</v>
      </c>
      <c r="I259" s="4" t="s">
        <v>46</v>
      </c>
      <c r="J259" s="4" t="s">
        <v>21</v>
      </c>
      <c r="K259" s="5">
        <v>84</v>
      </c>
      <c r="L259" s="6" t="str">
        <f>TEXT(SafetyData[[#This Row],[Date]],"ddd")</f>
        <v>Thu</v>
      </c>
      <c r="M259" s="6">
        <f>MONTH(SafetyData[[#This Row],[Date]])</f>
        <v>3</v>
      </c>
      <c r="N259" s="6">
        <f>YEAR(SafetyData[[#This Row],[Date]])</f>
        <v>2021</v>
      </c>
    </row>
    <row r="260" spans="1:14" x14ac:dyDescent="0.25">
      <c r="A260" s="3">
        <v>44267</v>
      </c>
      <c r="B260" s="4" t="s">
        <v>55</v>
      </c>
      <c r="C260" s="4" t="s">
        <v>15</v>
      </c>
      <c r="D260" s="4" t="s">
        <v>29</v>
      </c>
      <c r="E260" s="4" t="s">
        <v>62</v>
      </c>
      <c r="F260" s="4">
        <v>0</v>
      </c>
      <c r="G260" s="4" t="s">
        <v>54</v>
      </c>
      <c r="H260" s="4" t="s">
        <v>52</v>
      </c>
      <c r="I260" s="4" t="s">
        <v>46</v>
      </c>
      <c r="J260" s="4" t="s">
        <v>49</v>
      </c>
      <c r="K260" s="5">
        <v>501</v>
      </c>
      <c r="L260" s="6" t="str">
        <f>TEXT(SafetyData[[#This Row],[Date]],"ddd")</f>
        <v>Fri</v>
      </c>
      <c r="M260" s="6">
        <f>MONTH(SafetyData[[#This Row],[Date]])</f>
        <v>3</v>
      </c>
      <c r="N260" s="6">
        <f>YEAR(SafetyData[[#This Row],[Date]])</f>
        <v>2021</v>
      </c>
    </row>
    <row r="261" spans="1:14" x14ac:dyDescent="0.25">
      <c r="A261" s="3">
        <v>44269</v>
      </c>
      <c r="B261" s="4" t="s">
        <v>33</v>
      </c>
      <c r="C261" s="4" t="s">
        <v>15</v>
      </c>
      <c r="D261" s="4" t="s">
        <v>16</v>
      </c>
      <c r="E261" s="4" t="s">
        <v>62</v>
      </c>
      <c r="F261" s="4">
        <v>0</v>
      </c>
      <c r="G261" s="4" t="s">
        <v>59</v>
      </c>
      <c r="H261" s="4" t="s">
        <v>52</v>
      </c>
      <c r="I261" s="4" t="s">
        <v>26</v>
      </c>
      <c r="J261" s="4" t="s">
        <v>43</v>
      </c>
      <c r="K261" s="5">
        <v>4587</v>
      </c>
      <c r="L261" s="6" t="str">
        <f>TEXT(SafetyData[[#This Row],[Date]],"ddd")</f>
        <v>Sun</v>
      </c>
      <c r="M261" s="6">
        <f>MONTH(SafetyData[[#This Row],[Date]])</f>
        <v>3</v>
      </c>
      <c r="N261" s="6">
        <f>YEAR(SafetyData[[#This Row],[Date]])</f>
        <v>2021</v>
      </c>
    </row>
    <row r="262" spans="1:14" x14ac:dyDescent="0.25">
      <c r="A262" s="3">
        <v>44269</v>
      </c>
      <c r="B262" s="4" t="s">
        <v>42</v>
      </c>
      <c r="C262" s="4" t="s">
        <v>15</v>
      </c>
      <c r="D262" s="4" t="s">
        <v>16</v>
      </c>
      <c r="E262" s="4" t="s">
        <v>47</v>
      </c>
      <c r="F262" s="4">
        <v>0</v>
      </c>
      <c r="G262" s="4" t="s">
        <v>31</v>
      </c>
      <c r="H262" s="4" t="s">
        <v>19</v>
      </c>
      <c r="I262" s="4" t="s">
        <v>20</v>
      </c>
      <c r="J262" s="4" t="s">
        <v>21</v>
      </c>
      <c r="K262" s="5">
        <v>0</v>
      </c>
      <c r="L262" s="6" t="str">
        <f>TEXT(SafetyData[[#This Row],[Date]],"ddd")</f>
        <v>Sun</v>
      </c>
      <c r="M262" s="6">
        <f>MONTH(SafetyData[[#This Row],[Date]])</f>
        <v>3</v>
      </c>
      <c r="N262" s="6">
        <f>YEAR(SafetyData[[#This Row],[Date]])</f>
        <v>2021</v>
      </c>
    </row>
    <row r="263" spans="1:14" x14ac:dyDescent="0.25">
      <c r="A263" s="3">
        <v>44270</v>
      </c>
      <c r="B263" s="4" t="s">
        <v>50</v>
      </c>
      <c r="C263" s="4" t="s">
        <v>15</v>
      </c>
      <c r="D263" s="4" t="s">
        <v>29</v>
      </c>
      <c r="E263" s="4" t="s">
        <v>23</v>
      </c>
      <c r="F263" s="4">
        <v>0</v>
      </c>
      <c r="G263" s="4" t="s">
        <v>59</v>
      </c>
      <c r="H263" s="4" t="s">
        <v>52</v>
      </c>
      <c r="I263" s="4" t="s">
        <v>46</v>
      </c>
      <c r="J263" s="4" t="s">
        <v>41</v>
      </c>
      <c r="K263" s="5">
        <v>3871</v>
      </c>
      <c r="L263" s="6" t="str">
        <f>TEXT(SafetyData[[#This Row],[Date]],"ddd")</f>
        <v>Mon</v>
      </c>
      <c r="M263" s="6">
        <f>MONTH(SafetyData[[#This Row],[Date]])</f>
        <v>3</v>
      </c>
      <c r="N263" s="6">
        <f>YEAR(SafetyData[[#This Row],[Date]])</f>
        <v>2021</v>
      </c>
    </row>
    <row r="264" spans="1:14" x14ac:dyDescent="0.25">
      <c r="A264" s="3">
        <v>44272</v>
      </c>
      <c r="B264" s="4" t="s">
        <v>63</v>
      </c>
      <c r="C264" s="4" t="s">
        <v>15</v>
      </c>
      <c r="D264" s="4" t="s">
        <v>22</v>
      </c>
      <c r="E264" s="4" t="s">
        <v>17</v>
      </c>
      <c r="F264" s="4">
        <v>1.5</v>
      </c>
      <c r="G264" s="4" t="s">
        <v>38</v>
      </c>
      <c r="H264" s="4" t="s">
        <v>25</v>
      </c>
      <c r="I264" s="4" t="s">
        <v>20</v>
      </c>
      <c r="J264" s="4" t="s">
        <v>49</v>
      </c>
      <c r="K264" s="5">
        <v>4781</v>
      </c>
      <c r="L264" s="6" t="str">
        <f>TEXT(SafetyData[[#This Row],[Date]],"ddd")</f>
        <v>Wed</v>
      </c>
      <c r="M264" s="6">
        <f>MONTH(SafetyData[[#This Row],[Date]])</f>
        <v>3</v>
      </c>
      <c r="N264" s="6">
        <f>YEAR(SafetyData[[#This Row],[Date]])</f>
        <v>2021</v>
      </c>
    </row>
    <row r="265" spans="1:14" x14ac:dyDescent="0.25">
      <c r="A265" s="3">
        <v>44272</v>
      </c>
      <c r="B265" s="4" t="s">
        <v>44</v>
      </c>
      <c r="C265" s="4" t="s">
        <v>34</v>
      </c>
      <c r="D265" s="4" t="s">
        <v>16</v>
      </c>
      <c r="E265" s="4" t="s">
        <v>17</v>
      </c>
      <c r="F265" s="4">
        <v>5</v>
      </c>
      <c r="G265" s="4" t="s">
        <v>18</v>
      </c>
      <c r="H265" s="4" t="s">
        <v>25</v>
      </c>
      <c r="I265" s="4" t="s">
        <v>26</v>
      </c>
      <c r="J265" s="4" t="s">
        <v>49</v>
      </c>
      <c r="K265" s="5">
        <v>4373</v>
      </c>
      <c r="L265" s="6" t="str">
        <f>TEXT(SafetyData[[#This Row],[Date]],"ddd")</f>
        <v>Wed</v>
      </c>
      <c r="M265" s="6">
        <f>MONTH(SafetyData[[#This Row],[Date]])</f>
        <v>3</v>
      </c>
      <c r="N265" s="6">
        <f>YEAR(SafetyData[[#This Row],[Date]])</f>
        <v>2021</v>
      </c>
    </row>
    <row r="266" spans="1:14" x14ac:dyDescent="0.25">
      <c r="A266" s="3">
        <v>44273</v>
      </c>
      <c r="B266" s="4" t="s">
        <v>60</v>
      </c>
      <c r="C266" s="4" t="s">
        <v>15</v>
      </c>
      <c r="D266" s="4" t="s">
        <v>16</v>
      </c>
      <c r="E266" s="4" t="s">
        <v>62</v>
      </c>
      <c r="F266" s="4">
        <v>0.5</v>
      </c>
      <c r="G266" s="4" t="s">
        <v>56</v>
      </c>
      <c r="H266" s="4" t="s">
        <v>25</v>
      </c>
      <c r="I266" s="4" t="s">
        <v>20</v>
      </c>
      <c r="J266" s="4" t="s">
        <v>51</v>
      </c>
      <c r="K266" s="5">
        <v>2854</v>
      </c>
      <c r="L266" s="6" t="str">
        <f>TEXT(SafetyData[[#This Row],[Date]],"ddd")</f>
        <v>Thu</v>
      </c>
      <c r="M266" s="6">
        <f>MONTH(SafetyData[[#This Row],[Date]])</f>
        <v>3</v>
      </c>
      <c r="N266" s="6">
        <f>YEAR(SafetyData[[#This Row],[Date]])</f>
        <v>2021</v>
      </c>
    </row>
    <row r="267" spans="1:14" x14ac:dyDescent="0.25">
      <c r="A267" s="3">
        <v>44274</v>
      </c>
      <c r="B267" s="4" t="s">
        <v>44</v>
      </c>
      <c r="C267" s="4" t="s">
        <v>34</v>
      </c>
      <c r="D267" s="4" t="s">
        <v>16</v>
      </c>
      <c r="E267" s="4" t="s">
        <v>61</v>
      </c>
      <c r="F267" s="4">
        <v>0</v>
      </c>
      <c r="G267" s="4" t="s">
        <v>24</v>
      </c>
      <c r="H267" s="4" t="s">
        <v>40</v>
      </c>
      <c r="I267" s="4" t="s">
        <v>20</v>
      </c>
      <c r="J267" s="4" t="s">
        <v>58</v>
      </c>
      <c r="K267" s="5">
        <v>217</v>
      </c>
      <c r="L267" s="6" t="str">
        <f>TEXT(SafetyData[[#This Row],[Date]],"ddd")</f>
        <v>Fri</v>
      </c>
      <c r="M267" s="6">
        <f>MONTH(SafetyData[[#This Row],[Date]])</f>
        <v>3</v>
      </c>
      <c r="N267" s="6">
        <f>YEAR(SafetyData[[#This Row],[Date]])</f>
        <v>2021</v>
      </c>
    </row>
    <row r="268" spans="1:14" x14ac:dyDescent="0.25">
      <c r="A268" s="3">
        <v>44277</v>
      </c>
      <c r="B268" s="4" t="s">
        <v>33</v>
      </c>
      <c r="C268" s="4" t="s">
        <v>15</v>
      </c>
      <c r="D268" s="4" t="s">
        <v>35</v>
      </c>
      <c r="E268" s="4" t="s">
        <v>17</v>
      </c>
      <c r="F268" s="4">
        <v>0</v>
      </c>
      <c r="G268" s="4" t="s">
        <v>54</v>
      </c>
      <c r="H268" s="4" t="s">
        <v>52</v>
      </c>
      <c r="I268" s="4" t="s">
        <v>46</v>
      </c>
      <c r="J268" s="4" t="s">
        <v>58</v>
      </c>
      <c r="K268" s="5">
        <v>804</v>
      </c>
      <c r="L268" s="6" t="str">
        <f>TEXT(SafetyData[[#This Row],[Date]],"ddd")</f>
        <v>Mon</v>
      </c>
      <c r="M268" s="6">
        <f>MONTH(SafetyData[[#This Row],[Date]])</f>
        <v>3</v>
      </c>
      <c r="N268" s="6">
        <f>YEAR(SafetyData[[#This Row],[Date]])</f>
        <v>2021</v>
      </c>
    </row>
    <row r="269" spans="1:14" x14ac:dyDescent="0.25">
      <c r="A269" s="3">
        <v>44278</v>
      </c>
      <c r="B269" s="4" t="s">
        <v>44</v>
      </c>
      <c r="C269" s="4" t="s">
        <v>15</v>
      </c>
      <c r="D269" s="4" t="s">
        <v>35</v>
      </c>
      <c r="E269" s="4" t="s">
        <v>37</v>
      </c>
      <c r="F269" s="4">
        <v>0</v>
      </c>
      <c r="G269" s="4" t="s">
        <v>59</v>
      </c>
      <c r="H269" s="4" t="s">
        <v>52</v>
      </c>
      <c r="I269" s="4" t="s">
        <v>20</v>
      </c>
      <c r="J269" s="4" t="s">
        <v>53</v>
      </c>
      <c r="K269" s="5">
        <v>668</v>
      </c>
      <c r="L269" s="6" t="str">
        <f>TEXT(SafetyData[[#This Row],[Date]],"ddd")</f>
        <v>Tue</v>
      </c>
      <c r="M269" s="6">
        <f>MONTH(SafetyData[[#This Row],[Date]])</f>
        <v>3</v>
      </c>
      <c r="N269" s="6">
        <f>YEAR(SafetyData[[#This Row],[Date]])</f>
        <v>2021</v>
      </c>
    </row>
    <row r="270" spans="1:14" x14ac:dyDescent="0.25">
      <c r="A270" s="3">
        <v>44286</v>
      </c>
      <c r="B270" s="4" t="s">
        <v>42</v>
      </c>
      <c r="C270" s="4" t="s">
        <v>15</v>
      </c>
      <c r="D270" s="4" t="s">
        <v>22</v>
      </c>
      <c r="E270" s="4" t="s">
        <v>36</v>
      </c>
      <c r="F270" s="4">
        <v>0</v>
      </c>
      <c r="G270" s="4" t="s">
        <v>54</v>
      </c>
      <c r="H270" s="4" t="s">
        <v>19</v>
      </c>
      <c r="I270" s="4" t="s">
        <v>26</v>
      </c>
      <c r="J270" s="4" t="s">
        <v>32</v>
      </c>
      <c r="K270" s="5">
        <v>0</v>
      </c>
      <c r="L270" s="6" t="str">
        <f>TEXT(SafetyData[[#This Row],[Date]],"ddd")</f>
        <v>Wed</v>
      </c>
      <c r="M270" s="6">
        <f>MONTH(SafetyData[[#This Row],[Date]])</f>
        <v>3</v>
      </c>
      <c r="N270" s="6">
        <f>YEAR(SafetyData[[#This Row],[Date]])</f>
        <v>2021</v>
      </c>
    </row>
    <row r="271" spans="1:14" x14ac:dyDescent="0.25">
      <c r="A271" s="3">
        <v>44286</v>
      </c>
      <c r="B271" s="4" t="s">
        <v>28</v>
      </c>
      <c r="C271" s="4" t="s">
        <v>34</v>
      </c>
      <c r="D271" s="4" t="s">
        <v>29</v>
      </c>
      <c r="E271" s="4" t="s">
        <v>23</v>
      </c>
      <c r="F271" s="4">
        <v>5</v>
      </c>
      <c r="G271" s="4" t="s">
        <v>38</v>
      </c>
      <c r="H271" s="4" t="s">
        <v>25</v>
      </c>
      <c r="I271" s="4" t="s">
        <v>46</v>
      </c>
      <c r="J271" s="4" t="s">
        <v>58</v>
      </c>
      <c r="K271" s="5">
        <v>1993</v>
      </c>
      <c r="L271" s="6" t="str">
        <f>TEXT(SafetyData[[#This Row],[Date]],"ddd")</f>
        <v>Wed</v>
      </c>
      <c r="M271" s="6">
        <f>MONTH(SafetyData[[#This Row],[Date]])</f>
        <v>3</v>
      </c>
      <c r="N271" s="6">
        <f>YEAR(SafetyData[[#This Row],[Date]])</f>
        <v>2021</v>
      </c>
    </row>
    <row r="272" spans="1:14" x14ac:dyDescent="0.25">
      <c r="A272" s="3">
        <v>44287</v>
      </c>
      <c r="B272" s="4" t="s">
        <v>55</v>
      </c>
      <c r="C272" s="4" t="s">
        <v>15</v>
      </c>
      <c r="D272" s="4" t="s">
        <v>16</v>
      </c>
      <c r="E272" s="4" t="s">
        <v>23</v>
      </c>
      <c r="F272" s="4">
        <v>0</v>
      </c>
      <c r="G272" s="4" t="s">
        <v>24</v>
      </c>
      <c r="H272" s="4" t="s">
        <v>52</v>
      </c>
      <c r="I272" s="4" t="s">
        <v>46</v>
      </c>
      <c r="J272" s="4" t="s">
        <v>27</v>
      </c>
      <c r="K272" s="5">
        <v>4836</v>
      </c>
      <c r="L272" s="6" t="str">
        <f>TEXT(SafetyData[[#This Row],[Date]],"ddd")</f>
        <v>Thu</v>
      </c>
      <c r="M272" s="6">
        <f>MONTH(SafetyData[[#This Row],[Date]])</f>
        <v>4</v>
      </c>
      <c r="N272" s="6">
        <f>YEAR(SafetyData[[#This Row],[Date]])</f>
        <v>2021</v>
      </c>
    </row>
    <row r="273" spans="1:14" x14ac:dyDescent="0.25">
      <c r="A273" s="3">
        <v>44287</v>
      </c>
      <c r="B273" s="4" t="s">
        <v>28</v>
      </c>
      <c r="C273" s="4" t="s">
        <v>15</v>
      </c>
      <c r="D273" s="4" t="s">
        <v>16</v>
      </c>
      <c r="E273" s="4" t="s">
        <v>39</v>
      </c>
      <c r="F273" s="4">
        <v>0</v>
      </c>
      <c r="G273" s="4" t="s">
        <v>59</v>
      </c>
      <c r="H273" s="4" t="s">
        <v>19</v>
      </c>
      <c r="I273" s="4" t="s">
        <v>26</v>
      </c>
      <c r="J273" s="4" t="s">
        <v>51</v>
      </c>
      <c r="K273" s="5">
        <v>0</v>
      </c>
      <c r="L273" s="6" t="str">
        <f>TEXT(SafetyData[[#This Row],[Date]],"ddd")</f>
        <v>Thu</v>
      </c>
      <c r="M273" s="6">
        <f>MONTH(SafetyData[[#This Row],[Date]])</f>
        <v>4</v>
      </c>
      <c r="N273" s="6">
        <f>YEAR(SafetyData[[#This Row],[Date]])</f>
        <v>2021</v>
      </c>
    </row>
    <row r="274" spans="1:14" x14ac:dyDescent="0.25">
      <c r="A274" s="3">
        <v>44288</v>
      </c>
      <c r="B274" s="4" t="s">
        <v>55</v>
      </c>
      <c r="C274" s="4" t="s">
        <v>34</v>
      </c>
      <c r="D274" s="4" t="s">
        <v>16</v>
      </c>
      <c r="E274" s="4" t="s">
        <v>62</v>
      </c>
      <c r="F274" s="4">
        <v>0</v>
      </c>
      <c r="G274" s="4" t="s">
        <v>38</v>
      </c>
      <c r="H274" s="4" t="s">
        <v>40</v>
      </c>
      <c r="I274" s="4" t="s">
        <v>46</v>
      </c>
      <c r="J274" s="4" t="s">
        <v>32</v>
      </c>
      <c r="K274" s="5">
        <v>342</v>
      </c>
      <c r="L274" s="6" t="str">
        <f>TEXT(SafetyData[[#This Row],[Date]],"ddd")</f>
        <v>Fri</v>
      </c>
      <c r="M274" s="6">
        <f>MONTH(SafetyData[[#This Row],[Date]])</f>
        <v>4</v>
      </c>
      <c r="N274" s="6">
        <f>YEAR(SafetyData[[#This Row],[Date]])</f>
        <v>2021</v>
      </c>
    </row>
    <row r="275" spans="1:14" x14ac:dyDescent="0.25">
      <c r="A275" s="3">
        <v>44292</v>
      </c>
      <c r="B275" s="4" t="s">
        <v>33</v>
      </c>
      <c r="C275" s="4" t="s">
        <v>15</v>
      </c>
      <c r="D275" s="4" t="s">
        <v>35</v>
      </c>
      <c r="E275" s="4" t="s">
        <v>61</v>
      </c>
      <c r="F275" s="4">
        <v>5</v>
      </c>
      <c r="G275" s="4" t="s">
        <v>59</v>
      </c>
      <c r="H275" s="4" t="s">
        <v>25</v>
      </c>
      <c r="I275" s="4" t="s">
        <v>26</v>
      </c>
      <c r="J275" s="4" t="s">
        <v>27</v>
      </c>
      <c r="K275" s="5">
        <v>2468</v>
      </c>
      <c r="L275" s="6" t="str">
        <f>TEXT(SafetyData[[#This Row],[Date]],"ddd")</f>
        <v>Tue</v>
      </c>
      <c r="M275" s="6">
        <f>MONTH(SafetyData[[#This Row],[Date]])</f>
        <v>4</v>
      </c>
      <c r="N275" s="6">
        <f>YEAR(SafetyData[[#This Row],[Date]])</f>
        <v>2021</v>
      </c>
    </row>
    <row r="276" spans="1:14" x14ac:dyDescent="0.25">
      <c r="A276" s="3">
        <v>44294</v>
      </c>
      <c r="B276" s="4" t="s">
        <v>50</v>
      </c>
      <c r="C276" s="4" t="s">
        <v>15</v>
      </c>
      <c r="D276" s="4" t="s">
        <v>16</v>
      </c>
      <c r="E276" s="4" t="s">
        <v>30</v>
      </c>
      <c r="F276" s="4">
        <v>0</v>
      </c>
      <c r="G276" s="4" t="s">
        <v>18</v>
      </c>
      <c r="H276" s="4" t="s">
        <v>52</v>
      </c>
      <c r="I276" s="4" t="s">
        <v>46</v>
      </c>
      <c r="J276" s="4" t="s">
        <v>27</v>
      </c>
      <c r="K276" s="5">
        <v>2990</v>
      </c>
      <c r="L276" s="6" t="str">
        <f>TEXT(SafetyData[[#This Row],[Date]],"ddd")</f>
        <v>Thu</v>
      </c>
      <c r="M276" s="6">
        <f>MONTH(SafetyData[[#This Row],[Date]])</f>
        <v>4</v>
      </c>
      <c r="N276" s="6">
        <f>YEAR(SafetyData[[#This Row],[Date]])</f>
        <v>2021</v>
      </c>
    </row>
    <row r="277" spans="1:14" x14ac:dyDescent="0.25">
      <c r="A277" s="3">
        <v>44295</v>
      </c>
      <c r="B277" s="4" t="s">
        <v>33</v>
      </c>
      <c r="C277" s="4" t="s">
        <v>15</v>
      </c>
      <c r="D277" s="4" t="s">
        <v>35</v>
      </c>
      <c r="E277" s="4" t="s">
        <v>37</v>
      </c>
      <c r="F277" s="4">
        <v>0</v>
      </c>
      <c r="G277" s="4" t="s">
        <v>54</v>
      </c>
      <c r="H277" s="4" t="s">
        <v>52</v>
      </c>
      <c r="I277" s="4" t="s">
        <v>26</v>
      </c>
      <c r="J277" s="4" t="s">
        <v>41</v>
      </c>
      <c r="K277" s="5">
        <v>4570</v>
      </c>
      <c r="L277" s="6" t="str">
        <f>TEXT(SafetyData[[#This Row],[Date]],"ddd")</f>
        <v>Fri</v>
      </c>
      <c r="M277" s="6">
        <f>MONTH(SafetyData[[#This Row],[Date]])</f>
        <v>4</v>
      </c>
      <c r="N277" s="6">
        <f>YEAR(SafetyData[[#This Row],[Date]])</f>
        <v>2021</v>
      </c>
    </row>
    <row r="278" spans="1:14" x14ac:dyDescent="0.25">
      <c r="A278" s="3">
        <v>44297</v>
      </c>
      <c r="B278" s="4" t="s">
        <v>50</v>
      </c>
      <c r="C278" s="4" t="s">
        <v>15</v>
      </c>
      <c r="D278" s="4" t="s">
        <v>22</v>
      </c>
      <c r="E278" s="4" t="s">
        <v>61</v>
      </c>
      <c r="F278" s="4">
        <v>0</v>
      </c>
      <c r="G278" s="4" t="s">
        <v>59</v>
      </c>
      <c r="H278" s="4" t="s">
        <v>52</v>
      </c>
      <c r="I278" s="4" t="s">
        <v>46</v>
      </c>
      <c r="J278" s="4" t="s">
        <v>53</v>
      </c>
      <c r="K278" s="5">
        <v>2022</v>
      </c>
      <c r="L278" s="6" t="str">
        <f>TEXT(SafetyData[[#This Row],[Date]],"ddd")</f>
        <v>Sun</v>
      </c>
      <c r="M278" s="6">
        <f>MONTH(SafetyData[[#This Row],[Date]])</f>
        <v>4</v>
      </c>
      <c r="N278" s="6">
        <f>YEAR(SafetyData[[#This Row],[Date]])</f>
        <v>2021</v>
      </c>
    </row>
    <row r="279" spans="1:14" x14ac:dyDescent="0.25">
      <c r="A279" s="3">
        <v>44299</v>
      </c>
      <c r="B279" s="4" t="s">
        <v>60</v>
      </c>
      <c r="C279" s="4" t="s">
        <v>15</v>
      </c>
      <c r="D279" s="4" t="s">
        <v>35</v>
      </c>
      <c r="E279" s="4" t="s">
        <v>23</v>
      </c>
      <c r="F279" s="4">
        <v>4</v>
      </c>
      <c r="G279" s="4" t="s">
        <v>31</v>
      </c>
      <c r="H279" s="4" t="s">
        <v>25</v>
      </c>
      <c r="I279" s="4" t="s">
        <v>20</v>
      </c>
      <c r="J279" s="4" t="s">
        <v>58</v>
      </c>
      <c r="K279" s="5">
        <v>2705</v>
      </c>
      <c r="L279" s="6" t="str">
        <f>TEXT(SafetyData[[#This Row],[Date]],"ddd")</f>
        <v>Tue</v>
      </c>
      <c r="M279" s="6">
        <f>MONTH(SafetyData[[#This Row],[Date]])</f>
        <v>4</v>
      </c>
      <c r="N279" s="6">
        <f>YEAR(SafetyData[[#This Row],[Date]])</f>
        <v>2021</v>
      </c>
    </row>
    <row r="280" spans="1:14" x14ac:dyDescent="0.25">
      <c r="A280" s="3">
        <v>44300</v>
      </c>
      <c r="B280" s="4" t="s">
        <v>64</v>
      </c>
      <c r="C280" s="4" t="s">
        <v>15</v>
      </c>
      <c r="D280" s="4" t="s">
        <v>35</v>
      </c>
      <c r="E280" s="4" t="s">
        <v>23</v>
      </c>
      <c r="F280" s="4">
        <v>2.5</v>
      </c>
      <c r="G280" s="4" t="s">
        <v>59</v>
      </c>
      <c r="H280" s="4" t="s">
        <v>25</v>
      </c>
      <c r="I280" s="4" t="s">
        <v>20</v>
      </c>
      <c r="J280" s="4" t="s">
        <v>41</v>
      </c>
      <c r="K280" s="5">
        <v>819</v>
      </c>
      <c r="L280" s="6" t="str">
        <f>TEXT(SafetyData[[#This Row],[Date]],"ddd")</f>
        <v>Wed</v>
      </c>
      <c r="M280" s="6">
        <f>MONTH(SafetyData[[#This Row],[Date]])</f>
        <v>4</v>
      </c>
      <c r="N280" s="6">
        <f>YEAR(SafetyData[[#This Row],[Date]])</f>
        <v>2021</v>
      </c>
    </row>
    <row r="281" spans="1:14" x14ac:dyDescent="0.25">
      <c r="A281" s="3">
        <v>44301</v>
      </c>
      <c r="B281" s="4" t="s">
        <v>28</v>
      </c>
      <c r="C281" s="4" t="s">
        <v>34</v>
      </c>
      <c r="D281" s="4" t="s">
        <v>16</v>
      </c>
      <c r="E281" s="4" t="s">
        <v>17</v>
      </c>
      <c r="F281" s="4">
        <v>0</v>
      </c>
      <c r="G281" s="4" t="s">
        <v>59</v>
      </c>
      <c r="H281" s="4" t="s">
        <v>19</v>
      </c>
      <c r="I281" s="4" t="s">
        <v>46</v>
      </c>
      <c r="J281" s="4" t="s">
        <v>32</v>
      </c>
      <c r="K281" s="5">
        <v>0</v>
      </c>
      <c r="L281" s="6" t="str">
        <f>TEXT(SafetyData[[#This Row],[Date]],"ddd")</f>
        <v>Thu</v>
      </c>
      <c r="M281" s="6">
        <f>MONTH(SafetyData[[#This Row],[Date]])</f>
        <v>4</v>
      </c>
      <c r="N281" s="6">
        <f>YEAR(SafetyData[[#This Row],[Date]])</f>
        <v>2021</v>
      </c>
    </row>
    <row r="282" spans="1:14" x14ac:dyDescent="0.25">
      <c r="A282" s="3">
        <v>44302</v>
      </c>
      <c r="B282" s="4" t="s">
        <v>63</v>
      </c>
      <c r="C282" s="4" t="s">
        <v>15</v>
      </c>
      <c r="D282" s="4" t="s">
        <v>35</v>
      </c>
      <c r="E282" s="4" t="s">
        <v>30</v>
      </c>
      <c r="F282" s="4">
        <v>0</v>
      </c>
      <c r="G282" s="4" t="s">
        <v>45</v>
      </c>
      <c r="H282" s="4" t="s">
        <v>40</v>
      </c>
      <c r="I282" s="4" t="s">
        <v>46</v>
      </c>
      <c r="J282" s="4" t="s">
        <v>43</v>
      </c>
      <c r="K282" s="5">
        <v>37</v>
      </c>
      <c r="L282" s="6" t="str">
        <f>TEXT(SafetyData[[#This Row],[Date]],"ddd")</f>
        <v>Fri</v>
      </c>
      <c r="M282" s="6">
        <f>MONTH(SafetyData[[#This Row],[Date]])</f>
        <v>4</v>
      </c>
      <c r="N282" s="6">
        <f>YEAR(SafetyData[[#This Row],[Date]])</f>
        <v>2021</v>
      </c>
    </row>
    <row r="283" spans="1:14" x14ac:dyDescent="0.25">
      <c r="A283" s="3">
        <v>44303</v>
      </c>
      <c r="B283" s="4" t="s">
        <v>33</v>
      </c>
      <c r="C283" s="4" t="s">
        <v>15</v>
      </c>
      <c r="D283" s="4" t="s">
        <v>22</v>
      </c>
      <c r="E283" s="4" t="s">
        <v>37</v>
      </c>
      <c r="F283" s="4">
        <v>0</v>
      </c>
      <c r="G283" s="4" t="s">
        <v>24</v>
      </c>
      <c r="H283" s="4" t="s">
        <v>52</v>
      </c>
      <c r="I283" s="4" t="s">
        <v>46</v>
      </c>
      <c r="J283" s="4" t="s">
        <v>32</v>
      </c>
      <c r="K283" s="5">
        <v>4741</v>
      </c>
      <c r="L283" s="6" t="str">
        <f>TEXT(SafetyData[[#This Row],[Date]],"ddd")</f>
        <v>Sat</v>
      </c>
      <c r="M283" s="6">
        <f>MONTH(SafetyData[[#This Row],[Date]])</f>
        <v>4</v>
      </c>
      <c r="N283" s="6">
        <f>YEAR(SafetyData[[#This Row],[Date]])</f>
        <v>2021</v>
      </c>
    </row>
    <row r="284" spans="1:14" x14ac:dyDescent="0.25">
      <c r="A284" s="3">
        <v>44306</v>
      </c>
      <c r="B284" s="4" t="s">
        <v>57</v>
      </c>
      <c r="C284" s="4" t="s">
        <v>15</v>
      </c>
      <c r="D284" s="4" t="s">
        <v>16</v>
      </c>
      <c r="E284" s="4" t="s">
        <v>30</v>
      </c>
      <c r="F284" s="4">
        <v>0</v>
      </c>
      <c r="G284" s="4" t="s">
        <v>54</v>
      </c>
      <c r="H284" s="4" t="s">
        <v>52</v>
      </c>
      <c r="I284" s="4" t="s">
        <v>26</v>
      </c>
      <c r="J284" s="4" t="s">
        <v>43</v>
      </c>
      <c r="K284" s="5">
        <v>2063</v>
      </c>
      <c r="L284" s="6" t="str">
        <f>TEXT(SafetyData[[#This Row],[Date]],"ddd")</f>
        <v>Tue</v>
      </c>
      <c r="M284" s="6">
        <f>MONTH(SafetyData[[#This Row],[Date]])</f>
        <v>4</v>
      </c>
      <c r="N284" s="6">
        <f>YEAR(SafetyData[[#This Row],[Date]])</f>
        <v>2021</v>
      </c>
    </row>
    <row r="285" spans="1:14" x14ac:dyDescent="0.25">
      <c r="A285" s="3">
        <v>44306</v>
      </c>
      <c r="B285" s="4" t="s">
        <v>33</v>
      </c>
      <c r="C285" s="4" t="s">
        <v>15</v>
      </c>
      <c r="D285" s="4" t="s">
        <v>35</v>
      </c>
      <c r="E285" s="4" t="s">
        <v>39</v>
      </c>
      <c r="F285" s="4">
        <v>0</v>
      </c>
      <c r="G285" s="4" t="s">
        <v>18</v>
      </c>
      <c r="H285" s="4" t="s">
        <v>40</v>
      </c>
      <c r="I285" s="4" t="s">
        <v>26</v>
      </c>
      <c r="J285" s="4" t="s">
        <v>21</v>
      </c>
      <c r="K285" s="5">
        <v>359</v>
      </c>
      <c r="L285" s="6" t="str">
        <f>TEXT(SafetyData[[#This Row],[Date]],"ddd")</f>
        <v>Tue</v>
      </c>
      <c r="M285" s="6">
        <f>MONTH(SafetyData[[#This Row],[Date]])</f>
        <v>4</v>
      </c>
      <c r="N285" s="6">
        <f>YEAR(SafetyData[[#This Row],[Date]])</f>
        <v>2021</v>
      </c>
    </row>
    <row r="286" spans="1:14" x14ac:dyDescent="0.25">
      <c r="A286" s="3">
        <v>44307</v>
      </c>
      <c r="B286" s="4" t="s">
        <v>14</v>
      </c>
      <c r="C286" s="4" t="s">
        <v>15</v>
      </c>
      <c r="D286" s="4" t="s">
        <v>22</v>
      </c>
      <c r="E286" s="4" t="s">
        <v>36</v>
      </c>
      <c r="F286" s="4">
        <v>5</v>
      </c>
      <c r="G286" s="4" t="s">
        <v>56</v>
      </c>
      <c r="H286" s="4" t="s">
        <v>25</v>
      </c>
      <c r="I286" s="4" t="s">
        <v>26</v>
      </c>
      <c r="J286" s="4" t="s">
        <v>58</v>
      </c>
      <c r="K286" s="5">
        <v>1119</v>
      </c>
      <c r="L286" s="6" t="str">
        <f>TEXT(SafetyData[[#This Row],[Date]],"ddd")</f>
        <v>Wed</v>
      </c>
      <c r="M286" s="6">
        <f>MONTH(SafetyData[[#This Row],[Date]])</f>
        <v>4</v>
      </c>
      <c r="N286" s="6">
        <f>YEAR(SafetyData[[#This Row],[Date]])</f>
        <v>2021</v>
      </c>
    </row>
    <row r="287" spans="1:14" x14ac:dyDescent="0.25">
      <c r="A287" s="3">
        <v>44310</v>
      </c>
      <c r="B287" s="4" t="s">
        <v>57</v>
      </c>
      <c r="C287" s="4" t="s">
        <v>15</v>
      </c>
      <c r="D287" s="4" t="s">
        <v>29</v>
      </c>
      <c r="E287" s="4" t="s">
        <v>30</v>
      </c>
      <c r="F287" s="4">
        <v>3</v>
      </c>
      <c r="G287" s="4" t="s">
        <v>48</v>
      </c>
      <c r="H287" s="4" t="s">
        <v>25</v>
      </c>
      <c r="I287" s="4" t="s">
        <v>26</v>
      </c>
      <c r="J287" s="4" t="s">
        <v>43</v>
      </c>
      <c r="K287" s="5">
        <v>2851</v>
      </c>
      <c r="L287" s="6" t="str">
        <f>TEXT(SafetyData[[#This Row],[Date]],"ddd")</f>
        <v>Sat</v>
      </c>
      <c r="M287" s="6">
        <f>MONTH(SafetyData[[#This Row],[Date]])</f>
        <v>4</v>
      </c>
      <c r="N287" s="6">
        <f>YEAR(SafetyData[[#This Row],[Date]])</f>
        <v>2021</v>
      </c>
    </row>
    <row r="288" spans="1:14" x14ac:dyDescent="0.25">
      <c r="A288" s="3">
        <v>44311</v>
      </c>
      <c r="B288" s="4" t="s">
        <v>50</v>
      </c>
      <c r="C288" s="4" t="s">
        <v>15</v>
      </c>
      <c r="D288" s="4" t="s">
        <v>35</v>
      </c>
      <c r="E288" s="4" t="s">
        <v>36</v>
      </c>
      <c r="F288" s="4">
        <v>0</v>
      </c>
      <c r="G288" s="4" t="s">
        <v>56</v>
      </c>
      <c r="H288" s="4" t="s">
        <v>19</v>
      </c>
      <c r="I288" s="4" t="s">
        <v>46</v>
      </c>
      <c r="J288" s="4" t="s">
        <v>43</v>
      </c>
      <c r="K288" s="5">
        <v>0</v>
      </c>
      <c r="L288" s="6" t="str">
        <f>TEXT(SafetyData[[#This Row],[Date]],"ddd")</f>
        <v>Sun</v>
      </c>
      <c r="M288" s="6">
        <f>MONTH(SafetyData[[#This Row],[Date]])</f>
        <v>4</v>
      </c>
      <c r="N288" s="6">
        <f>YEAR(SafetyData[[#This Row],[Date]])</f>
        <v>2021</v>
      </c>
    </row>
    <row r="289" spans="1:14" x14ac:dyDescent="0.25">
      <c r="A289" s="3">
        <v>44317</v>
      </c>
      <c r="B289" s="4" t="s">
        <v>55</v>
      </c>
      <c r="C289" s="4" t="s">
        <v>15</v>
      </c>
      <c r="D289" s="4" t="s">
        <v>22</v>
      </c>
      <c r="E289" s="4" t="s">
        <v>17</v>
      </c>
      <c r="F289" s="4">
        <v>0</v>
      </c>
      <c r="G289" s="4" t="s">
        <v>54</v>
      </c>
      <c r="H289" s="4" t="s">
        <v>52</v>
      </c>
      <c r="I289" s="4" t="s">
        <v>20</v>
      </c>
      <c r="J289" s="4" t="s">
        <v>21</v>
      </c>
      <c r="K289" s="5">
        <v>1872</v>
      </c>
      <c r="L289" s="6" t="str">
        <f>TEXT(SafetyData[[#This Row],[Date]],"ddd")</f>
        <v>Sat</v>
      </c>
      <c r="M289" s="6">
        <f>MONTH(SafetyData[[#This Row],[Date]])</f>
        <v>5</v>
      </c>
      <c r="N289" s="6">
        <f>YEAR(SafetyData[[#This Row],[Date]])</f>
        <v>2021</v>
      </c>
    </row>
    <row r="290" spans="1:14" x14ac:dyDescent="0.25">
      <c r="A290" s="3">
        <v>44320</v>
      </c>
      <c r="B290" s="4" t="s">
        <v>33</v>
      </c>
      <c r="C290" s="4" t="s">
        <v>15</v>
      </c>
      <c r="D290" s="4" t="s">
        <v>16</v>
      </c>
      <c r="E290" s="4" t="s">
        <v>47</v>
      </c>
      <c r="F290" s="4">
        <v>3</v>
      </c>
      <c r="G290" s="4" t="s">
        <v>24</v>
      </c>
      <c r="H290" s="4" t="s">
        <v>25</v>
      </c>
      <c r="I290" s="4" t="s">
        <v>26</v>
      </c>
      <c r="J290" s="4" t="s">
        <v>43</v>
      </c>
      <c r="K290" s="5">
        <v>4303</v>
      </c>
      <c r="L290" s="6" t="str">
        <f>TEXT(SafetyData[[#This Row],[Date]],"ddd")</f>
        <v>Tue</v>
      </c>
      <c r="M290" s="6">
        <f>MONTH(SafetyData[[#This Row],[Date]])</f>
        <v>5</v>
      </c>
      <c r="N290" s="6">
        <f>YEAR(SafetyData[[#This Row],[Date]])</f>
        <v>2021</v>
      </c>
    </row>
    <row r="291" spans="1:14" x14ac:dyDescent="0.25">
      <c r="A291" s="3">
        <v>44322</v>
      </c>
      <c r="B291" s="4" t="s">
        <v>14</v>
      </c>
      <c r="C291" s="4" t="s">
        <v>15</v>
      </c>
      <c r="D291" s="4" t="s">
        <v>16</v>
      </c>
      <c r="E291" s="4" t="s">
        <v>17</v>
      </c>
      <c r="F291" s="4">
        <v>0</v>
      </c>
      <c r="G291" s="4" t="s">
        <v>18</v>
      </c>
      <c r="H291" s="4" t="s">
        <v>52</v>
      </c>
      <c r="I291" s="4" t="s">
        <v>20</v>
      </c>
      <c r="J291" s="4" t="s">
        <v>58</v>
      </c>
      <c r="K291" s="5">
        <v>1884</v>
      </c>
      <c r="L291" s="6" t="str">
        <f>TEXT(SafetyData[[#This Row],[Date]],"ddd")</f>
        <v>Thu</v>
      </c>
      <c r="M291" s="6">
        <f>MONTH(SafetyData[[#This Row],[Date]])</f>
        <v>5</v>
      </c>
      <c r="N291" s="6">
        <f>YEAR(SafetyData[[#This Row],[Date]])</f>
        <v>2021</v>
      </c>
    </row>
    <row r="292" spans="1:14" x14ac:dyDescent="0.25">
      <c r="A292" s="3">
        <v>44323</v>
      </c>
      <c r="B292" s="4" t="s">
        <v>50</v>
      </c>
      <c r="C292" s="4" t="s">
        <v>15</v>
      </c>
      <c r="D292" s="4" t="s">
        <v>16</v>
      </c>
      <c r="E292" s="4" t="s">
        <v>30</v>
      </c>
      <c r="F292" s="4">
        <v>0.5</v>
      </c>
      <c r="G292" s="4" t="s">
        <v>31</v>
      </c>
      <c r="H292" s="4" t="s">
        <v>25</v>
      </c>
      <c r="I292" s="4" t="s">
        <v>26</v>
      </c>
      <c r="J292" s="4" t="s">
        <v>32</v>
      </c>
      <c r="K292" s="5">
        <v>1084</v>
      </c>
      <c r="L292" s="6" t="str">
        <f>TEXT(SafetyData[[#This Row],[Date]],"ddd")</f>
        <v>Fri</v>
      </c>
      <c r="M292" s="6">
        <f>MONTH(SafetyData[[#This Row],[Date]])</f>
        <v>5</v>
      </c>
      <c r="N292" s="6">
        <f>YEAR(SafetyData[[#This Row],[Date]])</f>
        <v>2021</v>
      </c>
    </row>
    <row r="293" spans="1:14" x14ac:dyDescent="0.25">
      <c r="A293" s="3">
        <v>44324</v>
      </c>
      <c r="B293" s="4" t="s">
        <v>64</v>
      </c>
      <c r="C293" s="4" t="s">
        <v>15</v>
      </c>
      <c r="D293" s="4" t="s">
        <v>22</v>
      </c>
      <c r="E293" s="4" t="s">
        <v>36</v>
      </c>
      <c r="F293" s="4">
        <v>0</v>
      </c>
      <c r="G293" s="4" t="s">
        <v>38</v>
      </c>
      <c r="H293" s="4" t="s">
        <v>19</v>
      </c>
      <c r="I293" s="4" t="s">
        <v>26</v>
      </c>
      <c r="J293" s="4" t="s">
        <v>41</v>
      </c>
      <c r="K293" s="5">
        <v>0</v>
      </c>
      <c r="L293" s="6" t="str">
        <f>TEXT(SafetyData[[#This Row],[Date]],"ddd")</f>
        <v>Sat</v>
      </c>
      <c r="M293" s="6">
        <f>MONTH(SafetyData[[#This Row],[Date]])</f>
        <v>5</v>
      </c>
      <c r="N293" s="6">
        <f>YEAR(SafetyData[[#This Row],[Date]])</f>
        <v>2021</v>
      </c>
    </row>
    <row r="294" spans="1:14" x14ac:dyDescent="0.25">
      <c r="A294" s="3">
        <v>44324</v>
      </c>
      <c r="B294" s="4" t="s">
        <v>57</v>
      </c>
      <c r="C294" s="4" t="s">
        <v>15</v>
      </c>
      <c r="D294" s="4" t="s">
        <v>29</v>
      </c>
      <c r="E294" s="4" t="s">
        <v>36</v>
      </c>
      <c r="F294" s="4">
        <v>0</v>
      </c>
      <c r="G294" s="4" t="s">
        <v>31</v>
      </c>
      <c r="H294" s="4" t="s">
        <v>40</v>
      </c>
      <c r="I294" s="4" t="s">
        <v>46</v>
      </c>
      <c r="J294" s="4" t="s">
        <v>49</v>
      </c>
      <c r="K294" s="5">
        <v>152</v>
      </c>
      <c r="L294" s="6" t="str">
        <f>TEXT(SafetyData[[#This Row],[Date]],"ddd")</f>
        <v>Sat</v>
      </c>
      <c r="M294" s="6">
        <f>MONTH(SafetyData[[#This Row],[Date]])</f>
        <v>5</v>
      </c>
      <c r="N294" s="6">
        <f>YEAR(SafetyData[[#This Row],[Date]])</f>
        <v>2021</v>
      </c>
    </row>
    <row r="295" spans="1:14" x14ac:dyDescent="0.25">
      <c r="A295" s="3">
        <v>44326</v>
      </c>
      <c r="B295" s="4" t="s">
        <v>50</v>
      </c>
      <c r="C295" s="4" t="s">
        <v>15</v>
      </c>
      <c r="D295" s="4" t="s">
        <v>16</v>
      </c>
      <c r="E295" s="4" t="s">
        <v>30</v>
      </c>
      <c r="F295" s="4">
        <v>0</v>
      </c>
      <c r="G295" s="4" t="s">
        <v>56</v>
      </c>
      <c r="H295" s="4" t="s">
        <v>19</v>
      </c>
      <c r="I295" s="4" t="s">
        <v>20</v>
      </c>
      <c r="J295" s="4" t="s">
        <v>58</v>
      </c>
      <c r="K295" s="5">
        <v>0</v>
      </c>
      <c r="L295" s="6" t="str">
        <f>TEXT(SafetyData[[#This Row],[Date]],"ddd")</f>
        <v>Mon</v>
      </c>
      <c r="M295" s="6">
        <f>MONTH(SafetyData[[#This Row],[Date]])</f>
        <v>5</v>
      </c>
      <c r="N295" s="6">
        <f>YEAR(SafetyData[[#This Row],[Date]])</f>
        <v>2021</v>
      </c>
    </row>
    <row r="296" spans="1:14" x14ac:dyDescent="0.25">
      <c r="A296" s="3">
        <v>44328</v>
      </c>
      <c r="B296" s="4" t="s">
        <v>14</v>
      </c>
      <c r="C296" s="4" t="s">
        <v>15</v>
      </c>
      <c r="D296" s="4" t="s">
        <v>16</v>
      </c>
      <c r="E296" s="4" t="s">
        <v>23</v>
      </c>
      <c r="F296" s="4">
        <v>0</v>
      </c>
      <c r="G296" s="4" t="s">
        <v>38</v>
      </c>
      <c r="H296" s="4" t="s">
        <v>19</v>
      </c>
      <c r="I296" s="4" t="s">
        <v>20</v>
      </c>
      <c r="J296" s="4" t="s">
        <v>43</v>
      </c>
      <c r="K296" s="5">
        <v>0</v>
      </c>
      <c r="L296" s="6" t="str">
        <f>TEXT(SafetyData[[#This Row],[Date]],"ddd")</f>
        <v>Wed</v>
      </c>
      <c r="M296" s="6">
        <f>MONTH(SafetyData[[#This Row],[Date]])</f>
        <v>5</v>
      </c>
      <c r="N296" s="6">
        <f>YEAR(SafetyData[[#This Row],[Date]])</f>
        <v>2021</v>
      </c>
    </row>
    <row r="297" spans="1:14" x14ac:dyDescent="0.25">
      <c r="A297" s="3">
        <v>44335</v>
      </c>
      <c r="B297" s="4" t="s">
        <v>44</v>
      </c>
      <c r="C297" s="4" t="s">
        <v>34</v>
      </c>
      <c r="D297" s="4" t="s">
        <v>29</v>
      </c>
      <c r="E297" s="4" t="s">
        <v>61</v>
      </c>
      <c r="F297" s="4">
        <v>0</v>
      </c>
      <c r="G297" s="4" t="s">
        <v>56</v>
      </c>
      <c r="H297" s="4" t="s">
        <v>52</v>
      </c>
      <c r="I297" s="4" t="s">
        <v>20</v>
      </c>
      <c r="J297" s="4" t="s">
        <v>51</v>
      </c>
      <c r="K297" s="5">
        <v>3286</v>
      </c>
      <c r="L297" s="6" t="str">
        <f>TEXT(SafetyData[[#This Row],[Date]],"ddd")</f>
        <v>Wed</v>
      </c>
      <c r="M297" s="6">
        <f>MONTH(SafetyData[[#This Row],[Date]])</f>
        <v>5</v>
      </c>
      <c r="N297" s="6">
        <f>YEAR(SafetyData[[#This Row],[Date]])</f>
        <v>2021</v>
      </c>
    </row>
    <row r="298" spans="1:14" x14ac:dyDescent="0.25">
      <c r="A298" s="3">
        <v>44335</v>
      </c>
      <c r="B298" s="4" t="s">
        <v>63</v>
      </c>
      <c r="C298" s="4" t="s">
        <v>15</v>
      </c>
      <c r="D298" s="4" t="s">
        <v>16</v>
      </c>
      <c r="E298" s="4" t="s">
        <v>36</v>
      </c>
      <c r="F298" s="4">
        <v>0</v>
      </c>
      <c r="G298" s="4" t="s">
        <v>45</v>
      </c>
      <c r="H298" s="4" t="s">
        <v>19</v>
      </c>
      <c r="I298" s="4" t="s">
        <v>26</v>
      </c>
      <c r="J298" s="4" t="s">
        <v>58</v>
      </c>
      <c r="K298" s="5">
        <v>0</v>
      </c>
      <c r="L298" s="6" t="str">
        <f>TEXT(SafetyData[[#This Row],[Date]],"ddd")</f>
        <v>Wed</v>
      </c>
      <c r="M298" s="6">
        <f>MONTH(SafetyData[[#This Row],[Date]])</f>
        <v>5</v>
      </c>
      <c r="N298" s="6">
        <f>YEAR(SafetyData[[#This Row],[Date]])</f>
        <v>2021</v>
      </c>
    </row>
    <row r="299" spans="1:14" x14ac:dyDescent="0.25">
      <c r="A299" s="3">
        <v>44336</v>
      </c>
      <c r="B299" s="4" t="s">
        <v>60</v>
      </c>
      <c r="C299" s="4" t="s">
        <v>15</v>
      </c>
      <c r="D299" s="4" t="s">
        <v>22</v>
      </c>
      <c r="E299" s="4" t="s">
        <v>23</v>
      </c>
      <c r="F299" s="4">
        <v>0</v>
      </c>
      <c r="G299" s="4" t="s">
        <v>18</v>
      </c>
      <c r="H299" s="4" t="s">
        <v>19</v>
      </c>
      <c r="I299" s="4" t="s">
        <v>20</v>
      </c>
      <c r="J299" s="4" t="s">
        <v>21</v>
      </c>
      <c r="K299" s="5">
        <v>0</v>
      </c>
      <c r="L299" s="6" t="str">
        <f>TEXT(SafetyData[[#This Row],[Date]],"ddd")</f>
        <v>Thu</v>
      </c>
      <c r="M299" s="6">
        <f>MONTH(SafetyData[[#This Row],[Date]])</f>
        <v>5</v>
      </c>
      <c r="N299" s="6">
        <f>YEAR(SafetyData[[#This Row],[Date]])</f>
        <v>2021</v>
      </c>
    </row>
    <row r="300" spans="1:14" x14ac:dyDescent="0.25">
      <c r="A300" s="3">
        <v>44336</v>
      </c>
      <c r="B300" s="4" t="s">
        <v>64</v>
      </c>
      <c r="C300" s="4" t="s">
        <v>15</v>
      </c>
      <c r="D300" s="4" t="s">
        <v>16</v>
      </c>
      <c r="E300" s="4" t="s">
        <v>47</v>
      </c>
      <c r="F300" s="4">
        <v>0</v>
      </c>
      <c r="G300" s="4" t="s">
        <v>31</v>
      </c>
      <c r="H300" s="4" t="s">
        <v>40</v>
      </c>
      <c r="I300" s="4" t="s">
        <v>46</v>
      </c>
      <c r="J300" s="4" t="s">
        <v>32</v>
      </c>
      <c r="K300" s="5">
        <v>60</v>
      </c>
      <c r="L300" s="6" t="str">
        <f>TEXT(SafetyData[[#This Row],[Date]],"ddd")</f>
        <v>Thu</v>
      </c>
      <c r="M300" s="6">
        <f>MONTH(SafetyData[[#This Row],[Date]])</f>
        <v>5</v>
      </c>
      <c r="N300" s="6">
        <f>YEAR(SafetyData[[#This Row],[Date]])</f>
        <v>2021</v>
      </c>
    </row>
    <row r="301" spans="1:14" x14ac:dyDescent="0.25">
      <c r="A301" s="3">
        <v>44340</v>
      </c>
      <c r="B301" s="4" t="s">
        <v>60</v>
      </c>
      <c r="C301" s="4" t="s">
        <v>34</v>
      </c>
      <c r="D301" s="4" t="s">
        <v>35</v>
      </c>
      <c r="E301" s="4" t="s">
        <v>17</v>
      </c>
      <c r="F301" s="4">
        <v>0</v>
      </c>
      <c r="G301" s="4" t="s">
        <v>56</v>
      </c>
      <c r="H301" s="4" t="s">
        <v>19</v>
      </c>
      <c r="I301" s="4" t="s">
        <v>20</v>
      </c>
      <c r="J301" s="4" t="s">
        <v>32</v>
      </c>
      <c r="K301" s="5">
        <v>0</v>
      </c>
      <c r="L301" s="6" t="str">
        <f>TEXT(SafetyData[[#This Row],[Date]],"ddd")</f>
        <v>Mon</v>
      </c>
      <c r="M301" s="6">
        <f>MONTH(SafetyData[[#This Row],[Date]])</f>
        <v>5</v>
      </c>
      <c r="N301" s="6">
        <f>YEAR(SafetyData[[#This Row],[Date]])</f>
        <v>2021</v>
      </c>
    </row>
    <row r="302" spans="1:14" x14ac:dyDescent="0.25">
      <c r="A302" s="3">
        <v>44342</v>
      </c>
      <c r="B302" s="4" t="s">
        <v>44</v>
      </c>
      <c r="C302" s="4" t="s">
        <v>15</v>
      </c>
      <c r="D302" s="4" t="s">
        <v>29</v>
      </c>
      <c r="E302" s="4" t="s">
        <v>47</v>
      </c>
      <c r="F302" s="4">
        <v>0</v>
      </c>
      <c r="G302" s="4" t="s">
        <v>56</v>
      </c>
      <c r="H302" s="4" t="s">
        <v>19</v>
      </c>
      <c r="I302" s="4" t="s">
        <v>20</v>
      </c>
      <c r="J302" s="4" t="s">
        <v>21</v>
      </c>
      <c r="K302" s="5">
        <v>0</v>
      </c>
      <c r="L302" s="6" t="str">
        <f>TEXT(SafetyData[[#This Row],[Date]],"ddd")</f>
        <v>Wed</v>
      </c>
      <c r="M302" s="6">
        <f>MONTH(SafetyData[[#This Row],[Date]])</f>
        <v>5</v>
      </c>
      <c r="N302" s="6">
        <f>YEAR(SafetyData[[#This Row],[Date]])</f>
        <v>2021</v>
      </c>
    </row>
    <row r="303" spans="1:14" x14ac:dyDescent="0.25">
      <c r="A303" s="3">
        <v>44342</v>
      </c>
      <c r="B303" s="4" t="s">
        <v>44</v>
      </c>
      <c r="C303" s="4" t="s">
        <v>15</v>
      </c>
      <c r="D303" s="4" t="s">
        <v>35</v>
      </c>
      <c r="E303" s="4" t="s">
        <v>30</v>
      </c>
      <c r="F303" s="4">
        <v>0</v>
      </c>
      <c r="G303" s="4" t="s">
        <v>38</v>
      </c>
      <c r="H303" s="4" t="s">
        <v>52</v>
      </c>
      <c r="I303" s="4" t="s">
        <v>46</v>
      </c>
      <c r="J303" s="4" t="s">
        <v>41</v>
      </c>
      <c r="K303" s="5">
        <v>4213</v>
      </c>
      <c r="L303" s="6" t="str">
        <f>TEXT(SafetyData[[#This Row],[Date]],"ddd")</f>
        <v>Wed</v>
      </c>
      <c r="M303" s="6">
        <f>MONTH(SafetyData[[#This Row],[Date]])</f>
        <v>5</v>
      </c>
      <c r="N303" s="6">
        <f>YEAR(SafetyData[[#This Row],[Date]])</f>
        <v>2021</v>
      </c>
    </row>
    <row r="304" spans="1:14" x14ac:dyDescent="0.25">
      <c r="A304" s="3">
        <v>44345</v>
      </c>
      <c r="B304" s="4" t="s">
        <v>42</v>
      </c>
      <c r="C304" s="4" t="s">
        <v>15</v>
      </c>
      <c r="D304" s="4" t="s">
        <v>16</v>
      </c>
      <c r="E304" s="4" t="s">
        <v>39</v>
      </c>
      <c r="F304" s="4">
        <v>1</v>
      </c>
      <c r="G304" s="4" t="s">
        <v>18</v>
      </c>
      <c r="H304" s="4" t="s">
        <v>25</v>
      </c>
      <c r="I304" s="4" t="s">
        <v>20</v>
      </c>
      <c r="J304" s="4" t="s">
        <v>53</v>
      </c>
      <c r="K304" s="5">
        <v>3657</v>
      </c>
      <c r="L304" s="6" t="str">
        <f>TEXT(SafetyData[[#This Row],[Date]],"ddd")</f>
        <v>Sat</v>
      </c>
      <c r="M304" s="6">
        <f>MONTH(SafetyData[[#This Row],[Date]])</f>
        <v>5</v>
      </c>
      <c r="N304" s="6">
        <f>YEAR(SafetyData[[#This Row],[Date]])</f>
        <v>2021</v>
      </c>
    </row>
    <row r="305" spans="1:14" x14ac:dyDescent="0.25">
      <c r="A305" s="3">
        <v>44346</v>
      </c>
      <c r="B305" s="4" t="s">
        <v>44</v>
      </c>
      <c r="C305" s="4" t="s">
        <v>15</v>
      </c>
      <c r="D305" s="4" t="s">
        <v>22</v>
      </c>
      <c r="E305" s="4" t="s">
        <v>23</v>
      </c>
      <c r="F305" s="4">
        <v>0</v>
      </c>
      <c r="G305" s="4" t="s">
        <v>45</v>
      </c>
      <c r="H305" s="4" t="s">
        <v>40</v>
      </c>
      <c r="I305" s="4" t="s">
        <v>20</v>
      </c>
      <c r="J305" s="4" t="s">
        <v>58</v>
      </c>
      <c r="K305" s="5">
        <v>442</v>
      </c>
      <c r="L305" s="6" t="str">
        <f>TEXT(SafetyData[[#This Row],[Date]],"ddd")</f>
        <v>Sun</v>
      </c>
      <c r="M305" s="6">
        <f>MONTH(SafetyData[[#This Row],[Date]])</f>
        <v>5</v>
      </c>
      <c r="N305" s="6">
        <f>YEAR(SafetyData[[#This Row],[Date]])</f>
        <v>2021</v>
      </c>
    </row>
    <row r="306" spans="1:14" x14ac:dyDescent="0.25">
      <c r="A306" s="3">
        <v>44348</v>
      </c>
      <c r="B306" s="4" t="s">
        <v>64</v>
      </c>
      <c r="C306" s="4" t="s">
        <v>15</v>
      </c>
      <c r="D306" s="4" t="s">
        <v>35</v>
      </c>
      <c r="E306" s="4" t="s">
        <v>30</v>
      </c>
      <c r="F306" s="4">
        <v>0</v>
      </c>
      <c r="G306" s="4" t="s">
        <v>31</v>
      </c>
      <c r="H306" s="4" t="s">
        <v>19</v>
      </c>
      <c r="I306" s="4" t="s">
        <v>26</v>
      </c>
      <c r="J306" s="4" t="s">
        <v>41</v>
      </c>
      <c r="K306" s="5">
        <v>0</v>
      </c>
      <c r="L306" s="6" t="str">
        <f>TEXT(SafetyData[[#This Row],[Date]],"ddd")</f>
        <v>Tue</v>
      </c>
      <c r="M306" s="6">
        <f>MONTH(SafetyData[[#This Row],[Date]])</f>
        <v>6</v>
      </c>
      <c r="N306" s="6">
        <f>YEAR(SafetyData[[#This Row],[Date]])</f>
        <v>2021</v>
      </c>
    </row>
    <row r="307" spans="1:14" x14ac:dyDescent="0.25">
      <c r="A307" s="3">
        <v>44348</v>
      </c>
      <c r="B307" s="4" t="s">
        <v>42</v>
      </c>
      <c r="C307" s="4" t="s">
        <v>15</v>
      </c>
      <c r="D307" s="4" t="s">
        <v>16</v>
      </c>
      <c r="E307" s="4" t="s">
        <v>23</v>
      </c>
      <c r="F307" s="4">
        <v>0</v>
      </c>
      <c r="G307" s="4" t="s">
        <v>38</v>
      </c>
      <c r="H307" s="4" t="s">
        <v>19</v>
      </c>
      <c r="I307" s="4" t="s">
        <v>26</v>
      </c>
      <c r="J307" s="4" t="s">
        <v>27</v>
      </c>
      <c r="K307" s="5">
        <v>0</v>
      </c>
      <c r="L307" s="6" t="str">
        <f>TEXT(SafetyData[[#This Row],[Date]],"ddd")</f>
        <v>Tue</v>
      </c>
      <c r="M307" s="6">
        <f>MONTH(SafetyData[[#This Row],[Date]])</f>
        <v>6</v>
      </c>
      <c r="N307" s="6">
        <f>YEAR(SafetyData[[#This Row],[Date]])</f>
        <v>2021</v>
      </c>
    </row>
    <row r="308" spans="1:14" x14ac:dyDescent="0.25">
      <c r="A308" s="3">
        <v>44349</v>
      </c>
      <c r="B308" s="4" t="s">
        <v>57</v>
      </c>
      <c r="C308" s="4" t="s">
        <v>15</v>
      </c>
      <c r="D308" s="4" t="s">
        <v>16</v>
      </c>
      <c r="E308" s="4" t="s">
        <v>47</v>
      </c>
      <c r="F308" s="4">
        <v>0</v>
      </c>
      <c r="G308" s="4" t="s">
        <v>48</v>
      </c>
      <c r="H308" s="4" t="s">
        <v>52</v>
      </c>
      <c r="I308" s="4" t="s">
        <v>46</v>
      </c>
      <c r="J308" s="4" t="s">
        <v>58</v>
      </c>
      <c r="K308" s="5">
        <v>882</v>
      </c>
      <c r="L308" s="6" t="str">
        <f>TEXT(SafetyData[[#This Row],[Date]],"ddd")</f>
        <v>Wed</v>
      </c>
      <c r="M308" s="6">
        <f>MONTH(SafetyData[[#This Row],[Date]])</f>
        <v>6</v>
      </c>
      <c r="N308" s="6">
        <f>YEAR(SafetyData[[#This Row],[Date]])</f>
        <v>2021</v>
      </c>
    </row>
    <row r="309" spans="1:14" x14ac:dyDescent="0.25">
      <c r="A309" s="3">
        <v>44349</v>
      </c>
      <c r="B309" s="4" t="s">
        <v>44</v>
      </c>
      <c r="C309" s="4" t="s">
        <v>15</v>
      </c>
      <c r="D309" s="4" t="s">
        <v>16</v>
      </c>
      <c r="E309" s="4" t="s">
        <v>37</v>
      </c>
      <c r="F309" s="4">
        <v>0</v>
      </c>
      <c r="G309" s="4" t="s">
        <v>45</v>
      </c>
      <c r="H309" s="4" t="s">
        <v>19</v>
      </c>
      <c r="I309" s="4" t="s">
        <v>20</v>
      </c>
      <c r="J309" s="4" t="s">
        <v>43</v>
      </c>
      <c r="K309" s="5">
        <v>0</v>
      </c>
      <c r="L309" s="6" t="str">
        <f>TEXT(SafetyData[[#This Row],[Date]],"ddd")</f>
        <v>Wed</v>
      </c>
      <c r="M309" s="6">
        <f>MONTH(SafetyData[[#This Row],[Date]])</f>
        <v>6</v>
      </c>
      <c r="N309" s="6">
        <f>YEAR(SafetyData[[#This Row],[Date]])</f>
        <v>2021</v>
      </c>
    </row>
    <row r="310" spans="1:14" x14ac:dyDescent="0.25">
      <c r="A310" s="3">
        <v>44350</v>
      </c>
      <c r="B310" s="4" t="s">
        <v>63</v>
      </c>
      <c r="C310" s="4" t="s">
        <v>34</v>
      </c>
      <c r="D310" s="4" t="s">
        <v>29</v>
      </c>
      <c r="E310" s="4" t="s">
        <v>23</v>
      </c>
      <c r="F310" s="4">
        <v>3</v>
      </c>
      <c r="G310" s="4" t="s">
        <v>45</v>
      </c>
      <c r="H310" s="4" t="s">
        <v>25</v>
      </c>
      <c r="I310" s="4" t="s">
        <v>20</v>
      </c>
      <c r="J310" s="4" t="s">
        <v>41</v>
      </c>
      <c r="K310" s="5">
        <v>498</v>
      </c>
      <c r="L310" s="6" t="str">
        <f>TEXT(SafetyData[[#This Row],[Date]],"ddd")</f>
        <v>Thu</v>
      </c>
      <c r="M310" s="6">
        <f>MONTH(SafetyData[[#This Row],[Date]])</f>
        <v>6</v>
      </c>
      <c r="N310" s="6">
        <f>YEAR(SafetyData[[#This Row],[Date]])</f>
        <v>2021</v>
      </c>
    </row>
    <row r="311" spans="1:14" x14ac:dyDescent="0.25">
      <c r="A311" s="3">
        <v>44350</v>
      </c>
      <c r="B311" s="4" t="s">
        <v>14</v>
      </c>
      <c r="C311" s="4" t="s">
        <v>15</v>
      </c>
      <c r="D311" s="4" t="s">
        <v>35</v>
      </c>
      <c r="E311" s="4" t="s">
        <v>61</v>
      </c>
      <c r="F311" s="4">
        <v>4.5</v>
      </c>
      <c r="G311" s="4" t="s">
        <v>54</v>
      </c>
      <c r="H311" s="4" t="s">
        <v>25</v>
      </c>
      <c r="I311" s="4" t="s">
        <v>20</v>
      </c>
      <c r="J311" s="4" t="s">
        <v>21</v>
      </c>
      <c r="K311" s="5">
        <v>3170</v>
      </c>
      <c r="L311" s="6" t="str">
        <f>TEXT(SafetyData[[#This Row],[Date]],"ddd")</f>
        <v>Thu</v>
      </c>
      <c r="M311" s="6">
        <f>MONTH(SafetyData[[#This Row],[Date]])</f>
        <v>6</v>
      </c>
      <c r="N311" s="6">
        <f>YEAR(SafetyData[[#This Row],[Date]])</f>
        <v>2021</v>
      </c>
    </row>
    <row r="312" spans="1:14" x14ac:dyDescent="0.25">
      <c r="A312" s="3">
        <v>44353</v>
      </c>
      <c r="B312" s="4" t="s">
        <v>33</v>
      </c>
      <c r="C312" s="4" t="s">
        <v>15</v>
      </c>
      <c r="D312" s="4" t="s">
        <v>16</v>
      </c>
      <c r="E312" s="4" t="s">
        <v>17</v>
      </c>
      <c r="F312" s="4">
        <v>0</v>
      </c>
      <c r="G312" s="4" t="s">
        <v>48</v>
      </c>
      <c r="H312" s="4" t="s">
        <v>52</v>
      </c>
      <c r="I312" s="4" t="s">
        <v>26</v>
      </c>
      <c r="J312" s="4" t="s">
        <v>21</v>
      </c>
      <c r="K312" s="5">
        <v>4260</v>
      </c>
      <c r="L312" s="6" t="str">
        <f>TEXT(SafetyData[[#This Row],[Date]],"ddd")</f>
        <v>Sun</v>
      </c>
      <c r="M312" s="6">
        <f>MONTH(SafetyData[[#This Row],[Date]])</f>
        <v>6</v>
      </c>
      <c r="N312" s="6">
        <f>YEAR(SafetyData[[#This Row],[Date]])</f>
        <v>2021</v>
      </c>
    </row>
    <row r="313" spans="1:14" x14ac:dyDescent="0.25">
      <c r="A313" s="3">
        <v>44354</v>
      </c>
      <c r="B313" s="4" t="s">
        <v>28</v>
      </c>
      <c r="C313" s="4" t="s">
        <v>15</v>
      </c>
      <c r="D313" s="4" t="s">
        <v>35</v>
      </c>
      <c r="E313" s="4" t="s">
        <v>47</v>
      </c>
      <c r="F313" s="4">
        <v>0</v>
      </c>
      <c r="G313" s="4" t="s">
        <v>59</v>
      </c>
      <c r="H313" s="4" t="s">
        <v>40</v>
      </c>
      <c r="I313" s="4" t="s">
        <v>26</v>
      </c>
      <c r="J313" s="4" t="s">
        <v>51</v>
      </c>
      <c r="K313" s="5">
        <v>107</v>
      </c>
      <c r="L313" s="6" t="str">
        <f>TEXT(SafetyData[[#This Row],[Date]],"ddd")</f>
        <v>Mon</v>
      </c>
      <c r="M313" s="6">
        <f>MONTH(SafetyData[[#This Row],[Date]])</f>
        <v>6</v>
      </c>
      <c r="N313" s="6">
        <f>YEAR(SafetyData[[#This Row],[Date]])</f>
        <v>2021</v>
      </c>
    </row>
    <row r="314" spans="1:14" x14ac:dyDescent="0.25">
      <c r="A314" s="3">
        <v>44355</v>
      </c>
      <c r="B314" s="4" t="s">
        <v>50</v>
      </c>
      <c r="C314" s="4" t="s">
        <v>15</v>
      </c>
      <c r="D314" s="4" t="s">
        <v>29</v>
      </c>
      <c r="E314" s="4" t="s">
        <v>36</v>
      </c>
      <c r="F314" s="4">
        <v>0</v>
      </c>
      <c r="G314" s="4" t="s">
        <v>24</v>
      </c>
      <c r="H314" s="4" t="s">
        <v>19</v>
      </c>
      <c r="I314" s="4" t="s">
        <v>20</v>
      </c>
      <c r="J314" s="4" t="s">
        <v>53</v>
      </c>
      <c r="K314" s="5">
        <v>0</v>
      </c>
      <c r="L314" s="6" t="str">
        <f>TEXT(SafetyData[[#This Row],[Date]],"ddd")</f>
        <v>Tue</v>
      </c>
      <c r="M314" s="6">
        <f>MONTH(SafetyData[[#This Row],[Date]])</f>
        <v>6</v>
      </c>
      <c r="N314" s="6">
        <f>YEAR(SafetyData[[#This Row],[Date]])</f>
        <v>2021</v>
      </c>
    </row>
    <row r="315" spans="1:14" x14ac:dyDescent="0.25">
      <c r="A315" s="3">
        <v>44355</v>
      </c>
      <c r="B315" s="4" t="s">
        <v>33</v>
      </c>
      <c r="C315" s="4" t="s">
        <v>15</v>
      </c>
      <c r="D315" s="4" t="s">
        <v>35</v>
      </c>
      <c r="E315" s="4" t="s">
        <v>61</v>
      </c>
      <c r="F315" s="4">
        <v>0</v>
      </c>
      <c r="G315" s="4" t="s">
        <v>54</v>
      </c>
      <c r="H315" s="4" t="s">
        <v>40</v>
      </c>
      <c r="I315" s="4" t="s">
        <v>46</v>
      </c>
      <c r="J315" s="4" t="s">
        <v>21</v>
      </c>
      <c r="K315" s="5">
        <v>152</v>
      </c>
      <c r="L315" s="6" t="str">
        <f>TEXT(SafetyData[[#This Row],[Date]],"ddd")</f>
        <v>Tue</v>
      </c>
      <c r="M315" s="6">
        <f>MONTH(SafetyData[[#This Row],[Date]])</f>
        <v>6</v>
      </c>
      <c r="N315" s="6">
        <f>YEAR(SafetyData[[#This Row],[Date]])</f>
        <v>2021</v>
      </c>
    </row>
    <row r="316" spans="1:14" x14ac:dyDescent="0.25">
      <c r="A316" s="3">
        <v>44359</v>
      </c>
      <c r="B316" s="4" t="s">
        <v>55</v>
      </c>
      <c r="C316" s="4" t="s">
        <v>15</v>
      </c>
      <c r="D316" s="4" t="s">
        <v>22</v>
      </c>
      <c r="E316" s="4" t="s">
        <v>17</v>
      </c>
      <c r="F316" s="4">
        <v>4.5</v>
      </c>
      <c r="G316" s="4" t="s">
        <v>54</v>
      </c>
      <c r="H316" s="4" t="s">
        <v>25</v>
      </c>
      <c r="I316" s="4" t="s">
        <v>46</v>
      </c>
      <c r="J316" s="4" t="s">
        <v>43</v>
      </c>
      <c r="K316" s="5">
        <v>2651</v>
      </c>
      <c r="L316" s="6" t="str">
        <f>TEXT(SafetyData[[#This Row],[Date]],"ddd")</f>
        <v>Sat</v>
      </c>
      <c r="M316" s="6">
        <f>MONTH(SafetyData[[#This Row],[Date]])</f>
        <v>6</v>
      </c>
      <c r="N316" s="6">
        <f>YEAR(SafetyData[[#This Row],[Date]])</f>
        <v>2021</v>
      </c>
    </row>
    <row r="317" spans="1:14" x14ac:dyDescent="0.25">
      <c r="A317" s="3">
        <v>44359</v>
      </c>
      <c r="B317" s="4" t="s">
        <v>60</v>
      </c>
      <c r="C317" s="4" t="s">
        <v>15</v>
      </c>
      <c r="D317" s="4" t="s">
        <v>29</v>
      </c>
      <c r="E317" s="4" t="s">
        <v>30</v>
      </c>
      <c r="F317" s="4">
        <v>0</v>
      </c>
      <c r="G317" s="4" t="s">
        <v>54</v>
      </c>
      <c r="H317" s="4" t="s">
        <v>40</v>
      </c>
      <c r="I317" s="4" t="s">
        <v>20</v>
      </c>
      <c r="J317" s="4" t="s">
        <v>58</v>
      </c>
      <c r="K317" s="5">
        <v>491</v>
      </c>
      <c r="L317" s="6" t="str">
        <f>TEXT(SafetyData[[#This Row],[Date]],"ddd")</f>
        <v>Sat</v>
      </c>
      <c r="M317" s="6">
        <f>MONTH(SafetyData[[#This Row],[Date]])</f>
        <v>6</v>
      </c>
      <c r="N317" s="6">
        <f>YEAR(SafetyData[[#This Row],[Date]])</f>
        <v>2021</v>
      </c>
    </row>
    <row r="318" spans="1:14" x14ac:dyDescent="0.25">
      <c r="A318" s="3">
        <v>44360</v>
      </c>
      <c r="B318" s="4" t="s">
        <v>64</v>
      </c>
      <c r="C318" s="4" t="s">
        <v>15</v>
      </c>
      <c r="D318" s="4" t="s">
        <v>35</v>
      </c>
      <c r="E318" s="4" t="s">
        <v>23</v>
      </c>
      <c r="F318" s="4">
        <v>0</v>
      </c>
      <c r="G318" s="4" t="s">
        <v>54</v>
      </c>
      <c r="H318" s="4" t="s">
        <v>19</v>
      </c>
      <c r="I318" s="4" t="s">
        <v>20</v>
      </c>
      <c r="J318" s="4" t="s">
        <v>49</v>
      </c>
      <c r="K318" s="5">
        <v>0</v>
      </c>
      <c r="L318" s="6" t="str">
        <f>TEXT(SafetyData[[#This Row],[Date]],"ddd")</f>
        <v>Sun</v>
      </c>
      <c r="M318" s="6">
        <f>MONTH(SafetyData[[#This Row],[Date]])</f>
        <v>6</v>
      </c>
      <c r="N318" s="6">
        <f>YEAR(SafetyData[[#This Row],[Date]])</f>
        <v>2021</v>
      </c>
    </row>
    <row r="319" spans="1:14" x14ac:dyDescent="0.25">
      <c r="A319" s="3">
        <v>44362</v>
      </c>
      <c r="B319" s="4" t="s">
        <v>55</v>
      </c>
      <c r="C319" s="4" t="s">
        <v>15</v>
      </c>
      <c r="D319" s="4" t="s">
        <v>29</v>
      </c>
      <c r="E319" s="4" t="s">
        <v>47</v>
      </c>
      <c r="F319" s="4">
        <v>2</v>
      </c>
      <c r="G319" s="4" t="s">
        <v>45</v>
      </c>
      <c r="H319" s="4" t="s">
        <v>25</v>
      </c>
      <c r="I319" s="4" t="s">
        <v>46</v>
      </c>
      <c r="J319" s="4" t="s">
        <v>32</v>
      </c>
      <c r="K319" s="5">
        <v>674</v>
      </c>
      <c r="L319" s="6" t="str">
        <f>TEXT(SafetyData[[#This Row],[Date]],"ddd")</f>
        <v>Tue</v>
      </c>
      <c r="M319" s="6">
        <f>MONTH(SafetyData[[#This Row],[Date]])</f>
        <v>6</v>
      </c>
      <c r="N319" s="6">
        <f>YEAR(SafetyData[[#This Row],[Date]])</f>
        <v>2021</v>
      </c>
    </row>
    <row r="320" spans="1:14" x14ac:dyDescent="0.25">
      <c r="A320" s="3">
        <v>44364</v>
      </c>
      <c r="B320" s="4" t="s">
        <v>63</v>
      </c>
      <c r="C320" s="4" t="s">
        <v>15</v>
      </c>
      <c r="D320" s="4" t="s">
        <v>29</v>
      </c>
      <c r="E320" s="4" t="s">
        <v>17</v>
      </c>
      <c r="F320" s="4">
        <v>0</v>
      </c>
      <c r="G320" s="4" t="s">
        <v>54</v>
      </c>
      <c r="H320" s="4" t="s">
        <v>52</v>
      </c>
      <c r="I320" s="4" t="s">
        <v>46</v>
      </c>
      <c r="J320" s="4" t="s">
        <v>58</v>
      </c>
      <c r="K320" s="5">
        <v>718</v>
      </c>
      <c r="L320" s="6" t="str">
        <f>TEXT(SafetyData[[#This Row],[Date]],"ddd")</f>
        <v>Thu</v>
      </c>
      <c r="M320" s="6">
        <f>MONTH(SafetyData[[#This Row],[Date]])</f>
        <v>6</v>
      </c>
      <c r="N320" s="6">
        <f>YEAR(SafetyData[[#This Row],[Date]])</f>
        <v>2021</v>
      </c>
    </row>
    <row r="321" spans="1:14" x14ac:dyDescent="0.25">
      <c r="A321" s="3">
        <v>44365</v>
      </c>
      <c r="B321" s="4" t="s">
        <v>28</v>
      </c>
      <c r="C321" s="4" t="s">
        <v>15</v>
      </c>
      <c r="D321" s="4" t="s">
        <v>22</v>
      </c>
      <c r="E321" s="4" t="s">
        <v>30</v>
      </c>
      <c r="F321" s="4">
        <v>1.5</v>
      </c>
      <c r="G321" s="4" t="s">
        <v>54</v>
      </c>
      <c r="H321" s="4" t="s">
        <v>25</v>
      </c>
      <c r="I321" s="4" t="s">
        <v>20</v>
      </c>
      <c r="J321" s="4" t="s">
        <v>49</v>
      </c>
      <c r="K321" s="5">
        <v>1698</v>
      </c>
      <c r="L321" s="6" t="str">
        <f>TEXT(SafetyData[[#This Row],[Date]],"ddd")</f>
        <v>Fri</v>
      </c>
      <c r="M321" s="6">
        <f>MONTH(SafetyData[[#This Row],[Date]])</f>
        <v>6</v>
      </c>
      <c r="N321" s="6">
        <f>YEAR(SafetyData[[#This Row],[Date]])</f>
        <v>2021</v>
      </c>
    </row>
    <row r="322" spans="1:14" x14ac:dyDescent="0.25">
      <c r="A322" s="3">
        <v>44365</v>
      </c>
      <c r="B322" s="4" t="s">
        <v>14</v>
      </c>
      <c r="C322" s="4" t="s">
        <v>15</v>
      </c>
      <c r="D322" s="4" t="s">
        <v>16</v>
      </c>
      <c r="E322" s="4" t="s">
        <v>17</v>
      </c>
      <c r="F322" s="4">
        <v>0</v>
      </c>
      <c r="G322" s="4" t="s">
        <v>56</v>
      </c>
      <c r="H322" s="4" t="s">
        <v>52</v>
      </c>
      <c r="I322" s="4" t="s">
        <v>26</v>
      </c>
      <c r="J322" s="4" t="s">
        <v>21</v>
      </c>
      <c r="K322" s="5">
        <v>4664</v>
      </c>
      <c r="L322" s="6" t="str">
        <f>TEXT(SafetyData[[#This Row],[Date]],"ddd")</f>
        <v>Fri</v>
      </c>
      <c r="M322" s="6">
        <f>MONTH(SafetyData[[#This Row],[Date]])</f>
        <v>6</v>
      </c>
      <c r="N322" s="6">
        <f>YEAR(SafetyData[[#This Row],[Date]])</f>
        <v>2021</v>
      </c>
    </row>
    <row r="323" spans="1:14" x14ac:dyDescent="0.25">
      <c r="A323" s="3">
        <v>44365</v>
      </c>
      <c r="B323" s="4" t="s">
        <v>55</v>
      </c>
      <c r="C323" s="4" t="s">
        <v>15</v>
      </c>
      <c r="D323" s="4" t="s">
        <v>16</v>
      </c>
      <c r="E323" s="4" t="s">
        <v>39</v>
      </c>
      <c r="F323" s="4">
        <v>4.5</v>
      </c>
      <c r="G323" s="4" t="s">
        <v>48</v>
      </c>
      <c r="H323" s="4" t="s">
        <v>25</v>
      </c>
      <c r="I323" s="4" t="s">
        <v>46</v>
      </c>
      <c r="J323" s="4" t="s">
        <v>41</v>
      </c>
      <c r="K323" s="5">
        <v>1694</v>
      </c>
      <c r="L323" s="6" t="str">
        <f>TEXT(SafetyData[[#This Row],[Date]],"ddd")</f>
        <v>Fri</v>
      </c>
      <c r="M323" s="6">
        <f>MONTH(SafetyData[[#This Row],[Date]])</f>
        <v>6</v>
      </c>
      <c r="N323" s="6">
        <f>YEAR(SafetyData[[#This Row],[Date]])</f>
        <v>2021</v>
      </c>
    </row>
    <row r="324" spans="1:14" x14ac:dyDescent="0.25">
      <c r="A324" s="3">
        <v>44366</v>
      </c>
      <c r="B324" s="4" t="s">
        <v>57</v>
      </c>
      <c r="C324" s="4" t="s">
        <v>15</v>
      </c>
      <c r="D324" s="4" t="s">
        <v>35</v>
      </c>
      <c r="E324" s="4" t="s">
        <v>37</v>
      </c>
      <c r="F324" s="4">
        <v>0</v>
      </c>
      <c r="G324" s="4" t="s">
        <v>31</v>
      </c>
      <c r="H324" s="4" t="s">
        <v>52</v>
      </c>
      <c r="I324" s="4" t="s">
        <v>46</v>
      </c>
      <c r="J324" s="4" t="s">
        <v>49</v>
      </c>
      <c r="K324" s="5">
        <v>522</v>
      </c>
      <c r="L324" s="6" t="str">
        <f>TEXT(SafetyData[[#This Row],[Date]],"ddd")</f>
        <v>Sat</v>
      </c>
      <c r="M324" s="6">
        <f>MONTH(SafetyData[[#This Row],[Date]])</f>
        <v>6</v>
      </c>
      <c r="N324" s="6">
        <f>YEAR(SafetyData[[#This Row],[Date]])</f>
        <v>2021</v>
      </c>
    </row>
    <row r="325" spans="1:14" x14ac:dyDescent="0.25">
      <c r="A325" s="3">
        <v>44368</v>
      </c>
      <c r="B325" s="4" t="s">
        <v>33</v>
      </c>
      <c r="C325" s="4" t="s">
        <v>15</v>
      </c>
      <c r="D325" s="4" t="s">
        <v>22</v>
      </c>
      <c r="E325" s="4" t="s">
        <v>36</v>
      </c>
      <c r="F325" s="4">
        <v>0</v>
      </c>
      <c r="G325" s="4" t="s">
        <v>31</v>
      </c>
      <c r="H325" s="4" t="s">
        <v>52</v>
      </c>
      <c r="I325" s="4" t="s">
        <v>26</v>
      </c>
      <c r="J325" s="4" t="s">
        <v>53</v>
      </c>
      <c r="K325" s="5">
        <v>3221</v>
      </c>
      <c r="L325" s="6" t="str">
        <f>TEXT(SafetyData[[#This Row],[Date]],"ddd")</f>
        <v>Mon</v>
      </c>
      <c r="M325" s="6">
        <f>MONTH(SafetyData[[#This Row],[Date]])</f>
        <v>6</v>
      </c>
      <c r="N325" s="6">
        <f>YEAR(SafetyData[[#This Row],[Date]])</f>
        <v>2021</v>
      </c>
    </row>
    <row r="326" spans="1:14" x14ac:dyDescent="0.25">
      <c r="A326" s="3">
        <v>44370</v>
      </c>
      <c r="B326" s="4" t="s">
        <v>50</v>
      </c>
      <c r="C326" s="4" t="s">
        <v>15</v>
      </c>
      <c r="D326" s="4" t="s">
        <v>29</v>
      </c>
      <c r="E326" s="4" t="s">
        <v>37</v>
      </c>
      <c r="F326" s="4">
        <v>0</v>
      </c>
      <c r="G326" s="4" t="s">
        <v>31</v>
      </c>
      <c r="H326" s="4" t="s">
        <v>19</v>
      </c>
      <c r="I326" s="4" t="s">
        <v>26</v>
      </c>
      <c r="J326" s="4" t="s">
        <v>21</v>
      </c>
      <c r="K326" s="5">
        <v>0</v>
      </c>
      <c r="L326" s="6" t="str">
        <f>TEXT(SafetyData[[#This Row],[Date]],"ddd")</f>
        <v>Wed</v>
      </c>
      <c r="M326" s="6">
        <f>MONTH(SafetyData[[#This Row],[Date]])</f>
        <v>6</v>
      </c>
      <c r="N326" s="6">
        <f>YEAR(SafetyData[[#This Row],[Date]])</f>
        <v>2021</v>
      </c>
    </row>
    <row r="327" spans="1:14" x14ac:dyDescent="0.25">
      <c r="A327" s="3">
        <v>44372</v>
      </c>
      <c r="B327" s="4" t="s">
        <v>63</v>
      </c>
      <c r="C327" s="4" t="s">
        <v>15</v>
      </c>
      <c r="D327" s="4" t="s">
        <v>35</v>
      </c>
      <c r="E327" s="4" t="s">
        <v>17</v>
      </c>
      <c r="F327" s="4">
        <v>0</v>
      </c>
      <c r="G327" s="4" t="s">
        <v>24</v>
      </c>
      <c r="H327" s="4" t="s">
        <v>19</v>
      </c>
      <c r="I327" s="4" t="s">
        <v>26</v>
      </c>
      <c r="J327" s="4" t="s">
        <v>21</v>
      </c>
      <c r="K327" s="5">
        <v>0</v>
      </c>
      <c r="L327" s="6" t="str">
        <f>TEXT(SafetyData[[#This Row],[Date]],"ddd")</f>
        <v>Fri</v>
      </c>
      <c r="M327" s="6">
        <f>MONTH(SafetyData[[#This Row],[Date]])</f>
        <v>6</v>
      </c>
      <c r="N327" s="6">
        <f>YEAR(SafetyData[[#This Row],[Date]])</f>
        <v>2021</v>
      </c>
    </row>
    <row r="328" spans="1:14" x14ac:dyDescent="0.25">
      <c r="A328" s="3">
        <v>44373</v>
      </c>
      <c r="B328" s="4" t="s">
        <v>28</v>
      </c>
      <c r="C328" s="4" t="s">
        <v>15</v>
      </c>
      <c r="D328" s="4" t="s">
        <v>29</v>
      </c>
      <c r="E328" s="4" t="s">
        <v>47</v>
      </c>
      <c r="F328" s="4">
        <v>0</v>
      </c>
      <c r="G328" s="4" t="s">
        <v>31</v>
      </c>
      <c r="H328" s="4" t="s">
        <v>40</v>
      </c>
      <c r="I328" s="4" t="s">
        <v>46</v>
      </c>
      <c r="J328" s="4" t="s">
        <v>53</v>
      </c>
      <c r="K328" s="5">
        <v>383</v>
      </c>
      <c r="L328" s="6" t="str">
        <f>TEXT(SafetyData[[#This Row],[Date]],"ddd")</f>
        <v>Sat</v>
      </c>
      <c r="M328" s="6">
        <f>MONTH(SafetyData[[#This Row],[Date]])</f>
        <v>6</v>
      </c>
      <c r="N328" s="6">
        <f>YEAR(SafetyData[[#This Row],[Date]])</f>
        <v>2021</v>
      </c>
    </row>
    <row r="329" spans="1:14" x14ac:dyDescent="0.25">
      <c r="A329" s="3">
        <v>44374</v>
      </c>
      <c r="B329" s="4" t="s">
        <v>28</v>
      </c>
      <c r="C329" s="4" t="s">
        <v>15</v>
      </c>
      <c r="D329" s="4" t="s">
        <v>16</v>
      </c>
      <c r="E329" s="4" t="s">
        <v>36</v>
      </c>
      <c r="F329" s="4">
        <v>4.5</v>
      </c>
      <c r="G329" s="4" t="s">
        <v>31</v>
      </c>
      <c r="H329" s="4" t="s">
        <v>25</v>
      </c>
      <c r="I329" s="4" t="s">
        <v>26</v>
      </c>
      <c r="J329" s="4" t="s">
        <v>51</v>
      </c>
      <c r="K329" s="5">
        <v>3588</v>
      </c>
      <c r="L329" s="6" t="str">
        <f>TEXT(SafetyData[[#This Row],[Date]],"ddd")</f>
        <v>Sun</v>
      </c>
      <c r="M329" s="6">
        <f>MONTH(SafetyData[[#This Row],[Date]])</f>
        <v>6</v>
      </c>
      <c r="N329" s="6">
        <f>YEAR(SafetyData[[#This Row],[Date]])</f>
        <v>2021</v>
      </c>
    </row>
    <row r="330" spans="1:14" x14ac:dyDescent="0.25">
      <c r="A330" s="3">
        <v>44375</v>
      </c>
      <c r="B330" s="4" t="s">
        <v>60</v>
      </c>
      <c r="C330" s="4" t="s">
        <v>15</v>
      </c>
      <c r="D330" s="4" t="s">
        <v>22</v>
      </c>
      <c r="E330" s="4" t="s">
        <v>23</v>
      </c>
      <c r="F330" s="4">
        <v>0</v>
      </c>
      <c r="G330" s="4" t="s">
        <v>38</v>
      </c>
      <c r="H330" s="4" t="s">
        <v>40</v>
      </c>
      <c r="I330" s="4" t="s">
        <v>26</v>
      </c>
      <c r="J330" s="4" t="s">
        <v>27</v>
      </c>
      <c r="K330" s="5">
        <v>119</v>
      </c>
      <c r="L330" s="6" t="str">
        <f>TEXT(SafetyData[[#This Row],[Date]],"ddd")</f>
        <v>Mon</v>
      </c>
      <c r="M330" s="6">
        <f>MONTH(SafetyData[[#This Row],[Date]])</f>
        <v>6</v>
      </c>
      <c r="N330" s="6">
        <f>YEAR(SafetyData[[#This Row],[Date]])</f>
        <v>2021</v>
      </c>
    </row>
    <row r="331" spans="1:14" x14ac:dyDescent="0.25">
      <c r="A331" s="3">
        <v>44376</v>
      </c>
      <c r="B331" s="4" t="s">
        <v>50</v>
      </c>
      <c r="C331" s="4" t="s">
        <v>15</v>
      </c>
      <c r="D331" s="4" t="s">
        <v>16</v>
      </c>
      <c r="E331" s="4" t="s">
        <v>37</v>
      </c>
      <c r="F331" s="4">
        <v>0</v>
      </c>
      <c r="G331" s="4" t="s">
        <v>18</v>
      </c>
      <c r="H331" s="4" t="s">
        <v>19</v>
      </c>
      <c r="I331" s="4" t="s">
        <v>26</v>
      </c>
      <c r="J331" s="4" t="s">
        <v>21</v>
      </c>
      <c r="K331" s="5">
        <v>0</v>
      </c>
      <c r="L331" s="6" t="str">
        <f>TEXT(SafetyData[[#This Row],[Date]],"ddd")</f>
        <v>Tue</v>
      </c>
      <c r="M331" s="6">
        <f>MONTH(SafetyData[[#This Row],[Date]])</f>
        <v>6</v>
      </c>
      <c r="N331" s="6">
        <f>YEAR(SafetyData[[#This Row],[Date]])</f>
        <v>2021</v>
      </c>
    </row>
    <row r="332" spans="1:14" x14ac:dyDescent="0.25">
      <c r="A332" s="3">
        <v>44381</v>
      </c>
      <c r="B332" s="4" t="s">
        <v>64</v>
      </c>
      <c r="C332" s="4" t="s">
        <v>15</v>
      </c>
      <c r="D332" s="4" t="s">
        <v>16</v>
      </c>
      <c r="E332" s="4" t="s">
        <v>36</v>
      </c>
      <c r="F332" s="4">
        <v>0</v>
      </c>
      <c r="G332" s="4" t="s">
        <v>59</v>
      </c>
      <c r="H332" s="4" t="s">
        <v>40</v>
      </c>
      <c r="I332" s="4" t="s">
        <v>46</v>
      </c>
      <c r="J332" s="4" t="s">
        <v>32</v>
      </c>
      <c r="K332" s="5">
        <v>88</v>
      </c>
      <c r="L332" s="6" t="str">
        <f>TEXT(SafetyData[[#This Row],[Date]],"ddd")</f>
        <v>Sun</v>
      </c>
      <c r="M332" s="6">
        <f>MONTH(SafetyData[[#This Row],[Date]])</f>
        <v>7</v>
      </c>
      <c r="N332" s="6">
        <f>YEAR(SafetyData[[#This Row],[Date]])</f>
        <v>2021</v>
      </c>
    </row>
    <row r="333" spans="1:14" x14ac:dyDescent="0.25">
      <c r="A333" s="3">
        <v>44383</v>
      </c>
      <c r="B333" s="4" t="s">
        <v>60</v>
      </c>
      <c r="C333" s="4" t="s">
        <v>15</v>
      </c>
      <c r="D333" s="4" t="s">
        <v>29</v>
      </c>
      <c r="E333" s="4" t="s">
        <v>47</v>
      </c>
      <c r="F333" s="4">
        <v>0</v>
      </c>
      <c r="G333" s="4" t="s">
        <v>24</v>
      </c>
      <c r="H333" s="4" t="s">
        <v>40</v>
      </c>
      <c r="I333" s="4" t="s">
        <v>26</v>
      </c>
      <c r="J333" s="4" t="s">
        <v>49</v>
      </c>
      <c r="K333" s="5">
        <v>373</v>
      </c>
      <c r="L333" s="6" t="str">
        <f>TEXT(SafetyData[[#This Row],[Date]],"ddd")</f>
        <v>Tue</v>
      </c>
      <c r="M333" s="6">
        <f>MONTH(SafetyData[[#This Row],[Date]])</f>
        <v>7</v>
      </c>
      <c r="N333" s="6">
        <f>YEAR(SafetyData[[#This Row],[Date]])</f>
        <v>2021</v>
      </c>
    </row>
    <row r="334" spans="1:14" x14ac:dyDescent="0.25">
      <c r="A334" s="3">
        <v>44384</v>
      </c>
      <c r="B334" s="4" t="s">
        <v>60</v>
      </c>
      <c r="C334" s="4" t="s">
        <v>15</v>
      </c>
      <c r="D334" s="4" t="s">
        <v>22</v>
      </c>
      <c r="E334" s="4" t="s">
        <v>37</v>
      </c>
      <c r="F334" s="4">
        <v>0</v>
      </c>
      <c r="G334" s="4" t="s">
        <v>59</v>
      </c>
      <c r="H334" s="4" t="s">
        <v>52</v>
      </c>
      <c r="I334" s="4" t="s">
        <v>26</v>
      </c>
      <c r="J334" s="4" t="s">
        <v>51</v>
      </c>
      <c r="K334" s="5">
        <v>4905</v>
      </c>
      <c r="L334" s="6" t="str">
        <f>TEXT(SafetyData[[#This Row],[Date]],"ddd")</f>
        <v>Wed</v>
      </c>
      <c r="M334" s="6">
        <f>MONTH(SafetyData[[#This Row],[Date]])</f>
        <v>7</v>
      </c>
      <c r="N334" s="6">
        <f>YEAR(SafetyData[[#This Row],[Date]])</f>
        <v>2021</v>
      </c>
    </row>
    <row r="335" spans="1:14" x14ac:dyDescent="0.25">
      <c r="A335" s="3">
        <v>44385</v>
      </c>
      <c r="B335" s="4" t="s">
        <v>63</v>
      </c>
      <c r="C335" s="4" t="s">
        <v>15</v>
      </c>
      <c r="D335" s="4" t="s">
        <v>35</v>
      </c>
      <c r="E335" s="4" t="s">
        <v>39</v>
      </c>
      <c r="F335" s="4">
        <v>4.5</v>
      </c>
      <c r="G335" s="4" t="s">
        <v>38</v>
      </c>
      <c r="H335" s="4" t="s">
        <v>25</v>
      </c>
      <c r="I335" s="4" t="s">
        <v>20</v>
      </c>
      <c r="J335" s="4" t="s">
        <v>49</v>
      </c>
      <c r="K335" s="5">
        <v>738</v>
      </c>
      <c r="L335" s="6" t="str">
        <f>TEXT(SafetyData[[#This Row],[Date]],"ddd")</f>
        <v>Thu</v>
      </c>
      <c r="M335" s="6">
        <f>MONTH(SafetyData[[#This Row],[Date]])</f>
        <v>7</v>
      </c>
      <c r="N335" s="6">
        <f>YEAR(SafetyData[[#This Row],[Date]])</f>
        <v>2021</v>
      </c>
    </row>
    <row r="336" spans="1:14" x14ac:dyDescent="0.25">
      <c r="A336" s="3">
        <v>44385</v>
      </c>
      <c r="B336" s="4" t="s">
        <v>55</v>
      </c>
      <c r="C336" s="4" t="s">
        <v>15</v>
      </c>
      <c r="D336" s="4" t="s">
        <v>16</v>
      </c>
      <c r="E336" s="4" t="s">
        <v>47</v>
      </c>
      <c r="F336" s="4">
        <v>0</v>
      </c>
      <c r="G336" s="4" t="s">
        <v>56</v>
      </c>
      <c r="H336" s="4" t="s">
        <v>52</v>
      </c>
      <c r="I336" s="4" t="s">
        <v>26</v>
      </c>
      <c r="J336" s="4" t="s">
        <v>21</v>
      </c>
      <c r="K336" s="5">
        <v>2450</v>
      </c>
      <c r="L336" s="6" t="str">
        <f>TEXT(SafetyData[[#This Row],[Date]],"ddd")</f>
        <v>Thu</v>
      </c>
      <c r="M336" s="6">
        <f>MONTH(SafetyData[[#This Row],[Date]])</f>
        <v>7</v>
      </c>
      <c r="N336" s="6">
        <f>YEAR(SafetyData[[#This Row],[Date]])</f>
        <v>2021</v>
      </c>
    </row>
    <row r="337" spans="1:14" x14ac:dyDescent="0.25">
      <c r="A337" s="3">
        <v>44388</v>
      </c>
      <c r="B337" s="4" t="s">
        <v>14</v>
      </c>
      <c r="C337" s="4" t="s">
        <v>15</v>
      </c>
      <c r="D337" s="4" t="s">
        <v>16</v>
      </c>
      <c r="E337" s="4" t="s">
        <v>17</v>
      </c>
      <c r="F337" s="4">
        <v>0</v>
      </c>
      <c r="G337" s="4" t="s">
        <v>48</v>
      </c>
      <c r="H337" s="4" t="s">
        <v>40</v>
      </c>
      <c r="I337" s="4" t="s">
        <v>46</v>
      </c>
      <c r="J337" s="4" t="s">
        <v>49</v>
      </c>
      <c r="K337" s="5">
        <v>321</v>
      </c>
      <c r="L337" s="6" t="str">
        <f>TEXT(SafetyData[[#This Row],[Date]],"ddd")</f>
        <v>Sun</v>
      </c>
      <c r="M337" s="6">
        <f>MONTH(SafetyData[[#This Row],[Date]])</f>
        <v>7</v>
      </c>
      <c r="N337" s="6">
        <f>YEAR(SafetyData[[#This Row],[Date]])</f>
        <v>2021</v>
      </c>
    </row>
    <row r="338" spans="1:14" x14ac:dyDescent="0.25">
      <c r="A338" s="3">
        <v>44389</v>
      </c>
      <c r="B338" s="4" t="s">
        <v>63</v>
      </c>
      <c r="C338" s="4" t="s">
        <v>15</v>
      </c>
      <c r="D338" s="4" t="s">
        <v>29</v>
      </c>
      <c r="E338" s="4" t="s">
        <v>17</v>
      </c>
      <c r="F338" s="4">
        <v>0</v>
      </c>
      <c r="G338" s="4" t="s">
        <v>31</v>
      </c>
      <c r="H338" s="4" t="s">
        <v>19</v>
      </c>
      <c r="I338" s="4" t="s">
        <v>26</v>
      </c>
      <c r="J338" s="4" t="s">
        <v>21</v>
      </c>
      <c r="K338" s="5">
        <v>0</v>
      </c>
      <c r="L338" s="6" t="str">
        <f>TEXT(SafetyData[[#This Row],[Date]],"ddd")</f>
        <v>Mon</v>
      </c>
      <c r="M338" s="6">
        <f>MONTH(SafetyData[[#This Row],[Date]])</f>
        <v>7</v>
      </c>
      <c r="N338" s="6">
        <f>YEAR(SafetyData[[#This Row],[Date]])</f>
        <v>2021</v>
      </c>
    </row>
    <row r="339" spans="1:14" x14ac:dyDescent="0.25">
      <c r="A339" s="3">
        <v>44390</v>
      </c>
      <c r="B339" s="4" t="s">
        <v>64</v>
      </c>
      <c r="C339" s="4" t="s">
        <v>15</v>
      </c>
      <c r="D339" s="4" t="s">
        <v>22</v>
      </c>
      <c r="E339" s="4" t="s">
        <v>23</v>
      </c>
      <c r="F339" s="4">
        <v>3.5</v>
      </c>
      <c r="G339" s="4" t="s">
        <v>45</v>
      </c>
      <c r="H339" s="4" t="s">
        <v>25</v>
      </c>
      <c r="I339" s="4" t="s">
        <v>46</v>
      </c>
      <c r="J339" s="4" t="s">
        <v>53</v>
      </c>
      <c r="K339" s="5">
        <v>2466</v>
      </c>
      <c r="L339" s="6" t="str">
        <f>TEXT(SafetyData[[#This Row],[Date]],"ddd")</f>
        <v>Tue</v>
      </c>
      <c r="M339" s="6">
        <f>MONTH(SafetyData[[#This Row],[Date]])</f>
        <v>7</v>
      </c>
      <c r="N339" s="6">
        <f>YEAR(SafetyData[[#This Row],[Date]])</f>
        <v>2021</v>
      </c>
    </row>
    <row r="340" spans="1:14" x14ac:dyDescent="0.25">
      <c r="A340" s="3">
        <v>44396</v>
      </c>
      <c r="B340" s="4" t="s">
        <v>44</v>
      </c>
      <c r="C340" s="4" t="s">
        <v>15</v>
      </c>
      <c r="D340" s="4" t="s">
        <v>35</v>
      </c>
      <c r="E340" s="4" t="s">
        <v>36</v>
      </c>
      <c r="F340" s="4">
        <v>0</v>
      </c>
      <c r="G340" s="4" t="s">
        <v>56</v>
      </c>
      <c r="H340" s="4" t="s">
        <v>19</v>
      </c>
      <c r="I340" s="4" t="s">
        <v>20</v>
      </c>
      <c r="J340" s="4" t="s">
        <v>32</v>
      </c>
      <c r="K340" s="5">
        <v>0</v>
      </c>
      <c r="L340" s="6" t="str">
        <f>TEXT(SafetyData[[#This Row],[Date]],"ddd")</f>
        <v>Mon</v>
      </c>
      <c r="M340" s="6">
        <f>MONTH(SafetyData[[#This Row],[Date]])</f>
        <v>7</v>
      </c>
      <c r="N340" s="6">
        <f>YEAR(SafetyData[[#This Row],[Date]])</f>
        <v>2021</v>
      </c>
    </row>
    <row r="341" spans="1:14" x14ac:dyDescent="0.25">
      <c r="A341" s="3">
        <v>44397</v>
      </c>
      <c r="B341" s="4" t="s">
        <v>55</v>
      </c>
      <c r="C341" s="4" t="s">
        <v>15</v>
      </c>
      <c r="D341" s="4" t="s">
        <v>29</v>
      </c>
      <c r="E341" s="4" t="s">
        <v>39</v>
      </c>
      <c r="F341" s="4">
        <v>0</v>
      </c>
      <c r="G341" s="4" t="s">
        <v>56</v>
      </c>
      <c r="H341" s="4" t="s">
        <v>52</v>
      </c>
      <c r="I341" s="4" t="s">
        <v>46</v>
      </c>
      <c r="J341" s="4" t="s">
        <v>58</v>
      </c>
      <c r="K341" s="5">
        <v>2514</v>
      </c>
      <c r="L341" s="6" t="str">
        <f>TEXT(SafetyData[[#This Row],[Date]],"ddd")</f>
        <v>Tue</v>
      </c>
      <c r="M341" s="6">
        <f>MONTH(SafetyData[[#This Row],[Date]])</f>
        <v>7</v>
      </c>
      <c r="N341" s="6">
        <f>YEAR(SafetyData[[#This Row],[Date]])</f>
        <v>2021</v>
      </c>
    </row>
    <row r="342" spans="1:14" x14ac:dyDescent="0.25">
      <c r="A342" s="3">
        <v>44398</v>
      </c>
      <c r="B342" s="4" t="s">
        <v>57</v>
      </c>
      <c r="C342" s="4" t="s">
        <v>15</v>
      </c>
      <c r="D342" s="4" t="s">
        <v>35</v>
      </c>
      <c r="E342" s="4" t="s">
        <v>39</v>
      </c>
      <c r="F342" s="4">
        <v>1</v>
      </c>
      <c r="G342" s="4" t="s">
        <v>18</v>
      </c>
      <c r="H342" s="4" t="s">
        <v>25</v>
      </c>
      <c r="I342" s="4" t="s">
        <v>26</v>
      </c>
      <c r="J342" s="4" t="s">
        <v>32</v>
      </c>
      <c r="K342" s="5">
        <v>3959</v>
      </c>
      <c r="L342" s="6" t="str">
        <f>TEXT(SafetyData[[#This Row],[Date]],"ddd")</f>
        <v>Wed</v>
      </c>
      <c r="M342" s="6">
        <f>MONTH(SafetyData[[#This Row],[Date]])</f>
        <v>7</v>
      </c>
      <c r="N342" s="6">
        <f>YEAR(SafetyData[[#This Row],[Date]])</f>
        <v>2021</v>
      </c>
    </row>
    <row r="343" spans="1:14" x14ac:dyDescent="0.25">
      <c r="A343" s="3">
        <v>44399</v>
      </c>
      <c r="B343" s="4" t="s">
        <v>14</v>
      </c>
      <c r="C343" s="4" t="s">
        <v>15</v>
      </c>
      <c r="D343" s="4" t="s">
        <v>16</v>
      </c>
      <c r="E343" s="4" t="s">
        <v>47</v>
      </c>
      <c r="F343" s="4">
        <v>0</v>
      </c>
      <c r="G343" s="4" t="s">
        <v>38</v>
      </c>
      <c r="H343" s="4" t="s">
        <v>52</v>
      </c>
      <c r="I343" s="4" t="s">
        <v>20</v>
      </c>
      <c r="J343" s="4" t="s">
        <v>58</v>
      </c>
      <c r="K343" s="5">
        <v>4530</v>
      </c>
      <c r="L343" s="6" t="str">
        <f>TEXT(SafetyData[[#This Row],[Date]],"ddd")</f>
        <v>Thu</v>
      </c>
      <c r="M343" s="6">
        <f>MONTH(SafetyData[[#This Row],[Date]])</f>
        <v>7</v>
      </c>
      <c r="N343" s="6">
        <f>YEAR(SafetyData[[#This Row],[Date]])</f>
        <v>2021</v>
      </c>
    </row>
    <row r="344" spans="1:14" x14ac:dyDescent="0.25">
      <c r="A344" s="3">
        <v>44402</v>
      </c>
      <c r="B344" s="4" t="s">
        <v>57</v>
      </c>
      <c r="C344" s="4" t="s">
        <v>15</v>
      </c>
      <c r="D344" s="4" t="s">
        <v>16</v>
      </c>
      <c r="E344" s="4" t="s">
        <v>61</v>
      </c>
      <c r="F344" s="4">
        <v>1.5</v>
      </c>
      <c r="G344" s="4" t="s">
        <v>24</v>
      </c>
      <c r="H344" s="4" t="s">
        <v>25</v>
      </c>
      <c r="I344" s="4" t="s">
        <v>26</v>
      </c>
      <c r="J344" s="4" t="s">
        <v>41</v>
      </c>
      <c r="K344" s="5">
        <v>1241</v>
      </c>
      <c r="L344" s="6" t="str">
        <f>TEXT(SafetyData[[#This Row],[Date]],"ddd")</f>
        <v>Sun</v>
      </c>
      <c r="M344" s="6">
        <f>MONTH(SafetyData[[#This Row],[Date]])</f>
        <v>7</v>
      </c>
      <c r="N344" s="6">
        <f>YEAR(SafetyData[[#This Row],[Date]])</f>
        <v>2021</v>
      </c>
    </row>
    <row r="345" spans="1:14" x14ac:dyDescent="0.25">
      <c r="A345" s="3">
        <v>44402</v>
      </c>
      <c r="B345" s="4" t="s">
        <v>60</v>
      </c>
      <c r="C345" s="4" t="s">
        <v>15</v>
      </c>
      <c r="D345" s="4" t="s">
        <v>16</v>
      </c>
      <c r="E345" s="4" t="s">
        <v>37</v>
      </c>
      <c r="F345" s="4">
        <v>1</v>
      </c>
      <c r="G345" s="4" t="s">
        <v>38</v>
      </c>
      <c r="H345" s="4" t="s">
        <v>25</v>
      </c>
      <c r="I345" s="4" t="s">
        <v>46</v>
      </c>
      <c r="J345" s="4" t="s">
        <v>27</v>
      </c>
      <c r="K345" s="5">
        <v>1301</v>
      </c>
      <c r="L345" s="6" t="str">
        <f>TEXT(SafetyData[[#This Row],[Date]],"ddd")</f>
        <v>Sun</v>
      </c>
      <c r="M345" s="6">
        <f>MONTH(SafetyData[[#This Row],[Date]])</f>
        <v>7</v>
      </c>
      <c r="N345" s="6">
        <f>YEAR(SafetyData[[#This Row],[Date]])</f>
        <v>2021</v>
      </c>
    </row>
    <row r="346" spans="1:14" x14ac:dyDescent="0.25">
      <c r="A346" s="3">
        <v>44408</v>
      </c>
      <c r="B346" s="4" t="s">
        <v>63</v>
      </c>
      <c r="C346" s="4" t="s">
        <v>15</v>
      </c>
      <c r="D346" s="4" t="s">
        <v>22</v>
      </c>
      <c r="E346" s="4" t="s">
        <v>61</v>
      </c>
      <c r="F346" s="4">
        <v>0</v>
      </c>
      <c r="G346" s="4" t="s">
        <v>31</v>
      </c>
      <c r="H346" s="4" t="s">
        <v>40</v>
      </c>
      <c r="I346" s="4" t="s">
        <v>26</v>
      </c>
      <c r="J346" s="4" t="s">
        <v>41</v>
      </c>
      <c r="K346" s="5">
        <v>140</v>
      </c>
      <c r="L346" s="6" t="str">
        <f>TEXT(SafetyData[[#This Row],[Date]],"ddd")</f>
        <v>Sat</v>
      </c>
      <c r="M346" s="6">
        <f>MONTH(SafetyData[[#This Row],[Date]])</f>
        <v>7</v>
      </c>
      <c r="N346" s="6">
        <f>YEAR(SafetyData[[#This Row],[Date]])</f>
        <v>2021</v>
      </c>
    </row>
    <row r="347" spans="1:14" x14ac:dyDescent="0.25">
      <c r="A347" s="3">
        <v>44410</v>
      </c>
      <c r="B347" s="4" t="s">
        <v>50</v>
      </c>
      <c r="C347" s="4" t="s">
        <v>15</v>
      </c>
      <c r="D347" s="4" t="s">
        <v>16</v>
      </c>
      <c r="E347" s="4" t="s">
        <v>23</v>
      </c>
      <c r="F347" s="4">
        <v>0</v>
      </c>
      <c r="G347" s="4" t="s">
        <v>56</v>
      </c>
      <c r="H347" s="4" t="s">
        <v>52</v>
      </c>
      <c r="I347" s="4" t="s">
        <v>26</v>
      </c>
      <c r="J347" s="4" t="s">
        <v>49</v>
      </c>
      <c r="K347" s="5">
        <v>634</v>
      </c>
      <c r="L347" s="6" t="str">
        <f>TEXT(SafetyData[[#This Row],[Date]],"ddd")</f>
        <v>Mon</v>
      </c>
      <c r="M347" s="6">
        <f>MONTH(SafetyData[[#This Row],[Date]])</f>
        <v>8</v>
      </c>
      <c r="N347" s="6">
        <f>YEAR(SafetyData[[#This Row],[Date]])</f>
        <v>2021</v>
      </c>
    </row>
    <row r="348" spans="1:14" x14ac:dyDescent="0.25">
      <c r="A348" s="3">
        <v>44411</v>
      </c>
      <c r="B348" s="4" t="s">
        <v>63</v>
      </c>
      <c r="C348" s="4" t="s">
        <v>15</v>
      </c>
      <c r="D348" s="4" t="s">
        <v>16</v>
      </c>
      <c r="E348" s="4" t="s">
        <v>62</v>
      </c>
      <c r="F348" s="4">
        <v>0</v>
      </c>
      <c r="G348" s="4" t="s">
        <v>56</v>
      </c>
      <c r="H348" s="4" t="s">
        <v>52</v>
      </c>
      <c r="I348" s="4" t="s">
        <v>20</v>
      </c>
      <c r="J348" s="4" t="s">
        <v>53</v>
      </c>
      <c r="K348" s="5">
        <v>3204</v>
      </c>
      <c r="L348" s="6" t="str">
        <f>TEXT(SafetyData[[#This Row],[Date]],"ddd")</f>
        <v>Tue</v>
      </c>
      <c r="M348" s="6">
        <f>MONTH(SafetyData[[#This Row],[Date]])</f>
        <v>8</v>
      </c>
      <c r="N348" s="6">
        <f>YEAR(SafetyData[[#This Row],[Date]])</f>
        <v>2021</v>
      </c>
    </row>
    <row r="349" spans="1:14" x14ac:dyDescent="0.25">
      <c r="A349" s="3">
        <v>44415</v>
      </c>
      <c r="B349" s="4" t="s">
        <v>50</v>
      </c>
      <c r="C349" s="4" t="s">
        <v>15</v>
      </c>
      <c r="D349" s="4" t="s">
        <v>22</v>
      </c>
      <c r="E349" s="4" t="s">
        <v>36</v>
      </c>
      <c r="F349" s="4">
        <v>0</v>
      </c>
      <c r="G349" s="4" t="s">
        <v>45</v>
      </c>
      <c r="H349" s="4" t="s">
        <v>40</v>
      </c>
      <c r="I349" s="4" t="s">
        <v>20</v>
      </c>
      <c r="J349" s="4" t="s">
        <v>58</v>
      </c>
      <c r="K349" s="5">
        <v>453</v>
      </c>
      <c r="L349" s="6" t="str">
        <f>TEXT(SafetyData[[#This Row],[Date]],"ddd")</f>
        <v>Sat</v>
      </c>
      <c r="M349" s="6">
        <f>MONTH(SafetyData[[#This Row],[Date]])</f>
        <v>8</v>
      </c>
      <c r="N349" s="6">
        <f>YEAR(SafetyData[[#This Row],[Date]])</f>
        <v>2021</v>
      </c>
    </row>
    <row r="350" spans="1:14" x14ac:dyDescent="0.25">
      <c r="A350" s="3">
        <v>44415</v>
      </c>
      <c r="B350" s="4" t="s">
        <v>42</v>
      </c>
      <c r="C350" s="4" t="s">
        <v>15</v>
      </c>
      <c r="D350" s="4" t="s">
        <v>16</v>
      </c>
      <c r="E350" s="4" t="s">
        <v>36</v>
      </c>
      <c r="F350" s="4">
        <v>3</v>
      </c>
      <c r="G350" s="4" t="s">
        <v>38</v>
      </c>
      <c r="H350" s="4" t="s">
        <v>25</v>
      </c>
      <c r="I350" s="4" t="s">
        <v>20</v>
      </c>
      <c r="J350" s="4" t="s">
        <v>27</v>
      </c>
      <c r="K350" s="5">
        <v>2937</v>
      </c>
      <c r="L350" s="6" t="str">
        <f>TEXT(SafetyData[[#This Row],[Date]],"ddd")</f>
        <v>Sat</v>
      </c>
      <c r="M350" s="6">
        <f>MONTH(SafetyData[[#This Row],[Date]])</f>
        <v>8</v>
      </c>
      <c r="N350" s="6">
        <f>YEAR(SafetyData[[#This Row],[Date]])</f>
        <v>2021</v>
      </c>
    </row>
    <row r="351" spans="1:14" x14ac:dyDescent="0.25">
      <c r="A351" s="3">
        <v>44418</v>
      </c>
      <c r="B351" s="4" t="s">
        <v>33</v>
      </c>
      <c r="C351" s="4" t="s">
        <v>15</v>
      </c>
      <c r="D351" s="4" t="s">
        <v>35</v>
      </c>
      <c r="E351" s="4" t="s">
        <v>30</v>
      </c>
      <c r="F351" s="4">
        <v>0</v>
      </c>
      <c r="G351" s="4" t="s">
        <v>48</v>
      </c>
      <c r="H351" s="4" t="s">
        <v>19</v>
      </c>
      <c r="I351" s="4" t="s">
        <v>26</v>
      </c>
      <c r="J351" s="4" t="s">
        <v>32</v>
      </c>
      <c r="K351" s="5">
        <v>0</v>
      </c>
      <c r="L351" s="6" t="str">
        <f>TEXT(SafetyData[[#This Row],[Date]],"ddd")</f>
        <v>Tue</v>
      </c>
      <c r="M351" s="6">
        <f>MONTH(SafetyData[[#This Row],[Date]])</f>
        <v>8</v>
      </c>
      <c r="N351" s="6">
        <f>YEAR(SafetyData[[#This Row],[Date]])</f>
        <v>2021</v>
      </c>
    </row>
    <row r="352" spans="1:14" x14ac:dyDescent="0.25">
      <c r="A352" s="3">
        <v>44420</v>
      </c>
      <c r="B352" s="4" t="s">
        <v>64</v>
      </c>
      <c r="C352" s="4" t="s">
        <v>15</v>
      </c>
      <c r="D352" s="4" t="s">
        <v>29</v>
      </c>
      <c r="E352" s="4" t="s">
        <v>36</v>
      </c>
      <c r="F352" s="4">
        <v>0</v>
      </c>
      <c r="G352" s="4" t="s">
        <v>38</v>
      </c>
      <c r="H352" s="4" t="s">
        <v>19</v>
      </c>
      <c r="I352" s="4" t="s">
        <v>46</v>
      </c>
      <c r="J352" s="4" t="s">
        <v>27</v>
      </c>
      <c r="K352" s="5">
        <v>0</v>
      </c>
      <c r="L352" s="6" t="str">
        <f>TEXT(SafetyData[[#This Row],[Date]],"ddd")</f>
        <v>Thu</v>
      </c>
      <c r="M352" s="6">
        <f>MONTH(SafetyData[[#This Row],[Date]])</f>
        <v>8</v>
      </c>
      <c r="N352" s="6">
        <f>YEAR(SafetyData[[#This Row],[Date]])</f>
        <v>2021</v>
      </c>
    </row>
    <row r="353" spans="1:14" x14ac:dyDescent="0.25">
      <c r="A353" s="3">
        <v>44421</v>
      </c>
      <c r="B353" s="4" t="s">
        <v>63</v>
      </c>
      <c r="C353" s="4" t="s">
        <v>15</v>
      </c>
      <c r="D353" s="4" t="s">
        <v>29</v>
      </c>
      <c r="E353" s="4" t="s">
        <v>61</v>
      </c>
      <c r="F353" s="4">
        <v>0</v>
      </c>
      <c r="G353" s="4" t="s">
        <v>38</v>
      </c>
      <c r="H353" s="4" t="s">
        <v>40</v>
      </c>
      <c r="I353" s="4" t="s">
        <v>20</v>
      </c>
      <c r="J353" s="4" t="s">
        <v>41</v>
      </c>
      <c r="K353" s="5">
        <v>53</v>
      </c>
      <c r="L353" s="6" t="str">
        <f>TEXT(SafetyData[[#This Row],[Date]],"ddd")</f>
        <v>Fri</v>
      </c>
      <c r="M353" s="6">
        <f>MONTH(SafetyData[[#This Row],[Date]])</f>
        <v>8</v>
      </c>
      <c r="N353" s="6">
        <f>YEAR(SafetyData[[#This Row],[Date]])</f>
        <v>2021</v>
      </c>
    </row>
    <row r="354" spans="1:14" x14ac:dyDescent="0.25">
      <c r="A354" s="3">
        <v>44424</v>
      </c>
      <c r="B354" s="4" t="s">
        <v>57</v>
      </c>
      <c r="C354" s="4" t="s">
        <v>15</v>
      </c>
      <c r="D354" s="4" t="s">
        <v>22</v>
      </c>
      <c r="E354" s="4" t="s">
        <v>23</v>
      </c>
      <c r="F354" s="4">
        <v>2</v>
      </c>
      <c r="G354" s="4" t="s">
        <v>48</v>
      </c>
      <c r="H354" s="4" t="s">
        <v>25</v>
      </c>
      <c r="I354" s="4" t="s">
        <v>26</v>
      </c>
      <c r="J354" s="4" t="s">
        <v>41</v>
      </c>
      <c r="K354" s="5">
        <v>4160</v>
      </c>
      <c r="L354" s="6" t="str">
        <f>TEXT(SafetyData[[#This Row],[Date]],"ddd")</f>
        <v>Mon</v>
      </c>
      <c r="M354" s="6">
        <f>MONTH(SafetyData[[#This Row],[Date]])</f>
        <v>8</v>
      </c>
      <c r="N354" s="6">
        <f>YEAR(SafetyData[[#This Row],[Date]])</f>
        <v>2021</v>
      </c>
    </row>
    <row r="355" spans="1:14" x14ac:dyDescent="0.25">
      <c r="A355" s="3">
        <v>44426</v>
      </c>
      <c r="B355" s="4" t="s">
        <v>64</v>
      </c>
      <c r="C355" s="4" t="s">
        <v>15</v>
      </c>
      <c r="D355" s="4" t="s">
        <v>22</v>
      </c>
      <c r="E355" s="4" t="s">
        <v>30</v>
      </c>
      <c r="F355" s="4">
        <v>4.5</v>
      </c>
      <c r="G355" s="4" t="s">
        <v>31</v>
      </c>
      <c r="H355" s="4" t="s">
        <v>25</v>
      </c>
      <c r="I355" s="4" t="s">
        <v>46</v>
      </c>
      <c r="J355" s="4" t="s">
        <v>51</v>
      </c>
      <c r="K355" s="5">
        <v>2988</v>
      </c>
      <c r="L355" s="6" t="str">
        <f>TEXT(SafetyData[[#This Row],[Date]],"ddd")</f>
        <v>Wed</v>
      </c>
      <c r="M355" s="6">
        <f>MONTH(SafetyData[[#This Row],[Date]])</f>
        <v>8</v>
      </c>
      <c r="N355" s="6">
        <f>YEAR(SafetyData[[#This Row],[Date]])</f>
        <v>2021</v>
      </c>
    </row>
    <row r="356" spans="1:14" x14ac:dyDescent="0.25">
      <c r="A356" s="3">
        <v>44427</v>
      </c>
      <c r="B356" s="4" t="s">
        <v>60</v>
      </c>
      <c r="C356" s="4" t="s">
        <v>34</v>
      </c>
      <c r="D356" s="4" t="s">
        <v>29</v>
      </c>
      <c r="E356" s="4" t="s">
        <v>62</v>
      </c>
      <c r="F356" s="4">
        <v>0</v>
      </c>
      <c r="G356" s="4" t="s">
        <v>54</v>
      </c>
      <c r="H356" s="4" t="s">
        <v>19</v>
      </c>
      <c r="I356" s="4" t="s">
        <v>26</v>
      </c>
      <c r="J356" s="4" t="s">
        <v>21</v>
      </c>
      <c r="K356" s="5">
        <v>0</v>
      </c>
      <c r="L356" s="6" t="str">
        <f>TEXT(SafetyData[[#This Row],[Date]],"ddd")</f>
        <v>Thu</v>
      </c>
      <c r="M356" s="6">
        <f>MONTH(SafetyData[[#This Row],[Date]])</f>
        <v>8</v>
      </c>
      <c r="N356" s="6">
        <f>YEAR(SafetyData[[#This Row],[Date]])</f>
        <v>2021</v>
      </c>
    </row>
    <row r="357" spans="1:14" x14ac:dyDescent="0.25">
      <c r="A357" s="3">
        <v>44429</v>
      </c>
      <c r="B357" s="4" t="s">
        <v>63</v>
      </c>
      <c r="C357" s="4" t="s">
        <v>15</v>
      </c>
      <c r="D357" s="4" t="s">
        <v>16</v>
      </c>
      <c r="E357" s="4" t="s">
        <v>39</v>
      </c>
      <c r="F357" s="4">
        <v>3.5</v>
      </c>
      <c r="G357" s="4" t="s">
        <v>24</v>
      </c>
      <c r="H357" s="4" t="s">
        <v>25</v>
      </c>
      <c r="I357" s="4" t="s">
        <v>20</v>
      </c>
      <c r="J357" s="4" t="s">
        <v>21</v>
      </c>
      <c r="K357" s="5">
        <v>1155</v>
      </c>
      <c r="L357" s="6" t="str">
        <f>TEXT(SafetyData[[#This Row],[Date]],"ddd")</f>
        <v>Sat</v>
      </c>
      <c r="M357" s="6">
        <f>MONTH(SafetyData[[#This Row],[Date]])</f>
        <v>8</v>
      </c>
      <c r="N357" s="6">
        <f>YEAR(SafetyData[[#This Row],[Date]])</f>
        <v>2021</v>
      </c>
    </row>
    <row r="358" spans="1:14" x14ac:dyDescent="0.25">
      <c r="A358" s="3">
        <v>44430</v>
      </c>
      <c r="B358" s="4" t="s">
        <v>33</v>
      </c>
      <c r="C358" s="4" t="s">
        <v>15</v>
      </c>
      <c r="D358" s="4" t="s">
        <v>16</v>
      </c>
      <c r="E358" s="4" t="s">
        <v>47</v>
      </c>
      <c r="F358" s="4">
        <v>0</v>
      </c>
      <c r="G358" s="4" t="s">
        <v>38</v>
      </c>
      <c r="H358" s="4" t="s">
        <v>19</v>
      </c>
      <c r="I358" s="4" t="s">
        <v>46</v>
      </c>
      <c r="J358" s="4" t="s">
        <v>58</v>
      </c>
      <c r="K358" s="5">
        <v>0</v>
      </c>
      <c r="L358" s="6" t="str">
        <f>TEXT(SafetyData[[#This Row],[Date]],"ddd")</f>
        <v>Sun</v>
      </c>
      <c r="M358" s="6">
        <f>MONTH(SafetyData[[#This Row],[Date]])</f>
        <v>8</v>
      </c>
      <c r="N358" s="6">
        <f>YEAR(SafetyData[[#This Row],[Date]])</f>
        <v>2021</v>
      </c>
    </row>
    <row r="359" spans="1:14" x14ac:dyDescent="0.25">
      <c r="A359" s="3">
        <v>44430</v>
      </c>
      <c r="B359" s="4" t="s">
        <v>55</v>
      </c>
      <c r="C359" s="4" t="s">
        <v>15</v>
      </c>
      <c r="D359" s="4" t="s">
        <v>35</v>
      </c>
      <c r="E359" s="4" t="s">
        <v>23</v>
      </c>
      <c r="F359" s="4">
        <v>2</v>
      </c>
      <c r="G359" s="4" t="s">
        <v>59</v>
      </c>
      <c r="H359" s="4" t="s">
        <v>25</v>
      </c>
      <c r="I359" s="4" t="s">
        <v>26</v>
      </c>
      <c r="J359" s="4" t="s">
        <v>41</v>
      </c>
      <c r="K359" s="5">
        <v>1902</v>
      </c>
      <c r="L359" s="6" t="str">
        <f>TEXT(SafetyData[[#This Row],[Date]],"ddd")</f>
        <v>Sun</v>
      </c>
      <c r="M359" s="6">
        <f>MONTH(SafetyData[[#This Row],[Date]])</f>
        <v>8</v>
      </c>
      <c r="N359" s="6">
        <f>YEAR(SafetyData[[#This Row],[Date]])</f>
        <v>2021</v>
      </c>
    </row>
    <row r="360" spans="1:14" x14ac:dyDescent="0.25">
      <c r="A360" s="3">
        <v>44430</v>
      </c>
      <c r="B360" s="4" t="s">
        <v>50</v>
      </c>
      <c r="C360" s="4" t="s">
        <v>15</v>
      </c>
      <c r="D360" s="4" t="s">
        <v>22</v>
      </c>
      <c r="E360" s="4" t="s">
        <v>23</v>
      </c>
      <c r="F360" s="4">
        <v>0</v>
      </c>
      <c r="G360" s="4" t="s">
        <v>59</v>
      </c>
      <c r="H360" s="4" t="s">
        <v>19</v>
      </c>
      <c r="I360" s="4" t="s">
        <v>20</v>
      </c>
      <c r="J360" s="4" t="s">
        <v>49</v>
      </c>
      <c r="K360" s="5">
        <v>0</v>
      </c>
      <c r="L360" s="6" t="str">
        <f>TEXT(SafetyData[[#This Row],[Date]],"ddd")</f>
        <v>Sun</v>
      </c>
      <c r="M360" s="6">
        <f>MONTH(SafetyData[[#This Row],[Date]])</f>
        <v>8</v>
      </c>
      <c r="N360" s="6">
        <f>YEAR(SafetyData[[#This Row],[Date]])</f>
        <v>2021</v>
      </c>
    </row>
    <row r="361" spans="1:14" x14ac:dyDescent="0.25">
      <c r="A361" s="3">
        <v>44431</v>
      </c>
      <c r="B361" s="4" t="s">
        <v>28</v>
      </c>
      <c r="C361" s="4" t="s">
        <v>15</v>
      </c>
      <c r="D361" s="4" t="s">
        <v>16</v>
      </c>
      <c r="E361" s="4" t="s">
        <v>17</v>
      </c>
      <c r="F361" s="4">
        <v>2.5</v>
      </c>
      <c r="G361" s="4" t="s">
        <v>31</v>
      </c>
      <c r="H361" s="4" t="s">
        <v>25</v>
      </c>
      <c r="I361" s="4" t="s">
        <v>26</v>
      </c>
      <c r="J361" s="4" t="s">
        <v>41</v>
      </c>
      <c r="K361" s="5">
        <v>3817</v>
      </c>
      <c r="L361" s="6" t="str">
        <f>TEXT(SafetyData[[#This Row],[Date]],"ddd")</f>
        <v>Mon</v>
      </c>
      <c r="M361" s="6">
        <f>MONTH(SafetyData[[#This Row],[Date]])</f>
        <v>8</v>
      </c>
      <c r="N361" s="6">
        <f>YEAR(SafetyData[[#This Row],[Date]])</f>
        <v>2021</v>
      </c>
    </row>
    <row r="362" spans="1:14" x14ac:dyDescent="0.25">
      <c r="A362" s="3">
        <v>44432</v>
      </c>
      <c r="B362" s="4" t="s">
        <v>60</v>
      </c>
      <c r="C362" s="4" t="s">
        <v>34</v>
      </c>
      <c r="D362" s="4" t="s">
        <v>22</v>
      </c>
      <c r="E362" s="4" t="s">
        <v>17</v>
      </c>
      <c r="F362" s="4">
        <v>0</v>
      </c>
      <c r="G362" s="4" t="s">
        <v>54</v>
      </c>
      <c r="H362" s="4" t="s">
        <v>19</v>
      </c>
      <c r="I362" s="4" t="s">
        <v>20</v>
      </c>
      <c r="J362" s="4" t="s">
        <v>49</v>
      </c>
      <c r="K362" s="5">
        <v>0</v>
      </c>
      <c r="L362" s="6" t="str">
        <f>TEXT(SafetyData[[#This Row],[Date]],"ddd")</f>
        <v>Tue</v>
      </c>
      <c r="M362" s="6">
        <f>MONTH(SafetyData[[#This Row],[Date]])</f>
        <v>8</v>
      </c>
      <c r="N362" s="6">
        <f>YEAR(SafetyData[[#This Row],[Date]])</f>
        <v>2021</v>
      </c>
    </row>
    <row r="363" spans="1:14" x14ac:dyDescent="0.25">
      <c r="A363" s="3">
        <v>44437</v>
      </c>
      <c r="B363" s="4" t="s">
        <v>14</v>
      </c>
      <c r="C363" s="4" t="s">
        <v>15</v>
      </c>
      <c r="D363" s="4" t="s">
        <v>16</v>
      </c>
      <c r="E363" s="4" t="s">
        <v>37</v>
      </c>
      <c r="F363" s="4">
        <v>0</v>
      </c>
      <c r="G363" s="4" t="s">
        <v>31</v>
      </c>
      <c r="H363" s="4" t="s">
        <v>19</v>
      </c>
      <c r="I363" s="4" t="s">
        <v>20</v>
      </c>
      <c r="J363" s="4" t="s">
        <v>58</v>
      </c>
      <c r="K363" s="5">
        <v>0</v>
      </c>
      <c r="L363" s="6" t="str">
        <f>TEXT(SafetyData[[#This Row],[Date]],"ddd")</f>
        <v>Sun</v>
      </c>
      <c r="M363" s="6">
        <f>MONTH(SafetyData[[#This Row],[Date]])</f>
        <v>8</v>
      </c>
      <c r="N363" s="6">
        <f>YEAR(SafetyData[[#This Row],[Date]])</f>
        <v>2021</v>
      </c>
    </row>
    <row r="364" spans="1:14" x14ac:dyDescent="0.25">
      <c r="A364" s="3">
        <v>44437</v>
      </c>
      <c r="B364" s="4" t="s">
        <v>14</v>
      </c>
      <c r="C364" s="4" t="s">
        <v>15</v>
      </c>
      <c r="D364" s="4" t="s">
        <v>22</v>
      </c>
      <c r="E364" s="4" t="s">
        <v>61</v>
      </c>
      <c r="F364" s="4">
        <v>0</v>
      </c>
      <c r="G364" s="4" t="s">
        <v>59</v>
      </c>
      <c r="H364" s="4" t="s">
        <v>40</v>
      </c>
      <c r="I364" s="4" t="s">
        <v>20</v>
      </c>
      <c r="J364" s="4" t="s">
        <v>53</v>
      </c>
      <c r="K364" s="5">
        <v>302</v>
      </c>
      <c r="L364" s="6" t="str">
        <f>TEXT(SafetyData[[#This Row],[Date]],"ddd")</f>
        <v>Sun</v>
      </c>
      <c r="M364" s="6">
        <f>MONTH(SafetyData[[#This Row],[Date]])</f>
        <v>8</v>
      </c>
      <c r="N364" s="6">
        <f>YEAR(SafetyData[[#This Row],[Date]])</f>
        <v>2021</v>
      </c>
    </row>
    <row r="365" spans="1:14" x14ac:dyDescent="0.25">
      <c r="A365" s="3">
        <v>44440</v>
      </c>
      <c r="B365" s="4" t="s">
        <v>50</v>
      </c>
      <c r="C365" s="4" t="s">
        <v>15</v>
      </c>
      <c r="D365" s="4" t="s">
        <v>29</v>
      </c>
      <c r="E365" s="4" t="s">
        <v>30</v>
      </c>
      <c r="F365" s="4">
        <v>0</v>
      </c>
      <c r="G365" s="4" t="s">
        <v>38</v>
      </c>
      <c r="H365" s="4" t="s">
        <v>40</v>
      </c>
      <c r="I365" s="4" t="s">
        <v>26</v>
      </c>
      <c r="J365" s="4" t="s">
        <v>41</v>
      </c>
      <c r="K365" s="5">
        <v>95</v>
      </c>
      <c r="L365" s="6" t="str">
        <f>TEXT(SafetyData[[#This Row],[Date]],"ddd")</f>
        <v>Wed</v>
      </c>
      <c r="M365" s="6">
        <f>MONTH(SafetyData[[#This Row],[Date]])</f>
        <v>9</v>
      </c>
      <c r="N365" s="6">
        <f>YEAR(SafetyData[[#This Row],[Date]])</f>
        <v>2021</v>
      </c>
    </row>
    <row r="366" spans="1:14" x14ac:dyDescent="0.25">
      <c r="A366" s="3">
        <v>44442</v>
      </c>
      <c r="B366" s="4" t="s">
        <v>28</v>
      </c>
      <c r="C366" s="4" t="s">
        <v>15</v>
      </c>
      <c r="D366" s="4" t="s">
        <v>16</v>
      </c>
      <c r="E366" s="4" t="s">
        <v>30</v>
      </c>
      <c r="F366" s="4">
        <v>0</v>
      </c>
      <c r="G366" s="4" t="s">
        <v>31</v>
      </c>
      <c r="H366" s="4" t="s">
        <v>52</v>
      </c>
      <c r="I366" s="4" t="s">
        <v>20</v>
      </c>
      <c r="J366" s="4" t="s">
        <v>51</v>
      </c>
      <c r="K366" s="5">
        <v>4834</v>
      </c>
      <c r="L366" s="6" t="str">
        <f>TEXT(SafetyData[[#This Row],[Date]],"ddd")</f>
        <v>Fri</v>
      </c>
      <c r="M366" s="6">
        <f>MONTH(SafetyData[[#This Row],[Date]])</f>
        <v>9</v>
      </c>
      <c r="N366" s="6">
        <f>YEAR(SafetyData[[#This Row],[Date]])</f>
        <v>2021</v>
      </c>
    </row>
    <row r="367" spans="1:14" x14ac:dyDescent="0.25">
      <c r="A367" s="3">
        <v>44442</v>
      </c>
      <c r="B367" s="4" t="s">
        <v>14</v>
      </c>
      <c r="C367" s="4" t="s">
        <v>15</v>
      </c>
      <c r="D367" s="4" t="s">
        <v>16</v>
      </c>
      <c r="E367" s="4" t="s">
        <v>36</v>
      </c>
      <c r="F367" s="4">
        <v>0</v>
      </c>
      <c r="G367" s="4" t="s">
        <v>18</v>
      </c>
      <c r="H367" s="4" t="s">
        <v>19</v>
      </c>
      <c r="I367" s="4" t="s">
        <v>26</v>
      </c>
      <c r="J367" s="4" t="s">
        <v>27</v>
      </c>
      <c r="K367" s="5">
        <v>0</v>
      </c>
      <c r="L367" s="6" t="str">
        <f>TEXT(SafetyData[[#This Row],[Date]],"ddd")</f>
        <v>Fri</v>
      </c>
      <c r="M367" s="6">
        <f>MONTH(SafetyData[[#This Row],[Date]])</f>
        <v>9</v>
      </c>
      <c r="N367" s="6">
        <f>YEAR(SafetyData[[#This Row],[Date]])</f>
        <v>2021</v>
      </c>
    </row>
    <row r="368" spans="1:14" x14ac:dyDescent="0.25">
      <c r="A368" s="3">
        <v>44445</v>
      </c>
      <c r="B368" s="4" t="s">
        <v>33</v>
      </c>
      <c r="C368" s="4" t="s">
        <v>34</v>
      </c>
      <c r="D368" s="4" t="s">
        <v>35</v>
      </c>
      <c r="E368" s="4" t="s">
        <v>36</v>
      </c>
      <c r="F368" s="4">
        <v>0</v>
      </c>
      <c r="G368" s="4" t="s">
        <v>54</v>
      </c>
      <c r="H368" s="4" t="s">
        <v>52</v>
      </c>
      <c r="I368" s="4" t="s">
        <v>26</v>
      </c>
      <c r="J368" s="4" t="s">
        <v>53</v>
      </c>
      <c r="K368" s="5">
        <v>1433</v>
      </c>
      <c r="L368" s="6" t="str">
        <f>TEXT(SafetyData[[#This Row],[Date]],"ddd")</f>
        <v>Mon</v>
      </c>
      <c r="M368" s="6">
        <f>MONTH(SafetyData[[#This Row],[Date]])</f>
        <v>9</v>
      </c>
      <c r="N368" s="6">
        <f>YEAR(SafetyData[[#This Row],[Date]])</f>
        <v>2021</v>
      </c>
    </row>
    <row r="369" spans="1:14" x14ac:dyDescent="0.25">
      <c r="A369" s="3">
        <v>44449</v>
      </c>
      <c r="B369" s="4" t="s">
        <v>44</v>
      </c>
      <c r="C369" s="4" t="s">
        <v>15</v>
      </c>
      <c r="D369" s="4" t="s">
        <v>22</v>
      </c>
      <c r="E369" s="4" t="s">
        <v>36</v>
      </c>
      <c r="F369" s="4">
        <v>0</v>
      </c>
      <c r="G369" s="4" t="s">
        <v>59</v>
      </c>
      <c r="H369" s="4" t="s">
        <v>19</v>
      </c>
      <c r="I369" s="4" t="s">
        <v>26</v>
      </c>
      <c r="J369" s="4" t="s">
        <v>49</v>
      </c>
      <c r="K369" s="5">
        <v>0</v>
      </c>
      <c r="L369" s="6" t="str">
        <f>TEXT(SafetyData[[#This Row],[Date]],"ddd")</f>
        <v>Fri</v>
      </c>
      <c r="M369" s="6">
        <f>MONTH(SafetyData[[#This Row],[Date]])</f>
        <v>9</v>
      </c>
      <c r="N369" s="6">
        <f>YEAR(SafetyData[[#This Row],[Date]])</f>
        <v>2021</v>
      </c>
    </row>
    <row r="370" spans="1:14" x14ac:dyDescent="0.25">
      <c r="A370" s="3">
        <v>44450</v>
      </c>
      <c r="B370" s="4" t="s">
        <v>55</v>
      </c>
      <c r="C370" s="4" t="s">
        <v>15</v>
      </c>
      <c r="D370" s="4" t="s">
        <v>22</v>
      </c>
      <c r="E370" s="4" t="s">
        <v>17</v>
      </c>
      <c r="F370" s="4">
        <v>0</v>
      </c>
      <c r="G370" s="4" t="s">
        <v>56</v>
      </c>
      <c r="H370" s="4" t="s">
        <v>40</v>
      </c>
      <c r="I370" s="4" t="s">
        <v>20</v>
      </c>
      <c r="J370" s="4" t="s">
        <v>53</v>
      </c>
      <c r="K370" s="5">
        <v>159</v>
      </c>
      <c r="L370" s="6" t="str">
        <f>TEXT(SafetyData[[#This Row],[Date]],"ddd")</f>
        <v>Sat</v>
      </c>
      <c r="M370" s="6">
        <f>MONTH(SafetyData[[#This Row],[Date]])</f>
        <v>9</v>
      </c>
      <c r="N370" s="6">
        <f>YEAR(SafetyData[[#This Row],[Date]])</f>
        <v>2021</v>
      </c>
    </row>
    <row r="371" spans="1:14" x14ac:dyDescent="0.25">
      <c r="A371" s="3">
        <v>44454</v>
      </c>
      <c r="B371" s="4" t="s">
        <v>28</v>
      </c>
      <c r="C371" s="4" t="s">
        <v>15</v>
      </c>
      <c r="D371" s="4" t="s">
        <v>29</v>
      </c>
      <c r="E371" s="4" t="s">
        <v>61</v>
      </c>
      <c r="F371" s="4">
        <v>0</v>
      </c>
      <c r="G371" s="4" t="s">
        <v>59</v>
      </c>
      <c r="H371" s="4" t="s">
        <v>19</v>
      </c>
      <c r="I371" s="4" t="s">
        <v>46</v>
      </c>
      <c r="J371" s="4" t="s">
        <v>41</v>
      </c>
      <c r="K371" s="5">
        <v>0</v>
      </c>
      <c r="L371" s="6" t="str">
        <f>TEXT(SafetyData[[#This Row],[Date]],"ddd")</f>
        <v>Wed</v>
      </c>
      <c r="M371" s="6">
        <f>MONTH(SafetyData[[#This Row],[Date]])</f>
        <v>9</v>
      </c>
      <c r="N371" s="6">
        <f>YEAR(SafetyData[[#This Row],[Date]])</f>
        <v>2021</v>
      </c>
    </row>
    <row r="372" spans="1:14" x14ac:dyDescent="0.25">
      <c r="A372" s="3">
        <v>44456</v>
      </c>
      <c r="B372" s="4" t="s">
        <v>33</v>
      </c>
      <c r="C372" s="4" t="s">
        <v>15</v>
      </c>
      <c r="D372" s="4" t="s">
        <v>35</v>
      </c>
      <c r="E372" s="4" t="s">
        <v>39</v>
      </c>
      <c r="F372" s="4">
        <v>4</v>
      </c>
      <c r="G372" s="4" t="s">
        <v>31</v>
      </c>
      <c r="H372" s="4" t="s">
        <v>25</v>
      </c>
      <c r="I372" s="4" t="s">
        <v>46</v>
      </c>
      <c r="J372" s="4" t="s">
        <v>43</v>
      </c>
      <c r="K372" s="5">
        <v>4771</v>
      </c>
      <c r="L372" s="6" t="str">
        <f>TEXT(SafetyData[[#This Row],[Date]],"ddd")</f>
        <v>Fri</v>
      </c>
      <c r="M372" s="6">
        <f>MONTH(SafetyData[[#This Row],[Date]])</f>
        <v>9</v>
      </c>
      <c r="N372" s="6">
        <f>YEAR(SafetyData[[#This Row],[Date]])</f>
        <v>2021</v>
      </c>
    </row>
    <row r="373" spans="1:14" x14ac:dyDescent="0.25">
      <c r="A373" s="3">
        <v>44457</v>
      </c>
      <c r="B373" s="4" t="s">
        <v>64</v>
      </c>
      <c r="C373" s="4" t="s">
        <v>15</v>
      </c>
      <c r="D373" s="4" t="s">
        <v>29</v>
      </c>
      <c r="E373" s="4" t="s">
        <v>62</v>
      </c>
      <c r="F373" s="4">
        <v>3.5</v>
      </c>
      <c r="G373" s="4" t="s">
        <v>31</v>
      </c>
      <c r="H373" s="4" t="s">
        <v>25</v>
      </c>
      <c r="I373" s="4" t="s">
        <v>26</v>
      </c>
      <c r="J373" s="4" t="s">
        <v>51</v>
      </c>
      <c r="K373" s="5">
        <v>3378</v>
      </c>
      <c r="L373" s="6" t="str">
        <f>TEXT(SafetyData[[#This Row],[Date]],"ddd")</f>
        <v>Sat</v>
      </c>
      <c r="M373" s="6">
        <f>MONTH(SafetyData[[#This Row],[Date]])</f>
        <v>9</v>
      </c>
      <c r="N373" s="6">
        <f>YEAR(SafetyData[[#This Row],[Date]])</f>
        <v>2021</v>
      </c>
    </row>
    <row r="374" spans="1:14" x14ac:dyDescent="0.25">
      <c r="A374" s="3">
        <v>44458</v>
      </c>
      <c r="B374" s="4" t="s">
        <v>60</v>
      </c>
      <c r="C374" s="4" t="s">
        <v>15</v>
      </c>
      <c r="D374" s="4" t="s">
        <v>29</v>
      </c>
      <c r="E374" s="4" t="s">
        <v>37</v>
      </c>
      <c r="F374" s="4">
        <v>0</v>
      </c>
      <c r="G374" s="4" t="s">
        <v>31</v>
      </c>
      <c r="H374" s="4" t="s">
        <v>52</v>
      </c>
      <c r="I374" s="4" t="s">
        <v>26</v>
      </c>
      <c r="J374" s="4" t="s">
        <v>51</v>
      </c>
      <c r="K374" s="5">
        <v>3713</v>
      </c>
      <c r="L374" s="6" t="str">
        <f>TEXT(SafetyData[[#This Row],[Date]],"ddd")</f>
        <v>Sun</v>
      </c>
      <c r="M374" s="6">
        <f>MONTH(SafetyData[[#This Row],[Date]])</f>
        <v>9</v>
      </c>
      <c r="N374" s="6">
        <f>YEAR(SafetyData[[#This Row],[Date]])</f>
        <v>2021</v>
      </c>
    </row>
    <row r="375" spans="1:14" x14ac:dyDescent="0.25">
      <c r="A375" s="3">
        <v>44459</v>
      </c>
      <c r="B375" s="4" t="s">
        <v>63</v>
      </c>
      <c r="C375" s="4" t="s">
        <v>15</v>
      </c>
      <c r="D375" s="4" t="s">
        <v>16</v>
      </c>
      <c r="E375" s="4" t="s">
        <v>36</v>
      </c>
      <c r="F375" s="4">
        <v>0</v>
      </c>
      <c r="G375" s="4" t="s">
        <v>48</v>
      </c>
      <c r="H375" s="4" t="s">
        <v>19</v>
      </c>
      <c r="I375" s="4" t="s">
        <v>46</v>
      </c>
      <c r="J375" s="4" t="s">
        <v>51</v>
      </c>
      <c r="K375" s="5">
        <v>0</v>
      </c>
      <c r="L375" s="6" t="str">
        <f>TEXT(SafetyData[[#This Row],[Date]],"ddd")</f>
        <v>Mon</v>
      </c>
      <c r="M375" s="6">
        <f>MONTH(SafetyData[[#This Row],[Date]])</f>
        <v>9</v>
      </c>
      <c r="N375" s="6">
        <f>YEAR(SafetyData[[#This Row],[Date]])</f>
        <v>2021</v>
      </c>
    </row>
    <row r="376" spans="1:14" x14ac:dyDescent="0.25">
      <c r="A376" s="3">
        <v>44463</v>
      </c>
      <c r="B376" s="4" t="s">
        <v>63</v>
      </c>
      <c r="C376" s="4" t="s">
        <v>15</v>
      </c>
      <c r="D376" s="4" t="s">
        <v>35</v>
      </c>
      <c r="E376" s="4" t="s">
        <v>30</v>
      </c>
      <c r="F376" s="4">
        <v>0</v>
      </c>
      <c r="G376" s="4" t="s">
        <v>54</v>
      </c>
      <c r="H376" s="4" t="s">
        <v>52</v>
      </c>
      <c r="I376" s="4" t="s">
        <v>26</v>
      </c>
      <c r="J376" s="4" t="s">
        <v>51</v>
      </c>
      <c r="K376" s="5">
        <v>4994</v>
      </c>
      <c r="L376" s="6" t="str">
        <f>TEXT(SafetyData[[#This Row],[Date]],"ddd")</f>
        <v>Fri</v>
      </c>
      <c r="M376" s="6">
        <f>MONTH(SafetyData[[#This Row],[Date]])</f>
        <v>9</v>
      </c>
      <c r="N376" s="6">
        <f>YEAR(SafetyData[[#This Row],[Date]])</f>
        <v>2021</v>
      </c>
    </row>
    <row r="377" spans="1:14" x14ac:dyDescent="0.25">
      <c r="A377" s="3">
        <v>44467</v>
      </c>
      <c r="B377" s="4" t="s">
        <v>57</v>
      </c>
      <c r="C377" s="4" t="s">
        <v>34</v>
      </c>
      <c r="D377" s="4" t="s">
        <v>35</v>
      </c>
      <c r="E377" s="4" t="s">
        <v>30</v>
      </c>
      <c r="F377" s="4">
        <v>0</v>
      </c>
      <c r="G377" s="4" t="s">
        <v>45</v>
      </c>
      <c r="H377" s="4" t="s">
        <v>40</v>
      </c>
      <c r="I377" s="4" t="s">
        <v>46</v>
      </c>
      <c r="J377" s="4" t="s">
        <v>43</v>
      </c>
      <c r="K377" s="5">
        <v>238</v>
      </c>
      <c r="L377" s="6" t="str">
        <f>TEXT(SafetyData[[#This Row],[Date]],"ddd")</f>
        <v>Tue</v>
      </c>
      <c r="M377" s="6">
        <f>MONTH(SafetyData[[#This Row],[Date]])</f>
        <v>9</v>
      </c>
      <c r="N377" s="6">
        <f>YEAR(SafetyData[[#This Row],[Date]])</f>
        <v>2021</v>
      </c>
    </row>
    <row r="378" spans="1:14" x14ac:dyDescent="0.25">
      <c r="A378" s="3">
        <v>44468</v>
      </c>
      <c r="B378" s="4" t="s">
        <v>33</v>
      </c>
      <c r="C378" s="4" t="s">
        <v>15</v>
      </c>
      <c r="D378" s="4" t="s">
        <v>22</v>
      </c>
      <c r="E378" s="4" t="s">
        <v>23</v>
      </c>
      <c r="F378" s="4">
        <v>0</v>
      </c>
      <c r="G378" s="4" t="s">
        <v>31</v>
      </c>
      <c r="H378" s="4" t="s">
        <v>40</v>
      </c>
      <c r="I378" s="4" t="s">
        <v>20</v>
      </c>
      <c r="J378" s="4" t="s">
        <v>43</v>
      </c>
      <c r="K378" s="5">
        <v>209</v>
      </c>
      <c r="L378" s="6" t="str">
        <f>TEXT(SafetyData[[#This Row],[Date]],"ddd")</f>
        <v>Wed</v>
      </c>
      <c r="M378" s="6">
        <f>MONTH(SafetyData[[#This Row],[Date]])</f>
        <v>9</v>
      </c>
      <c r="N378" s="6">
        <f>YEAR(SafetyData[[#This Row],[Date]])</f>
        <v>2021</v>
      </c>
    </row>
    <row r="379" spans="1:14" x14ac:dyDescent="0.25">
      <c r="A379" s="3">
        <v>44470</v>
      </c>
      <c r="B379" s="4" t="s">
        <v>64</v>
      </c>
      <c r="C379" s="4" t="s">
        <v>15</v>
      </c>
      <c r="D379" s="4" t="s">
        <v>16</v>
      </c>
      <c r="E379" s="4" t="s">
        <v>36</v>
      </c>
      <c r="F379" s="4">
        <v>0</v>
      </c>
      <c r="G379" s="4" t="s">
        <v>24</v>
      </c>
      <c r="H379" s="4" t="s">
        <v>52</v>
      </c>
      <c r="I379" s="4" t="s">
        <v>20</v>
      </c>
      <c r="J379" s="4" t="s">
        <v>21</v>
      </c>
      <c r="K379" s="5">
        <v>2120</v>
      </c>
      <c r="L379" s="6" t="str">
        <f>TEXT(SafetyData[[#This Row],[Date]],"ddd")</f>
        <v>Fri</v>
      </c>
      <c r="M379" s="6">
        <f>MONTH(SafetyData[[#This Row],[Date]])</f>
        <v>10</v>
      </c>
      <c r="N379" s="6">
        <f>YEAR(SafetyData[[#This Row],[Date]])</f>
        <v>2021</v>
      </c>
    </row>
    <row r="380" spans="1:14" x14ac:dyDescent="0.25">
      <c r="A380" s="3">
        <v>44470</v>
      </c>
      <c r="B380" s="4" t="s">
        <v>14</v>
      </c>
      <c r="C380" s="4" t="s">
        <v>34</v>
      </c>
      <c r="D380" s="4" t="s">
        <v>16</v>
      </c>
      <c r="E380" s="4" t="s">
        <v>23</v>
      </c>
      <c r="F380" s="4">
        <v>0</v>
      </c>
      <c r="G380" s="4" t="s">
        <v>56</v>
      </c>
      <c r="H380" s="4" t="s">
        <v>19</v>
      </c>
      <c r="I380" s="4" t="s">
        <v>20</v>
      </c>
      <c r="J380" s="4" t="s">
        <v>21</v>
      </c>
      <c r="K380" s="5">
        <v>0</v>
      </c>
      <c r="L380" s="6" t="str">
        <f>TEXT(SafetyData[[#This Row],[Date]],"ddd")</f>
        <v>Fri</v>
      </c>
      <c r="M380" s="6">
        <f>MONTH(SafetyData[[#This Row],[Date]])</f>
        <v>10</v>
      </c>
      <c r="N380" s="6">
        <f>YEAR(SafetyData[[#This Row],[Date]])</f>
        <v>2021</v>
      </c>
    </row>
    <row r="381" spans="1:14" x14ac:dyDescent="0.25">
      <c r="A381" s="3">
        <v>44474</v>
      </c>
      <c r="B381" s="4" t="s">
        <v>44</v>
      </c>
      <c r="C381" s="4" t="s">
        <v>15</v>
      </c>
      <c r="D381" s="4" t="s">
        <v>16</v>
      </c>
      <c r="E381" s="4" t="s">
        <v>23</v>
      </c>
      <c r="F381" s="4">
        <v>1</v>
      </c>
      <c r="G381" s="4" t="s">
        <v>48</v>
      </c>
      <c r="H381" s="4" t="s">
        <v>25</v>
      </c>
      <c r="I381" s="4" t="s">
        <v>26</v>
      </c>
      <c r="J381" s="4" t="s">
        <v>27</v>
      </c>
      <c r="K381" s="5">
        <v>2245</v>
      </c>
      <c r="L381" s="6" t="str">
        <f>TEXT(SafetyData[[#This Row],[Date]],"ddd")</f>
        <v>Tue</v>
      </c>
      <c r="M381" s="6">
        <f>MONTH(SafetyData[[#This Row],[Date]])</f>
        <v>10</v>
      </c>
      <c r="N381" s="6">
        <f>YEAR(SafetyData[[#This Row],[Date]])</f>
        <v>2021</v>
      </c>
    </row>
    <row r="382" spans="1:14" x14ac:dyDescent="0.25">
      <c r="A382" s="3">
        <v>44479</v>
      </c>
      <c r="B382" s="4" t="s">
        <v>60</v>
      </c>
      <c r="C382" s="4" t="s">
        <v>15</v>
      </c>
      <c r="D382" s="4" t="s">
        <v>29</v>
      </c>
      <c r="E382" s="4" t="s">
        <v>39</v>
      </c>
      <c r="F382" s="4">
        <v>0</v>
      </c>
      <c r="G382" s="4" t="s">
        <v>45</v>
      </c>
      <c r="H382" s="4" t="s">
        <v>40</v>
      </c>
      <c r="I382" s="4" t="s">
        <v>20</v>
      </c>
      <c r="J382" s="4" t="s">
        <v>43</v>
      </c>
      <c r="K382" s="5">
        <v>118</v>
      </c>
      <c r="L382" s="6" t="str">
        <f>TEXT(SafetyData[[#This Row],[Date]],"ddd")</f>
        <v>Sun</v>
      </c>
      <c r="M382" s="6">
        <f>MONTH(SafetyData[[#This Row],[Date]])</f>
        <v>10</v>
      </c>
      <c r="N382" s="6">
        <f>YEAR(SafetyData[[#This Row],[Date]])</f>
        <v>2021</v>
      </c>
    </row>
    <row r="383" spans="1:14" x14ac:dyDescent="0.25">
      <c r="A383" s="3">
        <v>44482</v>
      </c>
      <c r="B383" s="4" t="s">
        <v>44</v>
      </c>
      <c r="C383" s="4" t="s">
        <v>15</v>
      </c>
      <c r="D383" s="4" t="s">
        <v>29</v>
      </c>
      <c r="E383" s="4" t="s">
        <v>36</v>
      </c>
      <c r="F383" s="4">
        <v>0</v>
      </c>
      <c r="G383" s="4" t="s">
        <v>48</v>
      </c>
      <c r="H383" s="4" t="s">
        <v>52</v>
      </c>
      <c r="I383" s="4" t="s">
        <v>20</v>
      </c>
      <c r="J383" s="4" t="s">
        <v>58</v>
      </c>
      <c r="K383" s="5">
        <v>534</v>
      </c>
      <c r="L383" s="6" t="str">
        <f>TEXT(SafetyData[[#This Row],[Date]],"ddd")</f>
        <v>Wed</v>
      </c>
      <c r="M383" s="6">
        <f>MONTH(SafetyData[[#This Row],[Date]])</f>
        <v>10</v>
      </c>
      <c r="N383" s="6">
        <f>YEAR(SafetyData[[#This Row],[Date]])</f>
        <v>2021</v>
      </c>
    </row>
    <row r="384" spans="1:14" x14ac:dyDescent="0.25">
      <c r="A384" s="3">
        <v>44483</v>
      </c>
      <c r="B384" s="4" t="s">
        <v>57</v>
      </c>
      <c r="C384" s="4" t="s">
        <v>15</v>
      </c>
      <c r="D384" s="4" t="s">
        <v>22</v>
      </c>
      <c r="E384" s="4" t="s">
        <v>37</v>
      </c>
      <c r="F384" s="4">
        <v>0</v>
      </c>
      <c r="G384" s="4" t="s">
        <v>56</v>
      </c>
      <c r="H384" s="4" t="s">
        <v>19</v>
      </c>
      <c r="I384" s="4" t="s">
        <v>20</v>
      </c>
      <c r="J384" s="4" t="s">
        <v>58</v>
      </c>
      <c r="K384" s="5">
        <v>0</v>
      </c>
      <c r="L384" s="6" t="str">
        <f>TEXT(SafetyData[[#This Row],[Date]],"ddd")</f>
        <v>Thu</v>
      </c>
      <c r="M384" s="6">
        <f>MONTH(SafetyData[[#This Row],[Date]])</f>
        <v>10</v>
      </c>
      <c r="N384" s="6">
        <f>YEAR(SafetyData[[#This Row],[Date]])</f>
        <v>2021</v>
      </c>
    </row>
    <row r="385" spans="1:14" x14ac:dyDescent="0.25">
      <c r="A385" s="3">
        <v>44483</v>
      </c>
      <c r="B385" s="4" t="s">
        <v>14</v>
      </c>
      <c r="C385" s="4" t="s">
        <v>15</v>
      </c>
      <c r="D385" s="4" t="s">
        <v>16</v>
      </c>
      <c r="E385" s="4" t="s">
        <v>39</v>
      </c>
      <c r="F385" s="4">
        <v>0</v>
      </c>
      <c r="G385" s="4" t="s">
        <v>54</v>
      </c>
      <c r="H385" s="4" t="s">
        <v>40</v>
      </c>
      <c r="I385" s="4" t="s">
        <v>26</v>
      </c>
      <c r="J385" s="4" t="s">
        <v>58</v>
      </c>
      <c r="K385" s="5">
        <v>420</v>
      </c>
      <c r="L385" s="6" t="str">
        <f>TEXT(SafetyData[[#This Row],[Date]],"ddd")</f>
        <v>Thu</v>
      </c>
      <c r="M385" s="6">
        <f>MONTH(SafetyData[[#This Row],[Date]])</f>
        <v>10</v>
      </c>
      <c r="N385" s="6">
        <f>YEAR(SafetyData[[#This Row],[Date]])</f>
        <v>2021</v>
      </c>
    </row>
    <row r="386" spans="1:14" x14ac:dyDescent="0.25">
      <c r="A386" s="3">
        <v>44484</v>
      </c>
      <c r="B386" s="4" t="s">
        <v>33</v>
      </c>
      <c r="C386" s="4" t="s">
        <v>34</v>
      </c>
      <c r="D386" s="4" t="s">
        <v>35</v>
      </c>
      <c r="E386" s="4" t="s">
        <v>61</v>
      </c>
      <c r="F386" s="4">
        <v>4</v>
      </c>
      <c r="G386" s="4" t="s">
        <v>54</v>
      </c>
      <c r="H386" s="4" t="s">
        <v>25</v>
      </c>
      <c r="I386" s="4" t="s">
        <v>20</v>
      </c>
      <c r="J386" s="4" t="s">
        <v>21</v>
      </c>
      <c r="K386" s="5">
        <v>2622</v>
      </c>
      <c r="L386" s="6" t="str">
        <f>TEXT(SafetyData[[#This Row],[Date]],"ddd")</f>
        <v>Fri</v>
      </c>
      <c r="M386" s="6">
        <f>MONTH(SafetyData[[#This Row],[Date]])</f>
        <v>10</v>
      </c>
      <c r="N386" s="6">
        <f>YEAR(SafetyData[[#This Row],[Date]])</f>
        <v>2021</v>
      </c>
    </row>
    <row r="387" spans="1:14" x14ac:dyDescent="0.25">
      <c r="A387" s="3">
        <v>44485</v>
      </c>
      <c r="B387" s="4" t="s">
        <v>64</v>
      </c>
      <c r="C387" s="4" t="s">
        <v>15</v>
      </c>
      <c r="D387" s="4" t="s">
        <v>22</v>
      </c>
      <c r="E387" s="4" t="s">
        <v>23</v>
      </c>
      <c r="F387" s="4">
        <v>3.5</v>
      </c>
      <c r="G387" s="4" t="s">
        <v>45</v>
      </c>
      <c r="H387" s="4" t="s">
        <v>25</v>
      </c>
      <c r="I387" s="4" t="s">
        <v>26</v>
      </c>
      <c r="J387" s="4" t="s">
        <v>58</v>
      </c>
      <c r="K387" s="5">
        <v>1213</v>
      </c>
      <c r="L387" s="6" t="str">
        <f>TEXT(SafetyData[[#This Row],[Date]],"ddd")</f>
        <v>Sat</v>
      </c>
      <c r="M387" s="6">
        <f>MONTH(SafetyData[[#This Row],[Date]])</f>
        <v>10</v>
      </c>
      <c r="N387" s="6">
        <f>YEAR(SafetyData[[#This Row],[Date]])</f>
        <v>2021</v>
      </c>
    </row>
    <row r="388" spans="1:14" x14ac:dyDescent="0.25">
      <c r="A388" s="3">
        <v>44486</v>
      </c>
      <c r="B388" s="4" t="s">
        <v>33</v>
      </c>
      <c r="C388" s="4" t="s">
        <v>15</v>
      </c>
      <c r="D388" s="4" t="s">
        <v>22</v>
      </c>
      <c r="E388" s="4" t="s">
        <v>30</v>
      </c>
      <c r="F388" s="4">
        <v>0</v>
      </c>
      <c r="G388" s="4" t="s">
        <v>56</v>
      </c>
      <c r="H388" s="4" t="s">
        <v>19</v>
      </c>
      <c r="I388" s="4" t="s">
        <v>20</v>
      </c>
      <c r="J388" s="4" t="s">
        <v>41</v>
      </c>
      <c r="K388" s="5">
        <v>0</v>
      </c>
      <c r="L388" s="6" t="str">
        <f>TEXT(SafetyData[[#This Row],[Date]],"ddd")</f>
        <v>Sun</v>
      </c>
      <c r="M388" s="6">
        <f>MONTH(SafetyData[[#This Row],[Date]])</f>
        <v>10</v>
      </c>
      <c r="N388" s="6">
        <f>YEAR(SafetyData[[#This Row],[Date]])</f>
        <v>2021</v>
      </c>
    </row>
    <row r="389" spans="1:14" x14ac:dyDescent="0.25">
      <c r="A389" s="3">
        <v>44488</v>
      </c>
      <c r="B389" s="4" t="s">
        <v>33</v>
      </c>
      <c r="C389" s="4" t="s">
        <v>15</v>
      </c>
      <c r="D389" s="4" t="s">
        <v>16</v>
      </c>
      <c r="E389" s="4" t="s">
        <v>47</v>
      </c>
      <c r="F389" s="4">
        <v>0</v>
      </c>
      <c r="G389" s="4" t="s">
        <v>56</v>
      </c>
      <c r="H389" s="4" t="s">
        <v>40</v>
      </c>
      <c r="I389" s="4" t="s">
        <v>26</v>
      </c>
      <c r="J389" s="4" t="s">
        <v>41</v>
      </c>
      <c r="K389" s="5">
        <v>65</v>
      </c>
      <c r="L389" s="6" t="str">
        <f>TEXT(SafetyData[[#This Row],[Date]],"ddd")</f>
        <v>Tue</v>
      </c>
      <c r="M389" s="6">
        <f>MONTH(SafetyData[[#This Row],[Date]])</f>
        <v>10</v>
      </c>
      <c r="N389" s="6">
        <f>YEAR(SafetyData[[#This Row],[Date]])</f>
        <v>2021</v>
      </c>
    </row>
    <row r="390" spans="1:14" x14ac:dyDescent="0.25">
      <c r="A390" s="3">
        <v>44488</v>
      </c>
      <c r="B390" s="4" t="s">
        <v>33</v>
      </c>
      <c r="C390" s="4" t="s">
        <v>15</v>
      </c>
      <c r="D390" s="4" t="s">
        <v>22</v>
      </c>
      <c r="E390" s="4" t="s">
        <v>30</v>
      </c>
      <c r="F390" s="4">
        <v>0</v>
      </c>
      <c r="G390" s="4" t="s">
        <v>56</v>
      </c>
      <c r="H390" s="4" t="s">
        <v>52</v>
      </c>
      <c r="I390" s="4" t="s">
        <v>46</v>
      </c>
      <c r="J390" s="4" t="s">
        <v>51</v>
      </c>
      <c r="K390" s="5">
        <v>2860</v>
      </c>
      <c r="L390" s="6" t="str">
        <f>TEXT(SafetyData[[#This Row],[Date]],"ddd")</f>
        <v>Tue</v>
      </c>
      <c r="M390" s="6">
        <f>MONTH(SafetyData[[#This Row],[Date]])</f>
        <v>10</v>
      </c>
      <c r="N390" s="6">
        <f>YEAR(SafetyData[[#This Row],[Date]])</f>
        <v>2021</v>
      </c>
    </row>
    <row r="391" spans="1:14" x14ac:dyDescent="0.25">
      <c r="A391" s="3">
        <v>44492</v>
      </c>
      <c r="B391" s="4" t="s">
        <v>42</v>
      </c>
      <c r="C391" s="4" t="s">
        <v>15</v>
      </c>
      <c r="D391" s="4" t="s">
        <v>16</v>
      </c>
      <c r="E391" s="4" t="s">
        <v>37</v>
      </c>
      <c r="F391" s="4">
        <v>0</v>
      </c>
      <c r="G391" s="4" t="s">
        <v>18</v>
      </c>
      <c r="H391" s="4" t="s">
        <v>40</v>
      </c>
      <c r="I391" s="4" t="s">
        <v>26</v>
      </c>
      <c r="J391" s="4" t="s">
        <v>51</v>
      </c>
      <c r="K391" s="5">
        <v>129</v>
      </c>
      <c r="L391" s="6" t="str">
        <f>TEXT(SafetyData[[#This Row],[Date]],"ddd")</f>
        <v>Sat</v>
      </c>
      <c r="M391" s="6">
        <f>MONTH(SafetyData[[#This Row],[Date]])</f>
        <v>10</v>
      </c>
      <c r="N391" s="6">
        <f>YEAR(SafetyData[[#This Row],[Date]])</f>
        <v>2021</v>
      </c>
    </row>
    <row r="392" spans="1:14" x14ac:dyDescent="0.25">
      <c r="A392" s="3">
        <v>44492</v>
      </c>
      <c r="B392" s="4" t="s">
        <v>44</v>
      </c>
      <c r="C392" s="4" t="s">
        <v>15</v>
      </c>
      <c r="D392" s="4" t="s">
        <v>29</v>
      </c>
      <c r="E392" s="4" t="s">
        <v>37</v>
      </c>
      <c r="F392" s="4">
        <v>0</v>
      </c>
      <c r="G392" s="4" t="s">
        <v>54</v>
      </c>
      <c r="H392" s="4" t="s">
        <v>52</v>
      </c>
      <c r="I392" s="4" t="s">
        <v>26</v>
      </c>
      <c r="J392" s="4" t="s">
        <v>53</v>
      </c>
      <c r="K392" s="5">
        <v>4698</v>
      </c>
      <c r="L392" s="6" t="str">
        <f>TEXT(SafetyData[[#This Row],[Date]],"ddd")</f>
        <v>Sat</v>
      </c>
      <c r="M392" s="6">
        <f>MONTH(SafetyData[[#This Row],[Date]])</f>
        <v>10</v>
      </c>
      <c r="N392" s="6">
        <f>YEAR(SafetyData[[#This Row],[Date]])</f>
        <v>2021</v>
      </c>
    </row>
    <row r="393" spans="1:14" x14ac:dyDescent="0.25">
      <c r="A393" s="3">
        <v>44495</v>
      </c>
      <c r="B393" s="4" t="s">
        <v>14</v>
      </c>
      <c r="C393" s="4" t="s">
        <v>15</v>
      </c>
      <c r="D393" s="4" t="s">
        <v>22</v>
      </c>
      <c r="E393" s="4" t="s">
        <v>47</v>
      </c>
      <c r="F393" s="4">
        <v>0</v>
      </c>
      <c r="G393" s="4" t="s">
        <v>45</v>
      </c>
      <c r="H393" s="4" t="s">
        <v>19</v>
      </c>
      <c r="I393" s="4" t="s">
        <v>26</v>
      </c>
      <c r="J393" s="4" t="s">
        <v>51</v>
      </c>
      <c r="K393" s="5">
        <v>0</v>
      </c>
      <c r="L393" s="6" t="str">
        <f>TEXT(SafetyData[[#This Row],[Date]],"ddd")</f>
        <v>Tue</v>
      </c>
      <c r="M393" s="6">
        <f>MONTH(SafetyData[[#This Row],[Date]])</f>
        <v>10</v>
      </c>
      <c r="N393" s="6">
        <f>YEAR(SafetyData[[#This Row],[Date]])</f>
        <v>2021</v>
      </c>
    </row>
    <row r="394" spans="1:14" x14ac:dyDescent="0.25">
      <c r="A394" s="3">
        <v>44497</v>
      </c>
      <c r="B394" s="4" t="s">
        <v>64</v>
      </c>
      <c r="C394" s="4" t="s">
        <v>15</v>
      </c>
      <c r="D394" s="4" t="s">
        <v>22</v>
      </c>
      <c r="E394" s="4" t="s">
        <v>37</v>
      </c>
      <c r="F394" s="4">
        <v>0</v>
      </c>
      <c r="G394" s="4" t="s">
        <v>59</v>
      </c>
      <c r="H394" s="4" t="s">
        <v>40</v>
      </c>
      <c r="I394" s="4" t="s">
        <v>26</v>
      </c>
      <c r="J394" s="4" t="s">
        <v>41</v>
      </c>
      <c r="K394" s="5">
        <v>36</v>
      </c>
      <c r="L394" s="6" t="str">
        <f>TEXT(SafetyData[[#This Row],[Date]],"ddd")</f>
        <v>Thu</v>
      </c>
      <c r="M394" s="6">
        <f>MONTH(SafetyData[[#This Row],[Date]])</f>
        <v>10</v>
      </c>
      <c r="N394" s="6">
        <f>YEAR(SafetyData[[#This Row],[Date]])</f>
        <v>2021</v>
      </c>
    </row>
    <row r="395" spans="1:14" x14ac:dyDescent="0.25">
      <c r="A395" s="3">
        <v>44499</v>
      </c>
      <c r="B395" s="4" t="s">
        <v>60</v>
      </c>
      <c r="C395" s="4" t="s">
        <v>15</v>
      </c>
      <c r="D395" s="4" t="s">
        <v>35</v>
      </c>
      <c r="E395" s="4" t="s">
        <v>30</v>
      </c>
      <c r="F395" s="4">
        <v>0</v>
      </c>
      <c r="G395" s="4" t="s">
        <v>59</v>
      </c>
      <c r="H395" s="4" t="s">
        <v>19</v>
      </c>
      <c r="I395" s="4" t="s">
        <v>26</v>
      </c>
      <c r="J395" s="4" t="s">
        <v>51</v>
      </c>
      <c r="K395" s="5">
        <v>0</v>
      </c>
      <c r="L395" s="6" t="str">
        <f>TEXT(SafetyData[[#This Row],[Date]],"ddd")</f>
        <v>Sat</v>
      </c>
      <c r="M395" s="6">
        <f>MONTH(SafetyData[[#This Row],[Date]])</f>
        <v>10</v>
      </c>
      <c r="N395" s="6">
        <f>YEAR(SafetyData[[#This Row],[Date]])</f>
        <v>2021</v>
      </c>
    </row>
    <row r="396" spans="1:14" x14ac:dyDescent="0.25">
      <c r="A396" s="3">
        <v>44502</v>
      </c>
      <c r="B396" s="4" t="s">
        <v>63</v>
      </c>
      <c r="C396" s="4" t="s">
        <v>15</v>
      </c>
      <c r="D396" s="4" t="s">
        <v>35</v>
      </c>
      <c r="E396" s="4" t="s">
        <v>30</v>
      </c>
      <c r="F396" s="4">
        <v>0</v>
      </c>
      <c r="G396" s="4" t="s">
        <v>48</v>
      </c>
      <c r="H396" s="4" t="s">
        <v>19</v>
      </c>
      <c r="I396" s="4" t="s">
        <v>26</v>
      </c>
      <c r="J396" s="4" t="s">
        <v>51</v>
      </c>
      <c r="K396" s="5">
        <v>0</v>
      </c>
      <c r="L396" s="6" t="str">
        <f>TEXT(SafetyData[[#This Row],[Date]],"ddd")</f>
        <v>Tue</v>
      </c>
      <c r="M396" s="6">
        <f>MONTH(SafetyData[[#This Row],[Date]])</f>
        <v>11</v>
      </c>
      <c r="N396" s="6">
        <f>YEAR(SafetyData[[#This Row],[Date]])</f>
        <v>2021</v>
      </c>
    </row>
    <row r="397" spans="1:14" x14ac:dyDescent="0.25">
      <c r="A397" s="3">
        <v>44506</v>
      </c>
      <c r="B397" s="4" t="s">
        <v>42</v>
      </c>
      <c r="C397" s="4" t="s">
        <v>15</v>
      </c>
      <c r="D397" s="4" t="s">
        <v>35</v>
      </c>
      <c r="E397" s="4" t="s">
        <v>30</v>
      </c>
      <c r="F397" s="4">
        <v>0</v>
      </c>
      <c r="G397" s="4" t="s">
        <v>45</v>
      </c>
      <c r="H397" s="4" t="s">
        <v>52</v>
      </c>
      <c r="I397" s="4" t="s">
        <v>46</v>
      </c>
      <c r="J397" s="4" t="s">
        <v>51</v>
      </c>
      <c r="K397" s="5">
        <v>1585</v>
      </c>
      <c r="L397" s="6" t="str">
        <f>TEXT(SafetyData[[#This Row],[Date]],"ddd")</f>
        <v>Sat</v>
      </c>
      <c r="M397" s="6">
        <f>MONTH(SafetyData[[#This Row],[Date]])</f>
        <v>11</v>
      </c>
      <c r="N397" s="6">
        <f>YEAR(SafetyData[[#This Row],[Date]])</f>
        <v>2021</v>
      </c>
    </row>
    <row r="398" spans="1:14" x14ac:dyDescent="0.25">
      <c r="A398" s="3">
        <v>44509</v>
      </c>
      <c r="B398" s="4" t="s">
        <v>57</v>
      </c>
      <c r="C398" s="4" t="s">
        <v>15</v>
      </c>
      <c r="D398" s="4" t="s">
        <v>22</v>
      </c>
      <c r="E398" s="4" t="s">
        <v>62</v>
      </c>
      <c r="F398" s="4">
        <v>3</v>
      </c>
      <c r="G398" s="4" t="s">
        <v>18</v>
      </c>
      <c r="H398" s="4" t="s">
        <v>25</v>
      </c>
      <c r="I398" s="4" t="s">
        <v>46</v>
      </c>
      <c r="J398" s="4" t="s">
        <v>58</v>
      </c>
      <c r="K398" s="5">
        <v>2015</v>
      </c>
      <c r="L398" s="6" t="str">
        <f>TEXT(SafetyData[[#This Row],[Date]],"ddd")</f>
        <v>Tue</v>
      </c>
      <c r="M398" s="6">
        <f>MONTH(SafetyData[[#This Row],[Date]])</f>
        <v>11</v>
      </c>
      <c r="N398" s="6">
        <f>YEAR(SafetyData[[#This Row],[Date]])</f>
        <v>2021</v>
      </c>
    </row>
    <row r="399" spans="1:14" x14ac:dyDescent="0.25">
      <c r="A399" s="3">
        <v>44510</v>
      </c>
      <c r="B399" s="4" t="s">
        <v>44</v>
      </c>
      <c r="C399" s="4" t="s">
        <v>15</v>
      </c>
      <c r="D399" s="4" t="s">
        <v>35</v>
      </c>
      <c r="E399" s="4" t="s">
        <v>61</v>
      </c>
      <c r="F399" s="4">
        <v>4</v>
      </c>
      <c r="G399" s="4" t="s">
        <v>45</v>
      </c>
      <c r="H399" s="4" t="s">
        <v>25</v>
      </c>
      <c r="I399" s="4" t="s">
        <v>26</v>
      </c>
      <c r="J399" s="4" t="s">
        <v>32</v>
      </c>
      <c r="K399" s="5">
        <v>1793</v>
      </c>
      <c r="L399" s="6" t="str">
        <f>TEXT(SafetyData[[#This Row],[Date]],"ddd")</f>
        <v>Wed</v>
      </c>
      <c r="M399" s="6">
        <f>MONTH(SafetyData[[#This Row],[Date]])</f>
        <v>11</v>
      </c>
      <c r="N399" s="6">
        <f>YEAR(SafetyData[[#This Row],[Date]])</f>
        <v>2021</v>
      </c>
    </row>
    <row r="400" spans="1:14" x14ac:dyDescent="0.25">
      <c r="A400" s="3">
        <v>44512</v>
      </c>
      <c r="B400" s="4" t="s">
        <v>60</v>
      </c>
      <c r="C400" s="4" t="s">
        <v>15</v>
      </c>
      <c r="D400" s="4" t="s">
        <v>29</v>
      </c>
      <c r="E400" s="4" t="s">
        <v>23</v>
      </c>
      <c r="F400" s="4">
        <v>2.5</v>
      </c>
      <c r="G400" s="4" t="s">
        <v>59</v>
      </c>
      <c r="H400" s="4" t="s">
        <v>25</v>
      </c>
      <c r="I400" s="4" t="s">
        <v>20</v>
      </c>
      <c r="J400" s="4" t="s">
        <v>58</v>
      </c>
      <c r="K400" s="5">
        <v>807</v>
      </c>
      <c r="L400" s="6" t="str">
        <f>TEXT(SafetyData[[#This Row],[Date]],"ddd")</f>
        <v>Fri</v>
      </c>
      <c r="M400" s="6">
        <f>MONTH(SafetyData[[#This Row],[Date]])</f>
        <v>11</v>
      </c>
      <c r="N400" s="6">
        <f>YEAR(SafetyData[[#This Row],[Date]])</f>
        <v>2021</v>
      </c>
    </row>
    <row r="401" spans="1:14" x14ac:dyDescent="0.25">
      <c r="A401" s="3">
        <v>44514</v>
      </c>
      <c r="B401" s="4" t="s">
        <v>57</v>
      </c>
      <c r="C401" s="4" t="s">
        <v>34</v>
      </c>
      <c r="D401" s="4" t="s">
        <v>22</v>
      </c>
      <c r="E401" s="4" t="s">
        <v>30</v>
      </c>
      <c r="F401" s="4">
        <v>0.5</v>
      </c>
      <c r="G401" s="4" t="s">
        <v>45</v>
      </c>
      <c r="H401" s="4" t="s">
        <v>25</v>
      </c>
      <c r="I401" s="4" t="s">
        <v>20</v>
      </c>
      <c r="J401" s="4" t="s">
        <v>21</v>
      </c>
      <c r="K401" s="5">
        <v>920</v>
      </c>
      <c r="L401" s="6" t="str">
        <f>TEXT(SafetyData[[#This Row],[Date]],"ddd")</f>
        <v>Sun</v>
      </c>
      <c r="M401" s="6">
        <f>MONTH(SafetyData[[#This Row],[Date]])</f>
        <v>11</v>
      </c>
      <c r="N401" s="6">
        <f>YEAR(SafetyData[[#This Row],[Date]])</f>
        <v>2021</v>
      </c>
    </row>
    <row r="402" spans="1:14" x14ac:dyDescent="0.25">
      <c r="A402" s="3">
        <v>44515</v>
      </c>
      <c r="B402" s="4" t="s">
        <v>55</v>
      </c>
      <c r="C402" s="4" t="s">
        <v>15</v>
      </c>
      <c r="D402" s="4" t="s">
        <v>16</v>
      </c>
      <c r="E402" s="4" t="s">
        <v>62</v>
      </c>
      <c r="F402" s="4">
        <v>0</v>
      </c>
      <c r="G402" s="4" t="s">
        <v>48</v>
      </c>
      <c r="H402" s="4" t="s">
        <v>40</v>
      </c>
      <c r="I402" s="4" t="s">
        <v>26</v>
      </c>
      <c r="J402" s="4" t="s">
        <v>49</v>
      </c>
      <c r="K402" s="5">
        <v>37</v>
      </c>
      <c r="L402" s="6" t="str">
        <f>TEXT(SafetyData[[#This Row],[Date]],"ddd")</f>
        <v>Mon</v>
      </c>
      <c r="M402" s="6">
        <f>MONTH(SafetyData[[#This Row],[Date]])</f>
        <v>11</v>
      </c>
      <c r="N402" s="6">
        <f>YEAR(SafetyData[[#This Row],[Date]])</f>
        <v>2021</v>
      </c>
    </row>
    <row r="403" spans="1:14" x14ac:dyDescent="0.25">
      <c r="A403" s="3">
        <v>44515</v>
      </c>
      <c r="B403" s="4" t="s">
        <v>50</v>
      </c>
      <c r="C403" s="4" t="s">
        <v>15</v>
      </c>
      <c r="D403" s="4" t="s">
        <v>35</v>
      </c>
      <c r="E403" s="4" t="s">
        <v>62</v>
      </c>
      <c r="F403" s="4">
        <v>0</v>
      </c>
      <c r="G403" s="4" t="s">
        <v>31</v>
      </c>
      <c r="H403" s="4" t="s">
        <v>52</v>
      </c>
      <c r="I403" s="4" t="s">
        <v>46</v>
      </c>
      <c r="J403" s="4" t="s">
        <v>21</v>
      </c>
      <c r="K403" s="5">
        <v>4791</v>
      </c>
      <c r="L403" s="6" t="str">
        <f>TEXT(SafetyData[[#This Row],[Date]],"ddd")</f>
        <v>Mon</v>
      </c>
      <c r="M403" s="6">
        <f>MONTH(SafetyData[[#This Row],[Date]])</f>
        <v>11</v>
      </c>
      <c r="N403" s="6">
        <f>YEAR(SafetyData[[#This Row],[Date]])</f>
        <v>2021</v>
      </c>
    </row>
    <row r="404" spans="1:14" x14ac:dyDescent="0.25">
      <c r="A404" s="3">
        <v>44516</v>
      </c>
      <c r="B404" s="4" t="s">
        <v>57</v>
      </c>
      <c r="C404" s="4" t="s">
        <v>15</v>
      </c>
      <c r="D404" s="4" t="s">
        <v>16</v>
      </c>
      <c r="E404" s="4" t="s">
        <v>39</v>
      </c>
      <c r="F404" s="4">
        <v>0</v>
      </c>
      <c r="G404" s="4" t="s">
        <v>18</v>
      </c>
      <c r="H404" s="4" t="s">
        <v>52</v>
      </c>
      <c r="I404" s="4" t="s">
        <v>26</v>
      </c>
      <c r="J404" s="4" t="s">
        <v>58</v>
      </c>
      <c r="K404" s="5">
        <v>2124</v>
      </c>
      <c r="L404" s="6" t="str">
        <f>TEXT(SafetyData[[#This Row],[Date]],"ddd")</f>
        <v>Tue</v>
      </c>
      <c r="M404" s="6">
        <f>MONTH(SafetyData[[#This Row],[Date]])</f>
        <v>11</v>
      </c>
      <c r="N404" s="6">
        <f>YEAR(SafetyData[[#This Row],[Date]])</f>
        <v>2021</v>
      </c>
    </row>
    <row r="405" spans="1:14" x14ac:dyDescent="0.25">
      <c r="A405" s="3">
        <v>44517</v>
      </c>
      <c r="B405" s="4" t="s">
        <v>55</v>
      </c>
      <c r="C405" s="4" t="s">
        <v>34</v>
      </c>
      <c r="D405" s="4" t="s">
        <v>22</v>
      </c>
      <c r="E405" s="4" t="s">
        <v>47</v>
      </c>
      <c r="F405" s="4">
        <v>0</v>
      </c>
      <c r="G405" s="4" t="s">
        <v>38</v>
      </c>
      <c r="H405" s="4" t="s">
        <v>19</v>
      </c>
      <c r="I405" s="4" t="s">
        <v>20</v>
      </c>
      <c r="J405" s="4" t="s">
        <v>43</v>
      </c>
      <c r="K405" s="5">
        <v>0</v>
      </c>
      <c r="L405" s="6" t="str">
        <f>TEXT(SafetyData[[#This Row],[Date]],"ddd")</f>
        <v>Wed</v>
      </c>
      <c r="M405" s="6">
        <f>MONTH(SafetyData[[#This Row],[Date]])</f>
        <v>11</v>
      </c>
      <c r="N405" s="6">
        <f>YEAR(SafetyData[[#This Row],[Date]])</f>
        <v>2021</v>
      </c>
    </row>
    <row r="406" spans="1:14" x14ac:dyDescent="0.25">
      <c r="A406" s="3">
        <v>44521</v>
      </c>
      <c r="B406" s="4" t="s">
        <v>44</v>
      </c>
      <c r="C406" s="4" t="s">
        <v>15</v>
      </c>
      <c r="D406" s="4" t="s">
        <v>16</v>
      </c>
      <c r="E406" s="4" t="s">
        <v>62</v>
      </c>
      <c r="F406" s="4">
        <v>0</v>
      </c>
      <c r="G406" s="4" t="s">
        <v>24</v>
      </c>
      <c r="H406" s="4" t="s">
        <v>52</v>
      </c>
      <c r="I406" s="4" t="s">
        <v>26</v>
      </c>
      <c r="J406" s="4" t="s">
        <v>27</v>
      </c>
      <c r="K406" s="5">
        <v>1636</v>
      </c>
      <c r="L406" s="6" t="str">
        <f>TEXT(SafetyData[[#This Row],[Date]],"ddd")</f>
        <v>Sun</v>
      </c>
      <c r="M406" s="6">
        <f>MONTH(SafetyData[[#This Row],[Date]])</f>
        <v>11</v>
      </c>
      <c r="N406" s="6">
        <f>YEAR(SafetyData[[#This Row],[Date]])</f>
        <v>2021</v>
      </c>
    </row>
    <row r="407" spans="1:14" x14ac:dyDescent="0.25">
      <c r="A407" s="3">
        <v>44522</v>
      </c>
      <c r="B407" s="4" t="s">
        <v>33</v>
      </c>
      <c r="C407" s="4" t="s">
        <v>15</v>
      </c>
      <c r="D407" s="4" t="s">
        <v>16</v>
      </c>
      <c r="E407" s="4" t="s">
        <v>23</v>
      </c>
      <c r="F407" s="4">
        <v>0</v>
      </c>
      <c r="G407" s="4" t="s">
        <v>31</v>
      </c>
      <c r="H407" s="4" t="s">
        <v>52</v>
      </c>
      <c r="I407" s="4" t="s">
        <v>46</v>
      </c>
      <c r="J407" s="4" t="s">
        <v>49</v>
      </c>
      <c r="K407" s="5">
        <v>4069</v>
      </c>
      <c r="L407" s="6" t="str">
        <f>TEXT(SafetyData[[#This Row],[Date]],"ddd")</f>
        <v>Mon</v>
      </c>
      <c r="M407" s="6">
        <f>MONTH(SafetyData[[#This Row],[Date]])</f>
        <v>11</v>
      </c>
      <c r="N407" s="6">
        <f>YEAR(SafetyData[[#This Row],[Date]])</f>
        <v>2021</v>
      </c>
    </row>
    <row r="408" spans="1:14" x14ac:dyDescent="0.25">
      <c r="A408" s="3">
        <v>44523</v>
      </c>
      <c r="B408" s="4" t="s">
        <v>64</v>
      </c>
      <c r="C408" s="4" t="s">
        <v>15</v>
      </c>
      <c r="D408" s="4" t="s">
        <v>22</v>
      </c>
      <c r="E408" s="4" t="s">
        <v>37</v>
      </c>
      <c r="F408" s="4">
        <v>0</v>
      </c>
      <c r="G408" s="4" t="s">
        <v>38</v>
      </c>
      <c r="H408" s="4" t="s">
        <v>40</v>
      </c>
      <c r="I408" s="4" t="s">
        <v>20</v>
      </c>
      <c r="J408" s="4" t="s">
        <v>51</v>
      </c>
      <c r="K408" s="5">
        <v>493</v>
      </c>
      <c r="L408" s="6" t="str">
        <f>TEXT(SafetyData[[#This Row],[Date]],"ddd")</f>
        <v>Tue</v>
      </c>
      <c r="M408" s="6">
        <f>MONTH(SafetyData[[#This Row],[Date]])</f>
        <v>11</v>
      </c>
      <c r="N408" s="6">
        <f>YEAR(SafetyData[[#This Row],[Date]])</f>
        <v>2021</v>
      </c>
    </row>
    <row r="409" spans="1:14" x14ac:dyDescent="0.25">
      <c r="A409" s="3">
        <v>44524</v>
      </c>
      <c r="B409" s="4" t="s">
        <v>14</v>
      </c>
      <c r="C409" s="4" t="s">
        <v>15</v>
      </c>
      <c r="D409" s="4" t="s">
        <v>29</v>
      </c>
      <c r="E409" s="4" t="s">
        <v>36</v>
      </c>
      <c r="F409" s="4">
        <v>0</v>
      </c>
      <c r="G409" s="4" t="s">
        <v>24</v>
      </c>
      <c r="H409" s="4" t="s">
        <v>52</v>
      </c>
      <c r="I409" s="4" t="s">
        <v>46</v>
      </c>
      <c r="J409" s="4" t="s">
        <v>53</v>
      </c>
      <c r="K409" s="5">
        <v>1493</v>
      </c>
      <c r="L409" s="6" t="str">
        <f>TEXT(SafetyData[[#This Row],[Date]],"ddd")</f>
        <v>Wed</v>
      </c>
      <c r="M409" s="6">
        <f>MONTH(SafetyData[[#This Row],[Date]])</f>
        <v>11</v>
      </c>
      <c r="N409" s="6">
        <f>YEAR(SafetyData[[#This Row],[Date]])</f>
        <v>2021</v>
      </c>
    </row>
    <row r="410" spans="1:14" x14ac:dyDescent="0.25">
      <c r="A410" s="3">
        <v>44526</v>
      </c>
      <c r="B410" s="4" t="s">
        <v>57</v>
      </c>
      <c r="C410" s="4" t="s">
        <v>15</v>
      </c>
      <c r="D410" s="4" t="s">
        <v>29</v>
      </c>
      <c r="E410" s="4" t="s">
        <v>30</v>
      </c>
      <c r="F410" s="4">
        <v>0</v>
      </c>
      <c r="G410" s="4" t="s">
        <v>38</v>
      </c>
      <c r="H410" s="4" t="s">
        <v>19</v>
      </c>
      <c r="I410" s="4" t="s">
        <v>46</v>
      </c>
      <c r="J410" s="4" t="s">
        <v>51</v>
      </c>
      <c r="K410" s="5">
        <v>0</v>
      </c>
      <c r="L410" s="6" t="str">
        <f>TEXT(SafetyData[[#This Row],[Date]],"ddd")</f>
        <v>Fri</v>
      </c>
      <c r="M410" s="6">
        <f>MONTH(SafetyData[[#This Row],[Date]])</f>
        <v>11</v>
      </c>
      <c r="N410" s="6">
        <f>YEAR(SafetyData[[#This Row],[Date]])</f>
        <v>2021</v>
      </c>
    </row>
    <row r="411" spans="1:14" x14ac:dyDescent="0.25">
      <c r="A411" s="3">
        <v>44528</v>
      </c>
      <c r="B411" s="4" t="s">
        <v>28</v>
      </c>
      <c r="C411" s="4" t="s">
        <v>34</v>
      </c>
      <c r="D411" s="4" t="s">
        <v>35</v>
      </c>
      <c r="E411" s="4" t="s">
        <v>47</v>
      </c>
      <c r="F411" s="4">
        <v>0</v>
      </c>
      <c r="G411" s="4" t="s">
        <v>24</v>
      </c>
      <c r="H411" s="4" t="s">
        <v>40</v>
      </c>
      <c r="I411" s="4" t="s">
        <v>26</v>
      </c>
      <c r="J411" s="4" t="s">
        <v>32</v>
      </c>
      <c r="K411" s="5">
        <v>449</v>
      </c>
      <c r="L411" s="6" t="str">
        <f>TEXT(SafetyData[[#This Row],[Date]],"ddd")</f>
        <v>Sun</v>
      </c>
      <c r="M411" s="6">
        <f>MONTH(SafetyData[[#This Row],[Date]])</f>
        <v>11</v>
      </c>
      <c r="N411" s="6">
        <f>YEAR(SafetyData[[#This Row],[Date]])</f>
        <v>2021</v>
      </c>
    </row>
    <row r="412" spans="1:14" x14ac:dyDescent="0.25">
      <c r="A412" s="3">
        <v>44530</v>
      </c>
      <c r="B412" s="4" t="s">
        <v>14</v>
      </c>
      <c r="C412" s="4" t="s">
        <v>15</v>
      </c>
      <c r="D412" s="4" t="s">
        <v>29</v>
      </c>
      <c r="E412" s="4" t="s">
        <v>62</v>
      </c>
      <c r="F412" s="4">
        <v>1.5</v>
      </c>
      <c r="G412" s="4" t="s">
        <v>48</v>
      </c>
      <c r="H412" s="4" t="s">
        <v>25</v>
      </c>
      <c r="I412" s="4" t="s">
        <v>46</v>
      </c>
      <c r="J412" s="4" t="s">
        <v>32</v>
      </c>
      <c r="K412" s="5">
        <v>4871</v>
      </c>
      <c r="L412" s="6" t="str">
        <f>TEXT(SafetyData[[#This Row],[Date]],"ddd")</f>
        <v>Tue</v>
      </c>
      <c r="M412" s="6">
        <f>MONTH(SafetyData[[#This Row],[Date]])</f>
        <v>11</v>
      </c>
      <c r="N412" s="6">
        <f>YEAR(SafetyData[[#This Row],[Date]])</f>
        <v>2021</v>
      </c>
    </row>
    <row r="413" spans="1:14" x14ac:dyDescent="0.25">
      <c r="A413" s="3">
        <v>44533</v>
      </c>
      <c r="B413" s="4" t="s">
        <v>44</v>
      </c>
      <c r="C413" s="4" t="s">
        <v>34</v>
      </c>
      <c r="D413" s="4" t="s">
        <v>16</v>
      </c>
      <c r="E413" s="4" t="s">
        <v>37</v>
      </c>
      <c r="F413" s="4">
        <v>0</v>
      </c>
      <c r="G413" s="4" t="s">
        <v>48</v>
      </c>
      <c r="H413" s="4" t="s">
        <v>19</v>
      </c>
      <c r="I413" s="4" t="s">
        <v>26</v>
      </c>
      <c r="J413" s="4" t="s">
        <v>43</v>
      </c>
      <c r="K413" s="5">
        <v>0</v>
      </c>
      <c r="L413" s="6" t="str">
        <f>TEXT(SafetyData[[#This Row],[Date]],"ddd")</f>
        <v>Fri</v>
      </c>
      <c r="M413" s="6">
        <f>MONTH(SafetyData[[#This Row],[Date]])</f>
        <v>12</v>
      </c>
      <c r="N413" s="6">
        <f>YEAR(SafetyData[[#This Row],[Date]])</f>
        <v>2021</v>
      </c>
    </row>
    <row r="414" spans="1:14" x14ac:dyDescent="0.25">
      <c r="A414" s="3">
        <v>44534</v>
      </c>
      <c r="B414" s="4" t="s">
        <v>50</v>
      </c>
      <c r="C414" s="4" t="s">
        <v>15</v>
      </c>
      <c r="D414" s="4" t="s">
        <v>35</v>
      </c>
      <c r="E414" s="4" t="s">
        <v>47</v>
      </c>
      <c r="F414" s="4">
        <v>0</v>
      </c>
      <c r="G414" s="4" t="s">
        <v>56</v>
      </c>
      <c r="H414" s="4" t="s">
        <v>19</v>
      </c>
      <c r="I414" s="4" t="s">
        <v>46</v>
      </c>
      <c r="J414" s="4" t="s">
        <v>58</v>
      </c>
      <c r="K414" s="5">
        <v>0</v>
      </c>
      <c r="L414" s="6" t="str">
        <f>TEXT(SafetyData[[#This Row],[Date]],"ddd")</f>
        <v>Sat</v>
      </c>
      <c r="M414" s="6">
        <f>MONTH(SafetyData[[#This Row],[Date]])</f>
        <v>12</v>
      </c>
      <c r="N414" s="6">
        <f>YEAR(SafetyData[[#This Row],[Date]])</f>
        <v>2021</v>
      </c>
    </row>
    <row r="415" spans="1:14" x14ac:dyDescent="0.25">
      <c r="A415" s="3">
        <v>44536</v>
      </c>
      <c r="B415" s="4" t="s">
        <v>60</v>
      </c>
      <c r="C415" s="4" t="s">
        <v>15</v>
      </c>
      <c r="D415" s="4" t="s">
        <v>16</v>
      </c>
      <c r="E415" s="4" t="s">
        <v>37</v>
      </c>
      <c r="F415" s="4">
        <v>0</v>
      </c>
      <c r="G415" s="4" t="s">
        <v>45</v>
      </c>
      <c r="H415" s="4" t="s">
        <v>52</v>
      </c>
      <c r="I415" s="4" t="s">
        <v>46</v>
      </c>
      <c r="J415" s="4" t="s">
        <v>43</v>
      </c>
      <c r="K415" s="5">
        <v>4021</v>
      </c>
      <c r="L415" s="6" t="str">
        <f>TEXT(SafetyData[[#This Row],[Date]],"ddd")</f>
        <v>Mon</v>
      </c>
      <c r="M415" s="6">
        <f>MONTH(SafetyData[[#This Row],[Date]])</f>
        <v>12</v>
      </c>
      <c r="N415" s="6">
        <f>YEAR(SafetyData[[#This Row],[Date]])</f>
        <v>2021</v>
      </c>
    </row>
    <row r="416" spans="1:14" x14ac:dyDescent="0.25">
      <c r="A416" s="3">
        <v>44536</v>
      </c>
      <c r="B416" s="4" t="s">
        <v>63</v>
      </c>
      <c r="C416" s="4" t="s">
        <v>15</v>
      </c>
      <c r="D416" s="4" t="s">
        <v>16</v>
      </c>
      <c r="E416" s="4" t="s">
        <v>47</v>
      </c>
      <c r="F416" s="4">
        <v>4.5</v>
      </c>
      <c r="G416" s="4" t="s">
        <v>31</v>
      </c>
      <c r="H416" s="4" t="s">
        <v>25</v>
      </c>
      <c r="I416" s="4" t="s">
        <v>46</v>
      </c>
      <c r="J416" s="4" t="s">
        <v>58</v>
      </c>
      <c r="K416" s="5">
        <v>4399</v>
      </c>
      <c r="L416" s="6" t="str">
        <f>TEXT(SafetyData[[#This Row],[Date]],"ddd")</f>
        <v>Mon</v>
      </c>
      <c r="M416" s="6">
        <f>MONTH(SafetyData[[#This Row],[Date]])</f>
        <v>12</v>
      </c>
      <c r="N416" s="6">
        <f>YEAR(SafetyData[[#This Row],[Date]])</f>
        <v>2021</v>
      </c>
    </row>
    <row r="417" spans="1:14" x14ac:dyDescent="0.25">
      <c r="A417" s="3">
        <v>44538</v>
      </c>
      <c r="B417" s="4" t="s">
        <v>57</v>
      </c>
      <c r="C417" s="4" t="s">
        <v>15</v>
      </c>
      <c r="D417" s="4" t="s">
        <v>22</v>
      </c>
      <c r="E417" s="4" t="s">
        <v>23</v>
      </c>
      <c r="F417" s="4">
        <v>0</v>
      </c>
      <c r="G417" s="4" t="s">
        <v>54</v>
      </c>
      <c r="H417" s="4" t="s">
        <v>40</v>
      </c>
      <c r="I417" s="4" t="s">
        <v>20</v>
      </c>
      <c r="J417" s="4" t="s">
        <v>21</v>
      </c>
      <c r="K417" s="5">
        <v>324</v>
      </c>
      <c r="L417" s="6" t="str">
        <f>TEXT(SafetyData[[#This Row],[Date]],"ddd")</f>
        <v>Wed</v>
      </c>
      <c r="M417" s="6">
        <f>MONTH(SafetyData[[#This Row],[Date]])</f>
        <v>12</v>
      </c>
      <c r="N417" s="6">
        <f>YEAR(SafetyData[[#This Row],[Date]])</f>
        <v>2021</v>
      </c>
    </row>
    <row r="418" spans="1:14" x14ac:dyDescent="0.25">
      <c r="A418" s="3">
        <v>44547</v>
      </c>
      <c r="B418" s="4" t="s">
        <v>44</v>
      </c>
      <c r="C418" s="4" t="s">
        <v>15</v>
      </c>
      <c r="D418" s="4" t="s">
        <v>22</v>
      </c>
      <c r="E418" s="4" t="s">
        <v>30</v>
      </c>
      <c r="F418" s="4">
        <v>0</v>
      </c>
      <c r="G418" s="4" t="s">
        <v>24</v>
      </c>
      <c r="H418" s="4" t="s">
        <v>40</v>
      </c>
      <c r="I418" s="4" t="s">
        <v>26</v>
      </c>
      <c r="J418" s="4" t="s">
        <v>53</v>
      </c>
      <c r="K418" s="5">
        <v>125</v>
      </c>
      <c r="L418" s="6" t="str">
        <f>TEXT(SafetyData[[#This Row],[Date]],"ddd")</f>
        <v>Fri</v>
      </c>
      <c r="M418" s="6">
        <f>MONTH(SafetyData[[#This Row],[Date]])</f>
        <v>12</v>
      </c>
      <c r="N418" s="6">
        <f>YEAR(SafetyData[[#This Row],[Date]])</f>
        <v>2021</v>
      </c>
    </row>
    <row r="419" spans="1:14" x14ac:dyDescent="0.25">
      <c r="A419" s="3">
        <v>44550</v>
      </c>
      <c r="B419" s="4" t="s">
        <v>55</v>
      </c>
      <c r="C419" s="4" t="s">
        <v>15</v>
      </c>
      <c r="D419" s="4" t="s">
        <v>35</v>
      </c>
      <c r="E419" s="4" t="s">
        <v>37</v>
      </c>
      <c r="F419" s="4">
        <v>0</v>
      </c>
      <c r="G419" s="4" t="s">
        <v>18</v>
      </c>
      <c r="H419" s="4" t="s">
        <v>52</v>
      </c>
      <c r="I419" s="4" t="s">
        <v>26</v>
      </c>
      <c r="J419" s="4" t="s">
        <v>43</v>
      </c>
      <c r="K419" s="5">
        <v>2351</v>
      </c>
      <c r="L419" s="6" t="str">
        <f>TEXT(SafetyData[[#This Row],[Date]],"ddd")</f>
        <v>Mon</v>
      </c>
      <c r="M419" s="6">
        <f>MONTH(SafetyData[[#This Row],[Date]])</f>
        <v>12</v>
      </c>
      <c r="N419" s="6">
        <f>YEAR(SafetyData[[#This Row],[Date]])</f>
        <v>2021</v>
      </c>
    </row>
    <row r="420" spans="1:14" x14ac:dyDescent="0.25">
      <c r="A420" s="3">
        <v>44552</v>
      </c>
      <c r="B420" s="4" t="s">
        <v>33</v>
      </c>
      <c r="C420" s="4" t="s">
        <v>15</v>
      </c>
      <c r="D420" s="4" t="s">
        <v>16</v>
      </c>
      <c r="E420" s="4" t="s">
        <v>37</v>
      </c>
      <c r="F420" s="4">
        <v>0</v>
      </c>
      <c r="G420" s="4" t="s">
        <v>48</v>
      </c>
      <c r="H420" s="4" t="s">
        <v>19</v>
      </c>
      <c r="I420" s="4" t="s">
        <v>26</v>
      </c>
      <c r="J420" s="4" t="s">
        <v>32</v>
      </c>
      <c r="K420" s="5">
        <v>0</v>
      </c>
      <c r="L420" s="6" t="str">
        <f>TEXT(SafetyData[[#This Row],[Date]],"ddd")</f>
        <v>Wed</v>
      </c>
      <c r="M420" s="6">
        <f>MONTH(SafetyData[[#This Row],[Date]])</f>
        <v>12</v>
      </c>
      <c r="N420" s="6">
        <f>YEAR(SafetyData[[#This Row],[Date]])</f>
        <v>2021</v>
      </c>
    </row>
    <row r="421" spans="1:14" x14ac:dyDescent="0.25">
      <c r="A421" s="3">
        <v>44553</v>
      </c>
      <c r="B421" s="4" t="s">
        <v>60</v>
      </c>
      <c r="C421" s="4" t="s">
        <v>15</v>
      </c>
      <c r="D421" s="4" t="s">
        <v>22</v>
      </c>
      <c r="E421" s="4" t="s">
        <v>61</v>
      </c>
      <c r="F421" s="4">
        <v>0</v>
      </c>
      <c r="G421" s="4" t="s">
        <v>45</v>
      </c>
      <c r="H421" s="4" t="s">
        <v>52</v>
      </c>
      <c r="I421" s="4" t="s">
        <v>26</v>
      </c>
      <c r="J421" s="4" t="s">
        <v>49</v>
      </c>
      <c r="K421" s="5">
        <v>2699</v>
      </c>
      <c r="L421" s="6" t="str">
        <f>TEXT(SafetyData[[#This Row],[Date]],"ddd")</f>
        <v>Thu</v>
      </c>
      <c r="M421" s="6">
        <f>MONTH(SafetyData[[#This Row],[Date]])</f>
        <v>12</v>
      </c>
      <c r="N421" s="6">
        <f>YEAR(SafetyData[[#This Row],[Date]])</f>
        <v>2021</v>
      </c>
    </row>
    <row r="422" spans="1:14" x14ac:dyDescent="0.25">
      <c r="A422" s="3">
        <v>44558</v>
      </c>
      <c r="B422" s="4" t="s">
        <v>60</v>
      </c>
      <c r="C422" s="4" t="s">
        <v>15</v>
      </c>
      <c r="D422" s="4" t="s">
        <v>22</v>
      </c>
      <c r="E422" s="4" t="s">
        <v>61</v>
      </c>
      <c r="F422" s="4">
        <v>0</v>
      </c>
      <c r="G422" s="4" t="s">
        <v>24</v>
      </c>
      <c r="H422" s="4" t="s">
        <v>40</v>
      </c>
      <c r="I422" s="4" t="s">
        <v>46</v>
      </c>
      <c r="J422" s="4" t="s">
        <v>21</v>
      </c>
      <c r="K422" s="5">
        <v>422</v>
      </c>
      <c r="L422" s="6" t="str">
        <f>TEXT(SafetyData[[#This Row],[Date]],"ddd")</f>
        <v>Tue</v>
      </c>
      <c r="M422" s="6">
        <f>MONTH(SafetyData[[#This Row],[Date]])</f>
        <v>12</v>
      </c>
      <c r="N422" s="6">
        <f>YEAR(SafetyData[[#This Row],[Date]])</f>
        <v>2021</v>
      </c>
    </row>
    <row r="423" spans="1:14" x14ac:dyDescent="0.25">
      <c r="A423" s="3">
        <v>44559</v>
      </c>
      <c r="B423" s="4" t="s">
        <v>33</v>
      </c>
      <c r="C423" s="4" t="s">
        <v>15</v>
      </c>
      <c r="D423" s="4" t="s">
        <v>35</v>
      </c>
      <c r="E423" s="4" t="s">
        <v>30</v>
      </c>
      <c r="F423" s="4">
        <v>0</v>
      </c>
      <c r="G423" s="4" t="s">
        <v>59</v>
      </c>
      <c r="H423" s="4" t="s">
        <v>19</v>
      </c>
      <c r="I423" s="4" t="s">
        <v>46</v>
      </c>
      <c r="J423" s="4" t="s">
        <v>53</v>
      </c>
      <c r="K423" s="5">
        <v>0</v>
      </c>
      <c r="L423" s="6" t="str">
        <f>TEXT(SafetyData[[#This Row],[Date]],"ddd")</f>
        <v>Wed</v>
      </c>
      <c r="M423" s="6">
        <f>MONTH(SafetyData[[#This Row],[Date]])</f>
        <v>12</v>
      </c>
      <c r="N423" s="6">
        <f>YEAR(SafetyData[[#This Row],[Date]])</f>
        <v>2021</v>
      </c>
    </row>
    <row r="424" spans="1:14" x14ac:dyDescent="0.25">
      <c r="A424" s="3">
        <v>44563</v>
      </c>
      <c r="B424" s="4" t="s">
        <v>14</v>
      </c>
      <c r="C424" s="4" t="s">
        <v>15</v>
      </c>
      <c r="D424" s="4" t="s">
        <v>35</v>
      </c>
      <c r="E424" s="4" t="s">
        <v>61</v>
      </c>
      <c r="F424" s="4">
        <v>1</v>
      </c>
      <c r="G424" s="4" t="s">
        <v>48</v>
      </c>
      <c r="H424" s="4" t="s">
        <v>25</v>
      </c>
      <c r="I424" s="4" t="s">
        <v>20</v>
      </c>
      <c r="J424" s="4" t="s">
        <v>49</v>
      </c>
      <c r="K424" s="4">
        <v>3582</v>
      </c>
      <c r="L424" s="6" t="str">
        <f>TEXT(SafetyData[[#This Row],[Date]],"ddd")</f>
        <v>Sun</v>
      </c>
      <c r="M424" s="6">
        <f>MONTH(SafetyData[[#This Row],[Date]])</f>
        <v>1</v>
      </c>
      <c r="N424" s="6">
        <f>YEAR(SafetyData[[#This Row],[Date]])</f>
        <v>2022</v>
      </c>
    </row>
    <row r="425" spans="1:14" x14ac:dyDescent="0.25">
      <c r="A425" s="3">
        <v>44564</v>
      </c>
      <c r="B425" s="4" t="s">
        <v>60</v>
      </c>
      <c r="C425" s="4" t="s">
        <v>15</v>
      </c>
      <c r="D425" s="4" t="s">
        <v>22</v>
      </c>
      <c r="E425" s="4" t="s">
        <v>47</v>
      </c>
      <c r="F425" s="4">
        <v>0</v>
      </c>
      <c r="G425" s="4" t="s">
        <v>45</v>
      </c>
      <c r="H425" s="4" t="s">
        <v>19</v>
      </c>
      <c r="I425" s="4" t="s">
        <v>46</v>
      </c>
      <c r="J425" s="4" t="s">
        <v>41</v>
      </c>
      <c r="K425" s="4">
        <v>0</v>
      </c>
      <c r="L425" s="6" t="str">
        <f>TEXT(SafetyData[[#This Row],[Date]],"ddd")</f>
        <v>Mon</v>
      </c>
      <c r="M425" s="6">
        <f>MONTH(SafetyData[[#This Row],[Date]])</f>
        <v>1</v>
      </c>
      <c r="N425" s="6">
        <f>YEAR(SafetyData[[#This Row],[Date]])</f>
        <v>2022</v>
      </c>
    </row>
    <row r="426" spans="1:14" x14ac:dyDescent="0.25">
      <c r="A426" s="3">
        <v>44565</v>
      </c>
      <c r="B426" s="4" t="s">
        <v>57</v>
      </c>
      <c r="C426" s="4" t="s">
        <v>15</v>
      </c>
      <c r="D426" s="4" t="s">
        <v>16</v>
      </c>
      <c r="E426" s="4" t="s">
        <v>62</v>
      </c>
      <c r="F426" s="4">
        <v>0</v>
      </c>
      <c r="G426" s="4" t="s">
        <v>18</v>
      </c>
      <c r="H426" s="4" t="s">
        <v>19</v>
      </c>
      <c r="I426" s="4" t="s">
        <v>20</v>
      </c>
      <c r="J426" s="4" t="s">
        <v>21</v>
      </c>
      <c r="K426" s="4">
        <v>0</v>
      </c>
      <c r="L426" s="6" t="str">
        <f>TEXT(SafetyData[[#This Row],[Date]],"ddd")</f>
        <v>Tue</v>
      </c>
      <c r="M426" s="6">
        <f>MONTH(SafetyData[[#This Row],[Date]])</f>
        <v>1</v>
      </c>
      <c r="N426" s="6">
        <f>YEAR(SafetyData[[#This Row],[Date]])</f>
        <v>2022</v>
      </c>
    </row>
    <row r="427" spans="1:14" x14ac:dyDescent="0.25">
      <c r="A427" s="3">
        <v>44565</v>
      </c>
      <c r="B427" s="4" t="s">
        <v>33</v>
      </c>
      <c r="C427" s="4" t="s">
        <v>15</v>
      </c>
      <c r="D427" s="4" t="s">
        <v>16</v>
      </c>
      <c r="E427" s="4" t="s">
        <v>39</v>
      </c>
      <c r="F427" s="4">
        <v>1.5</v>
      </c>
      <c r="G427" s="4" t="s">
        <v>18</v>
      </c>
      <c r="H427" s="4" t="s">
        <v>25</v>
      </c>
      <c r="I427" s="4" t="s">
        <v>46</v>
      </c>
      <c r="J427" s="4" t="s">
        <v>27</v>
      </c>
      <c r="K427" s="4">
        <v>2459</v>
      </c>
      <c r="L427" s="6" t="str">
        <f>TEXT(SafetyData[[#This Row],[Date]],"ddd")</f>
        <v>Tue</v>
      </c>
      <c r="M427" s="6">
        <f>MONTH(SafetyData[[#This Row],[Date]])</f>
        <v>1</v>
      </c>
      <c r="N427" s="6">
        <f>YEAR(SafetyData[[#This Row],[Date]])</f>
        <v>2022</v>
      </c>
    </row>
    <row r="428" spans="1:14" x14ac:dyDescent="0.25">
      <c r="A428" s="3">
        <v>44569</v>
      </c>
      <c r="B428" s="4" t="s">
        <v>33</v>
      </c>
      <c r="C428" s="4" t="s">
        <v>15</v>
      </c>
      <c r="D428" s="4" t="s">
        <v>16</v>
      </c>
      <c r="E428" s="4" t="s">
        <v>30</v>
      </c>
      <c r="F428" s="4">
        <v>0</v>
      </c>
      <c r="G428" s="4" t="s">
        <v>54</v>
      </c>
      <c r="H428" s="4" t="s">
        <v>40</v>
      </c>
      <c r="I428" s="4" t="s">
        <v>26</v>
      </c>
      <c r="J428" s="4" t="s">
        <v>43</v>
      </c>
      <c r="K428" s="4">
        <v>60</v>
      </c>
      <c r="L428" s="6" t="str">
        <f>TEXT(SafetyData[[#This Row],[Date]],"ddd")</f>
        <v>Sat</v>
      </c>
      <c r="M428" s="6">
        <f>MONTH(SafetyData[[#This Row],[Date]])</f>
        <v>1</v>
      </c>
      <c r="N428" s="6">
        <f>YEAR(SafetyData[[#This Row],[Date]])</f>
        <v>2022</v>
      </c>
    </row>
    <row r="429" spans="1:14" x14ac:dyDescent="0.25">
      <c r="A429" s="3">
        <v>44570</v>
      </c>
      <c r="B429" s="4" t="s">
        <v>55</v>
      </c>
      <c r="C429" s="4" t="s">
        <v>34</v>
      </c>
      <c r="D429" s="4" t="s">
        <v>22</v>
      </c>
      <c r="E429" s="4" t="s">
        <v>37</v>
      </c>
      <c r="F429" s="4">
        <v>4</v>
      </c>
      <c r="G429" s="4" t="s">
        <v>24</v>
      </c>
      <c r="H429" s="4" t="s">
        <v>25</v>
      </c>
      <c r="I429" s="4" t="s">
        <v>46</v>
      </c>
      <c r="J429" s="4" t="s">
        <v>41</v>
      </c>
      <c r="K429" s="4">
        <v>736</v>
      </c>
      <c r="L429" s="6" t="str">
        <f>TEXT(SafetyData[[#This Row],[Date]],"ddd")</f>
        <v>Sun</v>
      </c>
      <c r="M429" s="6">
        <f>MONTH(SafetyData[[#This Row],[Date]])</f>
        <v>1</v>
      </c>
      <c r="N429" s="6">
        <f>YEAR(SafetyData[[#This Row],[Date]])</f>
        <v>2022</v>
      </c>
    </row>
    <row r="430" spans="1:14" x14ac:dyDescent="0.25">
      <c r="A430" s="3">
        <v>44573</v>
      </c>
      <c r="B430" s="4" t="s">
        <v>57</v>
      </c>
      <c r="C430" s="4" t="s">
        <v>15</v>
      </c>
      <c r="D430" s="4" t="s">
        <v>35</v>
      </c>
      <c r="E430" s="4" t="s">
        <v>61</v>
      </c>
      <c r="F430" s="4">
        <v>0</v>
      </c>
      <c r="G430" s="4" t="s">
        <v>54</v>
      </c>
      <c r="H430" s="4" t="s">
        <v>19</v>
      </c>
      <c r="I430" s="4" t="s">
        <v>26</v>
      </c>
      <c r="J430" s="4" t="s">
        <v>21</v>
      </c>
      <c r="K430" s="4">
        <v>0</v>
      </c>
      <c r="L430" s="6" t="str">
        <f>TEXT(SafetyData[[#This Row],[Date]],"ddd")</f>
        <v>Wed</v>
      </c>
      <c r="M430" s="6">
        <f>MONTH(SafetyData[[#This Row],[Date]])</f>
        <v>1</v>
      </c>
      <c r="N430" s="6">
        <f>YEAR(SafetyData[[#This Row],[Date]])</f>
        <v>2022</v>
      </c>
    </row>
    <row r="431" spans="1:14" x14ac:dyDescent="0.25">
      <c r="A431" s="3">
        <v>44575</v>
      </c>
      <c r="B431" s="4" t="s">
        <v>33</v>
      </c>
      <c r="C431" s="4" t="s">
        <v>15</v>
      </c>
      <c r="D431" s="4" t="s">
        <v>22</v>
      </c>
      <c r="E431" s="4" t="s">
        <v>17</v>
      </c>
      <c r="F431" s="4">
        <v>0</v>
      </c>
      <c r="G431" s="4" t="s">
        <v>59</v>
      </c>
      <c r="H431" s="4" t="s">
        <v>19</v>
      </c>
      <c r="I431" s="4" t="s">
        <v>46</v>
      </c>
      <c r="J431" s="4" t="s">
        <v>51</v>
      </c>
      <c r="K431" s="4">
        <v>0</v>
      </c>
      <c r="L431" s="6" t="str">
        <f>TEXT(SafetyData[[#This Row],[Date]],"ddd")</f>
        <v>Fri</v>
      </c>
      <c r="M431" s="6">
        <f>MONTH(SafetyData[[#This Row],[Date]])</f>
        <v>1</v>
      </c>
      <c r="N431" s="6">
        <f>YEAR(SafetyData[[#This Row],[Date]])</f>
        <v>2022</v>
      </c>
    </row>
    <row r="432" spans="1:14" x14ac:dyDescent="0.25">
      <c r="A432" s="3">
        <v>44576</v>
      </c>
      <c r="B432" s="4" t="s">
        <v>44</v>
      </c>
      <c r="C432" s="4" t="s">
        <v>15</v>
      </c>
      <c r="D432" s="4" t="s">
        <v>35</v>
      </c>
      <c r="E432" s="4" t="s">
        <v>30</v>
      </c>
      <c r="F432" s="4">
        <v>0</v>
      </c>
      <c r="G432" s="4" t="s">
        <v>24</v>
      </c>
      <c r="H432" s="4" t="s">
        <v>52</v>
      </c>
      <c r="I432" s="4" t="s">
        <v>26</v>
      </c>
      <c r="J432" s="4" t="s">
        <v>41</v>
      </c>
      <c r="K432" s="4">
        <v>1045</v>
      </c>
      <c r="L432" s="6" t="str">
        <f>TEXT(SafetyData[[#This Row],[Date]],"ddd")</f>
        <v>Sat</v>
      </c>
      <c r="M432" s="6">
        <f>MONTH(SafetyData[[#This Row],[Date]])</f>
        <v>1</v>
      </c>
      <c r="N432" s="6">
        <f>YEAR(SafetyData[[#This Row],[Date]])</f>
        <v>2022</v>
      </c>
    </row>
    <row r="433" spans="1:14" x14ac:dyDescent="0.25">
      <c r="A433" s="3">
        <v>44577</v>
      </c>
      <c r="B433" s="4" t="s">
        <v>44</v>
      </c>
      <c r="C433" s="4" t="s">
        <v>15</v>
      </c>
      <c r="D433" s="4" t="s">
        <v>35</v>
      </c>
      <c r="E433" s="4" t="s">
        <v>62</v>
      </c>
      <c r="F433" s="4">
        <v>0</v>
      </c>
      <c r="G433" s="4" t="s">
        <v>59</v>
      </c>
      <c r="H433" s="4" t="s">
        <v>40</v>
      </c>
      <c r="I433" s="4" t="s">
        <v>26</v>
      </c>
      <c r="J433" s="4" t="s">
        <v>49</v>
      </c>
      <c r="K433" s="4">
        <v>83</v>
      </c>
      <c r="L433" s="6" t="str">
        <f>TEXT(SafetyData[[#This Row],[Date]],"ddd")</f>
        <v>Sun</v>
      </c>
      <c r="M433" s="6">
        <f>MONTH(SafetyData[[#This Row],[Date]])</f>
        <v>1</v>
      </c>
      <c r="N433" s="6">
        <f>YEAR(SafetyData[[#This Row],[Date]])</f>
        <v>2022</v>
      </c>
    </row>
    <row r="434" spans="1:14" x14ac:dyDescent="0.25">
      <c r="A434" s="3">
        <v>44577</v>
      </c>
      <c r="B434" s="4" t="s">
        <v>42</v>
      </c>
      <c r="C434" s="4" t="s">
        <v>15</v>
      </c>
      <c r="D434" s="4" t="s">
        <v>35</v>
      </c>
      <c r="E434" s="4" t="s">
        <v>62</v>
      </c>
      <c r="F434" s="4">
        <v>0</v>
      </c>
      <c r="G434" s="4" t="s">
        <v>56</v>
      </c>
      <c r="H434" s="4" t="s">
        <v>19</v>
      </c>
      <c r="I434" s="4" t="s">
        <v>46</v>
      </c>
      <c r="J434" s="4" t="s">
        <v>43</v>
      </c>
      <c r="K434" s="4">
        <v>0</v>
      </c>
      <c r="L434" s="6" t="str">
        <f>TEXT(SafetyData[[#This Row],[Date]],"ddd")</f>
        <v>Sun</v>
      </c>
      <c r="M434" s="6">
        <f>MONTH(SafetyData[[#This Row],[Date]])</f>
        <v>1</v>
      </c>
      <c r="N434" s="6">
        <f>YEAR(SafetyData[[#This Row],[Date]])</f>
        <v>2022</v>
      </c>
    </row>
    <row r="435" spans="1:14" x14ac:dyDescent="0.25">
      <c r="A435" s="3">
        <v>44580</v>
      </c>
      <c r="B435" s="4" t="s">
        <v>55</v>
      </c>
      <c r="C435" s="4" t="s">
        <v>15</v>
      </c>
      <c r="D435" s="4" t="s">
        <v>22</v>
      </c>
      <c r="E435" s="4" t="s">
        <v>17</v>
      </c>
      <c r="F435" s="4">
        <v>1.5</v>
      </c>
      <c r="G435" s="4" t="s">
        <v>24</v>
      </c>
      <c r="H435" s="4" t="s">
        <v>25</v>
      </c>
      <c r="I435" s="4" t="s">
        <v>26</v>
      </c>
      <c r="J435" s="4" t="s">
        <v>41</v>
      </c>
      <c r="K435" s="4">
        <v>998</v>
      </c>
      <c r="L435" s="6" t="str">
        <f>TEXT(SafetyData[[#This Row],[Date]],"ddd")</f>
        <v>Wed</v>
      </c>
      <c r="M435" s="6">
        <f>MONTH(SafetyData[[#This Row],[Date]])</f>
        <v>1</v>
      </c>
      <c r="N435" s="6">
        <f>YEAR(SafetyData[[#This Row],[Date]])</f>
        <v>2022</v>
      </c>
    </row>
    <row r="436" spans="1:14" x14ac:dyDescent="0.25">
      <c r="A436" s="3">
        <v>44580</v>
      </c>
      <c r="B436" s="4" t="s">
        <v>55</v>
      </c>
      <c r="C436" s="4" t="s">
        <v>15</v>
      </c>
      <c r="D436" s="4" t="s">
        <v>16</v>
      </c>
      <c r="E436" s="4" t="s">
        <v>17</v>
      </c>
      <c r="F436" s="4">
        <v>1</v>
      </c>
      <c r="G436" s="4" t="s">
        <v>48</v>
      </c>
      <c r="H436" s="4" t="s">
        <v>25</v>
      </c>
      <c r="I436" s="4" t="s">
        <v>26</v>
      </c>
      <c r="J436" s="4" t="s">
        <v>21</v>
      </c>
      <c r="K436" s="4">
        <v>2170</v>
      </c>
      <c r="L436" s="6" t="str">
        <f>TEXT(SafetyData[[#This Row],[Date]],"ddd")</f>
        <v>Wed</v>
      </c>
      <c r="M436" s="6">
        <f>MONTH(SafetyData[[#This Row],[Date]])</f>
        <v>1</v>
      </c>
      <c r="N436" s="6">
        <f>YEAR(SafetyData[[#This Row],[Date]])</f>
        <v>2022</v>
      </c>
    </row>
    <row r="437" spans="1:14" x14ac:dyDescent="0.25">
      <c r="A437" s="3">
        <v>44581</v>
      </c>
      <c r="B437" s="4" t="s">
        <v>14</v>
      </c>
      <c r="C437" s="4" t="s">
        <v>15</v>
      </c>
      <c r="D437" s="4" t="s">
        <v>29</v>
      </c>
      <c r="E437" s="4" t="s">
        <v>61</v>
      </c>
      <c r="F437" s="4">
        <v>0</v>
      </c>
      <c r="G437" s="4" t="s">
        <v>18</v>
      </c>
      <c r="H437" s="4" t="s">
        <v>40</v>
      </c>
      <c r="I437" s="4" t="s">
        <v>46</v>
      </c>
      <c r="J437" s="4" t="s">
        <v>32</v>
      </c>
      <c r="K437" s="4">
        <v>385</v>
      </c>
      <c r="L437" s="6" t="str">
        <f>TEXT(SafetyData[[#This Row],[Date]],"ddd")</f>
        <v>Thu</v>
      </c>
      <c r="M437" s="6">
        <f>MONTH(SafetyData[[#This Row],[Date]])</f>
        <v>1</v>
      </c>
      <c r="N437" s="6">
        <f>YEAR(SafetyData[[#This Row],[Date]])</f>
        <v>2022</v>
      </c>
    </row>
    <row r="438" spans="1:14" x14ac:dyDescent="0.25">
      <c r="A438" s="3">
        <v>44582</v>
      </c>
      <c r="B438" s="4" t="s">
        <v>28</v>
      </c>
      <c r="C438" s="4" t="s">
        <v>15</v>
      </c>
      <c r="D438" s="4" t="s">
        <v>29</v>
      </c>
      <c r="E438" s="4" t="s">
        <v>17</v>
      </c>
      <c r="F438" s="4">
        <v>0</v>
      </c>
      <c r="G438" s="4" t="s">
        <v>24</v>
      </c>
      <c r="H438" s="4" t="s">
        <v>52</v>
      </c>
      <c r="I438" s="4" t="s">
        <v>20</v>
      </c>
      <c r="J438" s="4" t="s">
        <v>43</v>
      </c>
      <c r="K438" s="4">
        <v>1277</v>
      </c>
      <c r="L438" s="6" t="str">
        <f>TEXT(SafetyData[[#This Row],[Date]],"ddd")</f>
        <v>Fri</v>
      </c>
      <c r="M438" s="6">
        <f>MONTH(SafetyData[[#This Row],[Date]])</f>
        <v>1</v>
      </c>
      <c r="N438" s="6">
        <f>YEAR(SafetyData[[#This Row],[Date]])</f>
        <v>2022</v>
      </c>
    </row>
    <row r="439" spans="1:14" x14ac:dyDescent="0.25">
      <c r="A439" s="3">
        <v>44583</v>
      </c>
      <c r="B439" s="4" t="s">
        <v>60</v>
      </c>
      <c r="C439" s="4" t="s">
        <v>15</v>
      </c>
      <c r="D439" s="4" t="s">
        <v>22</v>
      </c>
      <c r="E439" s="4" t="s">
        <v>47</v>
      </c>
      <c r="F439" s="4">
        <v>0</v>
      </c>
      <c r="G439" s="4" t="s">
        <v>31</v>
      </c>
      <c r="H439" s="4" t="s">
        <v>40</v>
      </c>
      <c r="I439" s="4" t="s">
        <v>20</v>
      </c>
      <c r="J439" s="4" t="s">
        <v>43</v>
      </c>
      <c r="K439" s="4">
        <v>350</v>
      </c>
      <c r="L439" s="6" t="str">
        <f>TEXT(SafetyData[[#This Row],[Date]],"ddd")</f>
        <v>Sat</v>
      </c>
      <c r="M439" s="6">
        <f>MONTH(SafetyData[[#This Row],[Date]])</f>
        <v>1</v>
      </c>
      <c r="N439" s="6">
        <f>YEAR(SafetyData[[#This Row],[Date]])</f>
        <v>2022</v>
      </c>
    </row>
    <row r="440" spans="1:14" x14ac:dyDescent="0.25">
      <c r="A440" s="3">
        <v>44588</v>
      </c>
      <c r="B440" s="4" t="s">
        <v>57</v>
      </c>
      <c r="C440" s="4" t="s">
        <v>15</v>
      </c>
      <c r="D440" s="4" t="s">
        <v>16</v>
      </c>
      <c r="E440" s="4" t="s">
        <v>36</v>
      </c>
      <c r="F440" s="4">
        <v>0</v>
      </c>
      <c r="G440" s="4" t="s">
        <v>38</v>
      </c>
      <c r="H440" s="4" t="s">
        <v>52</v>
      </c>
      <c r="I440" s="4" t="s">
        <v>46</v>
      </c>
      <c r="J440" s="4" t="s">
        <v>32</v>
      </c>
      <c r="K440" s="4">
        <v>2321</v>
      </c>
      <c r="L440" s="6" t="str">
        <f>TEXT(SafetyData[[#This Row],[Date]],"ddd")</f>
        <v>Thu</v>
      </c>
      <c r="M440" s="6">
        <f>MONTH(SafetyData[[#This Row],[Date]])</f>
        <v>1</v>
      </c>
      <c r="N440" s="6">
        <f>YEAR(SafetyData[[#This Row],[Date]])</f>
        <v>2022</v>
      </c>
    </row>
    <row r="441" spans="1:14" x14ac:dyDescent="0.25">
      <c r="A441" s="3">
        <v>44589</v>
      </c>
      <c r="B441" s="4" t="s">
        <v>33</v>
      </c>
      <c r="C441" s="4" t="s">
        <v>15</v>
      </c>
      <c r="D441" s="4" t="s">
        <v>29</v>
      </c>
      <c r="E441" s="4" t="s">
        <v>23</v>
      </c>
      <c r="F441" s="4">
        <v>0</v>
      </c>
      <c r="G441" s="4" t="s">
        <v>48</v>
      </c>
      <c r="H441" s="4" t="s">
        <v>19</v>
      </c>
      <c r="I441" s="4" t="s">
        <v>26</v>
      </c>
      <c r="J441" s="4" t="s">
        <v>53</v>
      </c>
      <c r="K441" s="4">
        <v>0</v>
      </c>
      <c r="L441" s="6" t="str">
        <f>TEXT(SafetyData[[#This Row],[Date]],"ddd")</f>
        <v>Fri</v>
      </c>
      <c r="M441" s="6">
        <f>MONTH(SafetyData[[#This Row],[Date]])</f>
        <v>1</v>
      </c>
      <c r="N441" s="6">
        <f>YEAR(SafetyData[[#This Row],[Date]])</f>
        <v>2022</v>
      </c>
    </row>
    <row r="442" spans="1:14" x14ac:dyDescent="0.25">
      <c r="A442" s="3">
        <v>44589</v>
      </c>
      <c r="B442" s="4" t="s">
        <v>33</v>
      </c>
      <c r="C442" s="4" t="s">
        <v>15</v>
      </c>
      <c r="D442" s="4" t="s">
        <v>29</v>
      </c>
      <c r="E442" s="4" t="s">
        <v>37</v>
      </c>
      <c r="F442" s="4">
        <v>2.5</v>
      </c>
      <c r="G442" s="4" t="s">
        <v>48</v>
      </c>
      <c r="H442" s="4" t="s">
        <v>25</v>
      </c>
      <c r="I442" s="4" t="s">
        <v>20</v>
      </c>
      <c r="J442" s="4" t="s">
        <v>58</v>
      </c>
      <c r="K442" s="4">
        <v>4947</v>
      </c>
      <c r="L442" s="6" t="str">
        <f>TEXT(SafetyData[[#This Row],[Date]],"ddd")</f>
        <v>Fri</v>
      </c>
      <c r="M442" s="6">
        <f>MONTH(SafetyData[[#This Row],[Date]])</f>
        <v>1</v>
      </c>
      <c r="N442" s="6">
        <f>YEAR(SafetyData[[#This Row],[Date]])</f>
        <v>2022</v>
      </c>
    </row>
    <row r="443" spans="1:14" x14ac:dyDescent="0.25">
      <c r="A443" s="3">
        <v>44591</v>
      </c>
      <c r="B443" s="4" t="s">
        <v>28</v>
      </c>
      <c r="C443" s="4" t="s">
        <v>34</v>
      </c>
      <c r="D443" s="4" t="s">
        <v>22</v>
      </c>
      <c r="E443" s="4" t="s">
        <v>61</v>
      </c>
      <c r="F443" s="4">
        <v>5</v>
      </c>
      <c r="G443" s="4" t="s">
        <v>38</v>
      </c>
      <c r="H443" s="4" t="s">
        <v>25</v>
      </c>
      <c r="I443" s="4" t="s">
        <v>26</v>
      </c>
      <c r="J443" s="4" t="s">
        <v>51</v>
      </c>
      <c r="K443" s="4">
        <v>1919</v>
      </c>
      <c r="L443" s="6" t="str">
        <f>TEXT(SafetyData[[#This Row],[Date]],"ddd")</f>
        <v>Sun</v>
      </c>
      <c r="M443" s="6">
        <f>MONTH(SafetyData[[#This Row],[Date]])</f>
        <v>1</v>
      </c>
      <c r="N443" s="6">
        <f>YEAR(SafetyData[[#This Row],[Date]])</f>
        <v>2022</v>
      </c>
    </row>
    <row r="444" spans="1:14" x14ac:dyDescent="0.25">
      <c r="A444" s="3">
        <v>44594</v>
      </c>
      <c r="B444" s="4" t="s">
        <v>14</v>
      </c>
      <c r="C444" s="4" t="s">
        <v>15</v>
      </c>
      <c r="D444" s="4" t="s">
        <v>22</v>
      </c>
      <c r="E444" s="4" t="s">
        <v>36</v>
      </c>
      <c r="F444" s="4">
        <v>0</v>
      </c>
      <c r="G444" s="4" t="s">
        <v>54</v>
      </c>
      <c r="H444" s="4" t="s">
        <v>19</v>
      </c>
      <c r="I444" s="4" t="s">
        <v>20</v>
      </c>
      <c r="J444" s="4" t="s">
        <v>27</v>
      </c>
      <c r="K444" s="4">
        <v>0</v>
      </c>
      <c r="L444" s="6" t="str">
        <f>TEXT(SafetyData[[#This Row],[Date]],"ddd")</f>
        <v>Wed</v>
      </c>
      <c r="M444" s="6">
        <f>MONTH(SafetyData[[#This Row],[Date]])</f>
        <v>2</v>
      </c>
      <c r="N444" s="6">
        <f>YEAR(SafetyData[[#This Row],[Date]])</f>
        <v>2022</v>
      </c>
    </row>
    <row r="445" spans="1:14" x14ac:dyDescent="0.25">
      <c r="A445" s="3">
        <v>44594</v>
      </c>
      <c r="B445" s="4" t="s">
        <v>33</v>
      </c>
      <c r="C445" s="4" t="s">
        <v>15</v>
      </c>
      <c r="D445" s="4" t="s">
        <v>16</v>
      </c>
      <c r="E445" s="4" t="s">
        <v>36</v>
      </c>
      <c r="F445" s="4">
        <v>1.5</v>
      </c>
      <c r="G445" s="4" t="s">
        <v>24</v>
      </c>
      <c r="H445" s="4" t="s">
        <v>25</v>
      </c>
      <c r="I445" s="4" t="s">
        <v>46</v>
      </c>
      <c r="J445" s="4" t="s">
        <v>41</v>
      </c>
      <c r="K445" s="4">
        <v>2381</v>
      </c>
      <c r="L445" s="6" t="str">
        <f>TEXT(SafetyData[[#This Row],[Date]],"ddd")</f>
        <v>Wed</v>
      </c>
      <c r="M445" s="6">
        <f>MONTH(SafetyData[[#This Row],[Date]])</f>
        <v>2</v>
      </c>
      <c r="N445" s="6">
        <f>YEAR(SafetyData[[#This Row],[Date]])</f>
        <v>2022</v>
      </c>
    </row>
    <row r="446" spans="1:14" x14ac:dyDescent="0.25">
      <c r="A446" s="3">
        <v>44598</v>
      </c>
      <c r="B446" s="4" t="s">
        <v>14</v>
      </c>
      <c r="C446" s="4" t="s">
        <v>15</v>
      </c>
      <c r="D446" s="4" t="s">
        <v>35</v>
      </c>
      <c r="E446" s="4" t="s">
        <v>23</v>
      </c>
      <c r="F446" s="4">
        <v>0</v>
      </c>
      <c r="G446" s="4" t="s">
        <v>31</v>
      </c>
      <c r="H446" s="4" t="s">
        <v>52</v>
      </c>
      <c r="I446" s="4" t="s">
        <v>20</v>
      </c>
      <c r="J446" s="4" t="s">
        <v>41</v>
      </c>
      <c r="K446" s="4">
        <v>534</v>
      </c>
      <c r="L446" s="6" t="str">
        <f>TEXT(SafetyData[[#This Row],[Date]],"ddd")</f>
        <v>Sun</v>
      </c>
      <c r="M446" s="6">
        <f>MONTH(SafetyData[[#This Row],[Date]])</f>
        <v>2</v>
      </c>
      <c r="N446" s="6">
        <f>YEAR(SafetyData[[#This Row],[Date]])</f>
        <v>2022</v>
      </c>
    </row>
    <row r="447" spans="1:14" x14ac:dyDescent="0.25">
      <c r="A447" s="3">
        <v>44599</v>
      </c>
      <c r="B447" s="4" t="s">
        <v>63</v>
      </c>
      <c r="C447" s="4" t="s">
        <v>15</v>
      </c>
      <c r="D447" s="4" t="s">
        <v>29</v>
      </c>
      <c r="E447" s="4" t="s">
        <v>23</v>
      </c>
      <c r="F447" s="4">
        <v>0</v>
      </c>
      <c r="G447" s="4" t="s">
        <v>31</v>
      </c>
      <c r="H447" s="4" t="s">
        <v>40</v>
      </c>
      <c r="I447" s="4" t="s">
        <v>26</v>
      </c>
      <c r="J447" s="4" t="s">
        <v>51</v>
      </c>
      <c r="K447" s="4">
        <v>461</v>
      </c>
      <c r="L447" s="6" t="str">
        <f>TEXT(SafetyData[[#This Row],[Date]],"ddd")</f>
        <v>Mon</v>
      </c>
      <c r="M447" s="6">
        <f>MONTH(SafetyData[[#This Row],[Date]])</f>
        <v>2</v>
      </c>
      <c r="N447" s="6">
        <f>YEAR(SafetyData[[#This Row],[Date]])</f>
        <v>2022</v>
      </c>
    </row>
    <row r="448" spans="1:14" x14ac:dyDescent="0.25">
      <c r="A448" s="3">
        <v>44600</v>
      </c>
      <c r="B448" s="4" t="s">
        <v>60</v>
      </c>
      <c r="C448" s="4" t="s">
        <v>15</v>
      </c>
      <c r="D448" s="4" t="s">
        <v>35</v>
      </c>
      <c r="E448" s="4" t="s">
        <v>39</v>
      </c>
      <c r="F448" s="4">
        <v>0</v>
      </c>
      <c r="G448" s="4" t="s">
        <v>31</v>
      </c>
      <c r="H448" s="4" t="s">
        <v>19</v>
      </c>
      <c r="I448" s="4" t="s">
        <v>46</v>
      </c>
      <c r="J448" s="4" t="s">
        <v>41</v>
      </c>
      <c r="K448" s="4">
        <v>0</v>
      </c>
      <c r="L448" s="6" t="str">
        <f>TEXT(SafetyData[[#This Row],[Date]],"ddd")</f>
        <v>Tue</v>
      </c>
      <c r="M448" s="6">
        <f>MONTH(SafetyData[[#This Row],[Date]])</f>
        <v>2</v>
      </c>
      <c r="N448" s="6">
        <f>YEAR(SafetyData[[#This Row],[Date]])</f>
        <v>2022</v>
      </c>
    </row>
    <row r="449" spans="1:14" x14ac:dyDescent="0.25">
      <c r="A449" s="3">
        <v>44600</v>
      </c>
      <c r="B449" s="4" t="s">
        <v>55</v>
      </c>
      <c r="C449" s="4" t="s">
        <v>15</v>
      </c>
      <c r="D449" s="4" t="s">
        <v>22</v>
      </c>
      <c r="E449" s="4" t="s">
        <v>30</v>
      </c>
      <c r="F449" s="4">
        <v>4</v>
      </c>
      <c r="G449" s="4" t="s">
        <v>31</v>
      </c>
      <c r="H449" s="4" t="s">
        <v>25</v>
      </c>
      <c r="I449" s="4" t="s">
        <v>46</v>
      </c>
      <c r="J449" s="4" t="s">
        <v>27</v>
      </c>
      <c r="K449" s="4">
        <v>1392</v>
      </c>
      <c r="L449" s="6" t="str">
        <f>TEXT(SafetyData[[#This Row],[Date]],"ddd")</f>
        <v>Tue</v>
      </c>
      <c r="M449" s="6">
        <f>MONTH(SafetyData[[#This Row],[Date]])</f>
        <v>2</v>
      </c>
      <c r="N449" s="6">
        <f>YEAR(SafetyData[[#This Row],[Date]])</f>
        <v>2022</v>
      </c>
    </row>
    <row r="450" spans="1:14" x14ac:dyDescent="0.25">
      <c r="A450" s="3">
        <v>44601</v>
      </c>
      <c r="B450" s="4" t="s">
        <v>44</v>
      </c>
      <c r="C450" s="4" t="s">
        <v>15</v>
      </c>
      <c r="D450" s="4" t="s">
        <v>35</v>
      </c>
      <c r="E450" s="4" t="s">
        <v>30</v>
      </c>
      <c r="F450" s="4">
        <v>4</v>
      </c>
      <c r="G450" s="4" t="s">
        <v>54</v>
      </c>
      <c r="H450" s="4" t="s">
        <v>25</v>
      </c>
      <c r="I450" s="4" t="s">
        <v>46</v>
      </c>
      <c r="J450" s="4" t="s">
        <v>53</v>
      </c>
      <c r="K450" s="4">
        <v>540</v>
      </c>
      <c r="L450" s="6" t="str">
        <f>TEXT(SafetyData[[#This Row],[Date]],"ddd")</f>
        <v>Wed</v>
      </c>
      <c r="M450" s="6">
        <f>MONTH(SafetyData[[#This Row],[Date]])</f>
        <v>2</v>
      </c>
      <c r="N450" s="6">
        <f>YEAR(SafetyData[[#This Row],[Date]])</f>
        <v>2022</v>
      </c>
    </row>
    <row r="451" spans="1:14" x14ac:dyDescent="0.25">
      <c r="A451" s="3">
        <v>44601</v>
      </c>
      <c r="B451" s="4" t="s">
        <v>33</v>
      </c>
      <c r="C451" s="4" t="s">
        <v>15</v>
      </c>
      <c r="D451" s="4" t="s">
        <v>35</v>
      </c>
      <c r="E451" s="4" t="s">
        <v>47</v>
      </c>
      <c r="F451" s="4">
        <v>0</v>
      </c>
      <c r="G451" s="4" t="s">
        <v>59</v>
      </c>
      <c r="H451" s="4" t="s">
        <v>40</v>
      </c>
      <c r="I451" s="4" t="s">
        <v>46</v>
      </c>
      <c r="J451" s="4" t="s">
        <v>41</v>
      </c>
      <c r="K451" s="4">
        <v>41</v>
      </c>
      <c r="L451" s="6" t="str">
        <f>TEXT(SafetyData[[#This Row],[Date]],"ddd")</f>
        <v>Wed</v>
      </c>
      <c r="M451" s="6">
        <f>MONTH(SafetyData[[#This Row],[Date]])</f>
        <v>2</v>
      </c>
      <c r="N451" s="6">
        <f>YEAR(SafetyData[[#This Row],[Date]])</f>
        <v>2022</v>
      </c>
    </row>
    <row r="452" spans="1:14" x14ac:dyDescent="0.25">
      <c r="A452" s="3">
        <v>44602</v>
      </c>
      <c r="B452" s="4" t="s">
        <v>14</v>
      </c>
      <c r="C452" s="4" t="s">
        <v>15</v>
      </c>
      <c r="D452" s="4" t="s">
        <v>16</v>
      </c>
      <c r="E452" s="4" t="s">
        <v>37</v>
      </c>
      <c r="F452" s="4">
        <v>0</v>
      </c>
      <c r="G452" s="4" t="s">
        <v>18</v>
      </c>
      <c r="H452" s="4" t="s">
        <v>52</v>
      </c>
      <c r="I452" s="4" t="s">
        <v>20</v>
      </c>
      <c r="J452" s="4" t="s">
        <v>32</v>
      </c>
      <c r="K452" s="4">
        <v>719</v>
      </c>
      <c r="L452" s="6" t="str">
        <f>TEXT(SafetyData[[#This Row],[Date]],"ddd")</f>
        <v>Thu</v>
      </c>
      <c r="M452" s="6">
        <f>MONTH(SafetyData[[#This Row],[Date]])</f>
        <v>2</v>
      </c>
      <c r="N452" s="6">
        <f>YEAR(SafetyData[[#This Row],[Date]])</f>
        <v>2022</v>
      </c>
    </row>
    <row r="453" spans="1:14" x14ac:dyDescent="0.25">
      <c r="A453" s="3">
        <v>44603</v>
      </c>
      <c r="B453" s="4" t="s">
        <v>57</v>
      </c>
      <c r="C453" s="4" t="s">
        <v>15</v>
      </c>
      <c r="D453" s="4" t="s">
        <v>16</v>
      </c>
      <c r="E453" s="4" t="s">
        <v>23</v>
      </c>
      <c r="F453" s="4">
        <v>0</v>
      </c>
      <c r="G453" s="4" t="s">
        <v>31</v>
      </c>
      <c r="H453" s="4" t="s">
        <v>19</v>
      </c>
      <c r="I453" s="4" t="s">
        <v>46</v>
      </c>
      <c r="J453" s="4" t="s">
        <v>41</v>
      </c>
      <c r="K453" s="4">
        <v>0</v>
      </c>
      <c r="L453" s="6" t="str">
        <f>TEXT(SafetyData[[#This Row],[Date]],"ddd")</f>
        <v>Fri</v>
      </c>
      <c r="M453" s="6">
        <f>MONTH(SafetyData[[#This Row],[Date]])</f>
        <v>2</v>
      </c>
      <c r="N453" s="6">
        <f>YEAR(SafetyData[[#This Row],[Date]])</f>
        <v>2022</v>
      </c>
    </row>
    <row r="454" spans="1:14" x14ac:dyDescent="0.25">
      <c r="A454" s="3">
        <v>44606</v>
      </c>
      <c r="B454" s="4" t="s">
        <v>14</v>
      </c>
      <c r="C454" s="4" t="s">
        <v>15</v>
      </c>
      <c r="D454" s="4" t="s">
        <v>22</v>
      </c>
      <c r="E454" s="4" t="s">
        <v>37</v>
      </c>
      <c r="F454" s="4">
        <v>0</v>
      </c>
      <c r="G454" s="4" t="s">
        <v>54</v>
      </c>
      <c r="H454" s="4" t="s">
        <v>40</v>
      </c>
      <c r="I454" s="4" t="s">
        <v>46</v>
      </c>
      <c r="J454" s="4" t="s">
        <v>27</v>
      </c>
      <c r="K454" s="4">
        <v>330</v>
      </c>
      <c r="L454" s="6" t="str">
        <f>TEXT(SafetyData[[#This Row],[Date]],"ddd")</f>
        <v>Mon</v>
      </c>
      <c r="M454" s="6">
        <f>MONTH(SafetyData[[#This Row],[Date]])</f>
        <v>2</v>
      </c>
      <c r="N454" s="6">
        <f>YEAR(SafetyData[[#This Row],[Date]])</f>
        <v>2022</v>
      </c>
    </row>
    <row r="455" spans="1:14" x14ac:dyDescent="0.25">
      <c r="A455" s="3">
        <v>44606</v>
      </c>
      <c r="B455" s="4" t="s">
        <v>14</v>
      </c>
      <c r="C455" s="4" t="s">
        <v>15</v>
      </c>
      <c r="D455" s="4" t="s">
        <v>35</v>
      </c>
      <c r="E455" s="4" t="s">
        <v>36</v>
      </c>
      <c r="F455" s="4">
        <v>4.5</v>
      </c>
      <c r="G455" s="4" t="s">
        <v>56</v>
      </c>
      <c r="H455" s="4" t="s">
        <v>25</v>
      </c>
      <c r="I455" s="4" t="s">
        <v>20</v>
      </c>
      <c r="J455" s="4" t="s">
        <v>21</v>
      </c>
      <c r="K455" s="4">
        <v>855</v>
      </c>
      <c r="L455" s="6" t="str">
        <f>TEXT(SafetyData[[#This Row],[Date]],"ddd")</f>
        <v>Mon</v>
      </c>
      <c r="M455" s="6">
        <f>MONTH(SafetyData[[#This Row],[Date]])</f>
        <v>2</v>
      </c>
      <c r="N455" s="6">
        <f>YEAR(SafetyData[[#This Row],[Date]])</f>
        <v>2022</v>
      </c>
    </row>
    <row r="456" spans="1:14" x14ac:dyDescent="0.25">
      <c r="A456" s="3">
        <v>44607</v>
      </c>
      <c r="B456" s="4" t="s">
        <v>64</v>
      </c>
      <c r="C456" s="4" t="s">
        <v>15</v>
      </c>
      <c r="D456" s="4" t="s">
        <v>22</v>
      </c>
      <c r="E456" s="4" t="s">
        <v>62</v>
      </c>
      <c r="F456" s="4">
        <v>3.5</v>
      </c>
      <c r="G456" s="4" t="s">
        <v>18</v>
      </c>
      <c r="H456" s="4" t="s">
        <v>25</v>
      </c>
      <c r="I456" s="4" t="s">
        <v>46</v>
      </c>
      <c r="J456" s="4" t="s">
        <v>21</v>
      </c>
      <c r="K456" s="4">
        <v>3824</v>
      </c>
      <c r="L456" s="6" t="str">
        <f>TEXT(SafetyData[[#This Row],[Date]],"ddd")</f>
        <v>Tue</v>
      </c>
      <c r="M456" s="6">
        <f>MONTH(SafetyData[[#This Row],[Date]])</f>
        <v>2</v>
      </c>
      <c r="N456" s="6">
        <f>YEAR(SafetyData[[#This Row],[Date]])</f>
        <v>2022</v>
      </c>
    </row>
    <row r="457" spans="1:14" x14ac:dyDescent="0.25">
      <c r="A457" s="3">
        <v>44614</v>
      </c>
      <c r="B457" s="4" t="s">
        <v>14</v>
      </c>
      <c r="C457" s="4" t="s">
        <v>15</v>
      </c>
      <c r="D457" s="4" t="s">
        <v>16</v>
      </c>
      <c r="E457" s="4" t="s">
        <v>23</v>
      </c>
      <c r="F457" s="4">
        <v>0</v>
      </c>
      <c r="G457" s="4" t="s">
        <v>24</v>
      </c>
      <c r="H457" s="4" t="s">
        <v>52</v>
      </c>
      <c r="I457" s="4" t="s">
        <v>46</v>
      </c>
      <c r="J457" s="4" t="s">
        <v>51</v>
      </c>
      <c r="K457" s="4">
        <v>3419</v>
      </c>
      <c r="L457" s="6" t="str">
        <f>TEXT(SafetyData[[#This Row],[Date]],"ddd")</f>
        <v>Tue</v>
      </c>
      <c r="M457" s="6">
        <f>MONTH(SafetyData[[#This Row],[Date]])</f>
        <v>2</v>
      </c>
      <c r="N457" s="6">
        <f>YEAR(SafetyData[[#This Row],[Date]])</f>
        <v>2022</v>
      </c>
    </row>
    <row r="458" spans="1:14" x14ac:dyDescent="0.25">
      <c r="A458" s="3">
        <v>44615</v>
      </c>
      <c r="B458" s="4" t="s">
        <v>28</v>
      </c>
      <c r="C458" s="4" t="s">
        <v>34</v>
      </c>
      <c r="D458" s="4" t="s">
        <v>35</v>
      </c>
      <c r="E458" s="4" t="s">
        <v>39</v>
      </c>
      <c r="F458" s="4">
        <v>4</v>
      </c>
      <c r="G458" s="4" t="s">
        <v>18</v>
      </c>
      <c r="H458" s="4" t="s">
        <v>25</v>
      </c>
      <c r="I458" s="4" t="s">
        <v>20</v>
      </c>
      <c r="J458" s="4" t="s">
        <v>43</v>
      </c>
      <c r="K458" s="4">
        <v>1594</v>
      </c>
      <c r="L458" s="6" t="str">
        <f>TEXT(SafetyData[[#This Row],[Date]],"ddd")</f>
        <v>Wed</v>
      </c>
      <c r="M458" s="6">
        <f>MONTH(SafetyData[[#This Row],[Date]])</f>
        <v>2</v>
      </c>
      <c r="N458" s="6">
        <f>YEAR(SafetyData[[#This Row],[Date]])</f>
        <v>2022</v>
      </c>
    </row>
    <row r="459" spans="1:14" x14ac:dyDescent="0.25">
      <c r="A459" s="3">
        <v>44616</v>
      </c>
      <c r="B459" s="4" t="s">
        <v>50</v>
      </c>
      <c r="C459" s="4" t="s">
        <v>15</v>
      </c>
      <c r="D459" s="4" t="s">
        <v>22</v>
      </c>
      <c r="E459" s="4" t="s">
        <v>47</v>
      </c>
      <c r="F459" s="4">
        <v>4.5</v>
      </c>
      <c r="G459" s="4" t="s">
        <v>45</v>
      </c>
      <c r="H459" s="4" t="s">
        <v>25</v>
      </c>
      <c r="I459" s="4" t="s">
        <v>46</v>
      </c>
      <c r="J459" s="4" t="s">
        <v>58</v>
      </c>
      <c r="K459" s="4">
        <v>585</v>
      </c>
      <c r="L459" s="6" t="str">
        <f>TEXT(SafetyData[[#This Row],[Date]],"ddd")</f>
        <v>Thu</v>
      </c>
      <c r="M459" s="6">
        <f>MONTH(SafetyData[[#This Row],[Date]])</f>
        <v>2</v>
      </c>
      <c r="N459" s="6">
        <f>YEAR(SafetyData[[#This Row],[Date]])</f>
        <v>2022</v>
      </c>
    </row>
    <row r="460" spans="1:14" x14ac:dyDescent="0.25">
      <c r="A460" s="3">
        <v>44616</v>
      </c>
      <c r="B460" s="4" t="s">
        <v>55</v>
      </c>
      <c r="C460" s="4" t="s">
        <v>15</v>
      </c>
      <c r="D460" s="4" t="s">
        <v>22</v>
      </c>
      <c r="E460" s="4" t="s">
        <v>17</v>
      </c>
      <c r="F460" s="4">
        <v>0</v>
      </c>
      <c r="G460" s="4" t="s">
        <v>54</v>
      </c>
      <c r="H460" s="4" t="s">
        <v>19</v>
      </c>
      <c r="I460" s="4" t="s">
        <v>46</v>
      </c>
      <c r="J460" s="4" t="s">
        <v>32</v>
      </c>
      <c r="K460" s="4">
        <v>0</v>
      </c>
      <c r="L460" s="6" t="str">
        <f>TEXT(SafetyData[[#This Row],[Date]],"ddd")</f>
        <v>Thu</v>
      </c>
      <c r="M460" s="6">
        <f>MONTH(SafetyData[[#This Row],[Date]])</f>
        <v>2</v>
      </c>
      <c r="N460" s="6">
        <f>YEAR(SafetyData[[#This Row],[Date]])</f>
        <v>2022</v>
      </c>
    </row>
    <row r="461" spans="1:14" x14ac:dyDescent="0.25">
      <c r="A461" s="3">
        <v>44618</v>
      </c>
      <c r="B461" s="4" t="s">
        <v>14</v>
      </c>
      <c r="C461" s="4" t="s">
        <v>34</v>
      </c>
      <c r="D461" s="4" t="s">
        <v>16</v>
      </c>
      <c r="E461" s="4" t="s">
        <v>30</v>
      </c>
      <c r="F461" s="4">
        <v>0</v>
      </c>
      <c r="G461" s="4" t="s">
        <v>38</v>
      </c>
      <c r="H461" s="4" t="s">
        <v>52</v>
      </c>
      <c r="I461" s="4" t="s">
        <v>46</v>
      </c>
      <c r="J461" s="4" t="s">
        <v>43</v>
      </c>
      <c r="K461" s="4">
        <v>2793</v>
      </c>
      <c r="L461" s="6" t="str">
        <f>TEXT(SafetyData[[#This Row],[Date]],"ddd")</f>
        <v>Sat</v>
      </c>
      <c r="M461" s="6">
        <f>MONTH(SafetyData[[#This Row],[Date]])</f>
        <v>2</v>
      </c>
      <c r="N461" s="6">
        <f>YEAR(SafetyData[[#This Row],[Date]])</f>
        <v>2022</v>
      </c>
    </row>
    <row r="462" spans="1:14" x14ac:dyDescent="0.25">
      <c r="A462" s="3">
        <v>44619</v>
      </c>
      <c r="B462" s="4" t="s">
        <v>14</v>
      </c>
      <c r="C462" s="4" t="s">
        <v>15</v>
      </c>
      <c r="D462" s="4" t="s">
        <v>22</v>
      </c>
      <c r="E462" s="4" t="s">
        <v>37</v>
      </c>
      <c r="F462" s="4">
        <v>0</v>
      </c>
      <c r="G462" s="4" t="s">
        <v>59</v>
      </c>
      <c r="H462" s="4" t="s">
        <v>40</v>
      </c>
      <c r="I462" s="4" t="s">
        <v>46</v>
      </c>
      <c r="J462" s="4" t="s">
        <v>51</v>
      </c>
      <c r="K462" s="4">
        <v>326</v>
      </c>
      <c r="L462" s="6" t="str">
        <f>TEXT(SafetyData[[#This Row],[Date]],"ddd")</f>
        <v>Sun</v>
      </c>
      <c r="M462" s="6">
        <f>MONTH(SafetyData[[#This Row],[Date]])</f>
        <v>2</v>
      </c>
      <c r="N462" s="6">
        <f>YEAR(SafetyData[[#This Row],[Date]])</f>
        <v>2022</v>
      </c>
    </row>
    <row r="463" spans="1:14" x14ac:dyDescent="0.25">
      <c r="A463" s="3">
        <v>44620</v>
      </c>
      <c r="B463" s="4" t="s">
        <v>60</v>
      </c>
      <c r="C463" s="4" t="s">
        <v>15</v>
      </c>
      <c r="D463" s="4" t="s">
        <v>22</v>
      </c>
      <c r="E463" s="4" t="s">
        <v>36</v>
      </c>
      <c r="F463" s="4">
        <v>0</v>
      </c>
      <c r="G463" s="4" t="s">
        <v>56</v>
      </c>
      <c r="H463" s="4" t="s">
        <v>40</v>
      </c>
      <c r="I463" s="4" t="s">
        <v>46</v>
      </c>
      <c r="J463" s="4" t="s">
        <v>41</v>
      </c>
      <c r="K463" s="4">
        <v>314</v>
      </c>
      <c r="L463" s="6" t="str">
        <f>TEXT(SafetyData[[#This Row],[Date]],"ddd")</f>
        <v>Mon</v>
      </c>
      <c r="M463" s="6">
        <f>MONTH(SafetyData[[#This Row],[Date]])</f>
        <v>2</v>
      </c>
      <c r="N463" s="6">
        <f>YEAR(SafetyData[[#This Row],[Date]])</f>
        <v>2022</v>
      </c>
    </row>
    <row r="464" spans="1:14" x14ac:dyDescent="0.25">
      <c r="A464" s="3">
        <v>44623</v>
      </c>
      <c r="B464" s="4" t="s">
        <v>42</v>
      </c>
      <c r="C464" s="4" t="s">
        <v>15</v>
      </c>
      <c r="D464" s="4" t="s">
        <v>22</v>
      </c>
      <c r="E464" s="4" t="s">
        <v>23</v>
      </c>
      <c r="F464" s="4">
        <v>3.5</v>
      </c>
      <c r="G464" s="4" t="s">
        <v>54</v>
      </c>
      <c r="H464" s="4" t="s">
        <v>25</v>
      </c>
      <c r="I464" s="4" t="s">
        <v>20</v>
      </c>
      <c r="J464" s="4" t="s">
        <v>53</v>
      </c>
      <c r="K464" s="4">
        <v>1769</v>
      </c>
      <c r="L464" s="6" t="str">
        <f>TEXT(SafetyData[[#This Row],[Date]],"ddd")</f>
        <v>Thu</v>
      </c>
      <c r="M464" s="6">
        <f>MONTH(SafetyData[[#This Row],[Date]])</f>
        <v>3</v>
      </c>
      <c r="N464" s="6">
        <f>YEAR(SafetyData[[#This Row],[Date]])</f>
        <v>2022</v>
      </c>
    </row>
    <row r="465" spans="1:14" x14ac:dyDescent="0.25">
      <c r="A465" s="3">
        <v>44632</v>
      </c>
      <c r="B465" s="4" t="s">
        <v>57</v>
      </c>
      <c r="C465" s="4" t="s">
        <v>15</v>
      </c>
      <c r="D465" s="4" t="s">
        <v>35</v>
      </c>
      <c r="E465" s="4" t="s">
        <v>23</v>
      </c>
      <c r="F465" s="4">
        <v>0</v>
      </c>
      <c r="G465" s="4" t="s">
        <v>59</v>
      </c>
      <c r="H465" s="4" t="s">
        <v>19</v>
      </c>
      <c r="I465" s="4" t="s">
        <v>20</v>
      </c>
      <c r="J465" s="4" t="s">
        <v>41</v>
      </c>
      <c r="K465" s="4">
        <v>0</v>
      </c>
      <c r="L465" s="6" t="str">
        <f>TEXT(SafetyData[[#This Row],[Date]],"ddd")</f>
        <v>Sat</v>
      </c>
      <c r="M465" s="6">
        <f>MONTH(SafetyData[[#This Row],[Date]])</f>
        <v>3</v>
      </c>
      <c r="N465" s="6">
        <f>YEAR(SafetyData[[#This Row],[Date]])</f>
        <v>2022</v>
      </c>
    </row>
    <row r="466" spans="1:14" x14ac:dyDescent="0.25">
      <c r="A466" s="3">
        <v>44632</v>
      </c>
      <c r="B466" s="4" t="s">
        <v>44</v>
      </c>
      <c r="C466" s="4" t="s">
        <v>15</v>
      </c>
      <c r="D466" s="4" t="s">
        <v>29</v>
      </c>
      <c r="E466" s="4" t="s">
        <v>61</v>
      </c>
      <c r="F466" s="4">
        <v>4</v>
      </c>
      <c r="G466" s="4" t="s">
        <v>24</v>
      </c>
      <c r="H466" s="4" t="s">
        <v>25</v>
      </c>
      <c r="I466" s="4" t="s">
        <v>20</v>
      </c>
      <c r="J466" s="4" t="s">
        <v>51</v>
      </c>
      <c r="K466" s="4">
        <v>3498</v>
      </c>
      <c r="L466" s="6" t="str">
        <f>TEXT(SafetyData[[#This Row],[Date]],"ddd")</f>
        <v>Sat</v>
      </c>
      <c r="M466" s="6">
        <f>MONTH(SafetyData[[#This Row],[Date]])</f>
        <v>3</v>
      </c>
      <c r="N466" s="6">
        <f>YEAR(SafetyData[[#This Row],[Date]])</f>
        <v>2022</v>
      </c>
    </row>
    <row r="467" spans="1:14" x14ac:dyDescent="0.25">
      <c r="A467" s="3">
        <v>44635</v>
      </c>
      <c r="B467" s="4" t="s">
        <v>33</v>
      </c>
      <c r="C467" s="4" t="s">
        <v>15</v>
      </c>
      <c r="D467" s="4" t="s">
        <v>16</v>
      </c>
      <c r="E467" s="4" t="s">
        <v>39</v>
      </c>
      <c r="F467" s="4">
        <v>1.5</v>
      </c>
      <c r="G467" s="4" t="s">
        <v>54</v>
      </c>
      <c r="H467" s="4" t="s">
        <v>25</v>
      </c>
      <c r="I467" s="4" t="s">
        <v>26</v>
      </c>
      <c r="J467" s="4" t="s">
        <v>49</v>
      </c>
      <c r="K467" s="4">
        <v>2336</v>
      </c>
      <c r="L467" s="6" t="str">
        <f>TEXT(SafetyData[[#This Row],[Date]],"ddd")</f>
        <v>Tue</v>
      </c>
      <c r="M467" s="6">
        <f>MONTH(SafetyData[[#This Row],[Date]])</f>
        <v>3</v>
      </c>
      <c r="N467" s="6">
        <f>YEAR(SafetyData[[#This Row],[Date]])</f>
        <v>2022</v>
      </c>
    </row>
    <row r="468" spans="1:14" x14ac:dyDescent="0.25">
      <c r="A468" s="3">
        <v>44637</v>
      </c>
      <c r="B468" s="4" t="s">
        <v>55</v>
      </c>
      <c r="C468" s="4" t="s">
        <v>15</v>
      </c>
      <c r="D468" s="4" t="s">
        <v>35</v>
      </c>
      <c r="E468" s="4" t="s">
        <v>30</v>
      </c>
      <c r="F468" s="4">
        <v>0</v>
      </c>
      <c r="G468" s="4" t="s">
        <v>59</v>
      </c>
      <c r="H468" s="4" t="s">
        <v>40</v>
      </c>
      <c r="I468" s="4" t="s">
        <v>46</v>
      </c>
      <c r="J468" s="4" t="s">
        <v>21</v>
      </c>
      <c r="K468" s="4">
        <v>114</v>
      </c>
      <c r="L468" s="6" t="str">
        <f>TEXT(SafetyData[[#This Row],[Date]],"ddd")</f>
        <v>Thu</v>
      </c>
      <c r="M468" s="6">
        <f>MONTH(SafetyData[[#This Row],[Date]])</f>
        <v>3</v>
      </c>
      <c r="N468" s="6">
        <f>YEAR(SafetyData[[#This Row],[Date]])</f>
        <v>2022</v>
      </c>
    </row>
    <row r="469" spans="1:14" x14ac:dyDescent="0.25">
      <c r="A469" s="3">
        <v>44642</v>
      </c>
      <c r="B469" s="4" t="s">
        <v>60</v>
      </c>
      <c r="C469" s="4" t="s">
        <v>15</v>
      </c>
      <c r="D469" s="4" t="s">
        <v>29</v>
      </c>
      <c r="E469" s="4" t="s">
        <v>30</v>
      </c>
      <c r="F469" s="4">
        <v>0</v>
      </c>
      <c r="G469" s="4" t="s">
        <v>24</v>
      </c>
      <c r="H469" s="4" t="s">
        <v>40</v>
      </c>
      <c r="I469" s="4" t="s">
        <v>20</v>
      </c>
      <c r="J469" s="4" t="s">
        <v>53</v>
      </c>
      <c r="K469" s="4">
        <v>174</v>
      </c>
      <c r="L469" s="6" t="str">
        <f>TEXT(SafetyData[[#This Row],[Date]],"ddd")</f>
        <v>Tue</v>
      </c>
      <c r="M469" s="6">
        <f>MONTH(SafetyData[[#This Row],[Date]])</f>
        <v>3</v>
      </c>
      <c r="N469" s="6">
        <f>YEAR(SafetyData[[#This Row],[Date]])</f>
        <v>2022</v>
      </c>
    </row>
    <row r="470" spans="1:14" x14ac:dyDescent="0.25">
      <c r="A470" s="3">
        <v>44642</v>
      </c>
      <c r="B470" s="4" t="s">
        <v>60</v>
      </c>
      <c r="C470" s="4" t="s">
        <v>15</v>
      </c>
      <c r="D470" s="4" t="s">
        <v>16</v>
      </c>
      <c r="E470" s="4" t="s">
        <v>62</v>
      </c>
      <c r="F470" s="4">
        <v>0</v>
      </c>
      <c r="G470" s="4" t="s">
        <v>45</v>
      </c>
      <c r="H470" s="4" t="s">
        <v>52</v>
      </c>
      <c r="I470" s="4" t="s">
        <v>46</v>
      </c>
      <c r="J470" s="4" t="s">
        <v>53</v>
      </c>
      <c r="K470" s="4">
        <v>3379</v>
      </c>
      <c r="L470" s="6" t="str">
        <f>TEXT(SafetyData[[#This Row],[Date]],"ddd")</f>
        <v>Tue</v>
      </c>
      <c r="M470" s="6">
        <f>MONTH(SafetyData[[#This Row],[Date]])</f>
        <v>3</v>
      </c>
      <c r="N470" s="6">
        <f>YEAR(SafetyData[[#This Row],[Date]])</f>
        <v>2022</v>
      </c>
    </row>
    <row r="471" spans="1:14" x14ac:dyDescent="0.25">
      <c r="A471" s="3">
        <v>44645</v>
      </c>
      <c r="B471" s="4" t="s">
        <v>33</v>
      </c>
      <c r="C471" s="4" t="s">
        <v>15</v>
      </c>
      <c r="D471" s="4" t="s">
        <v>16</v>
      </c>
      <c r="E471" s="4" t="s">
        <v>62</v>
      </c>
      <c r="F471" s="4">
        <v>0.5</v>
      </c>
      <c r="G471" s="4" t="s">
        <v>38</v>
      </c>
      <c r="H471" s="4" t="s">
        <v>25</v>
      </c>
      <c r="I471" s="4" t="s">
        <v>20</v>
      </c>
      <c r="J471" s="4" t="s">
        <v>49</v>
      </c>
      <c r="K471" s="4">
        <v>4145</v>
      </c>
      <c r="L471" s="6" t="str">
        <f>TEXT(SafetyData[[#This Row],[Date]],"ddd")</f>
        <v>Fri</v>
      </c>
      <c r="M471" s="6">
        <f>MONTH(SafetyData[[#This Row],[Date]])</f>
        <v>3</v>
      </c>
      <c r="N471" s="6">
        <f>YEAR(SafetyData[[#This Row],[Date]])</f>
        <v>2022</v>
      </c>
    </row>
    <row r="472" spans="1:14" x14ac:dyDescent="0.25">
      <c r="A472" s="3">
        <v>44646</v>
      </c>
      <c r="B472" s="4" t="s">
        <v>28</v>
      </c>
      <c r="C472" s="4" t="s">
        <v>15</v>
      </c>
      <c r="D472" s="4" t="s">
        <v>35</v>
      </c>
      <c r="E472" s="4" t="s">
        <v>62</v>
      </c>
      <c r="F472" s="4">
        <v>0</v>
      </c>
      <c r="G472" s="4" t="s">
        <v>54</v>
      </c>
      <c r="H472" s="4" t="s">
        <v>52</v>
      </c>
      <c r="I472" s="4" t="s">
        <v>26</v>
      </c>
      <c r="J472" s="4" t="s">
        <v>51</v>
      </c>
      <c r="K472" s="4">
        <v>4150</v>
      </c>
      <c r="L472" s="6" t="str">
        <f>TEXT(SafetyData[[#This Row],[Date]],"ddd")</f>
        <v>Sat</v>
      </c>
      <c r="M472" s="6">
        <f>MONTH(SafetyData[[#This Row],[Date]])</f>
        <v>3</v>
      </c>
      <c r="N472" s="6">
        <f>YEAR(SafetyData[[#This Row],[Date]])</f>
        <v>2022</v>
      </c>
    </row>
    <row r="473" spans="1:14" x14ac:dyDescent="0.25">
      <c r="A473" s="3">
        <v>44648</v>
      </c>
      <c r="B473" s="4" t="s">
        <v>28</v>
      </c>
      <c r="C473" s="4" t="s">
        <v>15</v>
      </c>
      <c r="D473" s="4" t="s">
        <v>35</v>
      </c>
      <c r="E473" s="4" t="s">
        <v>47</v>
      </c>
      <c r="F473" s="4">
        <v>0</v>
      </c>
      <c r="G473" s="4" t="s">
        <v>56</v>
      </c>
      <c r="H473" s="4" t="s">
        <v>40</v>
      </c>
      <c r="I473" s="4" t="s">
        <v>46</v>
      </c>
      <c r="J473" s="4" t="s">
        <v>27</v>
      </c>
      <c r="K473" s="4">
        <v>259</v>
      </c>
      <c r="L473" s="6" t="str">
        <f>TEXT(SafetyData[[#This Row],[Date]],"ddd")</f>
        <v>Mon</v>
      </c>
      <c r="M473" s="6">
        <f>MONTH(SafetyData[[#This Row],[Date]])</f>
        <v>3</v>
      </c>
      <c r="N473" s="6">
        <f>YEAR(SafetyData[[#This Row],[Date]])</f>
        <v>2022</v>
      </c>
    </row>
    <row r="474" spans="1:14" x14ac:dyDescent="0.25">
      <c r="A474" s="3">
        <v>44652</v>
      </c>
      <c r="B474" s="4" t="s">
        <v>60</v>
      </c>
      <c r="C474" s="4" t="s">
        <v>15</v>
      </c>
      <c r="D474" s="4" t="s">
        <v>22</v>
      </c>
      <c r="E474" s="4" t="s">
        <v>47</v>
      </c>
      <c r="F474" s="4">
        <v>3.5</v>
      </c>
      <c r="G474" s="4" t="s">
        <v>18</v>
      </c>
      <c r="H474" s="4" t="s">
        <v>25</v>
      </c>
      <c r="I474" s="4" t="s">
        <v>26</v>
      </c>
      <c r="J474" s="4" t="s">
        <v>51</v>
      </c>
      <c r="K474" s="4">
        <v>3134</v>
      </c>
      <c r="L474" s="6" t="str">
        <f>TEXT(SafetyData[[#This Row],[Date]],"ddd")</f>
        <v>Fri</v>
      </c>
      <c r="M474" s="6">
        <f>MONTH(SafetyData[[#This Row],[Date]])</f>
        <v>4</v>
      </c>
      <c r="N474" s="6">
        <f>YEAR(SafetyData[[#This Row],[Date]])</f>
        <v>2022</v>
      </c>
    </row>
    <row r="475" spans="1:14" x14ac:dyDescent="0.25">
      <c r="A475" s="3">
        <v>44652</v>
      </c>
      <c r="B475" s="4" t="s">
        <v>28</v>
      </c>
      <c r="C475" s="4" t="s">
        <v>15</v>
      </c>
      <c r="D475" s="4" t="s">
        <v>29</v>
      </c>
      <c r="E475" s="4" t="s">
        <v>61</v>
      </c>
      <c r="F475" s="4">
        <v>0</v>
      </c>
      <c r="G475" s="4" t="s">
        <v>45</v>
      </c>
      <c r="H475" s="4" t="s">
        <v>52</v>
      </c>
      <c r="I475" s="4" t="s">
        <v>46</v>
      </c>
      <c r="J475" s="4" t="s">
        <v>21</v>
      </c>
      <c r="K475" s="4">
        <v>4130</v>
      </c>
      <c r="L475" s="6" t="str">
        <f>TEXT(SafetyData[[#This Row],[Date]],"ddd")</f>
        <v>Fri</v>
      </c>
      <c r="M475" s="6">
        <f>MONTH(SafetyData[[#This Row],[Date]])</f>
        <v>4</v>
      </c>
      <c r="N475" s="6">
        <f>YEAR(SafetyData[[#This Row],[Date]])</f>
        <v>2022</v>
      </c>
    </row>
    <row r="476" spans="1:14" x14ac:dyDescent="0.25">
      <c r="A476" s="3">
        <v>44654</v>
      </c>
      <c r="B476" s="4" t="s">
        <v>33</v>
      </c>
      <c r="C476" s="4" t="s">
        <v>15</v>
      </c>
      <c r="D476" s="4" t="s">
        <v>16</v>
      </c>
      <c r="E476" s="4" t="s">
        <v>61</v>
      </c>
      <c r="F476" s="4">
        <v>3.5</v>
      </c>
      <c r="G476" s="4" t="s">
        <v>56</v>
      </c>
      <c r="H476" s="4" t="s">
        <v>25</v>
      </c>
      <c r="I476" s="4" t="s">
        <v>46</v>
      </c>
      <c r="J476" s="4" t="s">
        <v>41</v>
      </c>
      <c r="K476" s="4">
        <v>1424</v>
      </c>
      <c r="L476" s="6" t="str">
        <f>TEXT(SafetyData[[#This Row],[Date]],"ddd")</f>
        <v>Sun</v>
      </c>
      <c r="M476" s="6">
        <f>MONTH(SafetyData[[#This Row],[Date]])</f>
        <v>4</v>
      </c>
      <c r="N476" s="6">
        <f>YEAR(SafetyData[[#This Row],[Date]])</f>
        <v>2022</v>
      </c>
    </row>
    <row r="477" spans="1:14" x14ac:dyDescent="0.25">
      <c r="A477" s="3">
        <v>44655</v>
      </c>
      <c r="B477" s="4" t="s">
        <v>55</v>
      </c>
      <c r="C477" s="4" t="s">
        <v>15</v>
      </c>
      <c r="D477" s="4" t="s">
        <v>29</v>
      </c>
      <c r="E477" s="4" t="s">
        <v>37</v>
      </c>
      <c r="F477" s="4">
        <v>2</v>
      </c>
      <c r="G477" s="4" t="s">
        <v>48</v>
      </c>
      <c r="H477" s="4" t="s">
        <v>25</v>
      </c>
      <c r="I477" s="4" t="s">
        <v>26</v>
      </c>
      <c r="J477" s="4" t="s">
        <v>49</v>
      </c>
      <c r="K477" s="4">
        <v>4908</v>
      </c>
      <c r="L477" s="6" t="str">
        <f>TEXT(SafetyData[[#This Row],[Date]],"ddd")</f>
        <v>Mon</v>
      </c>
      <c r="M477" s="6">
        <f>MONTH(SafetyData[[#This Row],[Date]])</f>
        <v>4</v>
      </c>
      <c r="N477" s="6">
        <f>YEAR(SafetyData[[#This Row],[Date]])</f>
        <v>2022</v>
      </c>
    </row>
    <row r="478" spans="1:14" x14ac:dyDescent="0.25">
      <c r="A478" s="3">
        <v>44657</v>
      </c>
      <c r="B478" s="4" t="s">
        <v>55</v>
      </c>
      <c r="C478" s="4" t="s">
        <v>15</v>
      </c>
      <c r="D478" s="4" t="s">
        <v>35</v>
      </c>
      <c r="E478" s="4" t="s">
        <v>47</v>
      </c>
      <c r="F478" s="4">
        <v>0</v>
      </c>
      <c r="G478" s="4" t="s">
        <v>56</v>
      </c>
      <c r="H478" s="4" t="s">
        <v>40</v>
      </c>
      <c r="I478" s="4" t="s">
        <v>20</v>
      </c>
      <c r="J478" s="4" t="s">
        <v>53</v>
      </c>
      <c r="K478" s="4">
        <v>162</v>
      </c>
      <c r="L478" s="6" t="str">
        <f>TEXT(SafetyData[[#This Row],[Date]],"ddd")</f>
        <v>Wed</v>
      </c>
      <c r="M478" s="6">
        <f>MONTH(SafetyData[[#This Row],[Date]])</f>
        <v>4</v>
      </c>
      <c r="N478" s="6">
        <f>YEAR(SafetyData[[#This Row],[Date]])</f>
        <v>2022</v>
      </c>
    </row>
    <row r="479" spans="1:14" x14ac:dyDescent="0.25">
      <c r="A479" s="3">
        <v>44658</v>
      </c>
      <c r="B479" s="4" t="s">
        <v>50</v>
      </c>
      <c r="C479" s="4" t="s">
        <v>15</v>
      </c>
      <c r="D479" s="4" t="s">
        <v>22</v>
      </c>
      <c r="E479" s="4" t="s">
        <v>47</v>
      </c>
      <c r="F479" s="4">
        <v>0</v>
      </c>
      <c r="G479" s="4" t="s">
        <v>48</v>
      </c>
      <c r="H479" s="4" t="s">
        <v>52</v>
      </c>
      <c r="I479" s="4" t="s">
        <v>26</v>
      </c>
      <c r="J479" s="4" t="s">
        <v>53</v>
      </c>
      <c r="K479" s="4">
        <v>4149</v>
      </c>
      <c r="L479" s="6" t="str">
        <f>TEXT(SafetyData[[#This Row],[Date]],"ddd")</f>
        <v>Thu</v>
      </c>
      <c r="M479" s="6">
        <f>MONTH(SafetyData[[#This Row],[Date]])</f>
        <v>4</v>
      </c>
      <c r="N479" s="6">
        <f>YEAR(SafetyData[[#This Row],[Date]])</f>
        <v>2022</v>
      </c>
    </row>
    <row r="480" spans="1:14" x14ac:dyDescent="0.25">
      <c r="A480" s="3">
        <v>44658</v>
      </c>
      <c r="B480" s="4" t="s">
        <v>33</v>
      </c>
      <c r="C480" s="4" t="s">
        <v>15</v>
      </c>
      <c r="D480" s="4" t="s">
        <v>22</v>
      </c>
      <c r="E480" s="4" t="s">
        <v>61</v>
      </c>
      <c r="F480" s="4">
        <v>0</v>
      </c>
      <c r="G480" s="4" t="s">
        <v>48</v>
      </c>
      <c r="H480" s="4" t="s">
        <v>19</v>
      </c>
      <c r="I480" s="4" t="s">
        <v>46</v>
      </c>
      <c r="J480" s="4" t="s">
        <v>43</v>
      </c>
      <c r="K480" s="4">
        <v>0</v>
      </c>
      <c r="L480" s="6" t="str">
        <f>TEXT(SafetyData[[#This Row],[Date]],"ddd")</f>
        <v>Thu</v>
      </c>
      <c r="M480" s="6">
        <f>MONTH(SafetyData[[#This Row],[Date]])</f>
        <v>4</v>
      </c>
      <c r="N480" s="6">
        <f>YEAR(SafetyData[[#This Row],[Date]])</f>
        <v>2022</v>
      </c>
    </row>
    <row r="481" spans="1:14" x14ac:dyDescent="0.25">
      <c r="A481" s="3">
        <v>44659</v>
      </c>
      <c r="B481" s="4" t="s">
        <v>50</v>
      </c>
      <c r="C481" s="4" t="s">
        <v>15</v>
      </c>
      <c r="D481" s="4" t="s">
        <v>29</v>
      </c>
      <c r="E481" s="4" t="s">
        <v>37</v>
      </c>
      <c r="F481" s="4">
        <v>0</v>
      </c>
      <c r="G481" s="4" t="s">
        <v>56</v>
      </c>
      <c r="H481" s="4" t="s">
        <v>19</v>
      </c>
      <c r="I481" s="4" t="s">
        <v>20</v>
      </c>
      <c r="J481" s="4" t="s">
        <v>49</v>
      </c>
      <c r="K481" s="4">
        <v>0</v>
      </c>
      <c r="L481" s="6" t="str">
        <f>TEXT(SafetyData[[#This Row],[Date]],"ddd")</f>
        <v>Fri</v>
      </c>
      <c r="M481" s="6">
        <f>MONTH(SafetyData[[#This Row],[Date]])</f>
        <v>4</v>
      </c>
      <c r="N481" s="6">
        <f>YEAR(SafetyData[[#This Row],[Date]])</f>
        <v>2022</v>
      </c>
    </row>
    <row r="482" spans="1:14" x14ac:dyDescent="0.25">
      <c r="A482" s="3">
        <v>44659</v>
      </c>
      <c r="B482" s="4" t="s">
        <v>50</v>
      </c>
      <c r="C482" s="4" t="s">
        <v>15</v>
      </c>
      <c r="D482" s="4" t="s">
        <v>29</v>
      </c>
      <c r="E482" s="4" t="s">
        <v>62</v>
      </c>
      <c r="F482" s="4">
        <v>0</v>
      </c>
      <c r="G482" s="4" t="s">
        <v>38</v>
      </c>
      <c r="H482" s="4" t="s">
        <v>52</v>
      </c>
      <c r="I482" s="4" t="s">
        <v>20</v>
      </c>
      <c r="J482" s="4" t="s">
        <v>51</v>
      </c>
      <c r="K482" s="4">
        <v>1174</v>
      </c>
      <c r="L482" s="6" t="str">
        <f>TEXT(SafetyData[[#This Row],[Date]],"ddd")</f>
        <v>Fri</v>
      </c>
      <c r="M482" s="6">
        <f>MONTH(SafetyData[[#This Row],[Date]])</f>
        <v>4</v>
      </c>
      <c r="N482" s="6">
        <f>YEAR(SafetyData[[#This Row],[Date]])</f>
        <v>2022</v>
      </c>
    </row>
    <row r="483" spans="1:14" x14ac:dyDescent="0.25">
      <c r="A483" s="3">
        <v>44663</v>
      </c>
      <c r="B483" s="4" t="s">
        <v>63</v>
      </c>
      <c r="C483" s="4" t="s">
        <v>15</v>
      </c>
      <c r="D483" s="4" t="s">
        <v>16</v>
      </c>
      <c r="E483" s="4" t="s">
        <v>17</v>
      </c>
      <c r="F483" s="4">
        <v>1.5</v>
      </c>
      <c r="G483" s="4" t="s">
        <v>45</v>
      </c>
      <c r="H483" s="4" t="s">
        <v>25</v>
      </c>
      <c r="I483" s="4" t="s">
        <v>20</v>
      </c>
      <c r="J483" s="4" t="s">
        <v>32</v>
      </c>
      <c r="K483" s="4">
        <v>1777</v>
      </c>
      <c r="L483" s="6" t="str">
        <f>TEXT(SafetyData[[#This Row],[Date]],"ddd")</f>
        <v>Tue</v>
      </c>
      <c r="M483" s="6">
        <f>MONTH(SafetyData[[#This Row],[Date]])</f>
        <v>4</v>
      </c>
      <c r="N483" s="6">
        <f>YEAR(SafetyData[[#This Row],[Date]])</f>
        <v>2022</v>
      </c>
    </row>
    <row r="484" spans="1:14" x14ac:dyDescent="0.25">
      <c r="A484" s="3">
        <v>44668</v>
      </c>
      <c r="B484" s="4" t="s">
        <v>44</v>
      </c>
      <c r="C484" s="4" t="s">
        <v>15</v>
      </c>
      <c r="D484" s="4" t="s">
        <v>16</v>
      </c>
      <c r="E484" s="4" t="s">
        <v>36</v>
      </c>
      <c r="F484" s="4">
        <v>0</v>
      </c>
      <c r="G484" s="4" t="s">
        <v>56</v>
      </c>
      <c r="H484" s="4" t="s">
        <v>40</v>
      </c>
      <c r="I484" s="4" t="s">
        <v>26</v>
      </c>
      <c r="J484" s="4" t="s">
        <v>58</v>
      </c>
      <c r="K484" s="4">
        <v>59</v>
      </c>
      <c r="L484" s="6" t="str">
        <f>TEXT(SafetyData[[#This Row],[Date]],"ddd")</f>
        <v>Sun</v>
      </c>
      <c r="M484" s="6">
        <f>MONTH(SafetyData[[#This Row],[Date]])</f>
        <v>4</v>
      </c>
      <c r="N484" s="6">
        <f>YEAR(SafetyData[[#This Row],[Date]])</f>
        <v>2022</v>
      </c>
    </row>
    <row r="485" spans="1:14" x14ac:dyDescent="0.25">
      <c r="A485" s="3">
        <v>44671</v>
      </c>
      <c r="B485" s="4" t="s">
        <v>50</v>
      </c>
      <c r="C485" s="4" t="s">
        <v>15</v>
      </c>
      <c r="D485" s="4" t="s">
        <v>22</v>
      </c>
      <c r="E485" s="4" t="s">
        <v>23</v>
      </c>
      <c r="F485" s="4">
        <v>0</v>
      </c>
      <c r="G485" s="4" t="s">
        <v>31</v>
      </c>
      <c r="H485" s="4" t="s">
        <v>19</v>
      </c>
      <c r="I485" s="4" t="s">
        <v>46</v>
      </c>
      <c r="J485" s="4" t="s">
        <v>49</v>
      </c>
      <c r="K485" s="4">
        <v>0</v>
      </c>
      <c r="L485" s="6" t="str">
        <f>TEXT(SafetyData[[#This Row],[Date]],"ddd")</f>
        <v>Wed</v>
      </c>
      <c r="M485" s="6">
        <f>MONTH(SafetyData[[#This Row],[Date]])</f>
        <v>4</v>
      </c>
      <c r="N485" s="6">
        <f>YEAR(SafetyData[[#This Row],[Date]])</f>
        <v>2022</v>
      </c>
    </row>
    <row r="486" spans="1:14" x14ac:dyDescent="0.25">
      <c r="A486" s="3">
        <v>44675</v>
      </c>
      <c r="B486" s="4" t="s">
        <v>63</v>
      </c>
      <c r="C486" s="4" t="s">
        <v>15</v>
      </c>
      <c r="D486" s="4" t="s">
        <v>16</v>
      </c>
      <c r="E486" s="4" t="s">
        <v>39</v>
      </c>
      <c r="F486" s="4">
        <v>0</v>
      </c>
      <c r="G486" s="4" t="s">
        <v>24</v>
      </c>
      <c r="H486" s="4" t="s">
        <v>52</v>
      </c>
      <c r="I486" s="4" t="s">
        <v>20</v>
      </c>
      <c r="J486" s="4" t="s">
        <v>27</v>
      </c>
      <c r="K486" s="4">
        <v>1848</v>
      </c>
      <c r="L486" s="6" t="str">
        <f>TEXT(SafetyData[[#This Row],[Date]],"ddd")</f>
        <v>Sun</v>
      </c>
      <c r="M486" s="6">
        <f>MONTH(SafetyData[[#This Row],[Date]])</f>
        <v>4</v>
      </c>
      <c r="N486" s="6">
        <f>YEAR(SafetyData[[#This Row],[Date]])</f>
        <v>2022</v>
      </c>
    </row>
    <row r="487" spans="1:14" x14ac:dyDescent="0.25">
      <c r="A487" s="3">
        <v>44675</v>
      </c>
      <c r="B487" s="4" t="s">
        <v>28</v>
      </c>
      <c r="C487" s="4" t="s">
        <v>15</v>
      </c>
      <c r="D487" s="4" t="s">
        <v>29</v>
      </c>
      <c r="E487" s="4" t="s">
        <v>62</v>
      </c>
      <c r="F487" s="4">
        <v>0</v>
      </c>
      <c r="G487" s="4" t="s">
        <v>18</v>
      </c>
      <c r="H487" s="4" t="s">
        <v>19</v>
      </c>
      <c r="I487" s="4" t="s">
        <v>26</v>
      </c>
      <c r="J487" s="4" t="s">
        <v>51</v>
      </c>
      <c r="K487" s="4">
        <v>0</v>
      </c>
      <c r="L487" s="6" t="str">
        <f>TEXT(SafetyData[[#This Row],[Date]],"ddd")</f>
        <v>Sun</v>
      </c>
      <c r="M487" s="6">
        <f>MONTH(SafetyData[[#This Row],[Date]])</f>
        <v>4</v>
      </c>
      <c r="N487" s="6">
        <f>YEAR(SafetyData[[#This Row],[Date]])</f>
        <v>2022</v>
      </c>
    </row>
    <row r="488" spans="1:14" x14ac:dyDescent="0.25">
      <c r="A488" s="3">
        <v>44678</v>
      </c>
      <c r="B488" s="4" t="s">
        <v>44</v>
      </c>
      <c r="C488" s="4" t="s">
        <v>15</v>
      </c>
      <c r="D488" s="4" t="s">
        <v>16</v>
      </c>
      <c r="E488" s="4" t="s">
        <v>62</v>
      </c>
      <c r="F488" s="4">
        <v>0</v>
      </c>
      <c r="G488" s="4" t="s">
        <v>54</v>
      </c>
      <c r="H488" s="4" t="s">
        <v>52</v>
      </c>
      <c r="I488" s="4" t="s">
        <v>26</v>
      </c>
      <c r="J488" s="4" t="s">
        <v>32</v>
      </c>
      <c r="K488" s="4">
        <v>1696</v>
      </c>
      <c r="L488" s="6" t="str">
        <f>TEXT(SafetyData[[#This Row],[Date]],"ddd")</f>
        <v>Wed</v>
      </c>
      <c r="M488" s="6">
        <f>MONTH(SafetyData[[#This Row],[Date]])</f>
        <v>4</v>
      </c>
      <c r="N488" s="6">
        <f>YEAR(SafetyData[[#This Row],[Date]])</f>
        <v>2022</v>
      </c>
    </row>
    <row r="489" spans="1:14" x14ac:dyDescent="0.25">
      <c r="A489" s="3">
        <v>44678</v>
      </c>
      <c r="B489" s="4" t="s">
        <v>33</v>
      </c>
      <c r="C489" s="4" t="s">
        <v>15</v>
      </c>
      <c r="D489" s="4" t="s">
        <v>35</v>
      </c>
      <c r="E489" s="4" t="s">
        <v>47</v>
      </c>
      <c r="F489" s="4">
        <v>0</v>
      </c>
      <c r="G489" s="4" t="s">
        <v>54</v>
      </c>
      <c r="H489" s="4" t="s">
        <v>40</v>
      </c>
      <c r="I489" s="4" t="s">
        <v>46</v>
      </c>
      <c r="J489" s="4" t="s">
        <v>41</v>
      </c>
      <c r="K489" s="4">
        <v>5</v>
      </c>
      <c r="L489" s="6" t="str">
        <f>TEXT(SafetyData[[#This Row],[Date]],"ddd")</f>
        <v>Wed</v>
      </c>
      <c r="M489" s="6">
        <f>MONTH(SafetyData[[#This Row],[Date]])</f>
        <v>4</v>
      </c>
      <c r="N489" s="6">
        <f>YEAR(SafetyData[[#This Row],[Date]])</f>
        <v>2022</v>
      </c>
    </row>
    <row r="490" spans="1:14" x14ac:dyDescent="0.25">
      <c r="A490" s="3">
        <v>44680</v>
      </c>
      <c r="B490" s="4" t="s">
        <v>60</v>
      </c>
      <c r="C490" s="4" t="s">
        <v>15</v>
      </c>
      <c r="D490" s="4" t="s">
        <v>35</v>
      </c>
      <c r="E490" s="4" t="s">
        <v>62</v>
      </c>
      <c r="F490" s="4">
        <v>0</v>
      </c>
      <c r="G490" s="4" t="s">
        <v>38</v>
      </c>
      <c r="H490" s="4" t="s">
        <v>19</v>
      </c>
      <c r="I490" s="4" t="s">
        <v>46</v>
      </c>
      <c r="J490" s="4" t="s">
        <v>51</v>
      </c>
      <c r="K490" s="4">
        <v>0</v>
      </c>
      <c r="L490" s="6" t="str">
        <f>TEXT(SafetyData[[#This Row],[Date]],"ddd")</f>
        <v>Fri</v>
      </c>
      <c r="M490" s="6">
        <f>MONTH(SafetyData[[#This Row],[Date]])</f>
        <v>4</v>
      </c>
      <c r="N490" s="6">
        <f>YEAR(SafetyData[[#This Row],[Date]])</f>
        <v>2022</v>
      </c>
    </row>
    <row r="491" spans="1:14" x14ac:dyDescent="0.25">
      <c r="A491" s="3">
        <v>44684</v>
      </c>
      <c r="B491" s="4" t="s">
        <v>55</v>
      </c>
      <c r="C491" s="4" t="s">
        <v>34</v>
      </c>
      <c r="D491" s="4" t="s">
        <v>22</v>
      </c>
      <c r="E491" s="4" t="s">
        <v>23</v>
      </c>
      <c r="F491" s="4">
        <v>0</v>
      </c>
      <c r="G491" s="4" t="s">
        <v>59</v>
      </c>
      <c r="H491" s="4" t="s">
        <v>52</v>
      </c>
      <c r="I491" s="4" t="s">
        <v>20</v>
      </c>
      <c r="J491" s="4" t="s">
        <v>32</v>
      </c>
      <c r="K491" s="4">
        <v>2795</v>
      </c>
      <c r="L491" s="6" t="str">
        <f>TEXT(SafetyData[[#This Row],[Date]],"ddd")</f>
        <v>Tue</v>
      </c>
      <c r="M491" s="6">
        <f>MONTH(SafetyData[[#This Row],[Date]])</f>
        <v>5</v>
      </c>
      <c r="N491" s="6">
        <f>YEAR(SafetyData[[#This Row],[Date]])</f>
        <v>2022</v>
      </c>
    </row>
    <row r="492" spans="1:14" x14ac:dyDescent="0.25">
      <c r="A492" s="3">
        <v>44687</v>
      </c>
      <c r="B492" s="4" t="s">
        <v>60</v>
      </c>
      <c r="C492" s="4" t="s">
        <v>15</v>
      </c>
      <c r="D492" s="4" t="s">
        <v>29</v>
      </c>
      <c r="E492" s="4" t="s">
        <v>17</v>
      </c>
      <c r="F492" s="4">
        <v>0</v>
      </c>
      <c r="G492" s="4" t="s">
        <v>56</v>
      </c>
      <c r="H492" s="4" t="s">
        <v>19</v>
      </c>
      <c r="I492" s="4" t="s">
        <v>26</v>
      </c>
      <c r="J492" s="4" t="s">
        <v>27</v>
      </c>
      <c r="K492" s="4">
        <v>0</v>
      </c>
      <c r="L492" s="6" t="str">
        <f>TEXT(SafetyData[[#This Row],[Date]],"ddd")</f>
        <v>Fri</v>
      </c>
      <c r="M492" s="6">
        <f>MONTH(SafetyData[[#This Row],[Date]])</f>
        <v>5</v>
      </c>
      <c r="N492" s="6">
        <f>YEAR(SafetyData[[#This Row],[Date]])</f>
        <v>2022</v>
      </c>
    </row>
    <row r="493" spans="1:14" x14ac:dyDescent="0.25">
      <c r="A493" s="3">
        <v>44688</v>
      </c>
      <c r="B493" s="4" t="s">
        <v>57</v>
      </c>
      <c r="C493" s="4" t="s">
        <v>15</v>
      </c>
      <c r="D493" s="4" t="s">
        <v>35</v>
      </c>
      <c r="E493" s="4" t="s">
        <v>23</v>
      </c>
      <c r="F493" s="4">
        <v>0</v>
      </c>
      <c r="G493" s="4" t="s">
        <v>24</v>
      </c>
      <c r="H493" s="4" t="s">
        <v>19</v>
      </c>
      <c r="I493" s="4" t="s">
        <v>20</v>
      </c>
      <c r="J493" s="4" t="s">
        <v>58</v>
      </c>
      <c r="K493" s="4">
        <v>0</v>
      </c>
      <c r="L493" s="6" t="str">
        <f>TEXT(SafetyData[[#This Row],[Date]],"ddd")</f>
        <v>Sat</v>
      </c>
      <c r="M493" s="6">
        <f>MONTH(SafetyData[[#This Row],[Date]])</f>
        <v>5</v>
      </c>
      <c r="N493" s="6">
        <f>YEAR(SafetyData[[#This Row],[Date]])</f>
        <v>2022</v>
      </c>
    </row>
    <row r="494" spans="1:14" x14ac:dyDescent="0.25">
      <c r="A494" s="3">
        <v>44689</v>
      </c>
      <c r="B494" s="4" t="s">
        <v>28</v>
      </c>
      <c r="C494" s="4" t="s">
        <v>15</v>
      </c>
      <c r="D494" s="4" t="s">
        <v>16</v>
      </c>
      <c r="E494" s="4" t="s">
        <v>62</v>
      </c>
      <c r="F494" s="4">
        <v>0</v>
      </c>
      <c r="G494" s="4" t="s">
        <v>56</v>
      </c>
      <c r="H494" s="4" t="s">
        <v>40</v>
      </c>
      <c r="I494" s="4" t="s">
        <v>26</v>
      </c>
      <c r="J494" s="4" t="s">
        <v>51</v>
      </c>
      <c r="K494" s="4">
        <v>277</v>
      </c>
      <c r="L494" s="6" t="str">
        <f>TEXT(SafetyData[[#This Row],[Date]],"ddd")</f>
        <v>Sun</v>
      </c>
      <c r="M494" s="6">
        <f>MONTH(SafetyData[[#This Row],[Date]])</f>
        <v>5</v>
      </c>
      <c r="N494" s="6">
        <f>YEAR(SafetyData[[#This Row],[Date]])</f>
        <v>2022</v>
      </c>
    </row>
    <row r="495" spans="1:14" x14ac:dyDescent="0.25">
      <c r="A495" s="3">
        <v>44692</v>
      </c>
      <c r="B495" s="4" t="s">
        <v>28</v>
      </c>
      <c r="C495" s="4" t="s">
        <v>15</v>
      </c>
      <c r="D495" s="4" t="s">
        <v>35</v>
      </c>
      <c r="E495" s="4" t="s">
        <v>47</v>
      </c>
      <c r="F495" s="4">
        <v>0</v>
      </c>
      <c r="G495" s="4" t="s">
        <v>18</v>
      </c>
      <c r="H495" s="4" t="s">
        <v>40</v>
      </c>
      <c r="I495" s="4" t="s">
        <v>20</v>
      </c>
      <c r="J495" s="4" t="s">
        <v>41</v>
      </c>
      <c r="K495" s="4">
        <v>189</v>
      </c>
      <c r="L495" s="6" t="str">
        <f>TEXT(SafetyData[[#This Row],[Date]],"ddd")</f>
        <v>Wed</v>
      </c>
      <c r="M495" s="6">
        <f>MONTH(SafetyData[[#This Row],[Date]])</f>
        <v>5</v>
      </c>
      <c r="N495" s="6">
        <f>YEAR(SafetyData[[#This Row],[Date]])</f>
        <v>2022</v>
      </c>
    </row>
    <row r="496" spans="1:14" x14ac:dyDescent="0.25">
      <c r="A496" s="3">
        <v>44697</v>
      </c>
      <c r="B496" s="4" t="s">
        <v>60</v>
      </c>
      <c r="C496" s="4" t="s">
        <v>15</v>
      </c>
      <c r="D496" s="4" t="s">
        <v>16</v>
      </c>
      <c r="E496" s="4" t="s">
        <v>36</v>
      </c>
      <c r="F496" s="4">
        <v>2.5</v>
      </c>
      <c r="G496" s="4" t="s">
        <v>48</v>
      </c>
      <c r="H496" s="4" t="s">
        <v>25</v>
      </c>
      <c r="I496" s="4" t="s">
        <v>46</v>
      </c>
      <c r="J496" s="4" t="s">
        <v>49</v>
      </c>
      <c r="K496" s="4">
        <v>4563</v>
      </c>
      <c r="L496" s="6" t="str">
        <f>TEXT(SafetyData[[#This Row],[Date]],"ddd")</f>
        <v>Mon</v>
      </c>
      <c r="M496" s="6">
        <f>MONTH(SafetyData[[#This Row],[Date]])</f>
        <v>5</v>
      </c>
      <c r="N496" s="6">
        <f>YEAR(SafetyData[[#This Row],[Date]])</f>
        <v>2022</v>
      </c>
    </row>
    <row r="497" spans="1:14" x14ac:dyDescent="0.25">
      <c r="A497" s="3">
        <v>44698</v>
      </c>
      <c r="B497" s="4" t="s">
        <v>60</v>
      </c>
      <c r="C497" s="4" t="s">
        <v>15</v>
      </c>
      <c r="D497" s="4" t="s">
        <v>22</v>
      </c>
      <c r="E497" s="4" t="s">
        <v>61</v>
      </c>
      <c r="F497" s="4">
        <v>0</v>
      </c>
      <c r="G497" s="4" t="s">
        <v>56</v>
      </c>
      <c r="H497" s="4" t="s">
        <v>40</v>
      </c>
      <c r="I497" s="4" t="s">
        <v>20</v>
      </c>
      <c r="J497" s="4" t="s">
        <v>32</v>
      </c>
      <c r="K497" s="4">
        <v>341</v>
      </c>
      <c r="L497" s="6" t="str">
        <f>TEXT(SafetyData[[#This Row],[Date]],"ddd")</f>
        <v>Tue</v>
      </c>
      <c r="M497" s="6">
        <f>MONTH(SafetyData[[#This Row],[Date]])</f>
        <v>5</v>
      </c>
      <c r="N497" s="6">
        <f>YEAR(SafetyData[[#This Row],[Date]])</f>
        <v>2022</v>
      </c>
    </row>
    <row r="498" spans="1:14" x14ac:dyDescent="0.25">
      <c r="A498" s="3">
        <v>44700</v>
      </c>
      <c r="B498" s="4" t="s">
        <v>44</v>
      </c>
      <c r="C498" s="4" t="s">
        <v>15</v>
      </c>
      <c r="D498" s="4" t="s">
        <v>35</v>
      </c>
      <c r="E498" s="4" t="s">
        <v>30</v>
      </c>
      <c r="F498" s="4">
        <v>0</v>
      </c>
      <c r="G498" s="4" t="s">
        <v>31</v>
      </c>
      <c r="H498" s="4" t="s">
        <v>19</v>
      </c>
      <c r="I498" s="4" t="s">
        <v>26</v>
      </c>
      <c r="J498" s="4" t="s">
        <v>53</v>
      </c>
      <c r="K498" s="4">
        <v>0</v>
      </c>
      <c r="L498" s="6" t="str">
        <f>TEXT(SafetyData[[#This Row],[Date]],"ddd")</f>
        <v>Thu</v>
      </c>
      <c r="M498" s="6">
        <f>MONTH(SafetyData[[#This Row],[Date]])</f>
        <v>5</v>
      </c>
      <c r="N498" s="6">
        <f>YEAR(SafetyData[[#This Row],[Date]])</f>
        <v>2022</v>
      </c>
    </row>
    <row r="499" spans="1:14" x14ac:dyDescent="0.25">
      <c r="A499" s="3">
        <v>44704</v>
      </c>
      <c r="B499" s="4" t="s">
        <v>33</v>
      </c>
      <c r="C499" s="4" t="s">
        <v>15</v>
      </c>
      <c r="D499" s="4" t="s">
        <v>29</v>
      </c>
      <c r="E499" s="4" t="s">
        <v>17</v>
      </c>
      <c r="F499" s="4">
        <v>0</v>
      </c>
      <c r="G499" s="4" t="s">
        <v>48</v>
      </c>
      <c r="H499" s="4" t="s">
        <v>52</v>
      </c>
      <c r="I499" s="4" t="s">
        <v>26</v>
      </c>
      <c r="J499" s="4" t="s">
        <v>58</v>
      </c>
      <c r="K499" s="4">
        <v>1824</v>
      </c>
      <c r="L499" s="6" t="str">
        <f>TEXT(SafetyData[[#This Row],[Date]],"ddd")</f>
        <v>Mon</v>
      </c>
      <c r="M499" s="6">
        <f>MONTH(SafetyData[[#This Row],[Date]])</f>
        <v>5</v>
      </c>
      <c r="N499" s="6">
        <f>YEAR(SafetyData[[#This Row],[Date]])</f>
        <v>2022</v>
      </c>
    </row>
    <row r="500" spans="1:14" x14ac:dyDescent="0.25">
      <c r="A500" s="3">
        <v>44707</v>
      </c>
      <c r="B500" s="4" t="s">
        <v>14</v>
      </c>
      <c r="C500" s="4" t="s">
        <v>15</v>
      </c>
      <c r="D500" s="4" t="s">
        <v>22</v>
      </c>
      <c r="E500" s="4" t="s">
        <v>30</v>
      </c>
      <c r="F500" s="4">
        <v>0</v>
      </c>
      <c r="G500" s="4" t="s">
        <v>48</v>
      </c>
      <c r="H500" s="4" t="s">
        <v>52</v>
      </c>
      <c r="I500" s="4" t="s">
        <v>46</v>
      </c>
      <c r="J500" s="4" t="s">
        <v>27</v>
      </c>
      <c r="K500" s="4">
        <v>1643</v>
      </c>
      <c r="L500" s="6" t="str">
        <f>TEXT(SafetyData[[#This Row],[Date]],"ddd")</f>
        <v>Thu</v>
      </c>
      <c r="M500" s="6">
        <f>MONTH(SafetyData[[#This Row],[Date]])</f>
        <v>5</v>
      </c>
      <c r="N500" s="6">
        <f>YEAR(SafetyData[[#This Row],[Date]])</f>
        <v>2022</v>
      </c>
    </row>
    <row r="501" spans="1:14" x14ac:dyDescent="0.25">
      <c r="A501" s="3">
        <v>44708</v>
      </c>
      <c r="B501" s="4" t="s">
        <v>28</v>
      </c>
      <c r="C501" s="4" t="s">
        <v>15</v>
      </c>
      <c r="D501" s="4" t="s">
        <v>29</v>
      </c>
      <c r="E501" s="4" t="s">
        <v>61</v>
      </c>
      <c r="F501" s="4">
        <v>0</v>
      </c>
      <c r="G501" s="4" t="s">
        <v>31</v>
      </c>
      <c r="H501" s="4" t="s">
        <v>40</v>
      </c>
      <c r="I501" s="4" t="s">
        <v>20</v>
      </c>
      <c r="J501" s="4" t="s">
        <v>32</v>
      </c>
      <c r="K501" s="4">
        <v>115</v>
      </c>
      <c r="L501" s="6" t="str">
        <f>TEXT(SafetyData[[#This Row],[Date]],"ddd")</f>
        <v>Fri</v>
      </c>
      <c r="M501" s="6">
        <f>MONTH(SafetyData[[#This Row],[Date]])</f>
        <v>5</v>
      </c>
      <c r="N501" s="6">
        <f>YEAR(SafetyData[[#This Row],[Date]])</f>
        <v>2022</v>
      </c>
    </row>
    <row r="502" spans="1:14" x14ac:dyDescent="0.25">
      <c r="A502" s="3">
        <v>44711</v>
      </c>
      <c r="B502" s="4" t="s">
        <v>44</v>
      </c>
      <c r="C502" s="4" t="s">
        <v>15</v>
      </c>
      <c r="D502" s="4" t="s">
        <v>29</v>
      </c>
      <c r="E502" s="4" t="s">
        <v>17</v>
      </c>
      <c r="F502" s="4">
        <v>1</v>
      </c>
      <c r="G502" s="4" t="s">
        <v>59</v>
      </c>
      <c r="H502" s="4" t="s">
        <v>25</v>
      </c>
      <c r="I502" s="4" t="s">
        <v>46</v>
      </c>
      <c r="J502" s="4" t="s">
        <v>21</v>
      </c>
      <c r="K502" s="4">
        <v>1449</v>
      </c>
      <c r="L502" s="6" t="str">
        <f>TEXT(SafetyData[[#This Row],[Date]],"ddd")</f>
        <v>Mon</v>
      </c>
      <c r="M502" s="6">
        <f>MONTH(SafetyData[[#This Row],[Date]])</f>
        <v>5</v>
      </c>
      <c r="N502" s="6">
        <f>YEAR(SafetyData[[#This Row],[Date]])</f>
        <v>2022</v>
      </c>
    </row>
    <row r="503" spans="1:14" x14ac:dyDescent="0.25">
      <c r="A503" s="3">
        <v>44712</v>
      </c>
      <c r="B503" s="4" t="s">
        <v>44</v>
      </c>
      <c r="C503" s="4" t="s">
        <v>15</v>
      </c>
      <c r="D503" s="4" t="s">
        <v>16</v>
      </c>
      <c r="E503" s="4" t="s">
        <v>47</v>
      </c>
      <c r="F503" s="4">
        <v>0</v>
      </c>
      <c r="G503" s="4" t="s">
        <v>45</v>
      </c>
      <c r="H503" s="4" t="s">
        <v>52</v>
      </c>
      <c r="I503" s="4" t="s">
        <v>20</v>
      </c>
      <c r="J503" s="4" t="s">
        <v>21</v>
      </c>
      <c r="K503" s="4">
        <v>2764</v>
      </c>
      <c r="L503" s="6" t="str">
        <f>TEXT(SafetyData[[#This Row],[Date]],"ddd")</f>
        <v>Tue</v>
      </c>
      <c r="M503" s="6">
        <f>MONTH(SafetyData[[#This Row],[Date]])</f>
        <v>5</v>
      </c>
      <c r="N503" s="6">
        <f>YEAR(SafetyData[[#This Row],[Date]])</f>
        <v>2022</v>
      </c>
    </row>
    <row r="504" spans="1:14" x14ac:dyDescent="0.25">
      <c r="A504" s="3">
        <v>44715</v>
      </c>
      <c r="B504" s="4" t="s">
        <v>55</v>
      </c>
      <c r="C504" s="4" t="s">
        <v>15</v>
      </c>
      <c r="D504" s="4" t="s">
        <v>35</v>
      </c>
      <c r="E504" s="4" t="s">
        <v>37</v>
      </c>
      <c r="F504" s="4">
        <v>0</v>
      </c>
      <c r="G504" s="4" t="s">
        <v>24</v>
      </c>
      <c r="H504" s="4" t="s">
        <v>19</v>
      </c>
      <c r="I504" s="4" t="s">
        <v>20</v>
      </c>
      <c r="J504" s="4" t="s">
        <v>49</v>
      </c>
      <c r="K504" s="4">
        <v>0</v>
      </c>
      <c r="L504" s="6" t="str">
        <f>TEXT(SafetyData[[#This Row],[Date]],"ddd")</f>
        <v>Fri</v>
      </c>
      <c r="M504" s="6">
        <f>MONTH(SafetyData[[#This Row],[Date]])</f>
        <v>6</v>
      </c>
      <c r="N504" s="6">
        <f>YEAR(SafetyData[[#This Row],[Date]])</f>
        <v>2022</v>
      </c>
    </row>
    <row r="505" spans="1:14" x14ac:dyDescent="0.25">
      <c r="A505" s="3">
        <v>44715</v>
      </c>
      <c r="B505" s="4" t="s">
        <v>64</v>
      </c>
      <c r="C505" s="4" t="s">
        <v>15</v>
      </c>
      <c r="D505" s="4" t="s">
        <v>29</v>
      </c>
      <c r="E505" s="4" t="s">
        <v>61</v>
      </c>
      <c r="F505" s="4">
        <v>0</v>
      </c>
      <c r="G505" s="4" t="s">
        <v>45</v>
      </c>
      <c r="H505" s="4" t="s">
        <v>40</v>
      </c>
      <c r="I505" s="4" t="s">
        <v>26</v>
      </c>
      <c r="J505" s="4" t="s">
        <v>49</v>
      </c>
      <c r="K505" s="4">
        <v>67</v>
      </c>
      <c r="L505" s="6" t="str">
        <f>TEXT(SafetyData[[#This Row],[Date]],"ddd")</f>
        <v>Fri</v>
      </c>
      <c r="M505" s="6">
        <f>MONTH(SafetyData[[#This Row],[Date]])</f>
        <v>6</v>
      </c>
      <c r="N505" s="6">
        <f>YEAR(SafetyData[[#This Row],[Date]])</f>
        <v>2022</v>
      </c>
    </row>
    <row r="506" spans="1:14" x14ac:dyDescent="0.25">
      <c r="A506" s="3">
        <v>44715</v>
      </c>
      <c r="B506" s="4" t="s">
        <v>33</v>
      </c>
      <c r="C506" s="4" t="s">
        <v>15</v>
      </c>
      <c r="D506" s="4" t="s">
        <v>35</v>
      </c>
      <c r="E506" s="4" t="s">
        <v>17</v>
      </c>
      <c r="F506" s="4">
        <v>0</v>
      </c>
      <c r="G506" s="4" t="s">
        <v>31</v>
      </c>
      <c r="H506" s="4" t="s">
        <v>52</v>
      </c>
      <c r="I506" s="4" t="s">
        <v>20</v>
      </c>
      <c r="J506" s="4" t="s">
        <v>53</v>
      </c>
      <c r="K506" s="4">
        <v>4639</v>
      </c>
      <c r="L506" s="6" t="str">
        <f>TEXT(SafetyData[[#This Row],[Date]],"ddd")</f>
        <v>Fri</v>
      </c>
      <c r="M506" s="6">
        <f>MONTH(SafetyData[[#This Row],[Date]])</f>
        <v>6</v>
      </c>
      <c r="N506" s="6">
        <f>YEAR(SafetyData[[#This Row],[Date]])</f>
        <v>2022</v>
      </c>
    </row>
    <row r="507" spans="1:14" x14ac:dyDescent="0.25">
      <c r="A507" s="3">
        <v>44717</v>
      </c>
      <c r="B507" s="4" t="s">
        <v>55</v>
      </c>
      <c r="C507" s="4" t="s">
        <v>15</v>
      </c>
      <c r="D507" s="4" t="s">
        <v>16</v>
      </c>
      <c r="E507" s="4" t="s">
        <v>62</v>
      </c>
      <c r="F507" s="4">
        <v>0</v>
      </c>
      <c r="G507" s="4" t="s">
        <v>18</v>
      </c>
      <c r="H507" s="4" t="s">
        <v>19</v>
      </c>
      <c r="I507" s="4" t="s">
        <v>26</v>
      </c>
      <c r="J507" s="4" t="s">
        <v>43</v>
      </c>
      <c r="K507" s="4">
        <v>0</v>
      </c>
      <c r="L507" s="6" t="str">
        <f>TEXT(SafetyData[[#This Row],[Date]],"ddd")</f>
        <v>Sun</v>
      </c>
      <c r="M507" s="6">
        <f>MONTH(SafetyData[[#This Row],[Date]])</f>
        <v>6</v>
      </c>
      <c r="N507" s="6">
        <f>YEAR(SafetyData[[#This Row],[Date]])</f>
        <v>2022</v>
      </c>
    </row>
    <row r="508" spans="1:14" x14ac:dyDescent="0.25">
      <c r="A508" s="3">
        <v>44719</v>
      </c>
      <c r="B508" s="4" t="s">
        <v>63</v>
      </c>
      <c r="C508" s="4" t="s">
        <v>15</v>
      </c>
      <c r="D508" s="4" t="s">
        <v>16</v>
      </c>
      <c r="E508" s="4" t="s">
        <v>39</v>
      </c>
      <c r="F508" s="4">
        <v>0</v>
      </c>
      <c r="G508" s="4" t="s">
        <v>45</v>
      </c>
      <c r="H508" s="4" t="s">
        <v>19</v>
      </c>
      <c r="I508" s="4" t="s">
        <v>26</v>
      </c>
      <c r="J508" s="4" t="s">
        <v>51</v>
      </c>
      <c r="K508" s="4">
        <v>0</v>
      </c>
      <c r="L508" s="6" t="str">
        <f>TEXT(SafetyData[[#This Row],[Date]],"ddd")</f>
        <v>Tue</v>
      </c>
      <c r="M508" s="6">
        <f>MONTH(SafetyData[[#This Row],[Date]])</f>
        <v>6</v>
      </c>
      <c r="N508" s="6">
        <f>YEAR(SafetyData[[#This Row],[Date]])</f>
        <v>2022</v>
      </c>
    </row>
    <row r="509" spans="1:14" x14ac:dyDescent="0.25">
      <c r="A509" s="3">
        <v>44722</v>
      </c>
      <c r="B509" s="4" t="s">
        <v>14</v>
      </c>
      <c r="C509" s="4" t="s">
        <v>34</v>
      </c>
      <c r="D509" s="4" t="s">
        <v>35</v>
      </c>
      <c r="E509" s="4" t="s">
        <v>62</v>
      </c>
      <c r="F509" s="4">
        <v>0</v>
      </c>
      <c r="G509" s="4" t="s">
        <v>48</v>
      </c>
      <c r="H509" s="4" t="s">
        <v>52</v>
      </c>
      <c r="I509" s="4" t="s">
        <v>26</v>
      </c>
      <c r="J509" s="4" t="s">
        <v>32</v>
      </c>
      <c r="K509" s="4">
        <v>2356</v>
      </c>
      <c r="L509" s="6" t="str">
        <f>TEXT(SafetyData[[#This Row],[Date]],"ddd")</f>
        <v>Fri</v>
      </c>
      <c r="M509" s="6">
        <f>MONTH(SafetyData[[#This Row],[Date]])</f>
        <v>6</v>
      </c>
      <c r="N509" s="6">
        <f>YEAR(SafetyData[[#This Row],[Date]])</f>
        <v>2022</v>
      </c>
    </row>
    <row r="510" spans="1:14" x14ac:dyDescent="0.25">
      <c r="A510" s="3">
        <v>44737</v>
      </c>
      <c r="B510" s="4" t="s">
        <v>44</v>
      </c>
      <c r="C510" s="4" t="s">
        <v>15</v>
      </c>
      <c r="D510" s="4" t="s">
        <v>35</v>
      </c>
      <c r="E510" s="4" t="s">
        <v>17</v>
      </c>
      <c r="F510" s="4">
        <v>0</v>
      </c>
      <c r="G510" s="4" t="s">
        <v>18</v>
      </c>
      <c r="H510" s="4" t="s">
        <v>52</v>
      </c>
      <c r="I510" s="4" t="s">
        <v>26</v>
      </c>
      <c r="J510" s="4" t="s">
        <v>43</v>
      </c>
      <c r="K510" s="4">
        <v>2184</v>
      </c>
      <c r="L510" s="6" t="str">
        <f>TEXT(SafetyData[[#This Row],[Date]],"ddd")</f>
        <v>Sat</v>
      </c>
      <c r="M510" s="6">
        <f>MONTH(SafetyData[[#This Row],[Date]])</f>
        <v>6</v>
      </c>
      <c r="N510" s="6">
        <f>YEAR(SafetyData[[#This Row],[Date]])</f>
        <v>2022</v>
      </c>
    </row>
    <row r="511" spans="1:14" x14ac:dyDescent="0.25">
      <c r="A511" s="3">
        <v>44738</v>
      </c>
      <c r="B511" s="4" t="s">
        <v>60</v>
      </c>
      <c r="C511" s="4" t="s">
        <v>34</v>
      </c>
      <c r="D511" s="4" t="s">
        <v>16</v>
      </c>
      <c r="E511" s="4" t="s">
        <v>39</v>
      </c>
      <c r="F511" s="4">
        <v>0</v>
      </c>
      <c r="G511" s="4" t="s">
        <v>45</v>
      </c>
      <c r="H511" s="4" t="s">
        <v>40</v>
      </c>
      <c r="I511" s="4" t="s">
        <v>46</v>
      </c>
      <c r="J511" s="4" t="s">
        <v>32</v>
      </c>
      <c r="K511" s="4">
        <v>77</v>
      </c>
      <c r="L511" s="6" t="str">
        <f>TEXT(SafetyData[[#This Row],[Date]],"ddd")</f>
        <v>Sun</v>
      </c>
      <c r="M511" s="6">
        <f>MONTH(SafetyData[[#This Row],[Date]])</f>
        <v>6</v>
      </c>
      <c r="N511" s="6">
        <f>YEAR(SafetyData[[#This Row],[Date]])</f>
        <v>2022</v>
      </c>
    </row>
    <row r="512" spans="1:14" x14ac:dyDescent="0.25">
      <c r="A512" s="3">
        <v>44739</v>
      </c>
      <c r="B512" s="4" t="s">
        <v>57</v>
      </c>
      <c r="C512" s="4" t="s">
        <v>15</v>
      </c>
      <c r="D512" s="4" t="s">
        <v>16</v>
      </c>
      <c r="E512" s="4" t="s">
        <v>37</v>
      </c>
      <c r="F512" s="4">
        <v>0</v>
      </c>
      <c r="G512" s="4" t="s">
        <v>48</v>
      </c>
      <c r="H512" s="4" t="s">
        <v>19</v>
      </c>
      <c r="I512" s="4" t="s">
        <v>20</v>
      </c>
      <c r="J512" s="4" t="s">
        <v>58</v>
      </c>
      <c r="K512" s="4">
        <v>0</v>
      </c>
      <c r="L512" s="6" t="str">
        <f>TEXT(SafetyData[[#This Row],[Date]],"ddd")</f>
        <v>Mon</v>
      </c>
      <c r="M512" s="6">
        <f>MONTH(SafetyData[[#This Row],[Date]])</f>
        <v>6</v>
      </c>
      <c r="N512" s="6">
        <f>YEAR(SafetyData[[#This Row],[Date]])</f>
        <v>2022</v>
      </c>
    </row>
    <row r="513" spans="1:14" x14ac:dyDescent="0.25">
      <c r="A513" s="3">
        <v>44740</v>
      </c>
      <c r="B513" s="4" t="s">
        <v>57</v>
      </c>
      <c r="C513" s="4" t="s">
        <v>15</v>
      </c>
      <c r="D513" s="4" t="s">
        <v>16</v>
      </c>
      <c r="E513" s="4" t="s">
        <v>30</v>
      </c>
      <c r="F513" s="4">
        <v>0</v>
      </c>
      <c r="G513" s="4" t="s">
        <v>48</v>
      </c>
      <c r="H513" s="4" t="s">
        <v>19</v>
      </c>
      <c r="I513" s="4" t="s">
        <v>20</v>
      </c>
      <c r="J513" s="4" t="s">
        <v>43</v>
      </c>
      <c r="K513" s="4">
        <v>0</v>
      </c>
      <c r="L513" s="6" t="str">
        <f>TEXT(SafetyData[[#This Row],[Date]],"ddd")</f>
        <v>Tue</v>
      </c>
      <c r="M513" s="6">
        <f>MONTH(SafetyData[[#This Row],[Date]])</f>
        <v>6</v>
      </c>
      <c r="N513" s="6">
        <f>YEAR(SafetyData[[#This Row],[Date]])</f>
        <v>2022</v>
      </c>
    </row>
    <row r="514" spans="1:14" x14ac:dyDescent="0.25">
      <c r="A514" s="3">
        <v>44740</v>
      </c>
      <c r="B514" s="4" t="s">
        <v>64</v>
      </c>
      <c r="C514" s="4" t="s">
        <v>15</v>
      </c>
      <c r="D514" s="4" t="s">
        <v>35</v>
      </c>
      <c r="E514" s="4" t="s">
        <v>36</v>
      </c>
      <c r="F514" s="4">
        <v>0</v>
      </c>
      <c r="G514" s="4" t="s">
        <v>48</v>
      </c>
      <c r="H514" s="4" t="s">
        <v>52</v>
      </c>
      <c r="I514" s="4" t="s">
        <v>46</v>
      </c>
      <c r="J514" s="4" t="s">
        <v>32</v>
      </c>
      <c r="K514" s="4">
        <v>804</v>
      </c>
      <c r="L514" s="6" t="str">
        <f>TEXT(SafetyData[[#This Row],[Date]],"ddd")</f>
        <v>Tue</v>
      </c>
      <c r="M514" s="6">
        <f>MONTH(SafetyData[[#This Row],[Date]])</f>
        <v>6</v>
      </c>
      <c r="N514" s="6">
        <f>YEAR(SafetyData[[#This Row],[Date]])</f>
        <v>2022</v>
      </c>
    </row>
    <row r="515" spans="1:14" x14ac:dyDescent="0.25">
      <c r="A515" s="3">
        <v>44740</v>
      </c>
      <c r="B515" s="4" t="s">
        <v>57</v>
      </c>
      <c r="C515" s="4" t="s">
        <v>15</v>
      </c>
      <c r="D515" s="4" t="s">
        <v>29</v>
      </c>
      <c r="E515" s="4" t="s">
        <v>23</v>
      </c>
      <c r="F515" s="4">
        <v>0</v>
      </c>
      <c r="G515" s="4" t="s">
        <v>54</v>
      </c>
      <c r="H515" s="4" t="s">
        <v>52</v>
      </c>
      <c r="I515" s="4" t="s">
        <v>20</v>
      </c>
      <c r="J515" s="4" t="s">
        <v>58</v>
      </c>
      <c r="K515" s="4">
        <v>706</v>
      </c>
      <c r="L515" s="6" t="str">
        <f>TEXT(SafetyData[[#This Row],[Date]],"ddd")</f>
        <v>Tue</v>
      </c>
      <c r="M515" s="6">
        <f>MONTH(SafetyData[[#This Row],[Date]])</f>
        <v>6</v>
      </c>
      <c r="N515" s="6">
        <f>YEAR(SafetyData[[#This Row],[Date]])</f>
        <v>2022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8 2 8 e 3 1 a - 1 e f 9 - 4 e c b - b b 1 b - c 8 d 7 3 9 6 f e 6 a b " > < T r a n s i t i o n > M o v e T o < / T r a n s i t i o n > < E f f e c t > S t a t i o n < / E f f e c t > < T h e m e > B i n g R o a d < / T h e m e > < T h e m e W i t h L a b e l > f a l s e < / T h e m e W i t h L a b e l > < F l a t M o d e E n a b l e d > f a l s e < / F l a t M o d e E n a b l e d > < D u r a t i o n > 1 0 0 0 0 0 0 0 0 < / D u r a t i o n > < T r a n s i t i o n D u r a t i o n > 3 0 0 0 0 0 0 0 < / T r a n s i t i o n D u r a t i o n > < S p e e d > 0 . 5 < / S p e e d > < F r a m e > < C a m e r a > < L a t i t u d e > 2 7 . 2 5 1 3 2 3 6 0 7 3 5 8 0 5 6 < / L a t i t u d e > < L o n g i t u d e > 9 0 . 6 3 0 0 6 1 9 8 5 6 0 6 0 7 6 < / L o n g i t u d e > < R o t a t i o n > 0 < / R o t a t i o n > < P i v o t A n g l e > - 0 . 0 0 8 3 6 4 3 3 9 3 0 6 3 4 5 7 2 5 < / P i v o t A n g l e > < D i s t a n c e > 1 . 8 < / D i s t a n c e > < / C a m e r a > < I m a g e > i V B O R w 0 K G g o A A A A N S U h E U g A A A N Q A A A B 1 C A Y A A A A 2 n s 9 T A A A A A X N S R 0 I A r s 4 c 6 Q A A A A R n Q U 1 B A A C x j w v 8 Y Q U A A A A J c E h Z c w A A B C E A A A Q h A V l M W R s A A E o R S U R B V H h e 5 b 3 3 c 1 z J l u d 3 y g A F 7 0 E Y G t B 7 s t n e d 7 9 + b 0 a z o 4 3 d 0 c 7 O z G o V m p B + k S J W E f o f 9 g + S Q q H Y m B n N m / e m + 7 V n N 9 v Q e 4 I W I L x H + Y L O 5 + T N q l u F A g G Q Y L P A / p K J z G v q 1 q 3 M / O Y 5 e f J k Z u Q f v j q 3 I r 9 m R C L y 3 p k z E s / O y c R y v d y f j s j r u 9 K S L 6 x I J r c i u f S i j C b b Z V f z g i Q a G y U S f C y f z + v f F f 1 4 1 I 4 j + p x K r K y s S C q V l G h d s 3 2 u P l 7 K 6 r l U V N o b C s F R O f h c t e d t N b L 5 i N T F S u 9 U 7 T t z e k 8 s W p B o 1 P 3 O V D Y q j f X u / c Y W 4 9 K c i M r F x w 0 S r 4 / J 8 s S P v L z d 9 2 u F 5 h K Z + O s M i Z Y d 0 t t / S h I r y 3 J 1 P C E t d V k l U 0 p J t S I / 3 i t I Q 5 3 I j d k O 2 d 2 6 J A 0 h M g E q V D Q a s z h c E W e V K I 5 s W h l z O W l s b J L 5 V K S M T G A t M o F C Y e 1 r 6 y G f z w W p 9 Q G Z e C u I B S C y D x 5 x u y d S P N 9 Q V y i m J x Z E v h 2 O y p G e p C w v 5 6 S u 4 z X N 0 z 7 9 V C m P f 2 0 h 8 g 9 f / / C r b F I 6 B 1 6 V A x 0 Z G Z / L y / C U t r p 1 e V l M i X Q 1 p G Q u U y 9 v 7 5 y T 0 T m R / r a C k S K M T C Z d J I t H K h e R B i U N F S 1 M s L S e T 1 Q 5 v x 4 2 e 3 8 Y 2 W x W k s t L 0 t b e E Z w p h w p f Q 7 T K 4 z N K r v p A a v n v r / Y u / v i H h w m V t j F 5 Z 2 9 W 0 w 0 S i 9 d J U 6 P I w t h P d v 3 X h s g / / g o J t X / / q z L U t i z n H 6 r a M h + R t 4 f S M j E 5 J U M D H S Z d v H o D q E z L S 4 u S y + Z U r d H K 0 t Q s 2 U x G 6 u r r g z s c y M T K + p l T Q R M v P a q I 2 d l p a W / v f G r C r I d U M m k S N a P v e X 6 0 R V p V G v Y 0 F 6 S j q V D 1 f T a K 8 P v m c l m 5 M t E s S + m o J H P u o X 9 + N C P D 0 / X y Y C 4 h i U R M 0 l O q A v 7 K 8 K s i V D R W L 8 f 3 D s m d q Y T M J w t G J M g R i 2 S V E D F p b t B K k E p J X a K h r P W G V J V A C o C c x o 1 N T U b E W C x m F S 2 u r b Q H 0 q C a J P D g + + N 1 d W W V F Z U v T O p n A a S q r y B / V j X S u l h w E A L v m i + U 9 6 s q w X t O L 0 f l x 4 e l Z / p 3 J / 7 z I 9 r / X I n J l 3 e b 9 H v j k p u / J C v 5 j F 3 / N U B L j c x 4 + U N X / w F 5 8 9 h h u T C S k G Q m J 2 8 P T k o i m t F O t f Y L t E O N W g a o F I / n Y 7 K w s G B E I n g D x N K i d h o C R J U l d U o E y O S O H Q H o V 4 U B m T L 6 8 b x K q 7 l k V J Y y E V M D P Z B 0 Y T K B a g T e D J L L y 0 F K j E z p d D o 4 c q i U U k h S w L t W I x P q 4 8 z U l K V 5 t y 6 V d G H 4 9 y X + 9 G Z C G 6 i 8 v L l r W b 8 3 K 9 G W k 9 L Y c U C v u n J 4 2 U O 0 y r m X L h w e 7 J I T 3 X l p j q f l V N e o v D e 0 L H N z c z I 8 P C x 5 7 Q t B g n g 8 r h W i I P W J h L T F Z q W 5 u d k k B Z U J y c O D m l t a N d Z + U T q l 5 + K S C R E j 3 E q H Q S V T v k p M K 3 F 7 Y 0 G a 6 1 e M v J D 0 5 m S d f Q f 3 0 C d D u i F R 3 P c 9 P f I F Z x T x C L / R Q p o j R 4 B c c N t 6 a m C i o V E 6 u 7 u D I / e b K n 6 m n Q P Z / I r 8 q 5 K q S f u k b + 5 O m i R P F 9 q k v m 2 / e 5 G X P K y T l d s f J / b 2 S 2 9 7 i x G G S j w 7 P W n n + / v 7 Z X B w 0 N S t T L E F j 2 g F y G g / q c m I g d S p q 0 O 1 C S p L o O Y l V C W 8 M R E 3 y x 1 E C I P P Q c y C V m q I 5 w m 2 r M Q M g 3 7 O o Z 6 s p H L O U s j 7 o S o i U d x n 0 1 I w y b h 5 t C j x f Q U H B U 1 z P L + k q m 1 6 t v h O 8 Y C 3 6 1 k V y Q f y J Y y h D n 1 W 6 D s A x 4 S c k u p f r i e k M Z 6 X 3 e 2 q V m u + Z V d a J d 4 0 F N z 5 8 s L U + 5 c 1 f H D 6 i D R F V U L U O 0 l A 6 7 9 v 3 1 6 r U L O z V C x X m W J a m T 2 c K T w q t 8 b d M Y T j a V Q U V L x l r V f 0 N S A D l Q w i V I L P 8 x y I B y A P x g y e M R M Q u r m l x e I m l V g 8 L 6 d 9 F w / 3 2 Y T 2 + W L r V n b g r X Z I T G 7 P K s k 9 a U B D Q 4 M s Z m L S 2 l w n b W 3 t w V m H y Y m x s n v X g m t Y S j j Q 4 x q S S l I B T 6 w / X K + X / p a c / Q Y a n n y 0 Q + p a j 6 4 q p 5 c p v L Q S 6 u 1 j + y R W y G p r 3 W K S a W n J q 2 4 i j x + P m U q H R O C c r w C o X L 4 v t L + n I J d H L C l T k x M y P v Z Y k s l l q Y 9 q x V A i U Q k r K 1 m 1 y u 8 t b o D P t L S W V 2 h A q x Z X 4 t P H C o N B 4 c r K v p C K m O H A g / d W u t v 3 R F Y y k l v R 9 6 o g + Y w + t z V R s A I P g 0 r e 0 9 t n h h G w u D B v 5 5 C M r t 9 Y A t 8 z r 4 1 Q p U Q G X K u E P / f V c J 0 c 7 M 7 I i k p d P p t b S U i k Y b d d e x m h J U g 2 v 1 z h l f 2 D 2 v L H T O W i k h P G x 5 z I G R k Z l R 0 7 e o t E g k S k U 0 o W b 5 1 b 0 I p 1 Z 6 p O D u z g e S L d P b 3 S 0 d F p 4 0 5 I J A w J 3 K P V R p a V q I B n o e p V I i z 9 g F M 9 c 0 r w x V U V k T 4 W x g u P B u 2 7 8 B v C a G 1 Y 0 f 5 Y 6 X P 8 N k g H a Z G g K y q u v r 9 f s j I y q N y p z w X c 6 9 7 T q a q 8 i 1 k B V R q C l t Y 2 1 6 f U / A j 3 4 7 i f 7 2 j r 6 L D P e P z 2 U E r 7 S i t m j j / W V 1 0 F B N f H Y 9 L e 4 E h q h F V J F W 1 8 O Q 0 V k X / 6 9 q f y X N j m 6 O 9 o k a G e V p V C j 5 U 4 O + w c / Z K p q S n p 7 O y U y c k p J U d 7 W c X I a K W t D 9 Q z j 2 R G K 2 E + r R W 0 o B U s a p X b I 6 n S o D G Q O r 5 i e t A f 8 x V 0 c X H B + j N h Q B C v C g I G i S E B q u V K R C u y N n F p l U z c w 7 X w v d U A S c I m 9 m t j d W a p Y 3 B 2 d 6 d W Y v 0 Z P J P K H C Z J G J 4 w T 8 J N 7 T M O d e W L g 7 5 h J L M R a V R i 4 S V S p 4 / 5 9 r 7 7 / R 7 + 2 W 2 a Z Y v p q L 0 H V t J Y f l Z W M o / s 2 s u C c h 1 j m 2 O g q 1 1 O 7 B 2 Q + Y U F k y b 0 Q / w Y T F d X l x V s I l G v F c z 9 7 L n Z m a A y R S 2 m 8 7 y c T M n w V F w a 6 6 P 2 + Y T 2 P 8 J k c n C V i k r K 5 6 j U q J T j 4 x P y a G R E p q e n 5 c q V q 3 L / / k O 7 z 4 P n V x K k v t 5 9 B 5 V s Y X b K J A T f 5 9 6 1 w d Q + j 7 G F 1 c U V J h M Y 6 s r J n s 6 c 9 L Y 6 q Q S Z L N b n 0 / + r B r 4 L d T Y M r w Z 6 H O p V V S / E p Y X 5 O Y s x o E A m 0 N F Q M F e l j / a n y s b e v K S a 1 5 / i 8 6 u g j U g u 0 i b R l 0 z 9 e 2 m M E g 1 1 c R l o r b N K 3 q L 9 o 5 6 e 7 m J B L g V G v M n J S b u e D C o p r j l U J j 8 W N J d J a I a s y L 7 u n E k H K m t l q 0 5 l o O 9 0 4 c J F M 2 w A v o c + G a r k v n 3 7 j L x H j h w 2 F S y d L l X M T C o l y 8 v L 8 n h h t a S Y W I p K Z 1 f p n T 3 i s b h V 7 p G 5 q H Q E q t u T Q O X G e r e c I V f K c e l e U v N i 9 X n G r S r d q z R D 5 M K l q / L w 0 a h c v X Z T r t + 8 U + a P 2 B o Y N 8 j P M J Y y U f n h Q b 2 c G t B + Z o i B p d / l C a X q p 9 6 R K T T p 3 5 d n 9 E b b r 2 q n t 1 / o 6 z 9 q h c T 4 E h V 5 e P h u U Y J Q W U F P T 4 / c v j V s F j f u h U R 0 w O d V V b H r z V g C s y Z h w t 4 O 8 3 O O O E g Y S H b n z r A R q L u 7 2 7 6 r m i r F u Q M H 9 s v Y 2 G N 5 + O C h 3 L p 1 W 1 W 6 q M z P z 0 t / q 6 u E W A k X l x 3 b O + r T q y o n y E N g J T w + h l 7 a e P A b q o E c w X g B q M a L S i J C O r c i + X K + a v 4 U i o P T Y V y 7 d l 3 2 7 R m U n Y P 9 c u z o I T l y a L + M P h 5 b R f h K w w x e G O / s T c u l 0 T r 5 R P t Y j L t 5 8 F k + 7 m J H L C N V / O X p T 7 0 U T c P O g c O S G b 9 o / R m s e l T 6 r q 7 O o j o 0 p H 0 J Q C E 2 N T d a 7 K 9 d n W i Q p e m H M q K q 2 s L C o r S 2 t l q 4 e P G S X Q f 0 k Z A S E P D y 5 S t y 6 N B B I 8 t 6 4 D t 2 7 9 4 t g z s H 5 e D B A / p u z f Z s v D A A l b G 5 K W E V y x O T O E w s r 7 I 2 q K o a H o B F q u B j y L 1 + f C z s I U F / B 5 B F L Y k V V R d j k o m 2 S V t D O S F Q d 6 s R + d S p k 3 L 7 z l 3 7 z e Q X a N W 8 m 5 6 Z s f R a 8 J 4 W H x 9 M y b / e b J D B d u 1 j h o w o / l n E L m h a 3 z I d e z k G f i v a v O 2 H E 0 d O S U t 0 X n b v G j C j A 4 U E G R h 7 A f i d A c 6 P j o 7 K s W N H z V 8 P Y K Z u T t 2 0 c R u k V 2 t r i 1 U g K j W f v 3 H 9 h t y 8 c V P u D N 8 r j u 3 w H O K N g n s 9 e Q G S 7 c 7 t 4 e D I l U P 4 O o B Y n h z e 3 S l M F s i N V M E q 5 0 m 4 t L h o 5 + j T 0 L C E g d F g K b 0 i v z t S f t 4 P a F e T s A D y A / 9 7 + b 6 m x g a Z m S k 3 n 5 M n H t 4 t i U 8 c 0 X 7 X w 5 m Y S a 0 w H J F K g b s Z S 8 t E t / / A b + T / O / t z K T e 2 G R J N n Z K L 7 p I j T c O S S q d k Y G D A J E h i x 0 k z 5 / a 3 u Z K k 8 O n v o K J l t H S R O J i t Z 6 e n Z P e e P X b P e n j 4 8 K F V X A Z k 6 a M 9 C 5 B Q S B 6 M H t W Q U s J D 6 D l V N d u 1 n 7 e o 9 1 O p + W 7 e u 7 n Z D Q q H 8 f P P F / T 9 t B 8 5 0 K 9 9 w 3 b t R z F s k J Z 7 c 0 0 y M p O T 3 x w p N Q K Q r 0 l / w 3 o N w 7 l z P 8 o b b 7 w W H D l A A D 6 H W j w + P q W q 9 g 7 p a G + z c / Q 7 x 5 Y a Z X e n 8 x S B S F 8 M N 8 v u j r w 8 m H U e I W F w 7 A P W 1 J V C T h o i 4 9 r K l x t I t h O i + n O 2 7 b 8 z e w e k N 3 t J V Y Y V k z C 4 2 E x H 9 8 q d S Q p v R T 6 7 W S / / c q 1 e 5 u a X j E z W C q a W r e A i s Y T 2 T a p X 6 G r Y t W u X 9 P X 1 r U k m W q W f H p X 3 J 9 Y C a u l t l V L n l Q T 0 k a j 4 k A h L G x X W S 1 e z L u p x i 0 o K 7 1 l R j U x Y G I 8 e P S w n T h y X u 8 t 9 V j k v X d K G R Q m 7 v y t d R i b A s y o r N 0 M B d + / e s 5 j A e 2 A R r Q S f 4 z 0 x v B z V v l V n R 7 s 8 H p s M h g / q Z O 7 x L f s 9 5 i R M P m s 5 Q K b 3 9 5 U b K b w V s C i l O O b Z h e 6 g d L f n v 9 j f / 2 / / 5 b + 6 n 7 a 9 0 N h 1 T G 6 P a W H M X N X + z A H r B 3 y m O n t W G l T t y J t F b G w h L u / v z 6 j u n 7 B C i 1 K J N C B p J h a j M v 3 4 n u z o c 2 N V z w r q w 0 A g E d c D l Z L + 1 O D O A Z U + i 6 b y L a r U g E D h M S 3 S E I 5 + z u T U p N y 6 e U t u P Z y X 1 O K M N K r q x e / w 9 4 2 N j U l b W 5 u k V b 3 r b t H Q 3 S U X L 1 y 0 e z D Q g E e P H q k U y R i h w 4 T i H I 7 C 9 A 1 5 l w v n L 9 r 7 0 f + r J J 7 D S p m a 2 K r 3 T k 3 P y p V b o / L K 8 X 2 m J f T 2 a g O X V 6 k T 1 Q Y t F T V S Q S f / P C L j k S b c O X e e x i C 7 0 i L 1 0 Z J n / 3 Z C 5 J + / O 1 9 q N r Y J o v E G e f 3 A H p m f e l A c X 0 I S W U v H d S 0 b p N H v D q f s H O q H L z Q q D K 3 p T L p e l i b u y N D Q X p u l 6 q d v v C j w n r d u 3 Z L 9 + / f L 1 N S 0 m e A B 0 m D k 0 a j s 2 7 / P 3 n 1 W + 3 0 0 F g 8 f P r L f h H Q i D A 0 N m S G m E j z X / X Y H j r F S Y s 4 n X z C I D A 3 t U d W y 5 B J 1 X f u O m P 2 r o f J 5 1 Y C 0 R a X 1 f c M / 3 H A S F 0 P J v W m n + m H 9 Y y o L 4 N i e q c / G i 2 Q F l 7 H 4 h J a j M 7 Z s J 2 x L Q j V 0 n p I 9 j V O S n n + s h R a R 6 z P d k o 2 2 W G F 7 k P 7 d 4 b T k s q X Z t X T w m Y L B W N B U u l W u j j k n V s B k w 9 b E i 8 u K 8 y P 1 c n o g b Z K K P t b y c l K l Q N S 8 P T B k e E D + d E 6 l w n N 8 V 4 w 6 Q 0 O 7 l R h p m Z i Y N F W X c T 0 A e c P v s x Z G R 0 Z l Y H D A 0 p 5 Q A F M 6 A + f j i z F J Z h 3 h y g g P y Q N S t S f G g r P b B + X m p W 2 A g 3 s P y 1 I y L 0 2 N q s q k h 6 z C V S M T G H 8 8 U j b i n 9 Y 0 r j h f P + y S 6 x N 1 R T I h n d a q o D O B l f B 5 g g l + p x k I 1 Y q F B W 1 2 d t 5 U N r w o K i s v r j / P m / i Y z J n v R b + U f h n q J S o h 4 H 0 q / Q s r w V j g 7 D y + j q v x + e 0 G O d i T k / f 2 l i Y 9 h s t O M 8 H C y k p E 5 t M 9 w c n t g 2 1 l l I j F E n J 3 K i E n + 1 L y 7 d 1 6 2 d N Z k L P 3 G 6 W n O S 8 f H s i s G u 8 Y m 5 h S v d 3 N t C V 0 d n b J p 7 d K r e X e r p z 8 5 k B K T g 2 U q x Z 8 d i l d k I s j d T K m L e n z B t 7 j 3 z + o t 7 4 M f Z P j x 4 / a E A B m / E s X L 6 v K 5 9 z e G a z 9 J Q g O I A 7 9 0 h / O / W j 9 m p y f j a j w 9 Z 9 8 8 i G M a 1 e v S 9 O O 4 8 F R O W g Q u D 0 8 X Q X 4 Z z j 1 T 3 + j B n c P Q 6 X b 6 N / v v 7 9 Q n h s 1 j H j 7 K e 1 T 5 O S d P U v y z X C d f L T f u R D 5 w h i e i s m t i R I B f q s q 3 0 8 / / G C d b U z J S I L P A k I N d e a s p Q x p G 3 L u 3 A / W s e d p s w s Z y S z P y I c f f u A u P g X u q G q D p 3 d n x Z T x M K a m p 2 V G A 9 I A V Y + K T L 8 w D N S u 1 t Z m Z / X 7 B X H p 0 m W T U G G V D H i z f h h 4 3 W O K 9 0 C t Z q I m C K t 8 o L e l Y E Y h E H 4 2 a T w 3 K M 9 8 L q u q n z Z 0 h Z x 0 t z x 5 M L m W s G 1 U v k R j u 6 p v B T n a m 5 K v l U z v D D m 1 I 9 w 6 4 h T q U R f J m H H i o J K J T j i t L e q G x 0 A b 1 r P g Q D E z M y 2 v v f a q H D 5 8 S N o H j s h i 6 2 u y f / + + 4 O r m w J J i X 9 9 N a M X J G 5 l Y Q 2 J c K 9 D w d M m C h w s Q 6 u c j l T 5 Y K a l 8 z C K u J B P A Y n b h Q s l z 4 3 m D P H W W v t X m d e D J F M 5 7 T y b 6 W B g 6 R h 9 P y A W V 8 O Y 7 G L o P Y F j x j w 0 / g 7 R J J 4 V 9 r 6 Y L q v q l s u W E r G V s G 0 L l 6 v Z I V t W O a 2 M x F a x u e k K 4 M A A E + t 2 R t L w 1 l J F j H W M 2 H m K m 5 L R T p b D 8 e Y Q 0 G M P 4 + G T R K t X f W p C P D 6 Z l a n L a j j e L i 6 N 1 8 q 7 2 E X x f h z 7 a D m 2 V 9 6 m K W Y R e + u r 6 s h w 8 s N 8 q D 1 Y x b w a v B n w M n z f w 3 8 O 0 f l 3 j Q 0 c O y d 6 9 T / Z c Y C 5 Z J Z C w l M u I P o c l 2 r 5 R 1 b w S D P j S 0 L C O Y S W K p N K A C q U J m V / e 2 P h e L S D 2 9 / / 7 / / F f e e l a D r v 7 d 8 v U U r 1 J G Q Z v P 9 y X N P I A W n n S n l y c T q g g o H I y M x f p 1 N b W a o O V 4 + m 2 o i G C x U p 6 G p h U G L d O N O t L h F t j n k m 5 Y m 2 j 4 n C N 4 E n 3 J E C e S k d W D 6 x 4 V 6 5 e M y + N / M I j k z 7 e X 2 8 t 4 K u H F w T f 7 X / n R t 5 j s 5 i Y m D B v + e 5 u f a c n k N u D R g q z P q 5 c f g 4 Y Q N 2 r a + m V 6 b S b h l J E K I 2 E / n B / 2 t R i U H Y f r Q 3 / T f 1 z Q V Z i + k 4 0 S N x X u 8 H q Z a 2 H 0 e V g A c o I 7 i n M W C 0 R a K 2 K e / v W H Z t I S B + A S o K n Q y z m K g m m 9 A P N I z I 7 O x O 4 0 E x Y p f 3 i i y / l x o 2 b d g / Y s a P P V D C 8 0 z E h 3 w 0 G S N f D k 9 a 1 o x I O q G p 3 X N / r 7 b f f N L V q P d A 4 4 F Z F z B g a k y d v 3 r x p R o y t B I 0 K K i h D E R v B 3 O y s T f v A k 8 P P p 8 L F 6 8 r l K 7 J z B + 5 I o c I p I 4 x K X F W D G f B 9 a 8 / q 3 2 B F q 7 f 7 R o y D R b 3 X p W o 7 1 P x b 7 u z t l L T 2 n d D L + 1 t z 2 n C p f q + 6 e R i e X G F M a 5 / o h x 9 + M v c b J E C 4 B Y z X 1 Z s R A J P 7 3 e F 7 0 t H e L n + 8 J v L B B + / b e I v 3 B g c Q g I r c 3 t 4 m s y r J 1 g P v g q r p g W P q 2 f s l C c T z K u r W h s D n + C 2 o V D Q O B w 8 e t M r L l P 6 t A P m L v + L O X T u D M + X g d / l 1 0 y E 1 q z i 1 d 5 S W e o Z Y L L n 2 Q J 9 B v 5 W F N F W o a h n q j 1 3 j B 3 + v + d I W r P E e L k M j E v + K n 8 V Y w b L W + l B 3 W L N h 6 / W G L U Y 6 N m D S i Q x / M M M 6 E G 7 m K h 1 9 R t q 5 F g Y d / 5 n Z O d m 5 c 6 c k l E i M + l P B m U r g 4 V t F 1 K Z j x 4 9 K S 1 u L / O V p R 7 p k 0 n l X h A v Y I x p u c Q N Q E X / 8 8 S f r f 8 z q 9 1 6 + d F n u 3 b t v 3 / v g w Q N 5 M H x D D r e 6 / p x / b n j S 4 d O C d 6 V B Q M J S w Z 8 G v A v v z x y t b 7 8 5 a y S l X l Q D w w 6 M T X E / n 0 N q V 4 I s Q / o i 1 V H F / S Y E 6 6 H q X Q G R + G d p D Z N z J a N O r S L y L + c u r a 4 5 N Y K 2 5 k Z J R f f K U j K r K o I r S I I W n R V e X 3 x E U l N 3 b G 4 S l i c C F e 3 6 9 Z t a O f Z L U n X 7 O 7 f v S L b z d V v 5 x 2 N X e 1 6 O 9 q 3 d y Z + Z m b F + A K Q M A x 8 1 V E j A e z A D + K s v v 5 E P P 3 r f n G + x c P E O S B M q + R f D T a a S Q t I j L Q 9 k e W l Z F r R i v v 7 6 a 2 U + e 8 8 C G p R v v v 5 W J Q T 9 F T 2 h f 5 B i q G 2 o X E j c j p A k A f 7 d 8 Q 3 c t X u X G W 7 C r k c l r J h a 1 9 5 R c m n i s 0 g q H G E n l 9 x K u H 6 + G W N W r w f e 6 W f v 1 W s / d f 3 2 + r e H t K H R m B V n A e X n y p j G K m / m c x 8 K + Y z s 7 G E A 3 C 7 X J G q a U B + c 0 h Y z n 5 X f X 2 O l o B K h X t u V s b W 1 P 9 6 3 Y B V z S S s q K g i S g c r U s u O A 7 O 5 2 a u G F K 7 d k P H 7 S 0 h 5 0 h t f z 3 b t 9 + 7 a Z s z 1 Q 3 X 7 / 4 6 T 2 v R 5 L Z 0 + / J B d n r S U e H x 8 3 l X C t C Y d Y E 5 m S T s d 9 R i s n 0 g n f u a 2 E X x i m t E 6 g U 5 f I K x o G H G c h N e t V t L S 2 m K / g 0 a N H i v O d 1 g K f 5 z k A y c R Y E / 0 l 0 k j c n 8 c 6 L F 9 Y / e j m R E z u P J i Q I 3 t 3 2 I D 5 1 b E 6 e T R X G h O s B q b r Y w 2 l y + b H q s L f p y + g 5 Z 6 1 9 e O J 8 z n 9 f Z G c D P R U m G h r C N 4 B u + Y C L S w e B F h 4 L H N D g E w 7 G y a L r X x D Q 8 L G c d 5 4 4 3 U l V J M 0 h a Y d p J p X j 9 h v x B E 2 n S r 1 g w C F / 1 d v d 5 s T 6 t T 4 i K 2 i h B f 3 4 O C A G T / u 3 7 + / S v X C s p h K L p o a O L + 4 a A T c S j J h S K F i e w t b a p l 1 / B j j 0 Q x U E N P A 4 H C L Z D 3 9 y m k z P C A h 1 y M T g K j M n Q K 4 G z H W N P 4 Y / 8 m o x O o b T T r h n Y K B 4 d 5 M n c R b B 4 t W O 5 Y V e 3 v n T H V 1 L g C D 6 9 7 + s T e Y Y e y l k / 8 N B k 2 b 6 q c h q 1 n M p V o N N d u H O r V v l 9 R H s q r f O w O B z 2 i Q i O W l v 7 W k s g 0 H a z y A r O Z 4 V 0 v p 3 j e H y v s r b H T G S P + d O 3 f M u h d + b h g 7 + v t M L Q o j n Y F k r P 4 6 Y 9 + D h 8 P 3 3 / 2 g f a W H Z q 1 D 1 U N d / O 6 7 7 8 0 S d / / + A 1 P J j q g 0 6 O 1 Z 3 z y + G S C R k Y z h S Y r N S h I k E r + J y Y n V g E q 6 E Z M 7 E x l Z j Y k 1 + j z o R / X 2 7 T B J x U I s A G d d b 3 Q h K x n r o 3 + 7 n M 5 L c 2 P C P P 7 X w t R y 6 d m V 5 W C E 0 v / 8 c R F / G Y H U P v S U n a l J 1 C y h e t u Z z l 2 w S W 6 + F S P T W V S l O 3 3 R + g V k L u M 6 e / f t d T c o z O 8 s W G M B 8 N G W R M m S l B 3 5 2 l T E P X v 2 a A W v M 8 t W N V L 1 a J 9 o W o k T X s b r 4 o V L k l G 1 6 p U z p 7 X P 0 W r 9 p l 1 7 d p o z K f 2 Q P / 3 p C 6 v k b 7 7 5 h v V J z O t C 4 6 3 q L 3 l g 7 l + 1 S p E C o v h 1 2 T c i g a o B q c S 4 m 5 / I S N + M c u D 7 W O m I h u T b E e 0 v Z k p V J 7 y b C P j s Z k S + H C 4 R F w / z a m A R T o + H I Y M D 5 e H K R K 9 z i 5 G J y A 5 k O V W u s d Q S I n / 4 4 f L q 2 v S C g b r 3 8 c l 9 p j K B W + M x y S t 9 7 k 7 F p K d w R 0 4 d 6 r P W n 4 L e t W t n s e W n E G 5 o R / u I V u R K U D 7 8 U E 9 O j 7 m 5 e f M O O H 7 8 W H C m B J 5 / / v w F O X S I B V Z a T c 1 D E n m p w O Q / l k D m X Z B O r W 2 t Z u W q B e B l X 2 3 f K a c S u m N U 1 G p k R 8 3 z M 4 T J 0 / A z A F 4 b j x Y a 5 X a g 3 o V 9 8 8 J 4 c 3 f G V s M F n 9 5 s K K 6 4 x L L Q r + s 1 F p 1 h u b P b U 3 W r 1 h x 0 h H I N K A R n S g f j h / S l C t q X 2 r 9 r 9 f f V A m q y D 3 V 0 t z O V Y z U j Y / f 3 Z G V X e 0 6 W 5 y f k 4 K 5 2 W 6 G I 6 / j a Q S b v g X 3 1 6 r W q Z A I 8 t 5 J M g P E l K l p K W + Z K U J F O n D g m d + + 6 / h F e E 6 6 g x Q w g 5 3 8 + b 6 o m C 7 / 0 q 4 q I q x I t + P N E e I y r E n 5 5 Z / L G r z X I g p T u H N v 2 R C U T k r i s O 8 F v 9 / B 9 Q D 9 / D P A M V l f y Y H F Q J D t r F 6 I + n x 5 U i a 0 B Q 1 E l W B I g 4 J C t 0 + e x p z N v Z P p q W P u + 9 a z I t J o c R m L / Y Q / O K S i C q R k m j b p T t R R q k u Y D n S 1 W 0 L 5 f B P D 7 e q W X M Z e s S Y R w b n t v b t S u p 8 G R I 4 f k + t X r Z Z 4 H V M K z Z 7 + X s b F x W x d 9 Q v t b k J f z r J 6 E l C L t P 8 N 3 7 9 + / 1 9 S x 5 w E k D h L b v 8 P U x H h x 9 S b A O a + m I S 3 Z 3 I B z q G l U T j + G x E 7 2 H l x H R e a 8 p X H x U a y S W q H x t / C + v W / u y Z i b F Q j v a O i B d 7 8 + 1 s K N i d J g P E 7 D 3 9 5 L 2 J y o K 2 N P c H G i h h K Z 3 u f h a u 7 M f G 1 a + m q O U B R + o Z A z V c y D g s G i x W A i g 5 D v v f e u V u g G q w R h x P 2 G R 5 s E 6 + P F 9 L P 0 f 3 g m k v H 6 9 e v y + u u v 2 r o K n / z 2 N 9 L Y 1 G j n 8 X f r 0 r 4 T E o l 7 q Y w M 7 P 7 0 4 8 8 y P H z P D B 5 b D a Q S U s O N N T m T e H f v D j M a I I 0 g h Y e 1 7 I o d f f 2 W x o D g 8 4 l j X I R 4 Z 6 x 2 E a x 1 S h 7 M 6 V z z i 1 a G P U X A Y r D s M h L M P z 8 M b 9 m r h q m l q J x V 8 i x n 3 e f Q E i C T 0 s x U x p F 1 T O s l 8 P k S t c p L v n a g h H I v W i u h S X U B C p x Z o q 7 V X F H V Q X V s l R K s O I R B A V C h f d q D e U N P A 7 4 P 4 w b W O t Y k p + I c O n T I C A a o R B h B U D E x Z u C B 4 d / t 8 y + + s g q / t L y s 6 t C c 9 r P c e u l b C a Q h S 3 R V A 9 I I Y l S r 6 M A v F 2 b b 3 W i M c Q H V z w 8 L Q D A s g x D T o 3 I 7 n F 4 l J x s Y c M / k e P m 0 d D w i n k Q o p v Y v B m t H g O 7 m v L y v k i m V j c r 9 m b U / p 5 n I H 5 c u + 2 m u n n A 5 m e K 6 O 6 6 V E P n j j 1 e 2 t v S f E Z + c O S R Z b T 2 p 1 F 4 V m V z S l 0 1 N q 8 4 f N c 9 x D 8 z l L F 7 i w T R t H G E 3 i y t X r s n h w 8 4 3 D q u c J 9 K T w C x a p B Y z a 8 P A c z 2 n F a + 7 y r y m Z w E q X 7 h v 8 z S g H 4 X q B 8 h b i E U + G y k h n Z K m 2 i R G y s A T 1 n / O A z X 0 7 K N O 0 y I 2 A r w q 2 h r y 5 k V x N z Q / r B K + w W K N C d 4 b K W o e E z b Q m 7 F B X i Y f H j m w 2 g X q R a K m n G M p s 4 j q 8 a h V 4 V Z + f C G m F b T D D A h h s E Z E G H h T b B b T U 9 M q f d q s 3 4 D D 7 E b I B O J 1 M T N R V w K 1 7 K r 2 x 7 x B h V 8 x + v i x u 7 g B U G H p G 6 V S b P p c U h + 3 Q p V k x w s P T y Z + t 9 / u 0 5 M N U I F B W G V E Q r F F j 4 + x B i I 9 f 3 M w J a / s X H + + F g a I e z M x G Z m P r 7 v k G g S m W h i q N v m s N q s X Q v W n F o I Z v m o m 6 B 8 K y 5 u l f U G u 5 c I S d t D k 3 m o V f D 3 g D t T b 6 5 b s 2 i j o z z 1 6 O F r V 5 I z R 4 J 2 3 3 7 R l v v 7 4 x 0 9 N s m B K v x e Y + Q H v G h 7 f 4 p i W n h V i q e h u C x 2 2 4 2 k o b l T Q + p Q G l z A q 9 / n l / b 3 E o Q E I N y a o k e z c i M r o J R K S z G 8 p i u q I 5 I C U o F d V u e b 6 J z d o f k e Q u a T b a X 8 9 B E J x z f 4 S 1 S O n o r F Y f 2 o g 1 F Q f q q + z w w o Y Y n g y h f c 0 8 u c 8 O v V + r G x 8 5 v b t O z K z t H m T N V 4 P G 5 V K k P 2 R E u X W z d t y / M Q x q 2 C A t c r p h z B O d V / 7 Y Q w I s 5 c v x h M / R k Y / i 1 a X S k i M a k W / B A n A M Z I N P 7 l V q O L h / j Q g 7 y r 3 1 w W O L M 5 F K Q w a A n Z u r A b e 2 8 j V 3 m E m d V 8 u 7 + 4 t 1 x j W A o u v h J c D q A 4 n 3 d 2 T w 3 8 B 9 c U d L 1 q Z r 6 5 L L y p s T W l t E f r a 2 L W v v F A Y k Q + v Z h Q G f n v M e b K d M l r 2 y L 3 U L j n / a G P k 8 I j E y I i N A U L d u X N X d u / Z V Z S i g P W 9 I Q S e E 3 t 2 7 x I W q Y R I T d r H Y i 2 I u f l 5 O X z o o B E n r F Y l l F T h h U 2 q I f w 9 T w s q v C c y v 6 E S l X k O k J L V x r z 4 f G N I M + j o 7 D K X J A 8 / N a a x b v P q d x h G U o q 9 o h E t g 1 6 a n N x 6 q + q z o L b 6 U J p D 7 H Y R l k S j 8 1 H b V 7 Y a a F 3 f f f d t s / g t F x q l P t E o 8 x u Y M u B B R W I x / o 2 A y o U F 8 M y r p 1 f N s l 1 c d F K m G h 6 P j U n z U 6 i i H m s 8 d k 2 Q d 1 4 N 8 + A Y D 4 k x 7 c t h 7 Z s P T Z R E E l V + B 8 + g / 1 Z t G A L J x P 7 C Y W K i H n o 0 1 e U k u p I r L m L 5 L A j X A y e v O O f S / k q K V T + D + l M L o a b 6 U H V a B q w 1 T k a S Y d g Y 8 G h u D 3 z x 1 g K q n 5 + 5 G l 6 I Z S 3 g 0 H l f O 8 d I k R a V c n 7 6 d j W g T t J n Y r I g 7 k n V f O T Y 6 q b S k d Y D c 3 s 1 C b B R M D Z U T a q s B Y h P 3 y h M K l R a J B S e E b g U s a S a 2 3 R b Z F 5 j F t Q M g 8 Z h c b 4 0 o X B u e t r y a H Z 2 2 s o G 1 R G j h A c D y l x 3 + w X n 5 e C O D R T C u t A a Q a U A j k U k 7 N C D I w w T 4 T r 0 o k P N q H x I G 2 a 8 Y o Z m X Q M K j u 0 5 l 1 X l 6 w l 2 / F s L V I j G z l 2 W Z t m p 9 X B n M m 7 r g 1 P R 2 Q e 3 2 s b Q 9 I n w k G D y 3 k 8 / / a x q z X K x P 1 S J f m 0 E L l 6 8 b G b 3 M J g r t W / v H p k N D V J v F l 7 y Q W o q 9 3 r w 0 g Z J g k G D 3 0 h F h 5 j d I e M L v o k 8 k w V Z v N E B U o w + e m j n u 3 r c q q 1 c a + / q M i N E R 4 c b C s D F q X I z b q 4 z 6 X A l W m c N 1 p Y A H g W N q 8 G T K n Q C r o W t l y 8 a m p P 8 + B c f e t t b b V 4 T w M N 8 c t Z Z w c i r g s 2 L e n K m M a n N s I G 8 Z W N n d v L 7 4 o u v 5 J V X T h U r V B g 3 b 9 6 S l r Z W e e v t N + X N N 1 8 3 D / O 1 w O p K L L l V q Q r i O Y F 0 G F C V 9 F k A O X g O 7 + n z g U p v Z K n o 5 8 w r q b k G E T E a 0 A j Q 4 F S q p B x 7 Y 4 y / B i n Y 5 5 f z k K t a n n M v E s k b Z D y Q i L x f v Z 5 m A d F n 2 X z B f 2 + J S s Q c h c m l q e A g l y N R X p 9 e V K g Z C d X Z Q g s X t 8 x k P O j K + X N F z 4 d q z p O V Y F M v g E f z u W C u z l o o 7 l r e 0 S 7 f f + e + B 7 M 1 q h U q E 6 4 3 r N f Q 1 N h o l a t s 9 Z 4 q Y N u Y n T s H 7 f 3 D Y F U j P 5 1 i q + C f x X s Z W R I J m Z m e s n O Y 4 n v 7 + u 1 a Z T 9 q o 0 A 1 B L G o G + x 9 E t h V k f E x 8 q 3 S g 4 J J h 0 / C k x + N 5 H F l R G z c 8 Q T i 2 P 4 V D 2 V m p n Y 2 a K s Z o w T r R 4 T H k T 7 4 4 D 3 t l 0 x Z R r K C z m b A y q Q b 0 Q L Y 7 e + 1 1 1 / V C h g 3 k z e m 9 9 H R x 7 a 6 k d 9 O Z j 3 g 4 X 7 y 1 M k 1 1 c H / 6 / / + f 2 w t i u c J v 3 t 8 2 M v B j 1 9 t B v S r 2 J 0 k k y 6 t s w c x v a q J N P T 9 Q U j M F q R + D Y 2 e H e V S + M z O J / c b I c L a 0 A r B D X a T D / w N P m S n 9 I 8 G / k 1 B q I r 6 9 K J C z R g l 6 s M 7 M i s o J L z A y b S 2 d Y w S A O P F 7 v Z S X + u L O w k j F V M 7 w j N D w 2 B A l 7 4 P q h p L c z E h E N V t t 6 3 h t z 6 L U Q t p n Z m T t R b + 8 / / 4 d + a i x C 7 w r F D 0 P J x n Q a U 0 Y W E V 3 8 q v B 3 4 D 0 q a 1 1 Q 0 e + 1 V q 6 X s h d V H l z K i h k i + d T q p K m T E S h + G 1 C 4 A x a a O 7 O V a D / R L 9 Y 3 Q x 8 l A N + B P E d i W A J t K Z f F l d e p F B a 3 G 1 0 7 9 8 s K 0 6 N b P C l Y C C x C T b 1 b w + o b A Q 9 r S U C M U S V i w d 9 t 3 d 6 J p j U 6 h G S K m N d P Y r g U T j X U + e P P F E 1 Y h r r F n O + n + P H o 2 a / y G D w + H f + T x A g 7 B R 6 y D v i L Q B v B c D z E y h D 1 v / s P h R H q 2 t 7 T Y Y X Q n U 5 O n J C R u T Y p e Q Z 4 F R h v y x L D J a k b C 0 / X U 3 2 D 3 8 c + V X X p 9 e V F i / c / I L w a 8 d A X x l C 6 I 1 V 4 c N Y 3 l x V i 4 P r 1 6 L P D L 5 f Z C q D r i w W K W C V I J C 8 8 S 7 e / e u S Z q D B 0 u r I j 0 J r G L 7 7 n t v y 6 l T J + T Y 8 W P W 0 r O z x d P 2 c 6 q h G k E 3 S i g / r w r X J 8 B Y V T w 0 A F 2 J 8 O A 0 Y N I h w w l M K U F l z G / A 0 r o W 3 O / w 5 e 9 I Q 0 X w a X + 9 e J c e s / V o r a B m + l A 9 3 a t V l K l g J u 5 G B E h X Z 7 v N l f K I R V f k v a F F a W r t M t W P f l U Y k A O z N r N x m Y 7 x J G A 1 + + y z L + T 7 7 3 8 w 1 Y 3 3 Z M 0 + W u z 1 w P f g 7 O v J C P r 6 d k h H Z 4 d 8 8 f m X Z g x 5 W j B n 7 B / + 8 Z / l 9 / / y r + a Q 6 y Z e O k A m 1 L C 1 S M V v 8 A u 5 Y I i Z n Z k 2 y Y S 0 a m h s f C I Z K 1 2 k K r 3 g n 0 X d 8 6 S x A G W C d L X Y p T W P + V O l T r 2 I E P t f / 8 v / + c I 3 r a Y Q h 3 r d + u U + M 8 H 4 Q l S m t f / D H k v e M v c k L E 3 e l b e P 9 5 j j 5 f G + r E w 8 u i 2 P l 5 s l 1 t A h I 3 q O l W c 7 G 7 X z r s 9 i I B a V D y m z n n v P z z / 9 L K + + + o o N O j O 9 A y v k k 9 S 8 M L g P a + K P P 5 2 X x o Z E 0 b T e 3 t Z m x G I n e G b K 4 k t X j a D k C W S s v P b p Z 5 / r e 9 f J W 2 + 9 I Q c O 7 L N N B 8 5 + d 8 5 + C 3 0 1 v B y Y 1 8 R r 8 g 6 V 7 8 v M 4 g a 9 d 2 F x 0 Q a f W S 8 Q A 4 M H z 3 E f W f 0 7 s S Y y 5 u T B B g z h 9 1 v f T + 8 J o O y D O m B L y G n M g p e k b b t Q z l m e l A K 7 + u / a 2 b H q N 7 4 I R H G S r 4 V / 1 e C 3 g 5 m u k C 5 r o U u l X F Y 7 z R / s T 0 t 3 k / N e O H m o Z D D I F t x O g V 8 P 1 8 t P V x + a 2 x F 9 j Y C / V U G F Z m l n Y l y I G r X S b b b g G K z + + K M P Z F i l 4 X / 7 b / 9 g z r M A q + Y 7 7 7 5 t Z P r m m 7 O 2 U Q E m / P s P H p g P 4 J h K 0 C + / + E q + / P J r m x X M Y j K Q 6 5 9 / / w f 5 5 D c f F e d + 4 a n x o 5 L + j d d f s 9 V g e d 7 y c t p m 4 6 K e j Y 0 9 1 v c v q Z e k M U A w H E B l p P J W r i 7 L 7 w 3 v W h g G 1 k T c m D z C Z F p M u 8 l / T d p o s Y j l k z Z O q A r N W j 5 R b F i t c D z B 7 E L x H L E / H 6 5 L L / T f n y 7 c 4 O 1 e K K i f 7 x / b Y 2 Z Z 3 y K D s e k l u T D R J T v b c 3 J 0 x / r z b f j s t a v X z L 2 G D Z / Z b B l z N o v S s 9 N D G C w 1 R l / G g 0 X r M X n y L q 8 M 6 r W Q Q y 4 D t 7 T 4 S K Z n B S 4 7 l y 9 d t R m + v B v 9 K q Q e a i X E o P V l 5 j C L Y p 5 T F f O 3 v / u N q V S 5 b E 7 + 9 P k X t s 3 M J 5 9 8 b M + 6 c P G y n D x x z C o V f T r e k 8 2 i 3 3 v / X S M n + / T 6 q S n h l Y w w q d v g r B L u S c D P j 3 d C k q M + h h s S L z X 5 7 v D 5 B 7 M x u T 7 u 8 v X P D q f k s 9 u s v a F l Y 9 t 7 r g e k k R I k k D x W F 5 T 8 P j Y T v s V M M H Q T D d 1 k w 7 S 8 / 8 6 B s v d 4 U d h Y 0 / + c Q Y Z X g v k 5 U 4 / v u 3 R o C v W T g L Q 5 c f K E V S T c l / z Y E I u J D F Z M a A u T C c w r 4 e h n Y W b H 5 S m M l p Z m l R A / W 8 E + K 3 D Z w f v i g w / f N w 8 M 9 q + 6 d e u W W c l Q 0 Z A u b k A 5 L o M 7 B 4 0 o W N U g 4 i u n T + p 9 b g W i P / z h U z m t Z K R S Q 0 6 8 7 p n N v G v 3 b q t Y m P L D / T P I 5 M e m m g I y s V v G x M T a O 6 3 P z 8 + a F I V Q r F t h E k N B z P f 6 M S p M 7 p y 7 O R k v T o d n Q z x A q 7 0 R M v F 5 e 7 7 F 7 j i c L h 2 X l u Q O n 6 8 V 1 I 6 3 e Q W Y Y n 7 0 2 F F L h x d V 3 A i w O F V O T T + y A Q n n w c b W r N l t h a W g 3 1 O f U C m h F W g r Q I V H 0 t B P O X N G + 2 Y 7 e s 1 j H d J + 8 f l X 5 q H + p z 9 9 q b 8 D p 9 O U W U B p u e n j / N m f f W L P 8 D H v e P n S F X n n n b d M G u 3 d u 8 e e D / k r r X G 4 I v E b k N 6 A a R i t L e U T F 7 2 j 8 P T 0 l H T 3 7 L A 0 m J y c M I L 6 t S n 4 X h o w A i b 3 h b k 5 m d A + L 8 s r A + 9 6 t G E D n D 7 P C G L / A t L w T w l U d s 2 n K 0 L V O v U C Q k 1 I K A o I V S c M F r X 3 Y A t J P 0 K / E Z D B L E I Z B n W I d e Q 2 A s r n 3 I O 4 / N O / n p U v v j p r J m 6 E 1 m b e Y a P g t + O 9 v W f P b n N V e u / 9 d 2 z 9 8 4 8 + e l 8 J 0 K Z 9 q Y t m c I B 0 9 H P C 3 i S A S o 4 0 C 3 t q Q C Y s f t W W V X O q W 6 n Y w w P N r O F H / 4 j 8 6 6 o Y u G U V J b 4 H C y D g v Q k e D 1 O 9 s p y N y q 1 J J / l Z M w L r K m G j K J I j i N l c T w 8 0 X S 6 V 9 E / o u C Q 5 a w E 1 Y Z T Q P F v l q Q 3 d S 8 U V M X P 1 z R u 3 g m O X + e E 1 F 8 J g f f G 9 V R b l r + x H P Q n T 4 2 N y 8 P g b c u b 0 C T O R v / n W 6 6 s q 8 / M A F R 7 p O j L y 2 H I g 2 t R r C 7 / g h k U e O W l V a h i u X r l m O 2 m E w f R 7 f A u R c O t h a X F e p c u s k d C v 4 R c m S j n W O q 8 a R Z U p 7 X i r b A a u L o T I w j / 6 V M V z n l h e a p W I x m d r 4 V 9 t S C g N M z O O U G y 1 Q g a N a Q e b c S L A M S b m P U q S n 3 + + Y I X P l I o r V 6 7 b w v y 4 A L E 4 P 7 t h 0 B m / d v 1 G W e X X j 5 s a t x k 0 d w 1 K d 1 t C Y g n U R y R D s 6 k 3 v w R Y M q 2 5 C d / G R o n 1 v m L f j X T I Z L N y 7 + 7 d 4 n i b V S b 9 R x / H g 3 P 0 y 5 B m p N f D 4 K 4 9 0 q h 9 q u m p K T M E P A n h 7 0 F 4 3 J y I y 5 9 u N x S 3 o q n E R j d c 8 7 D f E w T 9 4 9 L 8 s 3 S 5 l C q R K k j X C G q i D 8 X A O g t K 0 j G f V 7 U D U p 1 5 9 R V z f d n b m d I W U 2 x 6 O d M 6 T p w 8 L t 9 + e 1 Z O n z 5 l Y 0 N v v f W m f n a X z a V C L T L V S c 9 5 X H 5 c J 9 / c S 2 x c l w / h 5 0 f u s 3 e n Y 0 / 1 + a c F G x H c v X v P p B X T 5 B u b m 2 0 w l Z W I 2 E Q O s j A o S y B P w u N o S B e M G j R G V 6 9 c t Q r 3 J H A / a l / W l u h a W 3 1 C J f f X W G z l 8 z s N t q 4 e 6 v i z w p H C E a N E n D B h A o L B 4 u J 1 7 W k F 9 3 M t Y i Z a f d g L D j U h o Q D r Z W P Z Y 8 D Q L 2 v F g G h y g k 2 k e V s H L G F v v f W W V T Y P O u t U D C x k 3 v v Z Y 2 I x V l x t Z 7 N o 1 T 7 X b w + m b O 8 i 7 / 6 0 U Y v j s 4 A + F Q 0 I B g Q W 1 m c q x P g 4 E q R g B p f l Z M p 2 a c Q 3 c G i o t P O I x 8 F D B 0 x C z y 8 s m r p o F b I C P J v F P f F J v H X 7 t u a 5 k / o / / P B j c E c J f J 4 + q V c F L 4 4 y A 1 j P 2 1 F 1 b G Q + l B F D n 2 s k K k q i c N D z d t 0 d h 8 l k 5 1 E H N e Z 8 r U C r C Z n 0 4 s P 0 z J x Z q W g t i T F j g 8 6 2 1 Y u Y o P 5 U I t y 5 B h T n D V V J n k W y 8 A 4 L a d 6 v B C q T 9 Z W f I 6 i 4 e / c N m c s S Y 2 L W I M Q a b C i A 3 5 5 K L m u j E Z d D h w 6 a q b w S k B G D B J M n I V 4 4 b y A R i 9 p 8 / f W 3 c u n S F X M 7 O n X y p B l C 2 J Y H i y Z k g 7 z U Y f K P 2 c s 0 d C y h j H q H w W G 9 L K j c 4 m Y t K C V K B P F k 8 c Q p 9 p 8 4 d l 4 T n m R e O n H d p F O V O v U i Q s 2 8 C v 0 D d H T 6 S s R + d / C e n i 6 p i 6 7 P i v B o / S W t 9 F / c T p h K 8 q x 1 / / s H b h o I c K Z 0 f V 9 e + D k D K e s d h r v x t k + 0 S 6 b 9 t A 0 u Q x A G m t e a g + W B K o i Z G 9 J Q 8 f g c c 7 P w x j i p q j N W R X Y 0 9 B K d l Z u 6 u j p t J v P / + / m w / P F m g 3 y m f a R 0 p M X 6 o H h B P A 8 Y a T y x i i E g V c U 5 G / j 1 x 0 b C g t T X x a r W q R c R a k b l m 5 p 2 n u J h C x a g U n S s l J w + q 4 E W / G 7 u o E 3 X o A V 9 v B D b s n U N t N y K z 2 X 7 F d a U 2 5 o n r w 0 G m P P R J r k 5 2 2 6 b O Q 9 P x b U v W C + p S L u p t J c u X y 3 6 B D 4 J N D J n X j t j / c t 7 9 + 7 J P / 3 j P 5 t B 5 z U 9 h + R C E l I x w 2 C m c v 3 Q n 0 v b z h N 2 z G V c w C I V g 9 0 b x d 7 O n B z o z t n u K e U o P y 7 1 j z Q U p V X 4 u N o 5 R 6 r O z v X z 4 p d C 5 I v L t 5 4 u p 7 Y Y g 1 0 t s q u j 2 W b A s g G 0 y z y 3 6 T L L J Y / J P i 2 C i H Q 1 5 k 0 N S W v F n t e K F 4 + t S D I T V Q I F D 3 r O a K o v y H s b X N D x a c D i + t U 2 L / N o y t x X X f S O D e S G p f K T Q C O F H y B O r Z q l 5 g N 4 7 d p 1 0 w S Q V p j Y 2 Q g B s C 3 N d O D l H w b u X 4 9 C u w x u F C f 6 s 9 J c v y K 3 J u N l z 6 V s e Z m S s y v S B x c j 5 3 b k Y / w O b V 1 z i / 3 a 5 m 4 D a + d 6 l J Z D B 3 b I v v 2 D w Z N f L P Q X h g X W i w s j 0 2 5 t u 0 o P B 1 r U m U y D F c b M c s S 2 Q L m r q t z o X M w M B H N K q l + K T O B Q z 9 b N Y a r E 5 F L s i W Q C 4 4 t x O X H q 9 I b J h J q H k z A u S w c P H p L D h w 8 b k d j E G v c k + l k 4 1 G K K Z + 2 O S j J h F H l j V 0 b 2 d T 9 d J k / q 7 0 F 9 D 2 / I 5 h t L C 1 7 S e M l j I T j m m l 0 P B V P 5 I J 8 L X N 8 z x K 6 R 1 e v V L x 0 2 V i q / E P D C x i v A W 5 O I s W o t T t w u n n v R Q J 1 8 X r g x v r 4 E a O k a l G v T H U q + J x c d z r Y Y I J B E t O g M R f i F a A C E R G 3 k m F V i s Q q y N W c l 3 h 7 K S E d T Q S 5 s c k V e j x 2 t T o V P B f t D K Z 2 K 5 H C G h T C Z S F c e a x w Q x w i 0 4 v b D c u f d t I 6 N N i 6 / B G r I P u K s d x D H L 4 P l 0 d v T v e 5 C 9 L 8 U k I h b j e H p m P z p d m l T s v W A l e 2 C q o Z + K 9 R K Y K X 7 5 u u z R Y + J w Z 0 7 b X z u / P m L 5 k X i w X 0 3 b t y y A W S G L K o N L 3 x z N 6 F q a N 2 m V u T 1 Y K i B 3 Q r B l 9 r / B M o R O G U J R w x P I n 8 M U S B P o A 4 W j R D u X n + + S D A N 7 G v r 6 9 C L D r X j H K s B K x O Z V r m R 2 s D A g C 1 E z 3 Q A x j e 4 / U X B l o D b Q n x z t 1 5 u T 9 Z t 2 q u A P v w F r e j V h g X w O e z q 7 j C X J D 9 9 A 7 M 4 i 9 5 w j T w G j E E d O 3 b E V s T 9 + e f z M t g 4 4 1 r Y E F C r G c t 7 G v B u f F X w d c U D + 2 f n P F E c M R y p O B e c t 3 O O O E a s g E A E J 6 0 Y G 9 M H B f W n F k L t y E p D x D Z N 8 y 5 H H g z Y 4 o 4 D P t y f l t 8 p s d 7 Y n Z H j 2 u H 1 A 6 6 d T b 9 M R y q 3 V a u i K n D b 2 a w n f R h Y H N l y s x I X L 1 w y J 9 d K Y O D B a s r e w b h o M Y W e s a 2 x s T F 5 7 b V X Z f 7 h B e l O r L + + x m Z w Y b T e x u 6 Y a D j Q n p O d 7 d m A V C H p E y a R D w F h i n E Q n N T i P K p f X q V v u R P v i 4 a W R g X F X m B 4 M L N k L k h h T 4 d S f 6 r c p M 5 S y s x x 8 q d m 1 l g q r B b B e B Z j P M / q t k M j X 2 0 7 z s O 2 / F p w E A J 9 q A c P H p n b 1 u D g g B w 8 e N C k m J M A B d u i Z + n h 9 9 L X W N r 1 / V k B 4 f t U 7 c M 6 u 5 S K B C v 8 O h L p n w r C O F I 5 6 Y N 6 5 8 5 b j O V P Y y x / P s 1 n e 3 s x Y p X X o x c Z a k p C T S y k Z G 4 h a d t p 4 j I T B u M j T A t f B X 7 H L 4 x n 8 b 7 A f M x 4 l t a X L U G 6 i s T E S y K Z S p p K F w a N F V Y 9 + k w Y J K K q 3 3 n D D 1 Z A P o d a m B 4 7 L 6 e 7 8 H b f G s y m o j K + G B F W 1 / 7 8 d r 0 k Y g X 5 Y F 9 S p U 1 I M g U q X V U y B b E j U 5 h U e e n v f / Z Z 1 F s J + n P W + t d K Q D V g q 8 / K K d f g z J n T 5 k k d x l Z V z M 3 g y t j T W b z Y 2 v R J + 8 o + D b z K C x 7 O u Y V o x p f q t W 9 0 1 L b f C f d H v c 9 j J V p b W s 2 D A u d k 5 k E d P n J Y H t 4 f l k 8 O O c f k Z 0 U k m D A I g d o T b H W z I o 9 m l c w Q J S B T U Z W D Y B D G z o f J 5 I 4 h U f F 4 h U m U N A q r 6 9 G L C j U l o Q A z V P O x Z o k m 2 s y M T s Z 5 U B n w L G c R E / D T w 6 d f r u p Z U G 3 g c y 3 g 0 4 b H O 5 4 W F 7 Q v s d X Y 7 z d J U D T G V + T 6 R J 1 9 H w 0 S 6 t x d 7 Z O u h 6 b m J l v 6 G m d b K g X e 6 s t K x I i q Z m / t r r 7 7 / M a x 4 r z 1 8 y v S 2 5 R V 1 V z L U U n C s 3 G 4 N Z J U k M e R y p 1 3 R H I E 8 2 l H q p w k N r t G 9 y + A m u p D E U Y y d X L l f l I a Y m 6 q 9 r 1 7 9 4 1 I H k w V 3 6 O q C 9 j o a k h b D S x y 6 w 3 A A r o J m I t H N 7 C f 7 N P i 2 n i d n L 1 X b x s k h N f D o 3 9 2 7 9 6 D s l 3 y 1 w I V G L 9 A 1 i v 3 H u j L 2 t / i v N / s L l Q E m 0 I E c g T h W F 9 W + l q 1 X C N 5 7 V v R J + Z 8 i U x h U n m S F S V S v t R 3 Y m F L 0 h 9 / w j S d 8 v r z o k P N S S i w s u L 2 Q m I 1 I D r P D E p O a i E z R w j n T Y C / m 5 b R C 8 N G B n h Z n O R 5 v y O k Z V y q c i H P 6 w 8 X z b g T n i s V B h W c M a n r 1 2 / Y p E 0 c Y l k b 4 t L F y + Z J 4 S Z o U k m e B Q X N g x K h P r 1 Z J 8 1 1 e e l r y W l / O S J v 7 E p Z O Z d I p P d x H A S 7 h j p Y P F Z C G b G c N 3 x j 0 + Y m j f 4 S q E l C D X Y 3 2 w g + m c b a c K x i 1 N P d b Q v 5 e z x t P 2 a r M L 6 B s Z l f 0 i W q E j O 5 T v P d w 1 R e D S y G i S E C F f r 0 6 Z P y 0 U c f 2 G Y J p 1 8 5 Z U u Y N T Y 2 a B k 4 d Z K F R j f b M E A g j A 8 l S V P Q 5 + R k I b k i d 6 a i c q A 7 L f U x V L m S A a I o g T S O C s R x a a / m u T r h Q o K N q G o Q N W e U I O T z i 7 b G H J n L J m x k e l j t Y / z l a S c N b h W o Y O t V M h Z 7 r N h U 5 B d D b i U m J 0 + / Y n O f / H J i 3 j q J J 8 q 1 a z f M l y 8 t b v M 0 + l x I J b 9 0 A H n u X X p m N q V a e 4 l U M G l k R A n C 1 G J E J b u q R Z o e a G U V K k c i T z g j V h B n c 5 5 M 7 j h v a S W T k k p W 8 r J v z 4 5 V 9 a Y W Q k 1 K K G l s l u 6 e b m u R A C 4 y Y d B n q A W s V 9 H I 4 L V 2 s H / e g D y X x t t t g Z l U O m 0 r 5 j K 3 C W A u Z 1 i C i s p 4 H v s N e 3 C O i Y 0 g P B 6 4 P j y R I G N B G 5 O 8 j C t 5 I I Q n G O H 9 v U l 5 a 0 9 S v 2 d F b o 6 z c q 2 z 8 N l 9 G o x E e u w k U R C j 5 h W l k / M + P 3 a 6 f G G a W o H W C C 3 1 G g x k t L P y M T H O W Z r Y P x c L V i p X G + 0 A 7 6 K v t y a Y 7 Z v a 4 M z V z a B l A / t l A Z b 1 a m 1 t t g V v c E 5 l A c / P b y f k 6 3 v N c v z 0 q + a / B + n 3 d O b N v Y g F K 7 / / / p y e i 8 j r r 7 / m n v E E T c A R p U Q k R y p 9 N w 2 Z n F f l S n 2 g g 9 0 Z + e l B X O 6 p y p d T x o / O R Q K S O C l E m s + 6 q R v u 2 K t 5 S C g 7 r 4 E J p 2 4 p t F J 9 q Z V Q m x J K 8 X C J 9 R P w h s 7 Z w v Z J 1 R C Y N e o t Z t X G U 5 4 3 K v 3 c M I n T 8 q + F s / c 2 t 4 z W R g G J N 7 J 5 g m V R o t u W d l 5 K Z b V S R m z i J e 9 9 a b J D p m d L H h F o A W z r A z G Y Q k / + M r H y 6 7 v r / Q b e Q 4 M n F h K H R j D j y O V I R b x i B G J w t z W R k z m N / T U n n Z Q s m j Y C 2 f 2 O P L 7 / R E x d Q E K 9 8 + 4 r 7 q t r E D X l H B s O W S 0 j V u G h L 4 W D 5 5 e 3 X 6 w R A l S T R u v t J f s 8 w M 7 4 u C + t B 9 5 3 d n 5 Z 5 i L 9 q r 6 V 5 1 9 D U 7 t M y F 6 z D j J F / v 6 1 7 5 V w B e 1 X D c r I X N w c b 6 v 9 3 m o w I v F P P 1 B O I k + W g k q V v H 6 X k 1 a X R m N y / i F j U + 4 e I 4 / G + s e R K Z B E R c m E m q d k i t j U j b z 0 7 R y o W m d q I V i j W 6 t h N q U d 2 5 Y W u T U R t Z W Q y O A w X o S U q g S t / V Y s p f U 8 w H j P 4 + E L 0 j J w s m p e J V V 1 Z v z q H 8 9 n J N F / R v r 7 + p R Q u + T 2 d H x D V s w w K s l k R C L W A B H S 2 k J 6 c h m J 7 F 4 v f d x 9 E N o T y e 5 B Q m l A a r X m R u V g V 1 J 2 D S I 9 V 9 e V W g k 1 2 4 c i L K z E J a 4 d 4 6 a o U 0 3 I Y M 1 5 S 9 c S q n l O f K r q 0 v P A Z o w c y a U 5 m 7 Y R r 6 u u t v k p I 6 0 d v d L f 1 W j K 2 2 e 3 E h u S u k g l / e u I F B A C E m A a 9 6 T x c U 7 v M Z I U S c Q 1 H 7 t 7 n F R C p Q v I p H F j P C u 9 z R k 5 s S M p / b 2 t 2 u / K y 7 s f v q X f W 1 5 P a i n U b B / K A 9 2 + K R F 1 r V V Q I K 4 w H W p B S l 0 c L f W j k F j 3 Z u K S 1 1 d k Y Z K h k G v Q V m A z s 8 E i 0 Z i t I r U R p L W t + u O N B h u S W A u m 2 l n A 8 B C Q S d O c g w T t D T k 5 1 Z + W d 4 Z S c r g 3 L X G V k I w n m W c D 9 1 n M 5 y B N q T y R Y I 5 I j k y 2 Z 5 W G b C 4 v P U 0 Z y W Z Y Q 0 J V v k j U L J S 1 j J o n 1 H i h U e o i Z L z T o 1 2 G e z V h 4 6 3 1 8 w a L m w B m t 7 J E M T j a l 7 U 1 K H q a t 0 4 n 1 D q 5 o U U k w d G d z T a + x M T M 9 X B z 4 s l 9 1 D C Z z P A A G X y w s i j I 6 f 6 U x X H t L 9 2 e j G n j s q J S 0 H 3 G p I 7 F j j Q W t J H E W b a v J W N q H e d 2 K I F O 9 6 W U Q H k Z 6 k g L + 2 L N z c 9 J M p O X E x / + R f A 2 t Y u a H N i t D E n t p H Q 3 Z q 0 A i q T S w v G B e 1 4 0 U P t w g P U L d A L f 2 h / r 2 1 o p t d E + 2 0 B b 6 X v f H n p 6 J 1 f X c L l Q I l U p s B r R 7 p Y F M y D g s X 7 3 c T I Y m H X X S 5 J H Y z Q N O + d C W y I r q Y w z t T f G s t L f m p F b E + w v h R E C K Z W z A e b h q a g k G u p X 1 Y 1 a C z X d h / J h P t o s + z r x + 6 J A l F B F U l G 4 F L j e V o N o q t O K o k C i b M T M v V E w H r c R n L 2 f s C n 2 5 I / f X n W z c G Q K 8 j g I L t 8 d s Z K L M 7 I 8 / E e J J R / J p Y u X b B b w 7 W l V H V H v j D S B N u F J p Z / Z 2 Z Y J j v M y M i f y e F 4 b H y X a Q m p F L j 6 K S H 9 L W v Z 3 J m V 6 E T N 6 T m Z T d f J X f / 3 f 6 Z e v r h u 1 F m p e 5 f O g F f S d V j K Z Q E H p n 6 C 0 a w / h 7 X P 2 d O Q 2 v 9 / s O l i v O 4 H R g S n 2 e E g w i H u w f U Y O 7 8 g a G T Y E f x 9 x Q C A f v I Q 5 1 j E h r 5 0 6 a F v t s D Z F Y 9 s O W b G 9 e x 2 Z / H 0 u 5 O V Q d 1 r u T b v 9 w C B V M q 3 P o 1 w D 7 a N f 1 b / L I 1 H 5 + U F U J h f y t o 3 P X C o m z c 2 r p / T X I r Y N o R b q O + T V w W S R V G H 1 D 9 1 c S 9 z d W E N g e j p v x Z g R a w l u d i G W 9 b B R X t D v + v T H U Z k d v S H 5 m V v S m z w n D d E n 9 6 v C U i j c V / K B 8 y e 0 r 7 N r 5 4 A N w O M D y P m m u p x 0 N T B b w E u m g u x X E p 3 R s m u K 5 + T q 4 6 h d 8 w H D g 5 s X 5 U h 1 a x x p R V o b o E h W R p b b 5 K / / 9 i + D t 6 p 9 1 O z A b r W Q S y 8 4 Q h m R X A E 4 U k E w p 1 7 V E i A Q l j O m v G P 9 2 2 p s p g l p 6 D s p B w 8 e k K x 2 8 v f v H 5 I P D o r s C J b 4 K g M k C g h T N D j 4 o M c + j T m 7 q x F N o W C b v r F c m R + o 3 d 2 B S k c 6 L 0 d 6 U 0 q S i J y 7 F 9 f + p T O f + 4 Y Q w w P z 3 n a 1 s V m 5 K 1 c f 1 0 W z M j 5 X k O a m h N Q l 6 q r W h 1 o M 2 0 Z C g W z 7 o J z o n g k R y W U + x 4 5 U q g Z u t N l + i Y D q 9 / G B t P X T 6 K + 1 1 K / O g z o t a d a R Y I q G 3 y r 0 1 A C r u e q 9 R W m E 9 S 5 I + / E l i B E Q C R J 0 N W X l w 3 1 J O d r L Q H t B 2 E y 7 p 7 e H R 9 h 9 k O r c / b i V B 9 4 R l 0 d j k s s V b L p G T P I S j + T 0 + 1 z f i H G m Z K Y g w 1 N 4 x W i Z 5 p x U Q r 1 f S u V U 2 m X l r / / T v 7 V 3 3 S 7 Q s t h e / + p a W p U 4 g c V P C 8 A X h J N a k M q p G l b C v x J o 3 Z f z I 3 F 5 f 1 / a l l l 7 Z 2 / a 0 u E + V l a z J L z k G K R h N w 2 y y e c U E o j K b p L I A u R S I q k k 8 a Q 6 0 Z e 2 r V h Z E / 2 7 7 8 7 Z U s 9 s d A e 5 y P u Z Z S + F 8 r K 7 X U m n 8 V u 7 k 3 J 9 L C L p T N 4 s e o w t D r W n Z T 5 Z U I m p z 6 Y c C d p A L q X 4 r J a v k u r 4 i a O h k t 8 e / 7 a V h A L Z + l b t S 6 W 0 o J y e 7 o l E i + f G M j T N e S 3 g X x O x Z p M x c 2 T 1 P x d p x Z T z M K k u j 9 V p / y Q 4 U D S Y 5 d E F T y A k l J E j F B b v f y u t s U X Z 0 Z S 0 W b 6 3 b 9 + x C Y j s Y N / a 2 m b 3 k O e m / t F H 0 n J o i D P G l J W 3 9 y T l p 4 f u n C c a 9 9 + e c J 7 m r t x c g + g a R j e I u 6 M 5 J 8 f O n L L 3 3 E 7 Y d o Q C + d Y u U x 3 c b g x B g U C i Y u G 4 w i v 2 A T T + N Y C p F q z 3 x / Y 3 Y K A t L 7 8 9 l J I z g 2 6 h f l y K r i q p f H c z F l m R / l b y z j U + x W D k c g E j w w e v 7 Z X s 4 x + k M X P P x o T o i z F N n u t G J v p O G p B O S C C e w b g h V r z H c 0 p s 7 U e 5 8 g n K J S g v k 0 p a h o 1 x B n Y p u 6 x K L / 2 c x n / x t 3 / r X n K b Y V s Z J X x Y i c b k z O 6 g Y I J g h U O B F c 8 F B W h u L R S 8 q o J W S V 5 + i c U O J Z 4 0 / N 7 u 5 r z 2 e 1 I y 2 K Y d / U U M J f V y 9 m 7 c V L D + + n F J p 5 j w 5 / L I B U c U 0 r v 0 M 8 0 t z b a n 1 O D A o G 0 s 4 E m E d c 5 U b r 1 v I c W G A s 6 C F x H n / X B 5 N C r 1 0 Z y N M c m K I 5 E v G 9 8 Y k p 5 b C o 6 z q P J Z e e 3 Y D o m y P l q V s q / 1 E P n u 1 s N t W 8 N + v j S h h I m Z z x p b Z E Z i G k f j 1 o q S j u p 5 5 / + l x x H V c J m U Z j G f J r b E S w u W 6 v r N w a S V t W 9 I U P l G 5 m J y c y I m h e y y J G I q H a I t t v 5 F 2 D f P x 0 z m e 2 t P i o u O Z H q O G C n k S O e O k U 4 X R / S Z S h r 9 K 3 s 7 0 3 J / 2 j k 0 M / / p 0 Q y G h 4 B M G n t C 2 V 5 P q O + 5 j M R X 0 l q O I n / 3 9 3 9 n 7 7 o d s S 1 V P o / T x 3 u s R T M J V S w s C o g W L z i n B e x i 1 + K W q T U + D i r b y 4 K 9 X a p G 1 R W k P l a Q p T R G C w j i K j 6 L T l L B 3 9 2 b l F f 3 R C R Z a D G f O / L O J E i Q T z 5 G h f v 2 L n O X N B / 1 n N M C A g l l g f z N y 0 W k U 3 A t n c 1 L U z w r i 6 k V k 1 w P Q 2 R a K T g C G Z m C P t P + j q T s a U t K M p 2 X / / i f / 0 P w K 7 Y n t j W h 8 D w e 2 t W i h Q J 5 V D W J M 5 7 h S G W V w g o s T C o q i g Y q W O D g a W Q K K p x P b 2 f w G + h D L S u R c v k V 2 2 / Y z Z 7 1 o S A t 9 S a O t D + l s k R j l y 8 a h 9 M + 6 L l M 1 p H R k c 6 R a G p x R e a S B V P n z g a E K + Z v I W f e D p 5 E z t i A 5 3 l W V U A l E 4 2 d h r p I R l r q M t p n y s j N 8 Y L 8 m 9 + d k V j 8 x U 8 k f R Z E v r u 9 f V U + j w s X x y S r r W x f m 8 h U q l 7 b 4 D p T 8 1 D 5 X F C V D / W P c 6 r 2 s W s 4 6 p 9 X A 7 0 K S M I n g z + l a 9 s A v k G w f 5 b m v 0 u / O p i W j k b 6 k e 7 Y B 7 z B P 7 / l 1 h v v b M r J y K x K G j 0 P 4 V z D 4 x o d B m t Z C 6 K 5 P i f z S S 4 7 w k F Q R y L u 9 Y S C f D R g k M 9 N x e A 4 l p 6 Q Z W n X 4 4 w N M O 9 q T Y r 2 5 C S V z s r e I 8 d l / + n X g 1 + y f a G E e r T t C Q U u X n h o + 7 n S l / r + Y Z N 2 a j 2 Z S o R y f S n S j k w c w x g j G c w x Q h E H D 3 V H w X H x p L v 3 F w K V O U g F c Q j B K R c 5 g u g f d 6 w x a l 8 y 4 1 Q + r n + 8 3 + 2 x 6 9 V c H 9 g K d C m 9 I u 0 N e X k w 4 7 Z e Z W 4 T i 1 G 6 e z V 4 i V 4 k k U s X S V W U U O F 0 X r o a M v J 4 V r W H 6 J L M Z R K B K p 6 V t r q 0 X k v Z f l W U w 0 d / / T / z 1 t s e k e 9 f E k K B y e E 7 2 s q K j C 4 m Z G Q h Y c t g O S J 5 U j m p 5 c i k v V 8 j k 5 I m I J Z J L P 4 p w e A P a f 4 7 2 F H Z s Y d + j L + W f j p Q y 4 N k C O 6 U u 1 Z M e w T J g D 5 G D P 3 j j i 1 Z O m 6 p L 8 i i q o D v 7 U 1 J L A I B 9 G w o m H R R U p y 7 X 2 f 3 e Q I Z U U h z X y W R 7 B 5 3 D H G 8 N z l k U h 1 O 9 n e m b T A X v 7 x m 7 U / N L j O g i / E B y U W / a d n I R J 7 / 5 j / + v f 2 G l w E v F a G 0 3 C U 9 c s O I 9 O M j Z Z Y R y V n 9 k F g Q x S S X S S l H H C e x f J r Y B f 1 j F P J p w H G Q C O D P h 2 A H Z W e C j 5 e f K w e V N 0 g W A S H s i s V B S i P 7 a 6 C i l 2 L 3 j F L a D u x T 9 T F V 7 V Q l j k f Z U 0 t V r X Z c t A K i a P C q H V v N 2 D l N u / P B P R x D l o B E j n A l M n n J Z J a 9 K c 2 l l Z x J P N S 9 u O R U S r o + E 2 p f L p e R o X a W P H K u S 5 / 8 z f / i 8 v g l w U t F K I B u n n t 8 S 2 5 N N 8 h i p k 4 i q g I W V b 8 Y p A l J K y O T J 1 K Y U I G E s n M 8 1 Z 3 n w B 2 W K k B w p h z F U + V X y e j Q p e B P k P 1 l U e k A Q r h D S 2 n k r l H R 7 Z x F X C M d u s a 5 4 H w x H Y S Y E u t w T 9 a c W 9 0 5 7 e u o R P r y j h L K C O P O E V P p S S e i e U n E 8 0 o I 5 5 6 0 n F l R 6 c M K r 3 l p 1 X 4 V F j 9 M 5 z i 7 Y q 3 L 6 H k j k Z I N E z n E a k + k p D G a d p J K n / v u X / 4 H a W p t t 3 d + W R D 5 / s 7 L R S h A B V i + f 1 2 l V K O S K C B U 0 K d y R A p i I x O k c i Q q I x b n q P B 2 j o p P z N O D Y / t v J 9 w 9 L h W C u 6 c M x Z w m E V w v O x c + 9 M c a W 5 J K X h 6 7 / / z h b 3 B M 2 m 5 w s a W D 6 2 X H m k f E Z w b T J q F G Z i M y s R S R w V Z m + R b M 8 A B x 2 M K z X s l k 0 k i P M Y u z p t 6 V U c 0 n Y f q F l 1 J c c 9 I K y V Q i U 0 4 O d T P t J m v L l T l r 6 4 p 8 8 O / / T h K N b t n n l w l K q B F y / 6 V D I Z O W n 3 6 6 K 0 s 5 J R S D v k q i c J 8 K w n h i Q R B H L s g S 6 k 8 F E s q d 4 7 8 d B D H f w j 0 u t r + h d B m K 5 4 O s X j P H q f Y W + T / U e Z e 2 / / 4 c M a S w g 2 L a r m u i k k T + X D i 4 c 0 4 K Q S B 8 5 1 o T e e l q w i r n J B O L U k 4 v i a 3 p w Z r k S 0 w G h D g W 3 J h e N T I x Y d A N X + S U j B n Z 3 Z p S z S E r G V s K b k X e + Y u / k p b O 2 t o b d 6 s Q O f e S E s r j 0 8 + v a U W H V A G Z r A / l Y k e k E q l c 7 I n l g 5 J J 4 c n F H / 6 5 2 B 1 b F E o 7 B O f D p 6 r A 6 r M h V A z U d 3 9 M x X e J 0 v l i D C n c N U c M d 1 w k T P E e A u T h 0 E k m d 8 6 f D 8 U B Y f w 5 S 3 O O 6 3 b N E 8 m l L R i Z 9 N i I R F / J k U l W 3 K A t 3 h D J V M o a r Y / / h / 9 J 6 h t q b x u a r c J L T 6 j U c l K + / m 4 4 Z K D w Z O J Y S a L B x 4 4 0 B C W L q X x B G l Y E s S e O n e P I / r v Y L p U S / s 8 G Q E 0 P k g q t y s X j U p o K 7 m L 7 y w G V 3 h 1 w 1 c X h c 8 U Q I h H / z I J H K B G n G N s 1 R x i I U 0 w H M W S x t C d R m F Q h y d Q Y y 8 h A S 8 q 8 I T K q L Z A X 7 / 4 b l U w d L 6 d k 8 o i c G 3 6 5 C Q V S q Y x 8 / f V N W + v A S S Q k l k 8 j s R y h i n 0 q I w z n A u L 4 c x D E r l E 9 X B o 4 c p V i g z 9 n f z 3 8 U S n L i 6 m K h N b v U D q 4 S K V 3 C X f O / v M n O E 8 c B H + P u 6 + U N t J U p o 0 w p e O 1 y G Q 7 Y J A u k o n + E M f l k u m I 9 p l Y r Q g 1 D 0 K R t x / 8 u 7 + R h q Y W 3 v K l h h J q 1 M r i Z Q c V 5 Y 9 / v K C / 2 E k o H x u Z f F x G q o B E E M N i f 6 w P I w 4 I 5 W L + u z j 4 4 + 4 z F B P r I C g G 6 n 8 o U Z 7 2 J x w h L G W x O 7 Y 0 s T 9 v B C F N H L 4 n f K x p + k z + X J h A x b Q j E M c + 7 U i l I Z B K p L H m 9 b W k p T n u P C E g F N M 8 P v n b l 8 s 0 / i T 8 a g g F q D B f f H F Z U u m 8 S S d T / Z B S R f X P x 5 4 8 l b F W i i C 2 N D S y e u K P S b q 4 + D c 4 v S 6 K p a C V O k j p C 7 u I M / b f x Z b y 1 4 g h g q V R 7 d w 5 d 5 0 Y U r h r / r y 7 D 0 n k r w f X j D D B M W k f K 1 m I I Q 7 X S m R y E s m T a k 9 H S m L a b 4 J I H D e 3 t s k H / / 4 / 2 X v + W h D 5 4 V d E K I / P P 7 8 o y 8 m s E i c e S K V A 9 f P S q Z i G K E G s 6 h + + x K 5 v F R C I 8 z z Q Y k 8 e r r n Y 4 E / 7 4 6 r Q y u y i E K j s L r a / 7 o B E c C + x p o i J i m k X 7 E z 4 2 G I I o j H / j D i B Z P L E C s j k S W W S K C C T E Y g Y U l m a M S l U P k 1 r f F D V P M a X 2 M K V + z o 7 O + X t / / 5 v e N N f E U T + f 3 g t x x 3 d P B L Y 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 G u i d = " 0 c b d b b 2 0 - 8 d b c - 4 5 6 4 - a b 9 8 - d 5 7 3 c 1 9 1 c b 6 f "   R e v = " 1 "   R e v G u i d = " 0 4 9 8 7 4 6 a - a 3 4 d - 4 2 6 9 - 8 d 0 1 - f e 9 6 a 0 5 6 6 7 0 d " 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a 0 7 3 3 f f d - f 4 0 2 - 4 9 8 6 - a 0 5 8 - 5 6 f b 2 6 e 8 2 3 4 b " > < T r a n s i t i o n > M o v e T o < / T r a n s i t i o n > < E f f e c t > S t a t i o n < / E f f e c t > < T h e m e > B i n g R o a d < / T h e m e > < T h e m e W i t h L a b e l > f a l s e < / T h e m e W i t h L a b e l > < F l a t M o d e E n a b l e d > f a l s e < / F l a t M o d e E n a b l e d > < D u r a t i o n > 1 0 0 0 0 0 0 0 0 < / D u r a t i o n > < T r a n s i t i o n D u r a t i o n > 3 0 0 0 0 0 0 0 < / T r a n s i t i o n D u r a t i o n > < S p e e d > 0 . 5 < / S p e e d > < F r a m e > < C a m e r a > < L a t i t u d e > 7 5 . 4 1 6 2 1 3 0 4 5 1 7 1 5 1 7 < / L a t i t u d e > < L o n g i t u d e > - 1 1 5 . 8 4 2 6 3 1 3 6 4 2 0 6 7 5 < / L o n g i t u d e > < R o t a t i o n > 0 < / R o t a t i o n > < P i v o t A n g l e > - 0 . 0 0 8 3 6 4 3 3 9 3 0 6 3 4 5 7 2 5 < / P i v o t A n g l e > < D i s t a n c e > 1 . 8 < / D i s t a n c e > < / C a m e r a > < I m a g e > i V B O R w 0 K G g o A A A A N S U h E U g A A A N Q A A A B 1 C A Y A A A A 2 n s 9 T A A A A A X N S R 0 I A r s 4 c 6 Q A A A A R n Q U 1 B A A C x j w v 8 Y Q U A A A A J c E h Z c w A A B C E A A A Q h A V l M W R s A A D / H S U R B V H h e 7 Z 3 5 c x z J d e d f 3 4 3 7 J E D w A G 9 y O B d n N J d G M 7 o V Y c t 2 h L 3 S h h Q O K 9 Z r + w f v n 7 H / l L 1 e 2 5 I 8 I 8 1 o 7 v v i 8 A A I 3 i B A X A 2 g 7 9 7 3 e V n Z X W g 2 g A Y B E g V y v 2 S i q r K r q 6 s y 8 5 v v y J d Z s X 9 5 6 4 O a P M Z I x O P y s x e f l G I h L 3 H d r 1 Q q U q v V L A G O F x a W p K + v R / O q e k 7 C 8 v k 8 F o v V 9 8 t V k W T c D n c c N x Y S c q C v Y v u 1 a l V i e p 8 r x Z h 0 p u + v 6 r j f f D k u H a m a l E o l c q R c K k u 2 o 0 O q e v 0 b 1 2 / K 4 f F D 9 e c D u V x O e n p 6 L O / a t e t y + L D 7 v F g s y f W F p O R T A z J 9 9 a N 6 u T 2 u U E J 9 + N i W w N G x E T k 7 v k 9 m Z m a k u 7 v b G h O g U c z O 3 t W 8 L i k V C 9 L Z 1 W 3 5 Y X A O 5 + e K S e n N u u 9 t h n K 5 J M l k K j h a H x W 9 H G 0 5 r s k T F W I n E o 7 M Y f A 5 W H M O 9 6 a J D q I V y u W y k j Q p I 1 2 r k s 1 2 1 J 9 l p Z S U z l T Z r r G 8 v C I d H d k 1 v 3 n n z h 0 Z G R m x / X K 5 o s + S s N / 4 + u t v J J P J y q k n n p K 3 z k 9 L I T d t 5 z y O i P 3 L 2 4 8 n o X 7 w z A n J p l P W 8 6 b T a W t U P t G Y Y s m s d K R j 1 r i n 5 h M y 3 l + R D 6 + m 5 O m x s q T j J S n X E t q v x y S b b L / 4 i s W i V L X R I w l a g S u 9 c T E j L x w u S k / G X Z f 7 Q R L 4 e 6 M B s y 3 k 8 5 L J Z m 2 / K g k p F 1 e s U X P u e u T z y K + u y s 2 V H k k l a t I X n 5 N P b 3 f J g Y G M H B 0 s 2 u f 8 x l J u W T q V U H Q 2 S K G M l t H w v m G 5 f v 2 G 9 P b 2 G A F v 3 7 o t g 0 O D 1 h n x e 6 u r e S P h + Z W D s n T 7 Y 7 v W 4 4 b Y v z 6 G h P o z V f E q 1 Y o U C g V r P F 4 y 0 X P T 6 L P a U O + u x G W w s 6 o 9 v V i i t S + r d t Q b N P T t w J P E o 1 S J W e N + f y o t Q 1 1 V O T 5 U t v z b S w k Z 7 a n I z J 1 p b c x O M l T 0 5 x O N r 8 r s c l y 0 X 5 C e t H u G T 6 + n 5 c h g W T o T e a n E M q b W g f 8 8 n 5 H j w x W Z m E n I T 0 7 n 6 y o f 4 B q f X k / I j 0 + V 5 J 3 J t O y r f C O p 3 g P S l 8 5 L f 3 9 / X c X L K 4 n p f L z k 4 x l u 3 5 6 W z s 4 O y w d T U 1 e l 6 8 A 5 u b G c l f z M R 5 b 3 O C H x d / / 0 z / 8 7 2 H / k 0 a W 9 5 0 + + c 8 a I 4 8 n k e 3 5 6 1 6 q S D D K 9 c b 4 s p 0 Z i + r m o G h Q T 1 W 4 k o 5 I o k 4 R 0 J c 1 f v / d v B 2 E y g a I S 6 s 5 y Q t W t m l y a T d U J t a x 2 0 j t X M l K s J m S s X + 9 V 8 3 5 3 I S u X Z 5 O W J u 4 m J a 1 E v K 4 2 1 j f T K f 1 u U l b 1 f r n X Y j U p H 1 1 L y 6 3 F h P 6 e k r Y a 0 3 1 H h J V S X A 4 G N t n 8 w o J K 4 q S k Y m W Z X i i p J M 7 L t c J B S a b S c m g o L Z d v L M v F 3 A E Z 7 V h U 6 d N h E i u Z T F o C X V 1 d M j 8 / b 1 I R S Y V 0 H + l L y o 3 F j C Q 6 D + k P z 2 r 5 u t 9 6 H K A S 6 q P t d 7 l 7 A M + d P i o j v V k j 0 4 U L F + X o 0 S O W j 3 Q K S w w K 4 + 0 v Z + W 1 p 4 Y s P w w M + F R q c x u o F b g S E m e / S p w w m q X V x Z m k H B m o G E m O q q R 5 4 1 L G J J g H R O C z Z p w 7 U J T P b 6 Z N m u 7 v r R i R A O r j Q I e T X q i v v 7 + Q k Z + d K d g x + O q r b 2 T s 6 F k Z 6 K z J Y j 5 u 9 q C X m P z O h N 7 P Q F f F 8 r i v 9 y Z U S n e l 5 L k D K 9 J J D x P g h q q C y V T S S I f 6 d + X 2 i i y n j 8 l w b 1 L m l n O y M n c 5 O P P R R u x f / / T o E + q 5 U w 0 y 0 Z O i 1 t H D 0 p j J o w F A L K / K L O R j 0 p 1 U S a T 5 S I m u + / S m e d C 4 F w t x G e m u S H / Q u M M I k 2 p u N S 4 F l T K Q A l x b S M o 3 t x s N 1 + N F J c p N v W 4 r c j X j J 6 f y 5 u A A J g 1 V E n V 3 p K U r V T R H w 9 j Y m J E t 0 c K H 8 c X N Z J 2 c Y X C / P z m t U j 6 4 L k 6 Q s n Y 4 q 2 q f Z T I Z m V Z V 8 E r 1 r L x 0 p C K f q Y 0 W q y 5 K c e n R J 1 W L I n y 0 8 M z x w 2 q X p G Q 5 l z M y r a y s 1 M l 0 / f p 1 I 9 O y 9 q C e T O T 3 Z p R c m g 8 6 U / c S Y C t A X d y n R D q 9 r 2 S q F 7 Z Z K 0 y q + v b 5 z Z Q R 7 s v b T g p C 5 l Z k A n f U 7 j k x X J b u N s j + p k o 5 D 9 z t B w e T 0 q e / M z l 5 x c g E W p E J k i 2 p 1 A o J U E k G 3 K K c f n s + L R f v u P v j l C + / / F r 6 + v o k l 1 u W 8 S P j s q / 4 q b w z k Z D v j S 9 J q d Y j y S 6 n F T z K i P 2 f R 1 h C P X c K M m W l o B I J w t A b 9 / b 2 m j R a 1 k r v H + i 3 8 5 B Y 3 t M H v M S Y X o r J S A 8 e N e 1 1 s 6 0 9 c 9 v F n V z c i D P W t S w T C z 1 G O F z h r x 8 t y C c 3 0 u s S 8 P v H C 5 I r x O y c 4 L Y 3 B I Q 5 o 6 Q e 7 a m q Z F O S L F + V A w f G 6 p J x Y T U m H 1 5 N G z F Q 9 y A O 9 + W v n V a 7 D A 8 n 9 t m y / u 5 g V 0 3 J K e Z I 4 R r j s S / k 5 M m T 1 m l R f p T v w u K C 9 I 2 e k F p p W V I d f f L V d K d k E k V Z n v v a X f Q R R O v a e g T w + r O n t b d P S 1 H V E M h E R W N A s z 8 x M V k n E 4 i r 3 u L J B G g g x W L B y A Q 8 m b z K i N v Z 2 1 7 b x b 7 u q o x j m 1 z v k 2 v z C V P 3 i u W Y / O 6 i 8 z S 2 w r m D q r L G a / L x 9 f b I B J A 2 q I f 5 1 Z w M p n P m B l / M N 1 S 5 l b k b a k d V T R q d G S 3 L 8 4 d K J q l T e g p 5 O E z w e q L + j i g p I X N v t i Y / V b X v U H 9 Z k o N P W L k h / b E z u 3 u 6 1 U 4 9 K t N T X 8 t Q X 4 f 0 Z 8 u S L 5 R k u Z S W e P Z w 8 K u P H r T G 6 J M e r f T C E 8 d k 6 q 5 T 8 6 h k G v / C w o J W d s q 2 p 0 + f 0 v M c H D H c v o s a c G h 2 P k z M J l R t S Z m K y D g S x P S 9 e 6 n k x m / u F 0 i k g p I I 4 B b f C H g A 9 3 V V 5 b + U c F v F c j E u t 1 f 7 V G I X Z G h 4 W N V F 5 0 2 8 g u q n 0 g o S / e h U w U i O J H r p S E l + e L J g p H l x v F E 2 g D E 5 w O 1 e m 3 M O l D c v N s r M q 9 V n z p y W i x c v W j m n 4 2 W z s y q J f u n s P a Z n r a 2 3 R y F p q 2 i Z v 2 f T M y c O y 4 W Z H j n a v 1 I P p f n 4 4 0 9 c J E S t K s V C o / F 7 1 Y 7 K z 6 t a B 1 k 8 l l Z c Y w N 4 u I 4 N V e r j N s 2 o 0 v 2 v g 1 Y G v Q c e u d 9 + m 1 U b Z 3 N y o L J 9 / 0 T B C I V q t g n v W g L i 8 r 1 k t s + c B w m 9 6 N z c n K Q Y y N o E S C R A e c 7 M z M r p j k s y P T 0 t H y m x k G z X V P q 9 e k z J Y o N 2 D V D G B w 8 e l M X F J X l V 1 V i G J n p S J a n G O u X M o e G W d b i X 0 y O l 8 h 3 c N y S F W q 8 M Z K k 4 p 5 K R n n v u n E m U p B L m 9 v Q d V f m u W H 4 Y e K Y 4 Z 3 l l 1 Y 5 7 u 5 w 6 h d q F T b E R i F g A / G Y Y 8 M x 7 6 w B t b T 6 k x u E h O 9 j v P q c + W g F J 8 d N T e f m e N k Y G Y P 9 T C Y g n 8 H 7 B 2 N W l W X 2 2 Z K f c W k r I w M C A 3 L 0 7 J 5 c u T 6 4 p E 7 + P i v v t t x e k O 1 P T / a o N O Q w P D 9 l A b y 5 + Q J b z V b s v V E H U 0 A v X V + U / v n G D v B 5 I / p m Z O 5 L L L a m t 9 a X M L d e U o E S g 9 E p n N R + c 9 W g g 9 m / v f L x x a 9 k j g C x D o 0 9 K X 6 o g / a l F z W F g N m 4 p 3 F B w Q J C H N M J O S q W c U d 0 K S 9 o r + x C g z Y B d t V 5 I k Q c E C 3 v T y t W Y q m 4 N D 1 w r f P d I Q T 5 Q i c S 5 O w 0 I z b g T L n g b 6 6 o W Z W l p S e Z L 3 X J 4 M G Z S D C c O w H 6 k H F u N w y H 5 / n A p Y 8 / n A b m e H b o t K y v L M j t z V 0 6 e O m m x k d e u X Z P x 8 X H 5 3 Q W n N p 8 Z K c j V m 1 f 0 9 9 e O z + 1 V K K E + e T Q I 1 X 9 O k r W i v H R o x d Q 3 C 0 K F S A F Z K o w 3 q W r H S P / Q 0 J D l E V f n 3 e O t Q N T B e m p e M 2 h w q I 6 t g F 1 U q 6 l q q Y 3 M g w i M t y c 2 J t P D B p L 4 6 f 0 l i 7 h g k B f C Z R J V K w d w e l 9 Z D g 1 o m b n D e 0 B 4 U x i c h h q 4 e P e G F P I F O X r s a M P u r M b l r Q n X A b 1 2 d E U + u H j V q m u v I / Z v 7 + 5 9 Q m U G z 2 l P W J Y f H M t J T X V 0 T x 7 U F S + h q M h b t + / I 6 I j q 7 Y r F h X n p 7 W t 4 + g A F s U 5 b 2 R T 8 V t g G 8 9 E G A I c D p M J T B m g 4 v 7 2 w d a f C r i H U 0 o l q J 1 Y Q m 9 K D j / 8 0 m b Y x r l Z I J W I q r W 5 J f 3 + f 1 Q d 1 Q S J 8 a n J O 1 U O 1 b X 9 4 f F n e u X A j + M b e x Z 6 3 o b r 2 P S O x 4 o o 8 2 T 2 h Z H D E g U y Q i M p D f y d d v z l d J x O f N Z O J R h 9 u D k u F r R W N J x M q J f i j S h + v p t 1 Y d H F 6 Y H Y 5 Y W R q V / J F D a h 3 l 2 a S J o 2 m 7 i Z M L S Z C f j 0 y g Z L 2 J h / d 2 S + r B e c p p P x J O F h e 3 j 9 t W s S 7 U x l 5 7 q g L A N 7 L 2 N O E S m X 7 Z X k l J q 8 c b Y Q P + c o C t 2 5 P W 2 Q E e v / Y 6 D 7 L w 8 v k 1 Y 4 w M P 7 D 6 M m E D I I t g A F i b A m S V / G O a Y 8 O u K 0 Z v V / g 1 a g 9 g R b l B b 6 9 k 5 R 3 V T J B s s 3 w g x N 5 u b L Q Z e Q D v p 7 w v r 4 + v q C E j M v N h b S M 9 D 6 Y A f S H B V W H 9 + 6 / M 4 c O y l O D d 2 y O z k B o o B Z M T 8 / I / t G R u l F N W I 9 T A e + 1 m Z q c c x b v R p z c 3 E r c J B e 9 L 1 E D 7 Y D B 0 9 9 f z N 5 D 0 D u 5 h E y r d O q 7 z + k f R J U z t c M 7 S f r a n N S 4 Y 1 i H V G 1 B v 7 t a i s v Z 0 Z K c O 1 h a 4 4 i B V N i e L x 8 p y 8 S c d n z 9 v a E a 3 n v / 9 q y E y g w 9 K / 2 Z v M z k u 9 b Y L l T Q j Z u 3 Z S R Q 7 z y e P e A i J l o B A n k g R W i 8 Y 7 0 V G 1 + B G E w 1 x y 0 8 r a R Y D / T S T F X / O o j D g 4 h E j n M 9 C P n p j Z R 8 r u m L W y l z g z M Q + r P T e U v f P b L 5 w D D 3 i H s a Z w Z o R y o M d 1 X U 1 m m M p 2 0 b m 5 G K z 1 s k 1 F s / q 5 l Y R V X M T R 2 2 u t K O a 6 m o 2 k X + r v z k V N G m q z x 3 x D m N 9 i J i / / e 9 T + + v y 9 x F x J N Z e X J 8 X D 6 6 G j c H x G u H 5 2 w s C J V v c u q 6 H D t y S F a W l 6 W j s 9 M q D T D / i b l O r c B 4 z G h 3 R S b U S D 4 + v H E D h C j N 0 o f G H g 5 A 3 Q y E 8 O C w g G h j v Y Q e l c 2 u C m 5 1 2 6 A B o 1 K e 1 G f B 3 q E z 6 e + o y B v B A D J e u q b x 1 / b h b x K y t A D D A p z C 9 e k 0 G B B + T q V S G B C K e V 0 E 9 + J N n F H J n Z K 8 / P C 0 8 5 a + f y U u H f F p f Y a 9 5 0 r f m x K q 4 7 R 8 f E 1 7 N V X h 0 u V p m Z 6 Z t e z b 0 7 N y + M C o 7 a c z D M w 6 J w W h Q Z 5 M D C 4 2 g z l K t I / N y A S a y T S / G j d J t B U w W M z c K B w f 2 C F 4 y H a K T E z J f + 1 Y Q Y 4 o S Z k 7 9 d J 4 U Q l U q 5 M J 3 D e Z Q C B 1 1 g O 2 I 9 d H y j M A D Z k q K o 1 I D E o j W V G f X z h U N L L 3 B 5 K r J N o h o j T F 4 n J O O 4 D B 9 N 5 s m n v u r v c d e F o J U j F 7 C M K 8 d r b H p g y w 3 6 / 6 d z K V s v 2 l x c V 6 b 5 p O N 6 R H d 3 e P 9 Y L b B Q 1 j R l U w V B j I 0 S 7 C Y 1 E e x N j t F P I q Q b 9 S t R O y J v S 3 U L W Y q r E Z N u D I f Q G p j d o M u I + 3 t d M A b 6 h 9 + d 6 V t H x w N W V l M T m X s P p y n 2 X s P p K E R J X 7 5 X j / 2 o i L v Y D Y v 7 / 3 2 X b 6 q 4 c K p E 3 f 0 F m 5 v e A I d X y w a G r F V 1 9 9 L a O j o z I 4 O G D n U U F + S s Z O g 6 n m R I U T h U 2 D o A F s 5 D L e T a D a E T / 3 1 i 4 O I C P R n d S K W Z T 8 1 c l J G T 1 0 T L 5 U W 7 L Z 2 8 o x 0 1 I S K q 9 s q G O u p n b j v O 8 X 9 w T 2 V H B s 5 9 D T M r 1 Y d e 5 x T Z A J n D x x X L L d g 7 b v e z v I R G / N O E k Y z f F 2 W w V j J w x u o t 5 j p 0 S V T A D V a z f J B L A 5 i R L h X j 6 + l p Z M b N U k 1 4 u H C / W 6 C u P d K y n r D C F X N i V y Y l D v P 9 Q G o p 7 2 j M q X 7 t o n p w Z Y S M W N N S E a s E X Y T y l 5 M I b z I d s X 7 x E V O D G 7 N v a M c a j t o N 1 x l / X C c / Y S w n G H 2 0 F 4 S s r N 5 D n z 8 P V 3 1 M y L G i Y V + 8 V K 3 A K V L 1 + e k J 5 0 W a s 5 K X 2 Z 9 l X q 3 c a e I Z S k 9 q v u 7 f R t n 6 6 q 6 g V s R q 2 q F h b g q a C K v l E 7 A u N 3 O r f 2 E Y n x C 1 f i V k A v W w i 5 2 D f C t g z / i A B V r d 3 g 4 H Z B u b y j N h T z u Q Z b 2 H b U z d t X s q Z h s G b i O 5 f V b u 6 6 N y A 3 q t D W F s i q C K e O g X F 5 + W B j l q w n x P R S 3 N Q D Z t S S 5 1 V y N u E G / Z X q 6 2 G g T q y u r A R H 7 Y O Z t K 2 A C p j e O 5 3 o l t C s M u 8 E 8 q o q I + U J w g X N H V y + F J e J 8 m m 5 U R i V 7 5 + O y z u T G R m w t T 1 c e 4 h y M s 0 k 6 q l Q 7 p P F 1 b V k 8 t s / X e 0 x P Z 2 E q 5 Y t Y x x h o P 4 1 S 4 x 4 I r l l K Z J N 1 e S H J w p G X B a b 5 P e 6 t A f / 0 c m 8 P H + o s T T X / 8 f 2 U a v F Z W Y l Y T F + F b X B u j N u v Y u o p 8 g 7 J R K Z H u n P M E D p 7 C X G V M J A z X v z U l r + c D l j K u C H a j e 1 I s o H V 9 c a 5 x m t I G / n 4 L z A y U C 4 0 W Z g Q B Y u v 3 6 8 Y K 7 h Q 2 p g 4 + d g T b z H E U h n P H O k 7 a B Z S l H 3 a B I F t a k 4 e H 8 q K 5 m 4 F n S o b U Q x r T U w I o h a 5 o g 8 s S 8 v I 1 1 l G e 0 p y 4 m h U r 3 w i Q h 4 7 m B R X j 1 a N M m B B 6 4 7 W J K 4 G V 2 h f F Z / D Y P B U N z g f t x k v b g 9 i M O U A 8 A C l A D H C D F 6 U f X 2 n R k p r Z k 1 v N M 4 O V w y + 5 X 0 y p G d k 9 L E x b m / u l V i 1 V A L K t H v t C J t Q 8 V i C S m V V C p J R R t 7 2 W L Z W C G I k B o a C W 5 r p B H j Q T R w R u L X i 7 c b 7 y 9 L K Z h a w W j 8 R i B u r 1 X U y 6 y q I J 5 Q H g y a f n E z u k Y z q y g x a Z D w J j q c M I i C Z / F X L 6 l 5 Z Q 7 t d i t g X A 6 b C O D A a P d N J K 0 Q l l K 2 x 8 1 o c u N V M b O 5 P N G i m i I t o Z K 9 p 8 z N / R / n M / L H y 2 l b e Z W G T q i P X / w E b x 7 q 3 m b o z l R t n h Q e w X A w 7 X p A Y n n 4 S I h S U 1 t h G a 1 2 1 M T d B P Y H s Y o s o 8 y L B w j G J T R p u M u 9 C A E J n 1 Q 1 9 p U j R Z P Q 3 9 F j 3 N m t V r h d D 9 9 M N z q Z l 8 e 3 t w J U A 0 T 8 N c g E s S D Z z F y 0 l a r Y f 3 7 4 R a N b i B i q H U 9 J o V C s h x m d H S n K e a 0 8 P w 5 0 j 9 6 9 D q i S n 2 p D 2 g 6 a 1 x h v B V R H 7 L E o 4 O k x V f W U Q M T L M c M W W 6 d d U K p + + g r 7 S C C k G 5 H 0 6 8 3 j Y m 1 1 l h / j f F Z y 2 g 4 g E X X L C + 4 I f k Z F r 2 o q l 4 t S q 5 T k y N i D U 2 G 3 i 8 j S v X P o h B Z g 4 2 2 C p M H O S l u D q s 1 Y j 3 Z + k J d G 0 j x e F U Y 7 Z A J R I R O q G 2 Q C a R U e W y E T 4 C m u z y d s D h e S j U V c i A 2 k D J B y z T i l K v h t P Z c 3 i J x X F X A n E C 5 J 2 w 8 k F X V Z y 7 E I T z Q R W U L l i 2 4 6 R l g K h V W 7 c P 5 m s L o I Y S H v H p v J h k S L 4 9 x A B f L 5 z d h q g 9 x t Y A P 6 0 j m s t u P 9 g C k f r x / P m 9 R l K I J p G B 2 p q j y j k q 9 5 N v M F l Y J 0 S p d n E h b n u F 1 Y 3 d Z V P T a u A r 3 6 N 7 n Q Y 8 d R h D a V 4 M Y j l k o l J M j a s S f m E d 0 P 8 H S F A Y F 4 D x P A V u B 3 M M z X m w X b z i Q 9 7 j o q u H A H 4 3 1 7 w G t H R 8 I w A U 4 f H E F I K 6 o C e 6 s Z C 9 o x b X U d j s 3 g W o J 7 k r o t p c k 1 h 8 Z x l F K c + 4 x a S n T u r 9 t N n k x s / V r f P q 9 d H A p e L u b B g C z u d + 8 e D 8 / k Z d Z t M z Z z P D D g u 7 U 7 e r C g D H d S / S S m z w i m 5 c a 1 g Q 9 M f l A I 1 7 E n l W + 3 B N v O z j m P Z N T S z n Y p O 4 R q f P A e d c 9 D 7 3 n L Y O p 5 K w 6 i G j V j f 4 8 a w E E 2 G 2 w 2 j P O N 4 N 3 G U Q H P i u r V y v W / H a A W e 9 y v t r A l r C l W f 6 B b / T + / u M M P t 0 O I J K H K 5 Y Z k a k b r 3 P W B K o f B z B T z j R w L z O T l N 5 F W f l z m 9 / q d z R b l p 1 e K E v z 9 o K b 5 d z k 9 C D w U Q t 3 T f d Z l 1 Z b D x h 4 W l F D c Y n R S I t 2 l 0 s k R K p w 8 w v v t I F z w e O t a V Q T X Z C a v 0 9 N V x b t x z b Z j m R n b r g f O 3 u L t P H D 4 + z k 6 q C q R 2 3 1 g 8 J 7 E B 4 V 6 X a 9 5 E N d O + G Q 1 z 1 9 3 H J U U P Q m V P b K u u r c Z s J X 8 S k L H 1 9 H x m 9 c I x 1 b z R P I Y O 3 D I t o M D b g m y 9 b D 1 O 3 y w Y K n k H 5 / M y + G B h 6 M O M d a 1 n c i I t h H w x m o p V F V T 1 9 2 L H a K E y A X H h r 1 7 m 4 G v A J w M k O i J 0 Y Y 3 j w V X n t q / 1 h t 1 S h v c P S z Y 4 H e a i R Z l 4 I U j v A g H w p h K D q T x w w C R E a 1 s 0 R 3 H P T 9 B 2 J l m h t p O F J K Z C 1 F K l U p D x d u M V L i / i f r + w Y n W Q Z k s 0 c U L m z 1 Y B Y h X W 7 J e A c u K m b t 8 g z A k Q p 1 I U Q f x h K x y B H i r I d 5 L 1 n B 4 W G i O E d w 5 b F z / N I 9 y m b W S W r e l 3 U i R s q H i m Y Z 3 r x W p m g n G o o 9 4 4 J h Z u h 7 o M Z B e j C W x Y i k j + Q v F T P 1 9 U K z f t x 4 I o W H 0 P + o 4 1 F + R 2 c A T + f x B F 5 O H 1 F 7 K + z G b B w t i B R 8 I 9 N 6 5 f f 8 I z Y / C c W 4 Z M t / b l n Y r R c q G S n S M 3 k O a z c D q O S x 9 z G z a 5 q / e 1 I q m t 2 Y c 6 Y Q S 6 v V j B R v k D U + 1 S G z g C h v u r t o q r 1 E G g 6 9 5 f R 5 c 2 i w D 7 U O z n t D n Z H J e 8 2 T L B 4 F n x n Y q I H Y t r D q t U t d W b N 3 X p 9 l 3 Z q J V P 5 G y o Z h d E Z Z O W 8 G b l z O 2 f j m r v z K o y S A w k e g k S A f h G I A F T A H x Y M 0 + V i 9 t 9 Y s E f E Y d q K R H t b N g c i V r n / u F V X x k f H j s 6 E E B L W B / z 4 P 4 n X C t u H 2 a R i 2 m b c S O R F V 3 l V B N 7 W g 3 U 6 R s q I q 2 8 / s h k w d z o Z g z A 6 k + u u b e g u F f n w n h W g G 1 r y f r 9 P D 1 w H S G q I L o h Y t 3 U h Z z 9 z V r 3 Q X 5 r k Q b k y a b w V o R v K u X s b m d i K p 4 c n / R p r P 4 M b w d B S T y O / w N m g g b h k H 4 y a i k S K l 8 f v w J 3 K + k 4 q F Q f T Z D 2 J O 4 W a Q D Y T e A l w Y w l y h K O D 5 U k R P D J V V r k / L 8 o W J 9 I R l W F O K 9 u N P L c V N 5 J + + 6 A F b A / K V 3 r 2 S s s 8 E b + E f t b N 6 e z M i f N O U C d Z g n b j V m t x 4 g 0 s v j b g n o n Y S 1 A + 6 G u r L 7 C b b B P p / T b q I C J R Q F G I 3 k G 3 g r I r X K a 4 W N z g p H Q i O Z v F s c b 6 E 3 6 l v B f 4 L t R c N x 3 4 o G S t p + u a d n V T 1 l j Y v l g D R 4 M 3 G l M x G T p Z m R s j h x C G K 9 N r 9 2 1 j H g 2 b A 3 W W E I i c X M Z G x T p D 2 e w 3 Z X P + I F A D s C I 9 D a 2 g y o F Y D P 3 V 6 x i A b B / e 1 + i o y E y v Q f M 9 K 0 S 5 z 1 s J H K w Q p F H s 2 / M 7 S B W o d z w 4 M p J N u 7 w 5 0 D 3 r 3 z q u 4 h g V D d m G I x E J p p G w s W t O F R 3 5 9 K 2 8 K f 7 6 u a t x m Q W B C J 8 K U 5 t S + x J Z F o L E H Q D v C q P r V / b Y T / V s G d W + L m r V 3 U M 3 T j i B U c y p 2 Z n O 5 F A 5 F x S t D T b p d M Y C P p j 8 2 w F M x 5 W m 5 6 C w f z o t b D D t z W A w E S l x c W c O 9 M s 0 D K s g Y h q h 1 S B t f 5 d l Z / h a Q r S t I v g h W d U C G Z e M j 8 q M 2 A 7 c b c q f u D F j i F b g X f o I / b 2 u 6 a z x a X V A 1 v a k + 7 l a x D j 0 K S m H v 9 z H a w k X T y e F d 7 a l z J z A Y O w z s v m h F e R j h K Y E D 7 z L 6 S v Q w A S c I C N V f U T m L x m g n d 4 q R g 0 Z R n m q J F t g q I 6 W c z 8 9 7 g o W 7 3 E r p 2 Q A B t W G K 2 C + N S 8 I / / t n G Z Q R s h B R t N x W K 5 Z Z v a j a Q l 1 S r 7 4 S c 8 f G A n p N R m Q I p 9 N D M W H D m w 9 o L H T G g 6 / G p g p E c B D N p 6 t R U V j i E 0 V D H G o o h W Q C q g 1 j E G h T 2 F k + G T G z u 3 9 B Z V w / X x o K J e Q j S k J M M S z U B q s u T y v G o E 7 X R 0 9 4 D H 1 F Q n l s F t j V v 6 x / + r m F q y t j 3 t V m r d L e 8 C q q G O 7 H 5 J t R V n D + f S q w N 6 d M A x i Q F d j 5 2 e h X q / Y G Y x 6 t t y 4 B x A 7 U K 9 4 z l s q E C f A V v q O 7 z I T I + x 9 f B e 4 p V k Z a O d A o 4 L x v g + V a J e U P v t 1 l L c V E y c G n g Y G a q g + j j m H t n n H t s P i 9 S T P V n Y c o F g W z + 2 T 9 2 p J N 7 E E h V E x o Z y 5 W b F 9 F B h D T I k n Y B f e 4 / b a d X 7 P k z Q E F H f 6 P H 9 + 3 U B q p Q v L X K J 6 I B M j M W h + n H v P 9 Y 8 v 1 7 G R m h c t X 1 A I t L 8 a s I G x v + k k p K x v v + 6 l J X f X c z a e n 1 h t F u 1 1 g 5 s a 3 8 t w + 1 C I n / c 2 J K i F C Q b G Q m 1 W 2 g V m s N 4 E + A F 0 y w G u Z u A K N h L n U o M J J J f M A a b D 7 K h 6 n 1 P p R C S 9 Z P r 6 f r a e y S A a u a f E V u L i P R m u K e 9 f 9 A p 0 a Y B W x J 5 9 w 9 3 E S M M R 7 Y l j / 9 B f p B n / 4 L j K E D V 2 2 j 8 2 6 g 8 2 i 0 q O o m d g J 8 4 h 5 d q x 8 Z V 7 g O Q 4 l t V q 3 A G M P c I D H e s S E q J A f Z 3 V 8 x B Q N q n + 0 T W 4 8 k E B A 3 j / u a t 6 j R u X O x E 5 R 8 b r J g a S P w d 5 X V 6 X 0 l G V M U l y g G p t 9 s d S M C a B k m s Y T R I 4 4 g T p H o e d R + N f 3 t D Q l k h b o 5 M E K u 3 X W B 7 0 C B p i M 1 h O R z R 0 F H D s G t Y J J / o g H B 8 I J K j f Z t h f S B 1 W D Q G q U Q c I o t 1 3 l r u l O 8 r M S A Y 4 2 M s P s m k y b s r C X v L C O f x P V 6 a w L 2 j B n K f O C o o R i I j y O e a X I M X n x 0 f K h n B W B C T + / Z S 0 A O n A t 9 / G O A e P W n W k K i e 3 O f h f B b E j A p i b 3 z 2 r d 7 V 7 q O Q P F V f J Z a w I G A F F t o + L N B j r 7 f w J T x p X o U W W w J b B W B / N a 9 / H g Y N d q u P w 9 S T E b W D Z p T k S B C I / q m q d 3 d V 7 W u + F p L m U F 9 Z F g s u 5 O h H J / I W V v T d o w V 7 B Q 9 r 6 L E w Z R h E U / g X C n B t V E s c I K i + B N + y L D W O i M 9 u P F h 7 0 k i i d V 9 V g l Q r + p z V i l T K v E 9 Z 9 z W x i m y l w g q y J d 3 X b a l o q V o u y m u v n t C y p X Z 2 F 9 G J N o 8 Q N l p F t h U 8 m c A B b Z i h V c n u Q b t k C r u a i V p A 4 k C m d 6 + 4 c T Q G c c P X 8 o u m v D R e c I v + 6 z 4 2 k 2 9 j f u W m Z j K B 8 N s 5 + F 0 k 1 9 n R k k l e n o 3 r Q K z m B S 7 X w / 1 P i 1 d C m W R q z I m z z t T v 2 2 c B 8 d Y k / T 2 e M w J p a y 3 n M U H z w K U 3 8 m k o B 9 U W 2 Q i o X C y 4 v x 3 Q q L G H + E 3 i 8 W j U z H N C l Q u 7 8 a l D g M 2 H a k f 4 l P d Y 4 h H 0 E Q 3 Y T O E V n 5 B C j C U x l k W c H 8 f r r Q j F 9 B c k L m 8 Y Q T 1 s B 3 j 9 7 g e Q x f 6 E y K I H 9 f 0 6 e Y J t O D 8 q i I x T Y i M 8 b F E e n g c V J h e 2 B 6 E 3 N M C N g M 2 C 5 + 1 + E Z 5 2 z 4 K S r S L c K R H e n A i Y M c t 8 q H N K Z K L K u T 0 f d + c n U y K F / M x a C A v 5 a P j Y a A z W f n w 9 p f Z V 1 q 7 D g C x g T G m o q 2 K E 8 r / x w A A p Q g R p p G B W A P u Y A k G + 2 3 L s P g + 3 p d 3 8 F x k J t V v q b y v 1 7 L 2 p x t y p 8 G t t f n C 8 Y C s L b R T 3 5 4 G b + 3 4 9 Z i d Z T C Y E B m 0 Z U 8 I L 5 1 V B y M T 7 q g A O g 8 M q O f k M V Q 1 b x 8 f w Y T 8 h Z W C Z 9 1 4 y t o Y t B f H 4 D i 5 4 3 O 9 4 C l k i 4 M x I 2 V 4 Z x H m 8 U e M F l X 4 4 L V 4 4 V F i z E M 5 O Q u l h x P B J / w S k I U E a T f V z G i R j D M q I F R F E y o b a D a N y s 0 F 2 x n F Q j z w O q 1 3 R 7 i K P u N y b l 4 H e D B A R D 6 I H h I C Y O B R e O F w 0 O w Z V c G Y 5 U Z d k D K K i D g K 8 f r x A m + X E f H F e U y n E g C t r Z O C o I B K c a w A v b b m + v 9 7 i a s x U T V 7 U B p j 6 M d p T 1 S 0 O j 4 q M h i T o T q G m N + I I 4 8 j S 2 I Y S 5 9 y T 7 6 R W j J 6 B 5 9 3 l F B k J F U Y U v D W A a G 2 A h w t H Q D h S o V 3 Q o / v G 2 w 7 4 D W 0 f h g + u p u W V 8 b X q 3 k v j R V n O 5 Y w k I L z G u C e V n 6 X 7 E y W V 3 7 e Q I N 3 y I g E 6 C W L 9 w s D p w c C w I S h / N o x r + U m L u O U h O C v x h g E Z t w M j C f + 0 d 2 s m S z j P q 3 e W 8 A b a Z z x Y e x 3 c w 4 A S i t L Y / c T f q M A 7 B B g I J W I b s L g L 0 u N + s b / 0 S V 1 i b A b i 5 H A Y o F o y q I s b m / b k s b q 6 Y m r Y 1 7 e T L a O 5 U d c A v 8 f 0 D r x 0 f u 0 8 i M Q 0 D D o L b L N W k e O Q b j G v d a L f Z 3 1 D J i s C P J j P H y z U b T r f 4 d x / R L 4 n j i O I / g 2 O A + K Y R G o c e / X O y G R 5 7 A f S q a k 9 7 V a K z K 2 I M K h I J b q j 7 a C d 1 8 + 0 g h V G a A t 4 E T P k Y k 2 / 7 e D M 6 R M m M d Y D K p Y H J P D v q q L 3 f 1 J V r 3 C x d H Z 1 2 f a J 0 b I t z I I 9 N R 7 y P k J E 7 M D 3 l J T k 0 z H g o a S j Y N 6 U X x k J 7 y E R 7 M 3 A U 3 l 1 P m n L r h G M + 8 5 k 2 r 7 j 5 l 8 l 5 C 0 l O Y C c q V h 5 j Y q 6 F S g / g q 0 S x S Q U h P E p I N W a Y 6 T S v X k J r T C K J w o p M i p f T A t o p 8 C 4 z f 0 A 8 h C K s 6 A 2 x E 7 i 1 q 1 b k k q l j B T Y H 4 Q 0 o b r x e z g D c E J 4 1 a 1 Z Y u B Z x P Z B 9 W I w l 0 b d 2 e k I 5 d 3 i R D Y w 6 O t B B 4 B U A o x J 0 U H Y + J h u c Y / f V t U N 8 P 3 m F 2 5 z D s u t 3 V V S E 4 G B f Z Y r x u 2 l C e w 3 v 6 G w V E v K k / u W 5 A f H l u T U c M n s v e Z n w O Y 8 q x K e u V t 8 H n Y E 1 Y m j R N E d d 1 x X 8 x x h 3 H G L P M i l 2 8 6 u h 7 N K b j u I j F M C r 9 Q O C K d t g f l D O G C J N t h J h P u K U 4 N L t t y Z / p C N K U G o o 0 H A K m s H M p 6 E 2 / 5 7 x x q S 4 3 v H i C Q n / i 5 v M X k e X N c P Q q M C A i T a Z 6 o y Q l D c 4 r 5 x + 5 W b I F t X 8 H x q r R l Z w q A K C G k q r D M u 1 Q q X 5 7 s l r R 3 G 4 X 4 X + / i c 3 j 9 R F o f 6 y y Y B W T w G Y q N 2 o k I O d b p 3 f / E A v D f 5 Y G 9 J i e y J A m k g S r A N k k m m g F j e d v J p a L C 7 3 o 5 2 O 8 X + 8 O U l V 7 o R w F J 5 X M o V Q k 3 W v m z N o / l 4 M 9 C Y f C / e L v j O w b 6 q x b f t B F Z W V l S i d A Z H D u f V R j n T 5 B p v B R 4 X G 4 p n Q D 3 j X b f h 3 h + V j o 6 I h V f o 4 D 1 w o f M q U M a P f F B t M 6 7 M J W R a i U O I U q t i 7 d b G 7 1 d A Y k 3 4 b L J q E o t z W f q Z i Y 0 e T 4 6 W j D A g n 8 9 L O p N d o z Y z h w q C k V U q F u X t q R 5 9 j q q s a B / w + t E V u T E v a q u W 5 K 3 L S a l W I E y l E X p U D z l i S 8 g R L 7 F 2 I U c V C z 1 S l f x n z 7 X 1 Z v + H g b X d 0 6 7 D 1 a y 3 o 7 Z r T 2 2 V T I D v 7 O v a n r 0 U x s W L l 4 K 9 B t o h 0 8 L 8 n N l S B N 8 i V X A E M G m Q R s 2 8 I z x 6 S K W M 2 k S 8 y t Q 3 Y O Y + a b 9 t B G u W P m F g E 5 5 V 2 w z 3 O t d n n I v i 9 k W O I 4 J d w o 9 I u M 3 5 D h I S R w 3 f A f x u R + D w A N l s V n K L y p A Q c O Y E l 5 W 7 + Y z a X i L P j h X l x U O r 1 k k O d 5 f l q 5 v M 4 a I T 9 Z I H i R R I p X o K P m + S V F E h E 4 j 9 M U I S a r F 0 y D x G Y Q l F 8 g j v P y i g l q D r 7 w T K 2 p v a C 9 x C R g O N g F 4 2 l d 5 4 a n o + v 6 q N s y M 4 E v l W p d r U 3 F r b k H d A n V S 7 x Y P i 2 a w P w m G B 5 B r p q V i U B G / P A O Q x x o W H 0 c O T Z j 0 w g P z s g d Y S E E 9 k t q O z T i T A c 1 d j C X N 2 v H K Y i P 2 y r B S Q d i k p l J B K L j D a A m F t n + D Y I D D W g m K d l D L p p F K q V C x Y Y O x f / M U r w S / s P q I z s K t J 6 a M 7 D w 5 h N W Q 9 o J 6 w k M t O 4 M a N m 2 v I B D h O J O 9 1 m m B P e e 8 b g E z h F x k Q o U E D D 6 f b a j + F V T 0 r x 0 1 A W B R 2 G g O 0 4 Z g 7 C B U m E 2 X 1 y f W N o 8 v X I x N Y K n W Y T e p R L B T s T S c Q n o 7 x / H T C t t f m 4 1 L k j Z U m b U L b J k l U t 6 F C e W x j O F 9 4 7 o i k S K l 8 m c S S d b M P a m C X x o c u 3 + y F a g Z L j T V P 4 b 4 f 9 P W 1 f m H b o q p z z U A 6 h F V U Q o O u 5 P q 1 O N a / 1 3 N q H 4 U J t a j S B 4 S J u R 7 8 w C 5 h T U w / A T 4 2 E O C N x E X O d P q t g E F n G v u l u 1 n 5 n k r 6 + b m 7 l u 8 l 8 o V p V e 3 0 p h d W G W y u y u R d J Z a R I y B R c w q I 4 5 N N 7 S B P p R d p o M 9 5 P K M C r Q E K M x o p E X h 6 H i T 8 4 i E g H A T b L L 1 w T x N o C s L k 0 r q U 2 0 u b 9 0 O 3 b 9 9 W Q v U F R 2 v R 3 d s 6 n 7 A h I h H e n s h Y Q 8 Y R 8 e Z l F / 3 g i R W m V 7 e S M H z f O A t A e I I g h E P q h o H a 9 2 b w Q j a i 0 / 2 4 0 g d X G x L F L + 4 J s b c y D J F K p 0 w K e 7 W 5 q 6 t b 8 q r + g W X N u j q H E 6 R q U u n y j C e T T 4 5 U j j B 4 9 l y + O 3 Z b 1 E C I 5 P a r c u Q o q 1 e 5 9 h O F F C k J l Y o v W w G C V o 6 J n Z Z c q D i 4 r V G f n l F y Y d x 7 4 A z w Y 0 M E n 0 I u w o 9 Y g G R E D f T N w A v d 1 s N 6 z 4 E X j 1 7 d h z j d U Z U u F d Q Q 3 y m W S l Z t B L t i 2 I P N 1 F g + R 7 V j O W U P v 8 p T M w h J a o W p N q P M U V t 5 m 0 l B 7 T 8 a O 0 A y Z V R 9 h S x / m k y b h P E E m p i F X J A I d c 6 p d E Y e P X b n h U n l b C p 3 j i M V a X T / s P 1 O V B C n b q O U t J R c U u w 0 g V o B 2 w G i 3 F X 1 5 v l D L u 6 O h F p 4 O + i l i c Y m n A c X N U t y + b v y n z c D 1 / H B g w e D o 3 u x 0 X M R T w e x 8 Y w R B 8 j g r 8 f F u 5 0 2 u 5 b 8 m Y W G d F 0 P n M s 0 D u L 5 8 K p 5 J I I l m t t F p e m 9 x H 7 d i j C 4 I i 8 h Y I o H B O I t k U u L i 3 X C f H w t J S 8 e y h s h f F 5 S N R I j D i Q x 0 g S f s b W k p P G f B 3 l s f a r V K p J I u B C p y K S 3 v r 6 8 t d J 9 w J j N D U n F f C X a e + m x L 3 y P 8 P 5 O g s J o d W l I R M w a N g 5 L d C X 1 v F 5 V r V C v i D j A W x Y O G w I X L 1 6 U k y d P B k e t s b S 0 K D 0 9 G 7 8 U e z 1 g I 3 1 + M 7 2 G 3 G G g 5 p G P n e T t R f K Q V m z 9 K k j 3 g x + e K F j 4 U q G k q q X 2 J 3 6 a C L g 6 l 7 j n h d n U F 9 H r 7 0 0 l p W J j T C Q n a V 4 / t i L / d S F l x 8 7 D 1 9 j a 2 F M V r 5 7 z 7 D E O V V a S m n e v V L A x q H S i K n / + l 6 8 H v x Q N a H F Q 9 N F J Q 9 1 3 X e 8 U a t 3 h H v 1 B S a 1 W Z K I B M k 7 D G B B k A q r 6 W / Q 5 d g W q G b a O n 8 Q H u O + R k Z H g a H 0 k t z F 2 w m 8 y J o S d 1 8 q + I Y 6 P Y i J s y U e l a 5 E a s N O 2 A x Z 5 4 U 0 c G b 0 M Z A p f z 5 O J s s Q 2 o y x I u M V 7 M 2 V V n Q t 6 7 O q 2 M 1 U x x 4 S X Q H V J F E i q u u T y i a E U C B e Q s a Z k + + G P X 9 J f o + y j k 0 L 9 S 3 T g R f 0 D 4 k 7 b o D d n A N V P i 2 g F e I h 9 s p B 3 N z s 1 N S W 9 v Z t L n m S q v Y b t o x X C I L y H u U t E R G i T D X I b G O 1 Q W 1 S 3 3 e l q f T 6 W f / P p e n b S V p A N c Z g J j e E O B R i Z V Y J 5 Q l G X z x 0 o S L 5 Y k 5 j u d 6 f L U l I x y 7 F T 3 T y J 9 F w j S 4 N M 9 a 2 d E 0 g w k 2 J V 6 e i 8 f 0 n 7 o B B J Q h F j Z o W n h b Y X g N v 5 f Z U K h O M M D A z I 9 P Q d a 0 g b I Z V q b 6 y L y Y K t X m S A p G D i I y 9 c a 0 a H 9 v 4 0 c T 8 E 9 l 4 o T G g 7 b 4 f 3 i 7 S g 8 n n g I P E L g 3 r w 7 G d H i 7 a l D o 8 M F O X a X E z 2 9 5 R V s p a k P 5 m T l 8 f z 8 t V t N x b l C e M k U E A c O t V g 3 / K V R H 6 w t 6 r S K U P B R B C R c 0 q Q u r J U h u u d P B 6 G 2 r d d o A p 9 M b t P O j s 7 Z H l 5 Z 9 5 Z h P 3 G n C e m o / u p 9 7 + / m L F o 9 f D k w j D 2 D z g C + V J 6 O e T Y a H a h b w X h B W K Q S r w p 8 n T T e n 1 O I r k E O S 7 c i c u R / p K M d h c l E a v I U S V X U j s T X O j E 7 T l t x J 1 r x F q z 9 a S q q j 3 V I B b 5 x 4 4 d W N N m o p I i K a F 6 O v K U d r 1 A 9 x K w q y 4 u D M r C g v N w 5 Z r e Q 9 W M 3 N J i s L c x I A 8 z e F E / f 3 T S L c 3 s J x I 2 A 4 n p F 1 S Z u N v o y a d v 3 W x 7 + v 5 6 Y F 0 N w P X 9 l B C P + R W C Z y G T q r 5 3 n U t 8 J h e T Q m F V 5 u c X 6 s R Z L t T k w n T M 9 t 1 4 k 6 v n O o m 8 e h c c h + 0 n p F N N j 8 8 + d S L 4 1 W h B C U W J R D E F B V 0 j b a w + P W z Q i J p X V w 2 D o N b c a l H O n z 8 v v I f K x y a W S k U p F t b G x 2 W y W W s 4 h a Z 8 D 6 a u 4 0 r 3 Y T w 0 a E o H + D g 8 D 0 p p a i 5 h z g K z r / Q 3 4 5 V 8 v f x G 9 o / Z q 0 P B Z t E i 6 4 H o d 7 y M L O R C j + x n 6 / I b z C B 2 + 1 V V 7 0 r 2 X N 2 q f l 6 4 c M n y F h Y X Z X Y J + 6 + s t p w 7 z + r Y i B M i k 0 k h d 2 x q n r Y B 2 w Z J q a i / T Q X 4 t h K d F H v 7 m 8 l o t d Y A 5 U p M b s x m 1 Q 5 I S D y R l J g a B B R i m F z h / a g B S T D c V b E l m q e m r s r 4 + O H g E w f u f W 7 2 j v Q P M j B J 5 1 G T Z I s Y P 1 z z o 8 G 6 E B 6 M C y W C C Y Q e N E A w P z c r A 3 p N g l P 9 R M T 1 8 N s L W b 0 P 1 x T s j + 6 H r 8 o k R T y c r P z U 7 J h h r M 6 D Z y E x u x f 7 j X u 5 t R i T 4 c 6 y T M 6 K D G e W J J 1 O q 5 S a l w 8 + n 5 T Y 8 H P 6 D K r G K T m Q P I 4 s T N c g c L h k 6 p 2 f q m H B s L b v g m H Z / v n P X 5 W e n u 7 g 1 6 O F 2 N v n o 0 k o M M W r K A N C G a m s V 2 o g y o Q C L N m M i z t b v C b 7 9 + 8 P c t e H b 5 h E V d N T 0 5 k Q d c B s 3 7 u 5 i v R 1 x i S V T F k D J M C W n p 1 I h F Y 2 J d J w M 8 c H x c c K t E z 5 Y J w n o W V s + Z q a r 8 h q S c 2 v 9 o F U / p 6 B k y o + O Q 0 j p + r d 6 u K M h W G R / 3 8 / L 0 l S R W g t l g g k E Y Q i o t x J n 3 v G n o x M R J g X L M q 8 W i 7 I r / 7 2 5 / Z 7 U Y S p w F F N H V l X 4 J a 0 s J v t q a g 6 J + r Q d t a R U m J 0 D E t + H Z U u D J 6 H O D h 6 8 0 w m a 0 T q 7 u m 1 y I O x 4 W 6 T O B A o 2 9 F h n x H K 8 9 5 U 1 t R C 4 J d b Z v y J z i c c J M s Q Q D M o P v / u K M j r 0 a p U i b b w X j 4 w 3 O m 8 e C 4 1 y D R 5 V x U y z W C / U K p J N l G V 2 d l Z O / 7 i R k L v X 6 W i k m m N m u f 3 6 + o e y e 1 j L 5 n 0 C r b 7 9 w / e 0 0 6 i l L Q G W m V H I 4 0 M O C 9 Q v Z C 1 w F 3 / u T f A 6 z B 5 H U 0 s k Z b Z G R d 1 v R N g p i 5 v c 3 / 1 q F u X w k c r + G n u X 9 x I S b G W s m h x j + a 1 I 5 r R T u f 0 y p G i S S W m 4 z 8 9 h r 3 j C O W I 4 R I v K n C z b r X u t L 6 K q q Y N D w 3 Z 8 X R O a 6 9 + r q t T f 7 y m n s k L 9 h v S C 2 d E W b 7 / Q + Y + 3 d t W o p L W 6 l A R B A F I e H Y o V F / o v i J B l K U U j Z i A V 2 7 1 5 o 2 b Q e 7 2 8 Z J e k 4 Q 6 F I a X V C + O F 2 1 M b J 9 K E U C 8 Y n N I U B g 0 + n Z B u b s V b G s W s + i J 4 0 i i d Y U r n G N N c a n I z Z s 3 J a M S t V C C N C 6 / Q S L / v Y B E 1 D N b S G R 1 7 b Z M L o R Y q R S T N a N b 3 y D y h D p 6 U M k T F L b 1 V r o P s U x S B a S K K p g m w u p B + X J c X n j x O z I x M R l 8 s j 3 4 P i S h 9 p Q H 7 7 Q K x 9 W N 9 T o v 3 K 3 F u C 3 k 0 m r 9 P j + N h Q j x d u A 7 M d + h J d X m Y u v I 4 I g B m c z h U K 7 I p Y s X Z W x s T P v t m B R X c 9 K V C o j S I v m 6 d Z K p Q S r y z X m h 2 7 / 6 6 5 / a 7 0 c Z k R z Y v S d J U N C a G q T S S g 0 e I s p S a l r V L l 7 T m S s m V P 8 f l e X Q L F y P V v F 4 7 S D h Q y E U r K U X x h G V S A T g V m o x 2 / d g Q R c P I h 5 o t O 0 g T C Z P I G q A i H J / T C I A F q f C x M S E H D l 6 T E q l s p 6 z I O l M R o 7 0 F 6 0 O G 5 J J U 1 C v l s c + B P N k 0 u t U S S q h a A P Z L A 6 Y p r Y R t f T O t 1 P R 7 u Y D n J / Q Q k 0 w e S 1 h 3 i j z / O m + c 6 e 7 A c W o g X u a v f a 1 H B z u l G S 2 W w Z q 1 + W J J 8 4 E n z b A 3 C Z c 0 1 o f B r 7 X T i d B 5 1 J W W 6 n d M S X G x 3 D n e 6 2 J 5 c x Y I 3 A z t C R T a J 8 E k R Y X 5 m 0 d i X y h I J m 0 W + 0 W 9 z 3 P M r + w K F / M D u u 5 j k B O + j j y s L W O k u d R N b a K V 8 8 8 e 6 i 1 b n W j / / b L n 0 l X 1 9 r V o 6 K I y K t 8 H h b f 5 3 u u o P C t c j S h Z k Q R N K S f v H J S S p 1 H J V c b l H 2 H 7 y U T I C y N y H E P 3 4 A 3 A x 0 K Z P K 2 E 8 C b 1 8 q j R 1 5 z l M S T + 1 a D v Y 3 h y Y M q t 5 Z M u t V 9 d 7 8 1 6 e 7 p 0 X u K y / s f f 6 N 5 e P 4 q k l S 1 l E 8 v L + K Y 8 G T S 7 x q Z / D 7 1 6 e v V E c 2 k E 8 d K r E w 6 v i f I B P Y M o U 4 f S 5 v t F C Y V y a k K N J Q W r S g C + P J W 2 q a q I 0 l n l l 0 8 X q s G T 2 S D B 4 1 s K w j b T k i f s N 2 + H I Q + s W K s z T g O B n N B W c t v I 1 y e T d i 9 1 A m k 5 c w 2 P K + p U P T 7 L t 2 c r 0 i s 6 6 B 9 5 i X P N 7 c S N h 7 l v 2 / E 8 s n q U / P Y 6 v l s G X e y r e W V 5 W 9 + 8 W f B H U U f k V r 1 a L M U E w r c V 0 J Q + O z X X L 7 B t 5 a I A K 7 7 g N S 5 l Z j F 1 h F E e 3 E m Z Q v y t 0 I i z J A N 0 I 5 a i O 3 C E m S s V f H T U 2 4 s z K 8 h 0 e y M m A + W o I Z A x c A r B 3 l + / y 3 L f D G v K e k a P 1 4 8 3 b 4 / l Z I / X k 7 J 7 2 2 S Y F V u z O b l w v W c v H K 2 z 2 x F N 7 h b k z s 5 4 v a 0 j q i n N S Q K H z c 6 S b f v V D 8 G g V N M v u L W 9 k C K v X N h b 9 h Q H l + e X 9 b e n l A k t a W S z o 7 y 9 h T q B v l I q + a o i t 0 E E e N + l S F W Z P 3 O 4 Y I S j T e 3 x 4 U X Z I e n Q w A a l Y 9 a 2 A w 0 / n a I x c I y L F Y J i B S / f D d Z f / 8 T Y M 2 M w U 4 3 e O s k U k 0 J X 5 P f f r o g 5 X x O 7 8 m t 1 t q Z S c h A V 0 z u 5 L s l m e q Q 8 e G k H B 9 y z o Z / f / s b + e k r p 8 w J 0 d H Z q d + p S n 5 1 V T 6 + 2 S n F M u S E P I 5 E T v r 4 b R A R U V K 7 C R d 5 Y D u x 5 t 7 / + M d f B n e 4 N 6 D a w d 7 6 N z y g v S G 9 F 5 V C i E q o U n x v R 4 O I k l 3 l y Q S Q V s w h I o q B W b f N Z A L t k g k 0 j 0 W 1 A t I A M r F Y C 4 4 J 5 i 9 5 b x 8 r 1 O Z V 8 z s y U F K y 0 9 i d r V T U R v 3 v b 3 4 m X b 2 D 0 r v v s P S P H p e f f / e I v H b u o M S 6 D 8 n Y c K / M T 0 / K t d m S q e J l J U + 6 e 8 j G t L I B m b g 3 V N 1 C K z L x O 1 Z v Q T 2 S f N g R p N L v P v X 0 q V D N 7 4 1 / e 8 a G 8 t g / g p p C 5 T h S G Z G M V C 6 Z K q E p a q T y g D 4 s Z + z f 1 7 Q R 8 J B t h n a k E 9 4 3 w C t t e D c U 0 z s I e q W M 5 p c r 8 s Y X O V l c y s n k 5 K R 8 + + 0 F m Z y Y l E 9 V c e k 5 9 L y 8 c C g v z 4 7 l 5 d U j q / L R t a T M q E n 2 n Y O 8 u K A g 5 8 4 e l Y U b X 1 p 5 / 8 e 7 k / L d 0 z 2 m G V A f T F v B e 2 n 1 Q b 1 Y 3 Y T q C K d D Q C 7 f I T p H B G Q q a 8 O s y Y s v n 7 P 7 3 k u I v X v h 6 p 5 S + U B R D e G v L y 7 q 3 T s X e k w T 6 1 s 7 t Q 9 X u l f / X I S 6 G 1 3 f v O E 9 D P C e W 1 Q 9 V o I l j i 7 Z Q k K F 4 d S v 9 d f v b i c I l u 9 T H h 5 c k 2 X O e M 0 O 5 T I w 0 G / x g / w G n x E p / u U N k e 8 e V d V T 6 L i q 8 s m 1 m O S X l + T l U 1 1 2 f G k m b p M F P / 3 0 c 7 m 8 2 C c / f 3 n U e g s i x V k l F g n F V J W v Z 7 p U K u s 9 K J E g E 9 L M k U i 3 q H k k I x P 7 T q 1 k + / f / 8 N 9 V l d 9 z / f 3 e c k r 4 l M 7 E p b + H a O W 1 v Z u T U u 7 Y S S 9 f g c 6 1 7 q T W 7 v Y f L D 3 G l A 4 W 4 2 c c a L M Z t E g g y M C K P 6 1 Q W G 0 v 6 J b n 5 k 0 g l y 9 P y J U r U 5 Z / 6 P B h O X j w g H R 0 d N h v Q B T U v Z 5 0 U X 5 w o i j J W O D o Q Q r G k p K P 9 R p h O I 9 B 2 h W 1 j 6 7 O x + T V p / f b 9 Q k A z u v 9 s H o s 1 0 u l M 3 K y f 0 k O 9 0 K w B p m c x H J E M i k V E M v s K E 3 H j x + W O B P O Q n W + V 1 L s v Y v X 9 p y E 8 v j 4 8 z v a K T q J 5 C Q V k + t w U G g / E U g s J 6 G Q V K r h B l t 6 U t u S d g m 8 A m Z M b a h c P i Y 9 b b 6 P i k Z r 9 x 0 C M 3 6 J S G 8 G j b 5 Y L M r M z I z N H u 7 p 6 Z G x s f 1 1 K U R a V U L g 6 Q t 3 N n R M l A v 7 f t E U t n e X R b 6 a W p F T Y x n p 7 2 C 4 Q g m 6 v G x e R E d E S O K 2 f A a B L E Z Q y / / d y Y Q d N 9 T z Q C L p 1 p M I B w T S C Z v y N / / w q + A p 9 h 7 2 n k w N 4 d m n h q 2 n a 0 i q o L L Y m s Q K e k D b e j e t N h 7 9 1 x i Q 3 B 1 8 F S y / V a 7 F 5 N 8 + K 1 r j 5 9 4 2 A s / V j E I + b 9 9 d W F i w Q N R P P v l M L l 2 6 L I u L S 9 a R s O D m 2 b N P m C S C j F Y 2 Q Y J c J s k p G 0 i h e Y u L C 8 G + K y + / 7 U 6 p B K k l 5 P x t J y 2 x 7 5 h K 4 q + F V I J M y 7 l l G 9 9 y 9 l 9 M F p b d d V u R y R G p I Z 2 I 1 / z 1 b 3 7 h H m y P Y k 9 L K H B n Z k U m r y 4 F E s m H J K l U 8 l u z q X S r P a W 3 q b y k c i m Q W r u A Y m F V R u S K X J i 6 I 3 / 9 4 6 f s f l d R m b T n 9 0 s 5 M 9 m Q c S n m P x E X 5 + + V Y 1 5 G k F E J A T G Y 7 c t n V p l B R 7 G o J C N 6 w U u f 5 o R r H C n C t d i 3 P J V W v B S N D g n C u L G k i q m L n 9 7 q l i e H F y 2 m z g Z p 9 V y 2 e A T 5 b Q J i u Y Y R S E n J y / P e U + n k O r I w m X S / T i R + q y S J W l F e e e 1 l O X M 2 m m t F t I v Y e 5 f 2 N q H A Z 5 / f t j X e b F Y v D o k w q b z K p 4 1 u j f o X E M k R T L e m A K 8 l l m + 8 D x L h q e S t Q O P j P r j v M G i 4 Y W i 7 t 8 h y X g m 6 r 9 s N H S C 5 I A v 7 4 b S y v C K Z r B v U X V p a s j c s k u 9 U P A j h I i i Y n k H 5 Q G g I w t r q 3 I e d o w T J 6 X d Z X 5 A y t q k c S j A 6 M A i U U 4 l 1 4 W 6 n L c h i U l A J i u R q 2 L t K p m A l 2 M 5 k X l I d A / K L X / + F / e 5 e x t 6 0 / J r S s 8 / s 1 7 + u 9 0 v G X I + 3 R r U I K t F X p v W Y u u / U n U A V s f 2 1 z g s a E d s H i c 2 c E k g Q G j G S C v h 7 4 7 b C 9 6 m t X E a 7 S z L c 5 b x y J J M a + m z Y S k g 9 J B w q X D q D 5 H G q G A 4 J t 1 8 1 9 Z F G z 7 X J I w 4 P 6 W M S h e t R y n o N z i E P + 8 v y I I u e Z 8 R S V Q / J h H Q z M v F d P q e 8 g / I P k 2 l f h / 6 m d C i Z / l K f 7 t 6 6 3 W u p 7 l D e 6 + n l F w 5 r K 1 D d P U / F U V l B B Q a V 7 / e d 6 u H I 4 / J p f M 4 D Z Q T T P A x x G 8 O y B q v 7 d v x g i L W 4 s G j 2 w 3 r w C 7 e g 1 v F M w N 1 L Q C a 7 R 0 e q 5 g T Y c g 3 c 4 u 6 Y 5 2 y c A 1 H 8 F A x e i I b 0 c W X D 5 0 o M 1 r D g P C s z z l 2 w f a S T q Y d K D P J V z B u x k F B 8 / t E U 4 1 F B + e v z s e 8 d E E Y m r a N E c V a m l + P y m / / 5 y 5 Z 1 u i f T + 5 e u P 9 g u + C G C d v a n d y d V 7 j q 1 z 4 1 H Y V c F t p R W O l t T + 1 D z 9 L i u 8 t k + W 5 f 0 j x Z Q s O + 3 7 N q + 2 9 K o H T i T j f 1 1 N + L 3 6 + D c t X k Q 4 f V j B Z v L x N g N 3 2 F c i d 9 K p 9 J 2 n 9 b b B 2 q b V + H 8 d / 3 W J T u y f R w C X I + p F H g / N Z c T 6 y q d O 9 9 1 E t h Z k K K v f 8 D y n C 3 l y F a C I F o u 7 E M e O h Z U O 3 N m 6 H e x t S g 3 1 M Z k k j y V q P r 5 z c W a 3 M p 1 G J k a p H L 7 3 m a K q 8 1 E d M U / / f P f 2 f M + K n i k C A V W V o r y 0 a f X l C Q Q C Y c E r 6 F h C 8 m U U L H A S Q G p j E y e S G F C o Q n 7 f a 7 q 9 i 3 P D t l y z I G C E q x / V v 8 T A g 0 6 2 H U X r M M H r P o T a O S 2 1 c S Z z i n h X N 2 A 2 D j W 8 u O Y z 1 j P j + f D l u E e H V l 8 0 v M L q 0 p O X O P O N o I 8 r l N x i 6 n Y e U i e n N p S H V 1 K m F X 7 n E 7 G S y s c J K h / X k q V l B C U E c c m X f V 3 2 P e S 7 M M p p F R A I q Q d k s m O n Y R C 1 d O L y 6 / + 9 q + U y P 3 2 X I 8 K Y u 9 f f r Q I B Q q F s r z 3 w R U j k R H L y E Q j c s l 7 + 5 y k c v u e S G 7 b S P r H b b V 5 u z x + g X z L 4 c C d 4 / Y U 7 r M w / K f a d G 0 b R o N Q D T I B v 4 + 0 8 S + v 9 n l G C l P P n J 3 k s j 2 J f H L n l 7 T x Q j h / 3 E h O Q t W 9 e 4 E q C B p S i n w n r S D K y o o b d + J 8 w p k 6 j I B O Y n k y c c 7 k f I c s r n B c l l g N + 6 p k D g 0 k V F o K s l K s m p r X u U f m O G 0 F S q g b r p Y e M e R y e f n o 4 y k 5 N C B y I 6 f G s z a q u q Q K i G T k g k T a G 5 t b P S C U / r F t m G C O J 8 F n 7 k D B Z 2 5 r f 0 P 7 d a w 5 9 A e u y J 8 a L d n 0 e A / H C / e Z 3 0 d i Z D I Q i k b u P q F B 2 5 6 R A l e 5 H m u e I 4 o 7 z 5 3 D U t A 5 8 + L V 1 T 3 + B S T i + z g Z U D N Z b 5 y 8 X G 7 R i A K J P K l w 2 E B i y g M J w 6 W N Z J q Q k n w P l 7 l z P O A u R 7 W r W L i S q X z 6 n d 5 0 Q Z Z X S 7 J a r M k v f v V X M r x v 0 J 7 h U U P s g 0 e U U K B Y r M h b 7 1 z Q h u D V v 0 B S q d p n x 8 q A h s R S c r A l G s t s K l J A M M 1 1 x + z q F m L Y f / 6 Q a Y f 1 f Y c g P 5 z V h K H M i j w 5 h l u c 3 + S 3 G 6 D R Q o j 5 u 7 P S N + A a n 5 H A 7 d j n N P j g M P j M d t x + 8 D k S j v u E W P 0 D 2 E m o f s 4 h w 7 M 7 2 8 h 9 B 5 K g w n E / b o y J u D y V c M m k O S M I J a I c I J K X W m y 5 9 u X 5 T i P V y c G 8 5 W N / f X Z d C a X X G + v O y 9 S s I + j f / + O v 1 L a L 3 m t o d g q P N K H A 0 l J e 3 v / w s n N U h N S / m J E K w j S r f i R t g p C K f 8 G x / n H 5 1 u r d v p H G / r t t 8 I n f 8 X / W g B x f 4 L z j 6 a l g T p L l B Y 2 a a y M R y I U Y q F T 2 s X 6 G r V N J 9 E i f a Y H u a o 4 8 b L X R a k 5 4 Y J Z z L F 8 / n 5 + b k 5 7 e v u B c d 3 5 D 5 X P n E M r k i e P z S X V 3 e k B G J B 7 2 X K 6 U k u t z I s s F p + L x e b W K n V S W 0 a 6 8 X L + L r e e e 5 Z e / V s k 0 / G h K J o / Y B x O P N q F A P l + U t 9 + + I D U j D x I p 5 P m D Y J B G C d V w V E C Y g F g Q x + / z z 4 7 5 z x 8 a N J u 1 W z s h 2 P g c B 3 / k i p x X i T I n y s H l O c n h B n E t h 1 Z c 3 7 j G i Q f z k 2 s p e 4 s 9 j Z 5 8 Q n + Y 1 M e h k Y V / d d X O J V z d 2 C 3 s 1 + 0 k 3 U f t I 4 / 7 R z K t r q w I E e z k m V p n 5 C a S 3 J E L u 2 k x t y q X F 3 o d 4 V D r I J I R i v 2 y 7 F c y I Z X Y Z 9 Y t N l N H p 7 M F H 2 U o o W 6 6 G n v E Q e P 4 7 W 8 / C 0 j l I y o 8 m X Q b S C l P r r W E Y t t 0 z E V t y z H / 3 T b 4 w 0 c B 6 j s t w T t r I Q T g L 4 O r h B N Z T v B H b 7 2 + x c m Q T O A 6 9 0 S x P S N B N v D + W Z 5 t 1 y a k D P c P 0 X A e 4 L n j u U 2 9 g 2 C Q Q / d x p X d 1 d R u B c L 9 T T s 5 j 5 w j 1 6 f W E M E X e H B l G I K S S 8 + a l 4 y V Z z r t 9 P k u l k v J P / + v R c o 1 v h M e G U B 5 / + M M X s q o V X p d O a 9 S / B r E c e Z q 3 2 i i C r e 1 D I 9 u y q / v h r Y H z g 9 0 6 y G g U + X h / W Y 4 O N q Q U D d t d 0 5 2 j P L B 9 v y X C m x m x Z J C n f 2 2 f K A j v X m 9 O k I C I C 6 6 L N L J 9 f U b W T / e f I 6 l Q 1 5 y q q a q y 2 k x d 3 T 2 O V H o + J J x Z 0 b K q V W R i J l g j Q s / 3 a h 7 b / k x B p h f 1 W g Q s 6 + d D g w P y 6 9 / 8 j V 3 v c U H s w 8 e M U O D N N z 6 X l T z T s 5 F U X m K F V b 6 A W J D D j t 0 W M j R s K 8 j C H t k u L z j g 0 L Y G y w 7 2 1 8 H p f S V 7 m 7 w h I I 4 b x M U G g h Q u j + 3 K i q p 2 H V 1 G B J f n 8 m 0 b H N O 4 U Q H T 6 a x F S Z B f C p w L 3 g l h z g d 9 R v Y J S + J 5 G M t C S t X V P M 1 z N p G q g c W a f H G T 6 A c n j e p k M s n E 1 n n z k E p 6 E X n t + y / L u e e f 4 s Y f I 4 j 8 P w Q H M T H F J x 4 T 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 G u i d = " 0 c b d b b 2 0 - 8 d b c - 4 5 6 4 - a b 9 8 - d 5 7 3 c 1 9 1 c b 6 f "   R e v = " 1 "   R e v G u i d = " 0 4 9 8 7 4 6 a - a 3 4 d - 4 2 6 9 - 8 d 0 1 - f e 9 6 a 0 5 6 6 7 0 d " 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9 6 E 7 8 C 5 5 - 1 7 4 A - 4 3 E E - 8 9 0 5 - 8 8 B 5 0 C C 9 0 E F F } "   T o u r I d = " 2 3 b 8 f 5 c b - 9 c e c - 4 6 3 6 - 9 0 3 2 - b 1 0 f e f 3 0 4 d 0 b "   X m l V e r = " 5 "   M i n X m l V e r = " 3 " > < D e s c r i p t i o n > S o m e   d e s c r i p t i o n   f o r   t h e   t o u r   g o e s   h e r e < / D e s c r i p t i o n > < I m a g e > i V B O R w 0 K G g o A A A A N S U h E U g A A A N Q A A A B 1 C A Y A A A A 2 n s 9 T A A A A A X N S R 0 I A r s 4 c 6 Q A A A A R n Q U 1 B A A C x j w v 8 Y Q U A A A A J c E h Z c w A A B C E A A A Q h A V l M W R s A A E o R S U R B V H h e 5 b 3 3 c 1 z J l u d 3 y g A F 7 0 E Y G t B 7 s t n e d 7 9 + b 0 a z o 4 3 d 0 c 7 O z G o V m p B + k S J W E f o f 9 g + S Q q H Y m B n N m / e m + 7 V n N 9 v Q e 4 I W I L x H + Y L O 5 + T N q l u F A g G Q Y L P A / p K J z G v q 1 q 3 M / O Y 5 e f J k Z u Q f v j q 3 I r 9 m R C L y 3 p k z E s / O y c R y v d y f j s j r u 9 K S L 6 x I J r c i u f S i j C b b Z V f z g i Q a G y U S f C y f z + v f F f 1 4 1 I 4 j + p x K r K y s S C q V l G h d s 3 2 u P l 7 K 6 r l U V N o b C s F R O f h c t e d t N b L 5 i N T F S u 9 U 7 T t z e k 8 s W p B o 1 P 3 O V D Y q j f X u / c Y W 4 9 K c i M r F x w 0 S r 4 / J 8 s S P v L z d 9 2 u F 5 h K Z + O s M i Z Y d 0 t t / S h I r y 3 J 1 P C E t d V k l U 0 p J t S I / 3 i t I Q 5 3 I j d k O 2 d 2 6 J A 0 h M g E q V D Q a s z h c E W e V K I 5 s W h l z O W l s b J L 5 V K S M T G A t M o F C Y e 1 r 6 y G f z w W p 9 Q G Z e C u I B S C y D x 5 x u y d S P N 9 Q V y i m J x Z E v h 2 O y p G e p C w v 5 6 S u 4 z X N 0 z 7 9 V C m P f 2 0 h 8 g 9 f / / C r b F I 6 B 1 6 V A x 0 Z G Z / L y / C U t r p 1 e V l M i X Q 1 p G Q u U y 9 v 7 5 y T 0 T m R / r a C k S K M T C Z d J I t H K h e R B i U N F S 1 M s L S e T 1 Q 5 v x 4 2 e 3 8 Y 2 W x W k s t L 0 t b e E Z w p h w p f Q 7 T K 4 z N K r v p A a v n v r / Y u / v i H h w m V t j F 5 Z 2 9 W 0 w 0 S i 9 d J U 6 P I w t h P d v 3 X h s g / / g o J t X / / q z L U t i z n H 6 r a M h + R t 4 f S M j E 5 J U M D H S Z d v H o D q E z L S 4 u S y + Z U r d H K 0 t Q s 2 U x G 6 u r r g z s c y M T K + p l T Q R M v P a q I 2 d l p a W / v f G r C r I d U M m k S N a P v e X 6 0 R V p V G v Y 0 F 6 S j q V D 1 f T a K 8 P v m c l m 5 M t E s S + m o J H P u o X 9 + N C P D 0 / X y Y C 4 h i U R M 0 l O q A v 7 K 8 K s i V D R W L 8 f 3 D s m d q Y T M J w t G J M g R i 2 S V E D F p b t B K k E p J X a K h r P W G V J V A C o C c x o 1 N T U b E W C x m F S 2 u r b Q H 0 q C a J P D g + + N 1 d W W V F Z U v T O p n A a S q r y B / V j X S u l h w E A L v m i + U 9 6 s q w X t O L 0 f l x 4 e l Z / p 3 J / 7 z I 9 r / X I n J l 3 e b 9 H v j k p u / J C v 5 j F 3 / N U B L j c x 4 + U N X / w F 5 8 9 h h u T C S k G Q m J 2 8 P T k o i m t F O t f Y L t E O N W g a o F I / n Y 7 K w s G B E I n g D x N K i d h o C R J U l d U o E y O S O H Q H o V 4 U B m T L 6 8 b x K q 7 l k V J Y y E V M D P Z B 0 Y T K B a g T e D J L L y 0 F K j E z p d D o 4 c q i U U k h S w L t W I x P q 4 8 z U l K V 5 t y 6 V d G H 4 9 y X + 9 G Z C G 6 i 8 v L l r W b 8 3 K 9 G W k 9 L Y c U C v u n J 4 2 U O 0 y r m X L h w e 7 J I T 3 X l p j q f l V N e o v D e 0 L H N z c z I 8 P C x 5 7 Q t B g n g 8 r h W i I P W J h L T F Z q W 5 u d k k B Z U J y c O D m l t a N d Z + U T q l 5 + K S C R E j 3 E q H Q S V T v k p M K 3 F 7 Y 0 G a 6 1 e M v J D 0 5 m S d f Q f 3 0 C d D u i F R 3 P c 9 P f I F Z x T x C L / R Q p o j R 4 B c c N t 6 a m C i o V E 6 u 7 u D I / e b K n 6 m n Q P Z / I r 8 q 5 K q S f u k b + 5 O m i R P F 9 q k v m 2 / e 5 G X P K y T l d s f J / b 2 S 2 9 7 i x G G S j w 7 P W n n + / v 7 Z X B w 0 N S t T L E F j 2 g F y G g / q c m I g d S p q 0 O 1 C S p L o O Y l V C W 8 M R E 3 y x 1 E C I P P Q c y C V m q I 5 w m 2 r M Q M g 3 7 O o Z 6 s p H L O U s j 7 o S o i U d x n 0 1 I w y b h 5 t C j x f Q U H B U 1 z P L + k q m 1 6 t v h O 8 Y C 3 6 1 k V y Q f y J Y y h D n 1 W 6 D s A x 4 S c k u p f r i e k M Z 6 X 3 e 2 q V m u + Z V d a J d 4 0 F N z 5 8 s L U + 5 c 1 f H D 6 i D R F V U L U O 0 l A 6 7 9 v 3 1 6 r U L O z V C x X m W J a m T 2 c K T w q t 8 b d M Y T j a V Q U V L x l r V f 0 N S A D l Q w i V I L P 8 x y I B y A P x g y e M R M Q u r m l x e I m l V g 8 L 6 d 9 F w / 3 2 Y T 2 + W L r V n b g r X Z I T G 7 P K s k 9 a U B D Q 4 M s Z m L S 2 l w n b W 3 t w V m H y Y m x s n v X g m t Y S j j Q 4 x q S S l I B T 6 w / X K + X / p a c / Q Y a n n y 0 Q + p a j 6 4 q p 5 c p v L Q S 6 u 1 j + y R W y G p r 3 W K S a W n J q 2 4 i j x + P m U q H R O C c r w C o X L 4 v t L + n I J d H L C l T k x M y P v Z Y k s l l q Y 9 q x V A i U Q k r K 1 m 1 y u 8 t b o D P t L S W V 2 h A q x Z X 4 t P H C o N B 4 c r K v p C K m O H A g / d W u t v 3 R F Y y k l v R 9 6 o g + Y w + t z V R s A I P g 0 r e 0 9 t n h h G w u D B v 5 5 C M r t 9 Y A t 8 z r 4 1 Q p U Q G X K u E P / f V c J 0 c 7 M 7 I i k p d P p t b S U i k Y b d d e x m h J U g 2 v 1 z h l f 2 D 2 v L H T O W i k h P G x 5 z I G R k Z l R 0 7 e o t E g k S k U 0 o W b 5 1 b 0 I p 1 Z 6 p O D u z g e S L d P b 3 S 0 d F p 4 0 5 I J A w J 3 K P V R p a V q I B n o e p V I i z 9 g F M 9 c 0 r w x V U V k T 4 W x g u P B u 2 7 8 B v C a G 1 Y 0 f 5 Y 6 X P 8 N k g H a Z G g K y q u v r 9 f s j I y q N y p z w X c 6 9 7 T q a q 8 i 1 k B V R q C l t Y 2 1 6 f U / A j 3 4 7 i f 7 2 j r 6 L D P e P z 2 U E r 7 S i t m j j / W V 1 0 F B N f H Y 9 L e 4 E h q h F V J F W 1 8 O Q 0 V k X / 6 9 q f y X N j m 6 O 9 o k a G e V p V C j 5 U 4 O + w c / Z K p q S n p 7 O y U y c k p J U d 7 W c X I a K W t D 9 Q z j 2 R G K 2 E + r R W 0 o B U s a p X b I 6 n S o D G Q O r 5 i e t A f 8 x V 0 c X H B + j N h Q B C v C g I G i S E B q u V K R C u y N n F p l U z c w 7 X w v d U A S c I m 9 m t j d W a p Y 3 B 2 d 6 d W Y v 0 Z P J P K H C Z J G J 4 w T 8 J N 7 T M O d e W L g 7 5 h J L M R a V R i 4 S V S p 4 / 5 9 r 7 7 / R 7 + 2 W 2 a Z Y v p q L 0 H V t J Y f l Z W M o / s 2 s u C c h 1 j m 2 O g q 1 1 O 7 B 2 Q + Y U F k y b 0 Q / w Y T F d X l x V s I l G v F c z 9 7 L n Z m a A y R S 2 m 8 7 y c T M n w V F w a 6 6 P 2 + Y T 2 P 8 J k c n C V i k r K 5 6 j U q J T j 4 x P y a G R E p q e n 5 c q V q 3 L / / k O 7 z 4 P n V x K k v t 5 9 B 5 V s Y X b K J A T f 5 9 6 1 w d Q + j 7 G F 1 c U V J h M Y 6 s r J n s 6 c 9 L Y 6 q Q S Z L N b n 0 / + r B r 4 L d T Y M r w Z 6 H O p V V S / E p Y X 5 O Y s x o E A m 0 N F Q M F e l j / a n y s b e v K S a 1 5 / i 8 6 u g j U g u 0 i b R l 0 z 9 e 2 m M E g 1 1 c R l o r b N K 3 q L 9 o 5 6 e 7 m J B L g V G v M n J S b u e D C o p r j l U J j 8 W N J d J a I a s y L 7 u n E k H K m t l q 0 5 l o O 9 0 4 c J F M 2 w A v o c + G a r k v n 3 7 j L x H j h w 2 F S y d L l X M T C o l y 8 v L 8 n h h t a S Y W I p K Z 1 f p n T 3 i s b h V 7 p G 5 q H Q E q t u T Q O X G e r e c I V f K c e l e U v N i 9 X n G r S r d q z R D 5 M K l q / L w 0 a h c v X Z T r t + 8 U + a P 2 B o Y N 8 j P M J Y y U f n h Q b 2 c G t B + Z o i B p d / l C a X q p 9 6 R K T T p 3 5 d n 9 E b b r 2 q n t 1 / o 6 z 9 q h c T 4 E h V 5 e P h u U Y J Q W U F P T 4 / c v j V s F j f u h U R 0 w O d V V b H r z V g C s y Z h w t 4 O 8 3 O O O E g Y S H b n z r A R q L u 7 2 7 6 r m i r F u Q M H 9 s v Y 2 G N 5 + O C h 3 L p 1 W 1 W 6 q M z P z 0 t / q 6 u E W A k X l x 3 b O + r T q y o n y E N g J T w + h l 7 a e P A b q o E c w X g B q M a L S i J C O r c i + X K + a v 4 U i o P T Y V y 7 d l 3 2 7 R m U n Y P 9 c u z o I T l y a L + M P h 5 b R f h K w w x e G O / s T c u l 0 T r 5 R P t Y j L t 5 8 F k + 7 m J H L C N V / O X p T 7 0 U T c P O g c O S G b 9 o / R m s e l T 6 r q 7 O o j o 0 p H 0 J Q C E 2 N T d a 7 K 9 d n W i Q p e m H M q K q 2 s L C o r S 2 t l q 4 e P G S X Q f 0 k Z A S E P D y 5 S t y 6 N B B I 8 t 6 4 D t 2 7 9 4 t g z s H 5 e D B A / p u z f Z s v D A A l b G 5 K W E V y x O T O E w s r 7 I 2 q K o a H o B F q u B j y L 1 + f C z s I U F / B 5 B F L Y k V V R d j k o m 2 S V t D O S F Q d 6 s R + d S p k 3 L 7 z l 3 7 z e Q X a N W 8 m 5 6 Z s f R a 8 J 4 W H x 9 M y b / e b J D B d u 1 j h o w o / l n E L m h a 3 z I d e z k G f i v a v O 2 H E 0 d O S U t 0 X n b v G j C j A 4 U E G R h 7 A f i d A c 6 P j o 7 K s W N H z V 8 P Y K Z u T t 2 0 c R u k V 2 t r i 1 U g K j W f v 3 H 9 h t y 8 c V P u D N 8 r j u 3 w H O K N g n s 9 e Q G S 7 c 7 t 4 e D I l U P 4 O o B Y n h z e 3 S l M F s i N V M E q 5 0 m 4 t L h o 5 + j T 0 L C E g d F g K b 0 i v z t S f t 4 P a F e T s A D y A / 9 7 + b 6 m x g a Z m S k 3 n 5 M n H t 4 t i U 8 c 0 X 7 X w 5 m Y S a 0 w H J F K g b s Z S 8 t E t / / A b + T / O / t z K T e 2 G R J N n Z K L 7 p I j T c O S S q d k Y G D A J E h i x 0 k z 5 / a 3 u Z K k 8 O n v o K J l t H S R O J i t Z 6 e n Z P e e P X b P e n j 4 8 K F V X A Z k 6 a M 9 C 5 B Q S B 6 M H t W Q U s J D 6 D l V N d u 1 n 7 e o 9 1 O p + W 7 e u 7 n Z D Q q H 8 f P P F / T 9 t B 8 5 0 K 9 9 w 3 b t R z F s k J Z 7 c 0 0 y M p O T 3 x w p N Q K Q r 0 l / w 3 o N w 7 l z P 8 o b b 7 w W H D l A A D 6 H W j w + P q W q 9 g 7 p a G + z c / Q 7 x 5 Y a Z X e n 8 x S B S F 8 M N 8 v u j r w 8 m H U e I W F w 7 A P W 1 J V C T h o i 4 9 r K l x t I t h O i + n O 2 7 b 8 z e w e k N 3 t J V Y Y V k z C 4 2 E x H 9 8 q d S Q p v R T 6 7 W S / / c q 1 e 5 u a X j E z W C q a W r e A i s Y T 2 T a p X 6 G r Y t W u X 9 P X 1 r U k m W q W f H p X 3 J 9 Y C a u l t l V L n l Q T 0 k a j 4 k A h L G x X W S 1 e z L u p x i 0 o K 7 1 l R j U x Y G I 8 e P S w n T h y X u 8 t 9 V j k v X d K G R Q m 7 v y t d R i b A s y o r N 0 M B d + / e s 5 j A e 2 A R r Q S f 4 z 0 x v B z V v l V n R 7 s 8 H p s M h g / q Z O 7 x L f s 9 5 i R M P m s 5 Q K b 3 9 5 U b K b w V s C i l O O b Z h e 6 g d L f n v 9 j f / 2 / / 5 b + 6 n 7 a 9 0 N h 1 T G 6 P a W H M X N X + z A H r B 3 y m O n t W G l T t y J t F b G w h L u / v z 6 j u n 7 B C i 1 K J N C B p J h a j M v 3 4 n u z o c 2 N V z w r q w 0 A g E d c D l Z L + 1 O D O A Z U + i 6 b y L a r U g E D h M S 3 S E I 5 + z u T U p N y 6 e U t u P Z y X 1 O K M N K r q x e / w 9 4 2 N j U l b W 5 u k V b 3 r b t H Q 3 S U X L 1 y 0 e z D Q g E e P H q k U y R i h w 4 T i H I 7 C 9 A 1 5 l w v n L 9 r 7 0 f + r J J 7 D S p m a 2 K r 3 T k 3 P y p V b o / L K 8 X 2 m J f T 2 a g O X V 6 k T 1 Q Y t F T V S Q S f / P C L j k S b c O X e e x i C 7 0 i L 1 0 Z J n / 3 Z C 5 J + / O 1 9 q N r Y J o v E G e f 3 A H p m f e l A c X 0 I S W U v H d S 0 b p N H v D q f s H O q H L z Q q D K 3 p T L p e l i b u y N D Q X p u l 6 q d v v C j w n r d u 3 Z L 9 + / f L 1 N S 0 m e A B 0 m D k 0 a j s 2 7 / P 3 n 1 W + 3 0 0 F g 8 f P r L f h H Q i D A 0 N m S G m E j z X / X Y H j r F S Y s 4 n X z C I D A 3 t U d W y 5 B J 1 X f u O m P 2 r o f J 5 1 Y C 0 R a X 1 f c M / 3 H A S F 0 P J v W m n + m H 9 Y y o L 4 N i e q c / G i 2 Q F l 7 H 4 h J a j M 7 Z s J 2 x L Q j V 0 n p I 9 j V O S n n + s h R a R 6 z P d k o 2 2 W G F 7 k P 7 d 4 b T k s q X Z t X T w m Y L B W N B U u l W u j j k n V s B k w 9 b E i 8 u K 8 y P 1 c n o g b Z K K P t b y c l K l Q N S 8 P T B k e E D + d E 6 l w n N 8 V 4 w 6 Q 0 O 7 l R h p m Z i Y N F W X c T 0 A e c P v s x Z G R 0 Z l Y H D A 0 p 5 Q A F M 6 A + f j i z F J Z h 3 h y g g P y Q N S t S f G g r P b B + X m p W 2 A g 3 s P y 1 I y L 0 2 N q s q k h 6 z C V S M T G H 8 8 U j b i n 9 Y 0 r j h f P + y S 6 x N 1 R T I h n d a q o D O B l f B 5 g g l + p x k I 1 Y q F B W 1 2 d t 5 U N r w o K i s v r j / P m / i Y z J n v R b + U f h n q J S o h 4 H 0 q / Q s r w V j g 7 D y + j q v x + e 0 G O d i T k / f 2 l i Y 9 h s t O M 8 H C y k p E 5 t M 9 w c n t g 2 1 l l I j F E n J 3 K i E n + 1 L y 7 d 1 6 2 d N Z k L P 3 G 6 W n O S 8 f H s i s G u 8 Y m 5 h S v d 3 N t C V 0 d n b J p 7 d K r e X e r p z 8 5 k B K T g 2 U q x Z 8 d i l d k I s j d T K m L e n z B t 7 j 3 z + o t 7 4 M f Z P j x 4 / a E A B m / E s X L 6 v K 5 9 z e G a z 9 J Q g O I A 7 9 0 h / O / W j 9 m p y f j a j w 9 Z 9 8 8 i G M a 1 e v S 9 O O 4 8 F R O W g Q u D 0 8 X Q X 4 Z z j 1 T 3 + j B n c P Q 6 X b 6 N / v v 7 9 Q n h s 1 j H j 7 K e 1 T 5 O S d P U v y z X C d f L T f u R D 5 w h i e i s m t i R I B f q s q 3 0 8 / / G C d b U z J S I L P A k I N d e a s p Q x p G 3 L u 3 A / W s e d p s w s Z y S z P y I c f f u A u P g X u q G q D p 3 d n x Z T x M K a m p 2 V G A 9 I A V Y + K T L 8 w D N S u 1 t Z m Z / X 7 B X H p 0 m W T U G G V D H i z f h h 4 3 W O K 9 0 C t Z q I m C K t 8 o L e l Y E Y h E H 4 2 a T w 3 K M 9 8 L q u q n z Z 0 h Z x 0 t z x 5 M L m W s G 1 U v k R j u 6 p v B T n a m 5 K v l U z v D D m 1 I 9 w 6 4 h T q U R f J m H H i o J K J T j i t L e q G x 0 A b 1 r P g Q D E z M y 2 v v f a q H D 5 8 S N o H j s h i 6 2 u y f / + + 4 O r m w J J i X 9 9 N a M X J G 5 l Y Q 2 J c K 9 D w d M m C h w s Q 6 u c j l T 5 Y K a l 8 z C K u J B P A Y n b h Q s l z 4 3 m D P H W W v t X m d e D J F M 5 7 T y b 6 W B g 6 R h 9 P y A W V 8 O Y 7 G L o P Y F j x j w 0 / g 7 R J J 4 V 9 r 6 Y L q v q l s u W E r G V s G 0 L l 6 v Z I V t W O a 2 M x F a x u e k K 4 M A A E + t 2 R t L w 1 l J F j H W M 2 H m K m 5 L R T p b D 8 e Y Q 0 G M P 4 + G T R K t X f W p C P D 6 Z l a n L a j j e L i 6 N 1 8 q 7 2 E X x f h z 7 a D m 2 V 9 6 m K W Y R e + u r 6 s h w 8 s N 8 q D 1 Y x b w a v B n w M n z f w 3 8 O 0 f l 3 j Q 0 c O y d 6 9 T / Z c Y C 5 Z J Z C w l M u I P o c l 2 r 5 R 1 b w S D P j S 0 L C O Y S W K p N K A C q U J m V / e 2 P h e L S D 2 9 / / 7 / / F f e e l a D r v 7 d 8 v U U r 1 J G Q Z v P 9 y X N P I A W n n S n l y c T q g g o H I y M x f p 1 N b W a o O V 4 + m 2 o i G C x U p 6 G p h U G L d O N O t L h F t j n k m 5 Y m 2 j 4 n C N 4 E n 3 J E C e S k d W D 6 x 4 V 6 5 e M y + N / M I j k z 7 e X 2 8 t 4 K u H F w T f 7 X / n R t 5 j s 5 i Y m D B v + e 5 u f a c n k N u D R g q z P q 5 c f g 4 Y Q N 2 r a + m V 6 b S b h l J E K I 2 E / n B / 2 t R i U H Y f r Q 3 / T f 1 z Q V Z i + k 4 0 S N x X u 8 H q Z a 2 H 0 e V g A c o I 7 i n M W C 0 R a K 2 K e / v W H Z t I S B + A S o K n Q y z m K g m m 9 A P N I z I 7 O x O 4 0 E x Y p f 3 i i y / l x o 2 b d g / Y s a P P V D C 8 0 z E h 3 w 0 G S N f D k 9 a 1 o x I O q G p 3 X N / r 7 b f f N L V q P d A 4 4 F Z F z B g a k y d v 3 r x p R o y t B I 0 K K i h D E R v B 3 O y s T f v A k 8 P P p 8 L F 6 8 r l K 7 J z B + 5 I o c I p I 4 x K X F W D G f B 9 a 8 / q 3 2 B F q 7 f 7 R o y D R b 3 X p W o 7 1 P x b 7 u z t l L T 2 n d D L + 1 t z 2 n C p f q + 6 e R i e X G F M a 5 / o h x 9 + M v c b J E C 4 B Y z X 1 Z s R A J P 7 3 e F 7 0 t H e L n + 8 J v L B B + / b e I v 3 B g c Q g I r c 3 t 4 m s y r J 1 g P v g q r p g W P q 2 f s l C c T z K u r W h s D n + C 2 o V D Q O B w 8 e t M r L l P 6 t A P m L v + L O X T u D M + X g d / l 1 0 y E 1 q z i 1 d 5 S W e o Z Y L L n 2 Q J 9 B v 5 W F N F W o a h n q j 1 3 j B 3 + v + d I W r P E e L k M j E v + K n 8 V Y w b L W + l B 3 W L N h 6 / W G L U Y 6 N m D S i Q x / M M M 6 E G 7 m K h 1 9 R t q 5 F g Y d / 5 n Z O d m 5 c 6 c k l E i M + l P B m U r g 4 V t F 1 K Z j x 4 9 K S 1 u L / O V p R 7 p k 0 n l X h A v Y I x p u c Q N Q E X / 8 8 S f r f 8 z q 9 1 6 + d F n u 3 b t v 3 / v g w Q N 5 M H x D D r e 6 / p x / b n j S 4 d O C d 6 V B Q M J S w Z 8 G v A v v z x y t b 7 8 5 a y S l X l Q D w w 6 M T X E / n 0 N q V 4 I s Q / o i 1 V H F / S Y E 6 6 H q X Q G R + G d p D Z N z J a N O r S L y L + c u r a 4 5 N Y K 2 5 k Z J R f f K U j K r K o I r S I I W n R V e X 3 x E U l N 3 b G 4 S l i c C F e 3 6 9 Z t a O f Z L U n X 7 O 7 f v S L b z d V v 5 x 2 N X e 1 6 O 9 q 3 d y Z + Z m b F + A K Q M A x 8 1 V E j A e z A D + K s v v 5 E P P 3 r f n G + x c P E O S B M q + R f D T a a S Q t I j L Q 9 k e W l Z F r R i v v 7 6 a 2 U + e 8 8 C G p R v v v 5 W J Q T 9 F T 2 h f 5 B i q G 2 o X E j c j p A k A f 7 d 8 Q 3 c t X u X G W 7 C r k c l r J h a 1 9 5 R c m n i s 0 g q H G E n l 9 x K u H 6 + G W N W r w f e 6 W f v 1 W s / d f 3 2 + r e H t K H R m B V n A e X n y p j G K m / m c x 8 K + Y z s 7 G E A 3 C 7 X J G q a U B + c 0 h Y z n 5 X f X 2 O l o B K h X t u V s b W 1 P 9 6 3 Y B V z S S s q K g i S g c r U s u O A 7 O 5 2 a u G F K 7 d k P H 7 S 0 h 5 0 h t f z 3 b t 9 + 7 a Z s z 1 Q 3 X 7 / 4 6 T 2 v R 5 L Z 0 + / J B d n r S U e H x 8 3 l X C t C Y d Y E 5 m S T s d 9 R i s n 0 g n f u a 2 E X x i m t E 6 g U 5 f I K x o G H G c h N e t V t L S 2 m K / g 0 a N H i v O d 1 g K f 5 z k A y c R Y E / 0 l 0 k j c n 8 c 6 L F 9 Y / e j m R E z u P J i Q I 3 t 3 2 I D 5 1 b E 6 e T R X G h O s B q b r Y w 2 l y + b H q s L f p y + g 5 Z 6 1 9 e O J 8 z n 9 f Z G c D P R U m G h r C N 4 B u + Y C L S w e B F h 4 L H N D g E w 7 G y a L r X x D Q 8 L G c d 5 4 4 3 U l V J M 0 h a Y d p J p X j 9 h v x B E 2 n S r 1 g w C F / 1 d v d 5 s T 6 t T 4 i K 2 i h B f 3 4 O C A G T / u 3 7 + / S v X C s p h K L p o a O L + 4 a A T c S j J h S K F i e w t b a p l 1 / B j j 0 Q x U E N P A 4 H C L Z D 3 9 y m k z P C A h 1 y M T g K j M n Q K 4 G z H W N P 4 Y / 8 m o x O o b T T r h n Y K B 4 d 5 M n c R b B 4 t W O 5 Y V e 3 v n T H V 1 L g C D 6 9 7 + s T e Y Y e y l k / 8 N B k 2 b 6 q c h q 1 n M p V o N N d u H O r V v l 9 R H s q r f O w O B z 2 i Q i O W l v 7 W k s g 0 H a z y A r O Z 4 V 0 v p 3 j e H y v s r b H T G S P + d O 3 f M u h d + b h g 7 + v t M L Q o j n Y F k r P 4 6 Y 9 + D h 8 P 3 3 / 2 g f a W H Z q 1 D 1 U N d / O 6 7 7 8 0 S d / / + A 1 P J j q g 0 6 O 1 Z 3 z y + G S C R k Y z h S Y r N S h I k E r + J y Y n V g E q 6 E Z M 7 E x l Z j Y k 1 + j z o R / X 2 7 T B J x U I s A G d d b 3 Q h K x n r o 3 + 7 n M 5 L c 2 P C P P 7 X w t R y 6 d m V 5 W C E 0 v / 8 c R F / G Y H U P v S U n a l J 1 C y h e t u Z z l 2 w S W 6 + F S P T W V S l O 3 3 R + g V k L u M 6 e / f t d T c o z O 8 s W G M B 8 N G W R M m S l B 3 5 2 l T E P X v 2 a A W v M 8 t W N V L 1 a J 9 o W o k T X s b r 4 o V L k l G 1 6 p U z p 7 X P 0 W r 9 p l 1 7 d p o z K f 2 Q P / 3 p C 6 v k b 7 7 5 h v V J z O t C 4 6 3 q L 3 l g 7 l + 1 S p E C o v h 1 2 T c i g a o B q c S 4 m 5 / I S N + M c u D 7 W O m I h u T b E e 0 v Z k p V J 7 y b C P j s Z k S + H C 4 R F w / z a m A R T o + H I Y M D 5 e H K R K 9 z i 5 G J y A 5 k O V W u s d Q S I n / 4 4 f L q 2 v S C g b r 3 8 c l 9 p j K B W + M x y S t 9 7 k 7 F p K d w R 0 4 d 6 r P W n 4 L e t W t n s e W n E G 5 o R / u I V u R K U D 7 8 U E 9 O j 7 m 5 e f M O O H 7 8 W H C m B J 5 / / v w F O X S I B V Z a T c 1 D E n m p w O Q / l k D m X Z B O r W 2 t Z u W q B e B l X 2 3 f K a c S u m N U 1 G p k R 8 3 z M 4 T J 0 / A z A F 4 b j x Y a 5 X a g 3 o V 9 8 8 J 4 c 3 f G V s M F n 9 5 s K K 6 4 x L L Q r + s 1 F p 1 h u b P b U 3 W r 1 h x 0 h H I N K A R n S g f j h / S l C t q X 2 r 9 r 9 f f V A m q y D 3 V 0 t z O V Y z U j Y / f 3 Z G V X e 0 6 W 5 y f k 4 K 5 2 W 6 G I 6 / j a Q S b v g X 3 1 6 r W q Z A I 8 t 5 J M g P E l K l p K W + Z K U J F O n D g m d + + 6 / h F e E 6 6 g x Q w g 5 3 8 + b 6 o m C 7 / 0 q 4 q I q x I t + P N E e I y r E n 5 5 Z / L G r z X I g p T u H N v 2 R C U T k r i s O 8 F v 9 / B 9 Q D 9 / D P A M V l f y Y H F Q J D t r F 6 I + n x 5 U i a 0 B Q 1 E l W B I g 4 J C t 0 + e x p z N v Z P p q W P u + 9 a z I t J o c R m L / Y Q / O K S i C q R k m j b p T t R R q k u Y D n S 1 W 0 L 5 f B P D 7 e q W X M Z e s S Y R w b n t v b t S u p 8 G R I 4 f k + t X r Z Z 4 H V M K z Z 7 + X s b F x W x d 9 Q v t b k J f z r J 6 E l C L t P 8 N 3 7 9 + / 1 9 S x 5 w E k D h L b v 8 P U x H h x 9 S b A O a + m I S 3 Z 3 I B z q G l U T j + G x E 7 2 H l x H R e a 8 p X H x U a y S W q H x t / C + v W / u y Z i b F Q j v a O i B d 7 8 + 1 s K N i d J g P E 7 D 3 9 5 L 2 J y o K 2 N P c H G i h h K Z 3 u f h a u 7 M f G 1 a + m q O U B R + o Z A z V c y D g s G i x W A i g 5 D v v f e u V u g G q w R h x P 2 G R 5 s E 6 + P F 9 L P 0 f 3 g m k v H 6 9 e v y + u u v 2 r o K n / z 2 N 9 L Y 1 G j n 8 X f r 0 r 4 T E o l 7 q Y w M 7 P 7 0 4 8 8 y P H z P D B 5 b D a Q S U s O N N T m T e H f v D j M a I I 0 g h Y e 1 7 I o d f f 2 W x o D g 8 4 l j X I R 4 Z 6 x 2 E a x 1 S h 7 M 6 V z z i 1 a G P U X A Y r D s M h L M P z 8 M b 9 m r h q m l q J x V 8 i x n 3 e f Q E i C T 0 s x U x p F 1 T O s l 8 P k S t c p L v n a g h H I v W i u h S X U B C p x Z o q 7 V X F H V Q X V s l R K s O I R B A V C h f d q D e U N P A 7 4 P 4 w b W O t Y k p + I c O n T I C A a o R B h B U D E x Z u C B 4 d / t 8 y + + s g q / t L y s 6 t C c 9 r P c e u l b C a Q h S 3 R V A 9 I I Y l S r 6 M A v F 2 b b 3 W i M c Q H V z w 8 L Q D A s g x D T o 3 I 7 n F 4 l J x s Y c M / k e P m 0 d D w i n k Q o p v Y v B m t H g O 7 m v L y v k i m V j c r 9 m b U / p 5 n I H 5 c u + 2 m u n n A 5 m e K 6 O 6 6 V E P n j j 1 e 2 t v S f E Z + c O S R Z b T 2 p 1 F 4 V m V z S l 0 1 N q 8 4 f N c 9 x D 8 z l L F 7 i w T R t H G E 3 i y t X r s n h w 8 4 3 D q u c J 9 K T w C x a p B Y z a 8 P A c z 2 n F a + 7 y r y m Z w E q X 7 h v 8 z S g H 4 X q B 8 h b i E U + G y k h n Z K m 2 i R G y s A T 1 n / O A z X 0 7 K N O 0 y I 2 A r w q 2 h r y 5 k V x N z Q / r B K + w W K N C d 4 b K W o e E z b Q m 7 F B X i Y f H j m w 2 g X q R a K m n G M p s 4 j q 8 a h V 4 V Z + f C G m F b T D D A h h s E Z E G H h T b B b T U 9 M q f d q s 3 4 D D 7 E b I B O J 1 M T N R V w K 1 7 K r 2 x 7 x B h V 8 x + v i x u 7 g B U G H p G 6 V S b P p c U h + 3 Q p V k x w s P T y Z + t 9 / u 0 5 M N U I F B W G V E Q r F F j 4 + x B i I 9 f 3 M w J a / s X H + + F g a I e z M x G Z m P r 7 v k G g S m W h i q N v m s N q s X Q v W n F o I Z v m o m 6 B 8 K y 5 u l f U G u 5 c I S d t D k 3 m o V f D 3 g D t T b 6 5 b s 2 i j o z z 1 6 O F r V 5 I z R 4 J 2 3 3 7 R l v v 7 4 x 0 9 N s m B K v x e Y + Q H v G h 7 f 4 p i W n h V i q e h u C x 2 2 4 2 k o b l T Q + p Q G l z A q 9 / n l / b 3 E o Q E I N y a o k e z c i M r o J R K S z G 8 p i u q I 5 I C U o F d V u e b 6 J z d o f k e Q u a T b a X 8 9 B E J x z f 4 S 1 S O n o r F Y f 2 o g 1 F Q f q q + z w w o Y Y n g y h f c 0 8 u c 8 O v V + r G x 8 5 v b t O z K z t H m T N V 4 P G 5 V K k P 2 R E u X W z d t y / M Q x q 2 C A t c r p h z B O d V / 7 Y Q w I s 5 c v x h M / R k Y / i 1 a X S k i M a k W / B A n A M Z I N P 7 l V q O L h / j Q g 7 y r 3 1 w W O L M 5 F K Q w a A n Z u r A b e 2 8 j V 3 m E m d V 8 u 7 + 4 t 1 x j W A o u v h J c D q A 4 n 3 d 2 T w 3 8 B 9 c U d L 1 q Z r 6 5 L L y p s T W l t E f r a 2 L W v v F A Y k Q + v Z h Q G f n v M e b K d M l r 2 y L 3 U L j n / a G P k 8 I j E y I i N A U L d u X N X d u / Z V Z S i g P W 9 I Q S e E 3 t 2 7 x I W q Y R I T d r H Y i 2 I u f l 5 O X z o o B E n r F Y l l F T h h U 2 q I f w 9 T w s q v C c y v 6 E S l X k O k J L V x r z 4 f G N I M + j o 7 D K X J A 8 / N a a x b v P q d x h G U o q 9 o h E t g 1 6 a n N x 6 q + q z o L b 6 U J p D 7 H Y R l k S j 8 1 H b V 7 Y a a F 3 f f f d t s / g t F x q l P t E o 8 x u Y M u B B R W I x / o 2 A y o U F 8 M y r p 1 f N s l 1 c d F K m G h 6 P j U n z U 6 i i H m s 8 d k 2 Q d 1 4 N 8 + A Y D 4 k x 7 c t h 7 Z s P T Z R E E l V + B 8 + g / 1 Z t G A L J x P 7 C Y W K i H n o 0 1 e U k u p I r L m L 5 L A j X A y e v O O f S / k q K V T + D + l M L o a b 6 U H V a B q w 1 T k a S Y d g Y 8 G h u D 3 z x 1 g K q n 5 + 5 G l 6 I Z S 3 g 0 H l f O 8 d I k R a V c n 7 6 d j W g T t J n Y r I g 7 k n V f O T Y 6 q b S k d Y D c 3 s 1 C b B R M D Z U T a q s B Y h P 3 y h M K l R a J B S e E b g U s a S a 2 3 R b Z F 5 j F t Q M g 8 Z h c b 4 0 o X B u e t r y a H Z 2 2 s o G 1 R G j h A c D y l x 3 + w X n 5 e C O D R T C u t A a Q a U A j k U k 7 N C D I w w T 4 T r 0 o k P N q H x I G 2 a 8 Y o Z m X Q M K j u 0 5 l 1 X l 6 w l 2 / F s L V I j G z l 2 W Z t m p 9 X B n M m 7 r g 1 P R 2 Q e 3 2 s b Q 9 I n w k G D y 3 k 8 / / a x q z X K x P 1 S J f m 0 E L l 6 8 b G b 3 M J g r t W / v H p k N D V J v F l 7 y Q W o q 9 3 r w 0 g Z J g k G D 3 0 h F h 5 j d I e M L v o k 8 k w V Z v N E B U o w + e m j n u 3 r c q q 1 c a + / q M i N E R 4 c b C s D F q X I z b q 4 z 6 X A l W m c N 1 p Y A H g W N q 8 G T K n Q C r o W t l y 8 a m p P 8 + B c f e t t b b V 4 T w M N 8 c t Z Z w c i r g s 2 L e n K m M a n N s I G 8 Z W N n d v L 7 4 o u v 5 J V X T h U r V B g 3 b 9 6 S l r Z W e e v t N + X N N 1 8 3 D / O 1 w O p K L L l V q Q r i O Y F 0 G F C V 9 F k A O X g O 7 + n z g U p v Z K n o 5 8 w r q b k G E T E a 0 A j Q 4 F S q p B x 7 Y 4 y / B i n Y 5 5 f z k K t a n n M v E s k b Z D y Q i L x f v Z 5 m A d F n 2 X z B f 2 + J S s Q c h c m l q e A g l y N R X p 9 e V K g Z C d X Z Q g s X t 8 x k P O j K + X N F z 4 d q z p O V Y F M v g E f z u W C u z l o o 7 l r e 0 S 7 f f + e + B 7 M 1 q h U q E 6 4 3 r N f Q 1 N h o l a t s 9 Z 4 q Y N u Y n T s H 7 f 3 D Y F U j P 5 1 i q + C f x X s Z W R I J m Z m e s n O Y 4 n v 7 + u 1 a Z T 9 q o 0 A 1 B L G o G + x 9 E t h V k f E x 8 q 3 S g 4 J J h 0 / C k x + N 5 H F l R G z c 8 Q T i 2 P 4 V D 2 V m p n Y 2 a K s Z o w T r R 4 T H k T 7 4 4 D 3 t l 0 x Z R r K C z m b A y q Q b 0 Q L Y 7 e + 1 1 1 / V C h g 3 k z e m 9 9 H R x 7 a 6 k d 9 O Z j 3 g 4 X 7 y 1 M k 1 1 c H / 6 / / + f 2 w t i u c J v 3 t 8 2 M v B j 1 9 t B v S r 2 J 0 k k y 6 t s w c x v a q J N P T 9 Q U j M F q R + D Y 2 e H e V S + M z O J / c b I c L a 0 A r B D X a T D / w N P m S n 9 I 8 G / k 1 B q I r 6 9 K J C z R g l 6 s M 7 M i s o J L z A y b S 2 d Y w S A O P F 7 v Z S X + u L O w k j F V M 7 w j N D w 2 B A l 7 4 P q h p L c z E h E N V t t 6 3 h t z 6 L U Q t p n Z m T t R b + 8 / / 4 d + a i x C 7 w r F D 0 P J x n Q a U 0 Y W E V 3 8 q v B 3 4 D 0 q a 1 1 Q 0 e + 1 V q 6 X s h d V H l z K i h k i + d T q p K m T E S h + G 1 C 4 A x a a O 7 O V a D / R L 9 Y 3 Q x 8 l A N + B P E d i W A J t K Z f F l d e p F B a 3 G 1 0 7 9 8 s K 0 6 N b P C l Y C C x C T b 1 b w + o b A Q 9 r S U C M U S V i w d 9 t 3 d 6 J p j U 6 h G S K m N d P Y r g U T j X U + e P P F E 1 Y h r r F n O + n + P H o 2 a / y G D w + H f + T x A g 7 B R 6 y D v i L Q B v B c D z E y h D 1 v / s P h R H q 2 t 7 T Y Y X Q n U 5 O n J C R u T Y p e Q Z 4 F R h v y x L D J a k b C 0 / X U 3 2 D 3 8 c + V X X p 9 e V F i / c / I L w a 8 d A X x l C 6 I 1 V 4 c N Y 3 l x V i 4 P r 1 6 L P D L 5 f Z C q D r i w W K W C V I J C 8 8 S 7 e / e u S Z q D B 0 u r I j 0 J r G L 7 7 n t v y 6 l T J + T Y 8 W P W 0 r O z x d P 2 c 6 q h G k E 3 S i g / r w r X J 8 B Y V T w 0 A F 2 J 8 O A 0 Y N I h w w l M K U F l z G / A 0 r o W 3 O / w 5 e 9 I Q 0 X w a X + 9 e J c e s / V o r a B m + l A 9 3 a t V l K l g J u 5 G B E h X Z 7 v N l f K I R V f k v a F F a W r t M t W P f l U Y k A O z N r N x m Y 7 x J G A 1 + + y z L + T 7 7 3 8 w 1 Y 3 3 Z M 0 + W u z 1 w P f g 7 O v J C P r 6 d k h H Z 4 d 8 8 f m X Z g x 5 W j B n 7 B / + 8 Z / l 9 / / y r + a Q 6 y Z e O k A m 1 L C 1 S M V v 8 A u 5 Y I i Z n Z k 2 y Y S 0 a m h s f C I Z K 1 2 k K r 3 g n 0 X d 8 6 S x A G W C d L X Y p T W P + V O l T r 2 I E P t f / 8 v / + c I 3 r a Y Q h 3 r d + u U + M 8 H 4 Q l S m t f / D H k v e M v c k L E 3 e l b e P 9 5 j j 5 f G + r E w 8 u i 2 P l 5 s l 1 t A h I 3 q O l W c 7 G 7 X z r s 9 i I B a V D y m z n n v P z z / 9 L K + + + o o N O j O 9 A y v k k 9 S 8 M L g P a + K P P 5 2 X x o Z E 0 b T e 3 t Z m x G I n e G b K 4 k t X j a D k C W S s v P b p Z 5 / r e 9 f J W 2 + 9 I Q c O 7 L N N B 8 5 + d 8 5 + C 3 0 1 v B y Y 1 8 R r 8 g 6 V 7 8 v M 4 g a 9 d 2 F x 0 Q a f W S 8 Q A 4 M H z 3 E f W f 0 7 s S Y y 5 u T B B g z h 9 1 v f T + 8 J o O y D O m B L y G n M g p e k b b t Q z l m e l A K 7 + u / a 2 b H q N 7 4 I R H G S r 4 V / 1 e C 3 g 5 m u k C 5 r o U u l X F Y 7 z R / s T 0 t 3 k / N e O H m o Z D D I F t x O g V 8 P 1 8 t P V x + a 2 x F 9 j Y C / V U G F Z m l n Y l y I G r X S b b b g G K z + + K M P Z F i l 4 X / 7 b / 9 g z r M A q + Y 7 7 7 5 t Z P r m m 7 O 2 U Q E m / P s P H p g P 4 J h K 0 C + / + E q + / P J r m x X M Y j K Q 6 5 9 / / w f 5 5 D c f F e d + 4 a n x o 5 L + j d d f s 9 V g e d 7 y c t p m 4 6 K e j Y 0 9 1 v c v q Z e k M U A w H E B l p P J W r i 7 L 7 w 3 v W h g G 1 k T c m D z C Z F p M u 8 l / T d p o s Y j l k z Z O q A r N W j 5 R b F i t c D z B 7 E L x H L E / H 6 5 L L / T f n y 7 c 4 O 1 e K K i f 7 x / b Y 2 Z Z 3 y K D s e k l u T D R J T v b c 3 J 0 x / r z b f j s t a v X z L 2 G D Z / Z b B l z N o v S s 9 N D G C w 1 R l / G g 0 X r M X n y L q 8 M 6 r W Q Q y 4 D t 7 T 4 S K Z n B S 4 7 l y 9 d t R m + v B v 9 K q Q e a i X E o P V l 5 j C L Y p 5 T F f O 3 v / u N q V S 5 b E 7 + 9 P k X t s 3 M J 5 9 8 b M + 6 c P G y n D x x z C o V f T r e k 8 2 i 3 3 v / X S M n + / T 6 q S n h l Y w w q d v g r B L u S c D P j 3 d C k q M + h h s S L z X 5 7 v D 5 B 7 M x u T 7 u 8 v X P D q f k s 9 u s v a F l Y 9 t 7 r g e k k R I k k D x W F 5 T 8 P j Y T v s V M M H Q T D d 1 k w 7 S 8 / 8 6 B s v d 4 U d h Y 0 / + c Q Y Z X g v k 5 U 4 / v u 3 R o C v W T g L Q 5 c f K E V S T c l / z Y E I u J D F Z M a A u T C c w r 4 e h n Y W b H 5 S m M l p Z m l R A / W 8 E + K 3 D Z w f v i g w / f N w 8 M 9 q + 6 d e u W W c l Q 0 Z A u b k A 5 L o M 7 B 4 0 o W N U g 4 i u n T + p 9 b g W i P / z h U z m t Z K R S Q 0 6 8 7 p n N v G v 3 b q t Y m P L D / T P I 5 M e m m g I y s V v G x M T a O 6 3 P z 8 + a F I V Q r F t h E k N B z P f 6 M S p M 7 p y 7 O R k v T o d n Q z x A q 7 0 R M v F 5 e 7 7 F 7 j i c L h 2 X l u Q O n 6 8 V 1 I 6 3 e Q W Y Y n 7 0 2 F F L h x d V 3 A i w O F V O T T + y A Q n n w c b W r N l t h a W g 3 1 O f U C m h F W g r Q I V H 0 t B P O X N G + 2 Y 7 e s 1 j H d J + 8 f l X 5 q H + p z 9 9 q b 8 D p 9 O U W U B p u e n j / N m f f W L P 8 D H v e P n S F X n n n b d M G u 3 d u 8 e e D / k r r X G 4 I v E b k N 6 A a R i t L e U T F 7 2 j 8 P T 0 l H T 3 7 L A 0 m J y c M I L 6 t S n 4 X h o w A i b 3 h b k 5 m d A + L 8 s r A + 9 6 t G E D n D 7 P C G L / A t L w T w l U d s 2 n K 0 L V O v U C Q k 1 I K A o I V S c M F r X 3 Y A t J P 0 K / E Z D B L E I Z B n W I d e Q 2 A s r n 3 I O 4 / N O / n p U v v j p r J m 6 E 1 m b e Y a P g t + O 9 v W f P b n N V e u / 9 d 2 z 9 8 4 8 + e l 8 J 0 K Z 9 q Y t m c I B 0 9 H P C 3 i S A S o 4 0 C 3 t q Q C Y s f t W W V X O q W 6 n Y w w P N r O F H / 4 j 8 6 6 o Y u G U V J b 4 H C y D g v Q k e D 1 O 9 s p y N y q 1 J J / l Z M w L r K m G j K J I j i N l c T w 8 0 X S 6 V 9 E / o u C Q 5 a w E 1 Y Z T Q P F v l q Q 3 d S 8 U V M X P 1 z R u 3 g m O X + e E 1 F 8 J g f f G 9 V R b l r + x H P Q n T 4 2 N y 8 P g b c u b 0 C T O R v / n W 6 6 s q 8 / M A F R 7 p O j L y 2 H I g 2 t R r C 7 / g h k U e O W l V a h i u X r l m O 2 m E w f R 7 f A u R c O t h a X F e p c u s k d C v 4 R c m S j n W O q 8 a R Z U p 7 X i r b A a u L o T I w j / 6 V M V z n l h e a p W I x m d r 4 V 9 t S C g N M z O O U G y 1 Q g a N a Q e b c S L A M S b m P U q S n 3 + + Y I X P l I o r V 6 7 b w v y 4 A L E 4 P 7 t h 0 B m / d v 1 G W e X X j 5 s a t x k 0 d w 1 K d 1 t C Y g n U R y R D s 6 k 3 v w R Y M q 2 5 C d / G R o n 1 v m L f j X T I Z L N y 7 + 7 d 4 n i b V S b 9 R x / H g 3 P 0 y 5 B m p N f D 4 K 4 9 0 q h 9 q u m p K T M E P A n h 7 0 F 4 3 J y I y 5 9 u N x S 3 o q n E R j d c 8 7 D f E w T 9 4 9 L 8 s 3 S 5 l C q R K k j X C G q i D 8 X A O g t K 0 j G f V 7 U D U p 1 5 9 R V z f d n b m d I W U 2 x 6 O d M 6 T p w 8 L t 9 + e 1 Z O n z 5 l Y 0 N v v f W m f n a X z a V C L T L V S c 9 5 X H 5 c J 9 / c S 2 x c l w / h 5 0 f u s 3 e n Y 0 / 1 + a c F G x H c v X v P p B X T 5 B u b m 2 0 w l Z W I 2 E Q O s j A o S y B P w u N o S B e M G j R G V 6 9 c t Q r 3 J H A / a l / W l u h a W 3 1 C J f f X W G z l 8 z s N t q 4 e 6 v i z w p H C E a N E n D B h A o L B 4 u J 1 7 W k F 9 3 M t Y i Z a f d g L D j U h o Q D r Z W P Z Y 8 D Q L 2 v F g G h y g k 2 k e V s H L G F v v f W W V T Y P O u t U D C x k 3 v v Z Y 2 I x V l x t Z 7 N o 1 T 7 X b w + m b O 8 i 7 / 6 0 U Y v j s 4 A + F Q 0 I B g Q W 1 m c q x P g 4 E q R g B p f l Z M p 2 a c Q 3 c G i o t P O I x 8 F D B 0 x C z y 8 s m r p o F b I C P J v F P f F J v H X 7 t u a 5 k / o / / P B j c E c J f J 4 + q V c F L 4 4 y A 1 j P 2 1 F 1 b G Q + l B F D n 2 s k K k q i c N D z d t 0 d h 8 l k 5 1 E H N e Z 8 r U C r C Z n 0 4 s P 0 z J x Z q W g t i T F j g 8 6 2 1 Y u Y o P 5 U I t y 5 B h T n D V V J n k W y 8 A 4 L a d 6 v B C q T 9 Z W f I 6 i 4 e / c N m c s S Y 2 L W I M Q a b C i A 3 5 5 K L m u j E Z d D h w 6 a q b w S k B G D B J M n I V 4 4 b y A R i 9 p 8 / f W 3 c u n S F X M 7 O n X y p B l C 2 J Y H i y Z k g 7 z U Y f K P 2 c s 0 d C y h j H q H w W G 9 L K j c 4 m Y t K C V K B P F k 8 c Q p 9 p 8 4 d l 4 T n m R e O n H d p F O V O v U i Q s 2 8 C v 0 D d H T 6 S s R + d / C e n i 6 p i 6 7 P i v B o / S W t 9 F / c T p h K 8 q x 1 / / s H b h o I c K Z 0 f V 9 e + D k D K e s d h r v x t k + 0 S 6 b 9 t A 0 u Q x A G m t e a g + W B K o i Z G 9 J Q 8 f g c c 7 P w x j i p q j N W R X Y 0 9 B K d l Z u 6 u j p t J v P / + / m w / P F m g 3 y m f a R 0 p M X 6 o H h B P A 8 Y a T y x i i E g V c U 5 G / j 1 x 0 b C g t T X x a r W q R c R a k b l m 5 p 2 n u J h C x a g U n S s l J w + q 4 E W / G 7 u o E 3 X o A V 9 v B D b s n U N t N y K z 2 X 7 F d a U 2 5 o n r w 0 G m P P R J r k 5 2 2 6 b O Q 9 P x b U v W C + p S L u p t J c u X y 3 6 B D 4 J N D J n X j t j / c t 7 9 + 7 J P / 3 j P 5 t B 5 z U 9 h + R C E l I x w 2 C m c v 3 Q n 0 v b z h N 2 z G V c w C I V g 9 0 b x d 7 O n B z o z t n u K e U o P y 7 1 j z Q U p V X 4 u N o 5 R 6 r O z v X z 4 p d C 5 I v L t 5 4 u p 7 Y Y g 1 0 t s q u j 2 W b A s g G 0 y z y 3 6 T L L J Y / J P i 2 C i H Q 1 5 k 0 N S W v F n t e K F 4 + t S D I T V Q I F D 3 r O a K o v y H s b X N D x a c D i + t U 2 L / N o y t x X X f S O D e S G p f K T Q C O F H y B O r Z q l 5 g N 4 7 d p 1 0 w S Q V p j Y 2 Q g B s C 3 N d O D l H w b u X 4 9 C u w x u F C f 6 s 9 J c v y K 3 J u N l z 6 V s e Z m S s y v S B x c j 5 3 b k Y / w O b V 1 z i / 3 a 5 m 4 D a + d 6 l J Z D B 3 b I v v 2 D w Z N f L P Q X h g X W i w s j 0 2 5 t u 0 o P B 1 r U m U y D F c b M c s S 2 Q L m r q t z o X M w M B H N K q l + K T O B Q z 9 b N Y a r E 5 F L s i W Q C 4 4 t x O X H q 9 I b J h J q H k z A u S w c P H p L D h w 8 b k d j E G v c k + l k 4 1 G K K Z + 2 O S j J h F H l j V 0 b 2 d T 9 d J k / q 7 0 F 9 D 2 / I 5 h t L C 1 7 S e M l j I T j m m l 0 P B V P 5 I J 8 L X N 8 z x K 6 R 1 e v V L x 0 2 V i q / E P D C x i v A W 5 O I s W o t T t w u n n v R Q J 1 8 X r g x v r 4 E a O k a l G v T H U q + J x c d z r Y Y I J B E t O g M R f i F a A C E R G 3 k m F V i s Q q y N W c l 3 h 7 K S E d T Q S 5 s c k V e j x 2 t T o V P B f t D K Z 2 K 5 H C G h T C Z S F c e a x w Q x w i 0 4 v b D c u f d t I 6 N N i 6 / B G r I P u K s d x D H L 4 P l 0 d v T v e 5 C 9 L 8 U k I h b j e H p m P z p d m l T s v W A l e 2 C q o Z + K 9 R K Y K X 7 5 u u z R Y + J w Z 0 7 b X z u / P m L 5 k X i w X 0 3 b t y y A W S G L K o N L 3 x z N 6 F q a N 2 m V u T 1 Y K i B 3 Q r B l 9 r / B M o R O G U J R w x P I n 8 M U S B P o A 4 W j R D u X n + + S D A N 7 G v r 6 9 C L D r X j H K s B K x O Z V r m R 2 s D A g C 1 E z 3 Q A x j e 4 / U X B l o D b Q n x z t 1 5 u T 9 Z t 2 q u A P v w F r e j V h g X w O e z q 7 j C X J D 9 9 A 7 M 4 i 9 5 w j T w G j E E d O 3 b E V s T 9 + e f z M t g 4 4 1 r Y E F C r G c t 7 G v B u f F X w d c U D + 2 f n P F E c M R y p O B e c t 3 O O O E a s g E A E J 6 0 Y G 9 M H B f W n F k L t y E p D x D Z N 8 y 5 H H g z Y 4 o 4 D P t y f l t 8 p s d 7 Y n Z H j 2 u H 1 A 6 6 d T b 9 M R y q 3 V a u i K n D b 2 a w n f R h Y H N l y s x I X L 1 w y J 9 d K Y O D B a s r e w b h o M Y W e s a 2 x s T F 5 7 b V X Z f 7 h B e l O r L + + x m Z w Y b T e x u 6 Y a D j Q n p O d 7 d m A V C H p E y a R D w F h i n E Q n N T i P K p f X q V v u R P v i 4 a W R g X F X m B 4 M L N k L k h h T 4 d S f 6 r c p M 5 S y s x x 8 q d m 1 l g q r B b B e B Z j P M / q t k M j X 2 0 7 z s O 2 / F p w E A J 9 q A c P H p n b 1 u D g g B w 8 e N C k m J M A B d u i Z + n h 9 9 L X W N r 1 / V k B 4 f t U 7 c M 6 u 5 S K B C v 8 O h L p n w r C O F I 5 6 Y N 6 5 8 5 b j O V P Y y x / P s 1 n e 3 s x Y p X X o x c Z a k p C T S y k Z G 4 h a d t p 4 j I T B u M j T A t f B X 7 H L 4 x n 8 b 7 A f M x 4 l t a X L U G 6 i s T E S y K Z S p p K F w a N F V Y 9 + k w Y J K K q 3 3 n D D 1 Z A P o d a m B 4 7 L 6 e 7 8 H b f G s y m o j K + G B F W 1 / 7 8 d r 0 k Y g X 5 Y F 9 S p U 1 I M g U q X V U y B b E j U 5 h U e e n v f / Z Z 1 F s J + n P W + t d K Q D V g q 8 / K K d f g z J n T 5 k k d x l Z V z M 3 g y t j T W b z Y 2 v R J + 8 o + D b z K C x 7 O u Y V o x p f q t W 9 0 1 L b f C f d H v c 9 j J V p b W s 2 D A u d k 5 k E d P n J Y H t 4 f l k 8 O O c f k Z 0 U k m D A I g d o T b H W z I o 9 m l c w Q J S B T U Z W D Y B D G z o f J 5 I 4 h U f F 4 h U m U N A q r 6 9 G L C j U l o Q A z V P O x Z o k m 2 s y M T s Z 5 U B n w L G c R E / D T w 6 d f r u p Z U G 3 g c y 3 g 0 4 b H O 5 4 W F 7 Q v s d X Y 7 z d J U D T G V + T 6 R J 1 9 H w 0 S 6 t x d 7 Z O u h 6 b m J l v 6 G m d b K g X e 6 s t K x I i q Z m / t r r 7 7 / M a x 4 r z 1 8 y v S 2 5 R V 1 V z L U U n C s 3 G 4 N Z J U k M e R y p 1 3 R H I E 8 2 l H q p w k N r t G 9 y + A m u p D E U Y y d X L l f l I a Y m 6 q 9 r 1 7 9 4 1 I H k w V 3 6 O q C 9 j o a k h b D S x y 6 w 3 A A r o J m I t H N 7 C f 7 N P i 2 n i d n L 1 X b x s k h N f D o 3 9 2 7 9 6 D s l 3 y 1 w I V G L 9 A 1 i v 3 H u j L 2 t / i v N / s L l Q E m 0 I E c g T h W F 9 W + l q 1 X C N 5 7 V v R J + Z 8 i U x h U n m S F S V S v t R 3 Y m F L 0 h 9 / w j S d 8 v r z o k P N S S i w s u L 2 Q m I 1 I D r P D E p O a i E z R w j n T Y C / m 5 b R C 8 N G B n h Z n O R 5 v y O k Z V y q c i H P 6 w 8 X z b g T n i s V B h W c M a n r 1 2 / Y p E 0 c Y l k b 4 t L F y + Z J 4 S Z o U k m e B Q X N g x K h P r 1 Z J 8 1 1 e e l r y W l / O S J v 7 E p Z O Z d I p P d x H A S 7 h j p Y P F Z C G b G c N 3 x j 0 + Y m j f 4 S q E l C D X Y 3 2 w g + m c b a c K x i 1 N P d b Q v 5 e z x t P 2 a r M L 6 B s Z l f 0 i W q E j O 5 T v P d w 1 R e D S y G i S E C F f r 0 6 Z P y 0 U c f 2 G Y J p 1 8 5 Z U u Y N T Y 2 a B k 4 d Z K F R j f b M E A g j A 8 l S V P Q 5 + R k I b k i d 6 a i c q A 7 L f U x V L m S A a I o g T S O C s R x a a / m u T r h Q o K N q G o Q N W e U I O T z i 7 b G H J n L J m x k e l j t Y / z l a S c N b h W o Y O t V M h Z 7 r N h U 5 B d D b i U m J 0 + / Y n O f / H J i 3 j q J J 8 q 1 a z f M l y 8 t b v M 0 + l x I J b 9 0 A H n u X X p m N q V a e 4 l U M G l k R A n C 1 G J E J b u q R Z o e a G U V K k c i T z g j V h B n c 5 5 M 7 j h v a S W T k k p W 8 r J v z 4 5 V 9 a Y W Q k 1 K K G l s l u 6 e b m u R A C 4 y Y d B n q A W s V 9 H I 4 L V 2 s H / e g D y X x t t t g Z l U O m 0 r 5 j K 3 C W A u Z 1 i C i s p 4 H v s N e 3 C O i Y 0 g P B 6 4 P j y R I G N B G 5 O 8 j C t 5 I I Q n G O H 9 v U l 5 a 0 9 S v 2 d F b o 6 z c q 2 z 8 N l 9 G o x E e u w k U R C j 5 h W l k / M + P 3 a 6 f G G a W o H W C C 3 1 G g x k t L P y M T H O W Z r Y P x c L V i p X G + 0 A 7 6 K v t y a Y 7 Z v a 4 M z V z a B l A / t l A Z b 1 a m 1 t t g V v c E 5 l A c / P b y f k 6 3 v N c v z 0 q + a / B + n 3 d O b N v Y g F K 7 / / / p y e i 8 j r r 7 / m n v E E T c A R p U Q k R y p 9 N w 2 Z n F f l S n 2 g g 9 0 Z + e l B X O 6 p y p d T x o / O R Q K S O C l E m s + 6 q R v u 2 K t 5 S C g 7 r 4 E J p 2 4 p t F J 9 q Z V Q m x J K 8 X C J 9 R P w h s 7 Z w v Z J 1 R C Y N e o t Z t X G U 5 4 3 K v 3 c M I n T 8 q + F s / c 2 t 4 z W R g G J N 7 J 5 g m V R o t u W d l 5 K Z b V S R m z i J e 9 9 a b J D p m d L H h F o A W z r A z G Y Q k / + M r H y 6 7 v r / Q b e Q 4 M n F h K H R j D j y O V I R b x i B G J w t z W R k z m N / T U n n Z Q s m j Y C 2 f 2 O P L 7 / R E x d Q E K 9 8 + 4 r 7 q t r E D X l H B s O W S 0 j V u G h L 4 W D 5 5 e 3 X 6 w R A l S T R u v t J f s 8 w M 7 4 u C + t B 9 5 3 d n 5 Z 5 i L 9 q r 6 V 5 1 9 D U 7 t M y F 6 z D j J F / v 6 1 7 5 V w B e 1 X D c r I X N w c b 6 v 9 3 m o w I v F P P 1 B O I k + W g k q V v H 6 X k 1 a X R m N y / i F j U + 4 e I 4 / G + s e R K Z B E R c m E m q d k i t j U j b z 0 7 R y o W m d q I V i j W 6 t h N q U d 2 5 Y W u T U R t Z W Q y O A w X o S U q g S t / V Y s p f U 8 w H j P 4 + E L 0 j J w s m p e J V V 1 Z v z q H 8 9 n J N F / R v r 7 + p R Q u + T 2 d H x D V s w w K s l k R C L W A B H S 2 k J 6 c h m J 7 F 4 v f d x 9 E N o T y e 5 B Q m l A a r X m R u V g V 1 J 2 D S I 9 V 9 e V W g k 1 2 4 c i L K z E J a 4 d 4 6 a o U 0 3 I Y M 1 5 S 9 c S q n l O f K r q 0 v P A Z o w c y a U 5 m 7 Y R r 6 u u t v k p I 6 0 d v d L f 1 W j K 2 2 e 3 E h u S u k g l / e u I F B A C E m A a 9 6 T x c U 7 v M Z I U S c Q 1 H 7 t 7 n F R C p Q v I p H F j P C u 9 z R k 5 s S M p / b 2 t 2 u / K y 7 s f v q X f W 1 5 P a i n U b B / K A 9 2 + K R F 1 r V V Q I K 4 w H W p B S l 0 c L f W j k F j 3 Z u K S 1 1 d k Y Z K h k G v Q V m A z s 8 E i 0 Z i t I r U R p L W t + u O N B h u S W A u m 2 l n A 8 B C Q S d O c g w T t D T k 5 1 Z + W d 4 Z S c r g 3 L X G V k I w n m W c D 9 1 n M 5 y B N q T y R Y I 5 I j k y 2 Z 5 W G b C 4 v P U 0 Z y W Z Y Q 0 J V v k j U L J S 1 j J o n 1 H i h U e o i Z L z T o 1 2 G e z V h 4 6 3 1 8 w a L m w B m t 7 J E M T j a l 7 U 1 K H q a t 0 4 n 1 D q 5 o U U k w d G d z T a + x M T M 9 X B z 4 s l 9 1 D C Z z P A A G X y w s i j I 6 f 6 U x X H t L 9 2 e j G n j s q J S 0 H 3 G p I 7 F j j Q W t J H E W b a v J W N q H e d 2 K I F O 9 6 W U Q H k Z 6 k g L + 2 L N z c 9 J M p O X E x / + R f A 2 t Y u a H N i t D E n t p H Q 3 Z q 0 A i q T S w v G B e 1 4 0 U P t w g P U L d A L f 2 h / r 2 1 o p t d E + 2 0 B b 6 X v f H n p 6 J 1 f X c L l Q I l U p s B r R 7 p Y F M y D g s X 7 3 c T I Y m H X X S 5 J H Y z Q N O + d C W y I r q Y w z t T f G s t L f m p F b E + w v h R E C K Z W z A e b h q a g k G u p X 1 Y 1 a C z X d h / J h P t o s + z r x + 6 J A l F B F U l G 4 F L j e V o N o q t O K o k C i b M T M v V E w H r c R n L 2 f s C n 2 5 I / f X n W z c G Q K 8 j g I L t 8 d s Z K L M 7 I 8 / E e J J R / J p Y u X b B b w 7 W l V H V H v j D S B N u F J p Z / Z 2 Z Y J j v M y M i f y e F 4 b H y X a Q m p F L j 6 K S H 9 L W v Z 3 J m V 6 E T N 6 T m Z T d f J X f / 3 f 6 Z e v r h u 1 F m p e 5 f O g F f S d V j K Z Q E H p n 6 C 0 a w / h 7 X P 2 d O Q 2 v 9 / s O l i v O 4 H R g S n 2 e E g w i H u w f U Y O 7 8 g a G T Y E f x 9 x Q C A f v I Q 5 1 j E h r 5 0 6 a F v t s D Z F Y 9 s O W b G 9 e x 2 Z / H 0 u 5 O V Q d 1 r u T b v 9 w C B V M q 3 P o 1 w D 7 a N f 1 b / L I 1 H 5 + U F U J h f y t o 3 P X C o m z c 2 r p / T X I r Y N o R b q O + T V w W S R V G H 1 D 9 1 c S 9 z d W E N g e j p v x Z g R a w l u d i G W 9 b B R X t D v + v T H U Z k d v S H 5 m V v S m z w n D d E n 9 6 v C U i j c V / K B 8 y e 0 r 7 N r 5 4 A N w O M D y P m m u p x 0 N T B b w E u m g u x X E p 3 R s m u K 5 + T q 4 6 h d 8 w H D g 5 s X 5 U h 1 a x x p R V o b o E h W R p b b 5 K / / 9 i + D t 6 p 9 1 O z A b r W Q S y 8 4 Q h m R X A E 4 U k E w p 1 7 V E i A Q l j O m v G P 9 2 2 p s p g l p 6 D s p B w 8 e k K x 2 8 v f v H 5 I P D o r s C J b 4 K g M k C g h T N D j 4 o M c + j T m 7 q x F N o W C b v r F c m R + o 3 d 2 B S k c 6 L 0 d 6 U 0 q S i J y 7 F 9 f + p T O f + 4 Y Q w w P z 3 n a 1 s V m 5 K 1 c f 1 0 W z M j 5 X k O a m h N Q l 6 q r W h 1 o M 2 0 Z C g W z 7 o J z o n g k R y W U + x 4 5 U q g Z u t N l + i Y D q 9 / G B t P X T 6 K + 1 1 K / O g z o t a d a R Y I q G 3 y r 0 1 A C r u e q 9 R W m E 9 S 5 I + / E l i B E Q C R J 0 N W X l w 3 1 J O d r L Q H t B 2 E y 7 p 7 e H R 9 h 9 k O r c / b i V B 9 4 R l 0 d j k s s V b L p G T P I S j + T 0 + 1 z f i H G m Z K Y g w 1 N 4 x W i Z 5 p x U Q r 1 f S u V U 2 m X l r / / T v 7 V 3 3 S 7 Q s t h e / + p a W p U 4 g c V P C 8 A X h J N a k M q p G l b C v x J o 3 Z f z I 3 F 5 f 1 / a l l l 7 Z 2 / a 0 u E + V l a z J L z k G K R h N w 2 y y e c U E o j K b p L I A u R S I q k k 8 a Q 6 0 Z e 2 r V h Z E / 2 7 7 8 7 Z U s 9 s d A e 5 y P u Z Z S + F 8 r K 7 X U m n 8 V u 7 k 3 J 9 L C L p T N 4 s e o w t D r W n Z T 5 Z U I m p z 6 Y c C d p A L q X 4 r J a v k u r 4 i a O h k t 8 e / 7 a V h A L Z + l b t S 6 W 0 o J y e 7 o l E i + f G M j T N e S 3 g X x O x Z p M x c 2 T 1 P x d p x Z T z M K k u j 9 V p / y Q 4 U D S Y 5 d E F T y A k l J E j F B b v f y u t s U X Z 0 Z S 0 W b 6 3 b 9 + x C Y j s Y N / a 2 m b 3 k O e m / t F H 0 n J o i D P G l J W 3 9 y T l p 4 f u n C c a 9 9 + e c J 7 m r t x c g + g a R j e I u 6 M 5 J 8 f O n L L 3 3 E 7 Y d o Q C + d Y u U x 3 c b g x B g U C i Y u G 4 w i v 2 A T T + N Y C p F q z 3 x / Y 3 Y K A t L 7 8 9 l J I z g 2 6 h f l y K r i q p f H c z F l m R / l b y z j U + x W D k c g E j w w e v 7 Z X s 4 x + k M X P P x o T o i z F N n u t G J v p O G p B O S C C e w b g h V r z H c 0 p s 7 U e 5 8 g n K J S g v k 0 p a h o 1 x B n Y p u 6 x K L / 2 c x n / x t 3 / r X n K b Y V s Z J X x Y i c b k z O 6 g Y I J g h U O B F c 8 F B W h u L R S 8 q o J W S V 5 + i c U O J Z 4 0 / N 7 u 5 r z 2 e 1 I y 2 K Y d / U U M J f V y 9 m 7 c V L D + + n F J p 5 j w 5 / L I B U c U 0 r v 0 M 8 0 t z b a n 1 O D A o G 0 s 4 E m E d c 5 U b r 1 v I c W G A s 6 C F x H n / X B 5 N C r 1 0 Z y N M c m K I 5 E v G 9 8 Y k p 5 b C o 6 z q P J Z e e 3 Y D o m y P l q V s q / 1 E P n u 1 s N t W 8 N + v j S h h I m Z z x p b Z E Z i G k f j 1 o q S j u p 5 5 / + l x x H V c J m U Z j G f J r b E S w u W 6 v r N w a S V t W 9 I U P l G 5 m J y c y I m h e y y J G I q H a I t t v 5 F 2 D f P x 0 z m e 2 t P i o u O Z H q O G C n k S O e O k U 4 X R / S Z S h r 9 K 3 s 7 0 3 J / 2 j k 0 M / / p 0 Q y G h 4 B M G n t C 2 V 5 P q O + 5 j M R X 0 l q O I n / 3 9 3 9 n 7 7 o d s S 1 V P o / T x 3 u s R T M J V S w s C o g W L z i n B e x i 1 + K W q T U + D i r b y 4 K 9 X a p G 1 R W k P l a Q p T R G C w j i K j 6 L T l L B 3 9 2 b l F f 3 R C R Z a D G f O / L O J E i Q T z 5 G h f v 2 L n O X N B / 1 n N M C A g l l g f z N y 0 W k U 3 A t n c 1 L U z w r i 6 k V k 1 w P Q 2 R a K T g C G Z m C P t P + j q T s a U t K M p 2 X / / i f / 0 P w K 7 Y n t j W h 8 D w e 2 t W i h Q J 5 V D W J M 5 7 h S G W V w g o s T C o q i g Y q W O D g a W Q K K p x P b 2 f w G + h D L S u R c v k V 2 2 / Y z Z 7 1 o S A t 9 S a O t D + l s k R j l y 8 a h 9 M + 6 L l M 1 p H R k c 6 R a G p x R e a S B V P n z g a E K + Z v I W f e D p 5 E z t i A 5 3 l W V U A l E 4 2 d h r p I R l r q M t p n y s j N 8 Y L 8 m 9 + d k V j 8 x U 8 k f R Z E v r u 9 f V U + j w s X x y S r r W x f m 8 h U q l 7 b 4 D p T 8 1 D 5 X F C V D / W P c 6 r 2 s W s 4 6 p 9 X A 7 0 K S M I n g z + l a 9 s A v k G w f 5 b m v 0 u / O p i W j k b 6 k e 7 Y B 7 z B P 7 / l 1 h v v b M r J y K x K G j 0 P 4 V z D 4 x o d B m t Z C 6 K 5 P i f z S S 4 7 w k F Q R y L u 9 Y S C f D R g k M 9 N x e A 4 l p 6 Q Z W n X 4 4 w N M O 9 q T Y r 2 5 C S V z s r e I 8 d l / + n X g 1 + y f a G E e r T t C Q U u X n h o + 7 n S l / r + Y Z N 2 a j 2 Z S o R y f S n S j k w c w x g j G c w x Q h E H D 3 V H w X H x p L v 3 F w K V O U g F c Q j B K R c 5 g u g f d 6 w x a l 8 y 4 1 Q + r n + 8 3 + 2 x 6 9 V c H 9 g K d C m 9 I u 0 N e X k w 4 7 Z e Z W 4 T i 1 G 6 e z V 4 i V 4 k k U s X S V W U U O F 0 X r o a M v J 4 V r W H 6 J L M Z R K B K p 6 V t r q 0 X k v Z f l W U w 0 d / / T / z 1 t s e k e 9 f E k K B y e E 7 2 s q K j C 4 m Z G Q h Y c t g O S J 5 U j m p 5 c i k v V 8 j k 5 I m I J Z J L P 4 p w e A P a f 4 7 2 F H Z s Y d + j L + W f j p Q y 4 N k C O 6 U u 1 Z M e w T J g D 5 G D P 3 j j i 1 Z O m 6 p L 8 i i q o D v 7 U 1 J L A I B 9 G w o m H R R U p y 7 X 2 f 3 e Q I Z U U h z X y W R 7 B 5 3 D H G 8 N z l k U h 1 O 9 n e m b T A X v 7 x m 7 U / N L j O g i / E B y U W / a d n I R J 7 / 5 j / + v f 2 G l w E v F a G 0 3 C U 9 c s O I 9 O M j Z Z Y R y V n 9 k F g Q x S S X S S l H H C e x f J r Y B f 1 j F P J p w H G Q C O D P h 2 A H Z W e C j 5 e f K w e V N 0 g W A S H s i s V B S i P 7 a 6 C i l 2 L 3 j F L a D u x T 9 T F V 7 V Q l j k f Z U 0 t V r X Z c t A K i a P C q H V v N 2 D l N u / P B P R x D l o B E j n A l M n n J Z J a 9 K c 2 l l Z x J P N S 9 u O R U S r o + E 2 p f L p e R o X a W P H K u S 5 / 8 z f / i 8 v g l w U t F K I B u n n t 8 S 2 5 N N 8 h i p k 4 i q g I W V b 8 Y p A l J K y O T J 1 K Y U I G E s n M 8 1 Z 3 n w B 2 W K k B w p h z F U + V X y e j Q p e B P k P 1 l U e k A Q r h D S 2 n k r l H R 7 Z x F X C M d u s a 5 4 H w x H Y S Y E u t w T 9 a c W 9 0 5 7 e u o R P r y j h L K C O P O E V P p S S e i e U n E 8 0 o I 5 5 6 0 n F l R 6 c M K r 3 l p 1 X 4 V F j 9 M 5 z i 7 Y q 3 L 6 H k j k Z I N E z n E a k + k p D G a d p J K n / v u X / 4 H a W p t t 3 d + W R D 5 / s 7 L R S h A B V i + f 1 2 l V K O S K C B U 0 K d y R A p i I x O k c i Q q I x b n q P B 2 j o p P z N O D Y / t v J 9 w 9 L h W C u 6 c M x Z w m E V w v O x c + 9 M c a W 5 J K X h 6 7 / / z h b 3 B M 2 m 5 w s a W D 6 2 X H m k f E Z w b T J q F G Z i M y s R S R w V Z m + R b M 8 A B x 2 M K z X s l k 0 k i P M Y u z p t 6 V U c 0 n Y f q F l 1 J c c 9 I K y V Q i U 0 4 O d T P t J m v L l T l r 6 4 p 8 8 O / / T h K N b t n n l w l K q B F y / 6 V D I Z O W n 3 6 6 K 0 s 5 J R S D v k q i c J 8 K w n h i Q R B H L s g S 6 k 8 F E s q d 4 7 8 d B D H f w j 0 u t r + h d B m K 5 4 O s X j P H q f Y W + T / U e Z e 2 / / 4 c M a S w g 2 L a r m u i k k T + X D i 4 c 0 4 K Q S B 8 5 1 o T e e l q w i r n J B O L U k 4 v i a 3 p w Z r k S 0 w G h D g W 3 J h e N T I x Y d A N X + S U j B n Z 3 Z p S z S E r G V s K b k X e + Y u / k p b O 2 t o b d 6 s Q O f e S E s r j 0 8 + v a U W H V A G Z r A / l Y k e k E q l c 7 I n l g 5 J J 4 c n F H / 6 5 2 B 1 b F E o 7 B O f D p 6 r A 6 r M h V A z U d 3 9 M x X e J 0 v l i D C n c N U c M d 1 w k T P E e A u T h 0 E k m d 8 6 f D 8 U B Y f w 5 S 3 O O 6 3 b N E 8 m l L R i Z 9 N i I R F / J k U l W 3 K A t 3 h D J V M o a r Y / / h / 9 J 6 h t q b x u a r c J L T 6 j U c l K + / m 4 4 Z K D w Z O J Y S a L B x 4 4 0 B C W L q X x B G l Y E s S e O n e P I / r v Y L p U S / s 8 G Q E 0 P k g q t y s X j U p o K 7 m L 7 y w G V 3 h 1 w 1 c X h c 8 U Q I h H / z I J H K B G n G N s 1 R x i I U 0 w H M W S x t C d R m F Q h y d Q Y y 8 h A S 8 q 8 I T K q L Z A X 7 / 4 b l U w d L 6 d k 8 o i c G 3 6 5 C Q V S q Y x 8 / f V N W + v A S S Q k l k 8 j s R y h i n 0 q I w z n A u L 4 c x D E r l E 9 X B o 4 c p V i g z 9 n f z 3 8 U S n L i 6 m K h N b v U D q 4 S K V 3 C X f O / v M n O E 8 c B H + P u 6 + U N t J U p o 0 w p e O 1 y G Q 7 Y J A u k o n + E M f l k u m I 9 p l Y r Q g 1 D 0 K R t x / 8 u 7 + R h q Y W 3 v K l h h J q 1 M r i Z Q c V 5 Y 9 / v K C / 2 E k o H x u Z f F x G q o B E E M N i f 6 w P I w 4 I 5 W L + u z j 4 4 + 4 z F B P r I C g G 6 n 8 o U Z 7 2 J x w h L G W x O 7 Y 0 s T 9 v B C F N H L 4 n f K x p + k z + X J h A x b Q j E M c + 7 U i l I Z B K p L H m 9 b W k p T n u P C E g F N M 8 P v n b l 8 s 0 / i T 8 a g g F q D B f f H F Z U u m 8 S S d T / Z B S R f X P x 5 4 8 l b F W i i C 2 N D S y e u K P S b q 4 + D c 4 v S 6 K p a C V O k j p C 7 u I M / b f x Z b y 1 4 g h g q V R 7 d w 5 d 5 0 Y U r h r / r y 7 D 0 n k r w f X j D D B M W k f K 1 m I I Q 7 X S m R y E s m T a k 9 H S m L a b 4 J I H D e 3 t s k H / / 4 / 2 X v + W h D 5 4 V d E K I / P P 7 8 o y 8 m s E i c e S K V A 9 f P S q Z i G K E G s 6 h + + x K 5 v F R C I 8 z z Q Y k 8 e r r n Y 4 E / 7 4 6 r Q y u y i E K j s L r a / 7 o B E c C + x p o i J i m k X 7 E z 4 2 G I I o j H / j D i B Z P L E C s j k S W W S K C C T E Y g Y U l m a M S l U P k 1 r f F D V P M a X 2 M K V + z o 7 O + X t / / 5 v e N N f E U T + f 3 g t x x 3 d P B L Y A A A A A E l F T k S u Q m C C < / I m a g e > < / T o u r > < / T o u r s > < / V i s u a l i z a t i o n > 
</file>

<file path=customXml/itemProps1.xml><?xml version="1.0" encoding="utf-8"?>
<ds:datastoreItem xmlns:ds="http://schemas.openxmlformats.org/officeDocument/2006/customXml" ds:itemID="{96E78C55-174A-43EE-8905-88B50CC90EF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0C59623-61C8-4AE8-A75A-055451D759C8}">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Area Line</vt:lpstr>
      <vt:lpstr>Sunburst</vt:lpstr>
      <vt:lpstr>Sheet1</vt:lpstr>
      <vt:lpstr>SafetyData</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god</cp:lastModifiedBy>
  <dcterms:created xsi:type="dcterms:W3CDTF">2007-06-16T02:38:31Z</dcterms:created>
  <dcterms:modified xsi:type="dcterms:W3CDTF">2022-02-14T15:23:34Z</dcterms:modified>
</cp:coreProperties>
</file>