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urya\Desktop\"/>
    </mc:Choice>
  </mc:AlternateContent>
  <xr:revisionPtr revIDLastSave="0" documentId="8_{BD65BEAE-FECA-4C21-A018-F64FB793D141}" xr6:coauthVersionLast="47" xr6:coauthVersionMax="47" xr10:uidLastSave="{00000000-0000-0000-0000-000000000000}"/>
  <bookViews>
    <workbookView xWindow="-20610" yWindow="-1095" windowWidth="20730" windowHeight="11040" activeTab="1" xr2:uid="{C63E566B-078B-43CF-9214-75E2A9EA0E0B}"/>
  </bookViews>
  <sheets>
    <sheet name="Usecase 1" sheetId="1" r:id="rId1"/>
    <sheet name="usecase 2" sheetId="2" r:id="rId2"/>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D10" i="2"/>
  <c r="D5" i="2"/>
  <c r="E5" i="2" s="1"/>
  <c r="F5" i="2" s="1"/>
  <c r="D4" i="2"/>
  <c r="E4" i="2" s="1"/>
  <c r="F4" i="2" s="1"/>
  <c r="D3" i="2"/>
  <c r="E3" i="2" s="1"/>
  <c r="F3" i="2" s="1"/>
  <c r="E2" i="2"/>
  <c r="F2" i="2" s="1"/>
  <c r="F6" i="2" s="1"/>
  <c r="D2" i="2"/>
  <c r="F6" i="1"/>
  <c r="F5" i="1"/>
  <c r="F4" i="1"/>
  <c r="F3" i="1"/>
</calcChain>
</file>

<file path=xl/sharedStrings.xml><?xml version="1.0" encoding="utf-8"?>
<sst xmlns="http://schemas.openxmlformats.org/spreadsheetml/2006/main" count="34" uniqueCount="25">
  <si>
    <t>Year</t>
  </si>
  <si>
    <t>Claimed Distribution</t>
  </si>
  <si>
    <t>Observed Frequency</t>
  </si>
  <si>
    <t>Retailers of collectible postage stamps often buy their stamps in large quantities by weight at auctions. The prices the retailers are willing to pay depend on how old the postage stamps are. Many collectible postage stamps at auctions are described by the proportions of stamps issued at various periods in the past. Generally the older the stamps the higher the value. At one particular auction, a lot of collectible stamps is advertised to have the age distribution given in the table provided. A retail buyer took a sample of 73 stamps from the lot and sorted them by age. The results are given in the table provided. Test, at the 5% level of significance, whether there is sufficient evidence in the data to conclude that the age</t>
  </si>
  <si>
    <t>Before 1940</t>
  </si>
  <si>
    <t>1940 to 1959</t>
  </si>
  <si>
    <t>1960 to 1979</t>
  </si>
  <si>
    <t>After 1979</t>
  </si>
  <si>
    <t>Litter Size</t>
  </si>
  <si>
    <t>Wild Litter Distribution</t>
  </si>
  <si>
    <t>The litter size of Bengal tigers is typically two or three cubs, but it can vary between one and four. Based on long-term observations, the litter size of Bengal tigers in the wild has the distribution given in the table provided. A zoologist believes that Bengal tigers in captivity tend to have different (possibly smaller) litter sizes from those in the wild. To verify this belief, the zoologist searched all data sources and found 316 litter size records of Bengal tigers in captivity. The results are given in the table provided. Test, at the 5% level of significance, whether there is sufficient evidence in the data to conclude that the distribution of litter sizes in captivity differs from that in the wild.</t>
  </si>
  <si>
    <t>Total:</t>
  </si>
  <si>
    <t>X=O-E</t>
  </si>
  <si>
    <t>E=Expected</t>
  </si>
  <si>
    <t>X^2/E</t>
  </si>
  <si>
    <t>Degree of Freedom:</t>
  </si>
  <si>
    <t>Alpha:</t>
  </si>
  <si>
    <t>P - Value :</t>
  </si>
  <si>
    <t xml:space="preserve">Chi-Square Value </t>
  </si>
  <si>
    <t>r-1*c-1=3</t>
  </si>
  <si>
    <t xml:space="preserve">4.808 &lt; 7.815 </t>
  </si>
  <si>
    <t>Conclusion: H0 is accepted</t>
  </si>
  <si>
    <t>Since</t>
  </si>
  <si>
    <t xml:space="preserve">19.949 &gt; 7.815 </t>
  </si>
  <si>
    <t>Conclusion: HA is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</si>
</sst>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F48800"/>
      <name val="Calibri"/>
      <family val="2"/>
      <scheme val="minor"/>
    </font>
    <font>
      <sz val="11"/>
      <color rgb="FF333333"/>
      <name val="Calibri"/>
      <family val="2"/>
      <scheme val="minor"/>
    </font>
    <font>
      <sz val="14"/>
      <color theme="1"/>
      <name val="Calibri"/>
      <family val="2"/>
      <scheme val="minor"/>
    </font>
    <font>
      <b/>
      <sz val="11"/>
      <color theme="1"/>
      <name val="Calibri"/>
      <family val="2"/>
      <scheme val="minor"/>
    </font>
    <font>
      <b/>
      <sz val="11"/>
      <color theme="5"/>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E3EFF7"/>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horizontal="left" vertical="top" wrapText="1"/>
    </xf>
    <xf numFmtId="0" fontId="3" fillId="0" borderId="0" xfId="0" applyFont="1" applyAlignment="1">
      <alignment horizontal="left" vertical="top"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0" borderId="0" xfId="0" applyFont="1"/>
    <xf numFmtId="0" fontId="2"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0" xfId="0" applyFont="1"/>
    <xf numFmtId="0" fontId="0" fillId="0" borderId="0" xfId="0"/>
    <xf numFmtId="0" fontId="1" fillId="2" borderId="1" xfId="0" applyFont="1" applyFill="1" applyBorder="1" applyAlignment="1">
      <alignment horizontal="center" vertical="center" wrapText="1"/>
    </xf>
    <xf numFmtId="0" fontId="0" fillId="3" borderId="0" xfId="0" applyFill="1"/>
    <xf numFmtId="0" fontId="6" fillId="4" borderId="4" xfId="0" applyFont="1" applyFill="1" applyBorder="1"/>
    <xf numFmtId="0" fontId="0" fillId="5" borderId="0" xfId="0" applyFill="1"/>
    <xf numFmtId="0" fontId="6" fillId="6" borderId="0" xfId="0" applyFont="1" applyFill="1"/>
    <xf numFmtId="0" fontId="7" fillId="6" borderId="0" xfId="0" applyFont="1" applyFill="1"/>
    <xf numFmtId="0" fontId="8" fillId="0" borderId="0" xfId="0" applyFont="1"/>
    <xf numFmtId="0" fontId="6"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0E4D-9963-41D3-8195-C05D138744D8}">
  <dimension ref="A1:Q20"/>
  <sheetViews>
    <sheetView workbookViewId="0">
      <selection activeCell="F1" sqref="F1"/>
    </sheetView>
  </sheetViews>
  <sheetFormatPr defaultRowHeight="14.4" x14ac:dyDescent="0.3"/>
  <sheetData>
    <row r="1" spans="1:17" ht="58.2" thickBot="1" x14ac:dyDescent="0.35">
      <c r="A1" s="1" t="s">
        <v>0</v>
      </c>
      <c r="B1" s="1" t="s">
        <v>1</v>
      </c>
      <c r="C1" s="1" t="s">
        <v>2</v>
      </c>
      <c r="D1" s="5" t="s">
        <v>13</v>
      </c>
      <c r="E1" s="7" t="s">
        <v>12</v>
      </c>
      <c r="F1" s="9" t="s">
        <v>14</v>
      </c>
      <c r="G1" s="9"/>
      <c r="K1" s="3" t="s">
        <v>3</v>
      </c>
      <c r="L1" s="3"/>
      <c r="M1" s="3"/>
      <c r="N1" s="3"/>
      <c r="O1" s="3"/>
      <c r="P1" s="3"/>
      <c r="Q1" s="3"/>
    </row>
    <row r="2" spans="1:17" ht="29.4" thickBot="1" x14ac:dyDescent="0.35">
      <c r="A2" s="2" t="s">
        <v>4</v>
      </c>
      <c r="B2" s="2">
        <v>0.1</v>
      </c>
      <c r="C2" s="2">
        <v>6</v>
      </c>
      <c r="D2">
        <v>7.3</v>
      </c>
      <c r="E2" s="8">
        <v>-1.3</v>
      </c>
      <c r="F2" s="11">
        <v>0.23150684931506901</v>
      </c>
      <c r="K2" s="3"/>
      <c r="L2" s="3"/>
      <c r="M2" s="3"/>
      <c r="N2" s="3"/>
      <c r="O2" s="3"/>
      <c r="P2" s="3"/>
      <c r="Q2" s="3"/>
    </row>
    <row r="3" spans="1:17" ht="29.4" thickBot="1" x14ac:dyDescent="0.35">
      <c r="A3" s="2" t="s">
        <v>5</v>
      </c>
      <c r="B3" s="2">
        <v>0.25</v>
      </c>
      <c r="C3" s="2">
        <v>15</v>
      </c>
      <c r="D3">
        <v>18.25</v>
      </c>
      <c r="E3" s="8">
        <v>-3.25</v>
      </c>
      <c r="F3" s="11">
        <f>E3^2/D3</f>
        <v>0.57876712328767121</v>
      </c>
      <c r="K3" s="3"/>
      <c r="L3" s="3"/>
      <c r="M3" s="3"/>
      <c r="N3" s="3"/>
      <c r="O3" s="3"/>
      <c r="P3" s="3"/>
      <c r="Q3" s="3"/>
    </row>
    <row r="4" spans="1:17" ht="29.4" thickBot="1" x14ac:dyDescent="0.35">
      <c r="A4" s="2" t="s">
        <v>6</v>
      </c>
      <c r="B4" s="2">
        <v>0.45</v>
      </c>
      <c r="C4" s="2">
        <v>30</v>
      </c>
      <c r="D4">
        <v>32.85</v>
      </c>
      <c r="E4" s="8">
        <v>-2.85</v>
      </c>
      <c r="F4" s="11">
        <f>E4^2/D4</f>
        <v>0.24726027397260275</v>
      </c>
      <c r="K4" s="3"/>
      <c r="L4" s="3"/>
      <c r="M4" s="3"/>
      <c r="N4" s="3"/>
      <c r="O4" s="3"/>
      <c r="P4" s="3"/>
      <c r="Q4" s="3"/>
    </row>
    <row r="5" spans="1:17" ht="29.4" thickBot="1" x14ac:dyDescent="0.35">
      <c r="A5" s="2" t="s">
        <v>7</v>
      </c>
      <c r="B5" s="2">
        <v>0.2</v>
      </c>
      <c r="C5" s="2">
        <v>22</v>
      </c>
      <c r="D5">
        <v>14.6</v>
      </c>
      <c r="E5" s="8">
        <v>7.4</v>
      </c>
      <c r="F5" s="11">
        <f>E5^2/D5</f>
        <v>3.7506849315068496</v>
      </c>
    </row>
    <row r="6" spans="1:17" x14ac:dyDescent="0.3">
      <c r="B6" t="s">
        <v>11</v>
      </c>
      <c r="C6" s="6">
        <v>73</v>
      </c>
      <c r="F6" s="13">
        <f>SUM(F2:F5)</f>
        <v>4.8082191780821928</v>
      </c>
    </row>
    <row r="12" spans="1:17" ht="23.4" x14ac:dyDescent="0.45">
      <c r="C12" s="11"/>
      <c r="D12" s="18"/>
      <c r="E12" s="15"/>
    </row>
    <row r="13" spans="1:17" ht="18" x14ac:dyDescent="0.35">
      <c r="C13" s="11"/>
      <c r="D13" s="14" t="s">
        <v>15</v>
      </c>
      <c r="E13" s="14" t="s">
        <v>19</v>
      </c>
    </row>
    <row r="14" spans="1:17" ht="18" x14ac:dyDescent="0.35">
      <c r="C14" s="11"/>
      <c r="D14" s="14" t="s">
        <v>16</v>
      </c>
      <c r="E14" s="14">
        <v>0.05</v>
      </c>
    </row>
    <row r="15" spans="1:17" ht="18" x14ac:dyDescent="0.35">
      <c r="C15" s="11"/>
      <c r="D15" s="14" t="s">
        <v>17</v>
      </c>
      <c r="E15" s="14">
        <v>7.8150000000000004</v>
      </c>
    </row>
    <row r="16" spans="1:17" ht="18" x14ac:dyDescent="0.35">
      <c r="C16" s="11"/>
      <c r="D16" s="14" t="s">
        <v>18</v>
      </c>
      <c r="E16" s="14">
        <v>4.8079999999999998</v>
      </c>
    </row>
    <row r="17" spans="3:5" x14ac:dyDescent="0.3">
      <c r="C17" s="11"/>
      <c r="D17" s="11"/>
      <c r="E17" s="11"/>
    </row>
    <row r="18" spans="3:5" x14ac:dyDescent="0.3">
      <c r="D18" s="11"/>
      <c r="E18" s="11"/>
    </row>
    <row r="19" spans="3:5" ht="15.6" x14ac:dyDescent="0.3">
      <c r="D19" s="10" t="s">
        <v>22</v>
      </c>
      <c r="E19" s="17" t="s">
        <v>20</v>
      </c>
    </row>
    <row r="20" spans="3:5" ht="18" x14ac:dyDescent="0.35">
      <c r="D20" s="11"/>
      <c r="E20" s="16" t="s">
        <v>21</v>
      </c>
    </row>
  </sheetData>
  <mergeCells count="1">
    <mergeCell ref="K1:Q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A54C9-9543-4A35-9C26-24B7C5F35236}">
  <dimension ref="A1:N18"/>
  <sheetViews>
    <sheetView tabSelected="1" topLeftCell="A4" workbookViewId="0">
      <selection activeCell="G16" sqref="G16"/>
    </sheetView>
  </sheetViews>
  <sheetFormatPr defaultRowHeight="14.4" x14ac:dyDescent="0.3"/>
  <sheetData>
    <row r="1" spans="1:14" ht="58.2" thickBot="1" x14ac:dyDescent="0.35">
      <c r="A1" s="1" t="s">
        <v>8</v>
      </c>
      <c r="B1" s="1" t="s">
        <v>9</v>
      </c>
      <c r="C1" s="1" t="s">
        <v>2</v>
      </c>
      <c r="D1" s="12" t="s">
        <v>13</v>
      </c>
      <c r="E1" s="12" t="s">
        <v>12</v>
      </c>
      <c r="F1" s="12" t="s">
        <v>14</v>
      </c>
      <c r="I1" s="4" t="s">
        <v>10</v>
      </c>
      <c r="J1" s="4"/>
      <c r="K1" s="4"/>
      <c r="L1" s="4"/>
      <c r="M1" s="4"/>
      <c r="N1" s="4"/>
    </row>
    <row r="2" spans="1:14" ht="15" thickBot="1" x14ac:dyDescent="0.35">
      <c r="A2" s="2">
        <v>1</v>
      </c>
      <c r="B2" s="2">
        <v>0.11</v>
      </c>
      <c r="C2" s="2">
        <v>41</v>
      </c>
      <c r="D2" s="11">
        <f>B2*316</f>
        <v>34.76</v>
      </c>
      <c r="E2" s="11">
        <f>C2-D2</f>
        <v>6.240000000000002</v>
      </c>
      <c r="F2" s="11">
        <f>(E2^2)/D2</f>
        <v>1.1201841196777913</v>
      </c>
      <c r="I2" s="4"/>
      <c r="J2" s="4"/>
      <c r="K2" s="4"/>
      <c r="L2" s="4"/>
      <c r="M2" s="4"/>
      <c r="N2" s="4"/>
    </row>
    <row r="3" spans="1:14" ht="15" thickBot="1" x14ac:dyDescent="0.35">
      <c r="A3" s="2">
        <v>2</v>
      </c>
      <c r="B3" s="2">
        <v>0.69</v>
      </c>
      <c r="C3" s="2">
        <v>243</v>
      </c>
      <c r="D3" s="11">
        <f t="shared" ref="D3:D5" si="0">B3*316</f>
        <v>218.04</v>
      </c>
      <c r="E3" s="11">
        <f t="shared" ref="E3:E5" si="1">C3-D3</f>
        <v>24.960000000000008</v>
      </c>
      <c r="F3" s="11">
        <f t="shared" ref="F3:F5" si="2">(E3^2)/D3</f>
        <v>2.8572812328013226</v>
      </c>
      <c r="I3" s="4"/>
      <c r="J3" s="4"/>
      <c r="K3" s="4"/>
      <c r="L3" s="4"/>
      <c r="M3" s="4"/>
      <c r="N3" s="4"/>
    </row>
    <row r="4" spans="1:14" ht="15" thickBot="1" x14ac:dyDescent="0.35">
      <c r="A4" s="2">
        <v>3</v>
      </c>
      <c r="B4" s="2">
        <v>0.18</v>
      </c>
      <c r="C4" s="2">
        <v>27</v>
      </c>
      <c r="D4" s="11">
        <f t="shared" si="0"/>
        <v>56.879999999999995</v>
      </c>
      <c r="E4" s="11">
        <f t="shared" si="1"/>
        <v>-29.879999999999995</v>
      </c>
      <c r="F4" s="11">
        <f t="shared" si="2"/>
        <v>15.696455696202529</v>
      </c>
      <c r="I4" s="4"/>
      <c r="J4" s="4"/>
      <c r="K4" s="4"/>
      <c r="L4" s="4"/>
      <c r="M4" s="4"/>
      <c r="N4" s="4"/>
    </row>
    <row r="5" spans="1:14" ht="15" thickBot="1" x14ac:dyDescent="0.35">
      <c r="A5" s="2">
        <v>4</v>
      </c>
      <c r="B5" s="2">
        <v>0.02</v>
      </c>
      <c r="C5" s="2">
        <v>5</v>
      </c>
      <c r="D5" s="11">
        <f t="shared" si="0"/>
        <v>6.32</v>
      </c>
      <c r="E5" s="11">
        <f t="shared" si="1"/>
        <v>-1.3200000000000003</v>
      </c>
      <c r="F5" s="11">
        <f t="shared" si="2"/>
        <v>0.27569620253164567</v>
      </c>
      <c r="I5" s="4"/>
      <c r="J5" s="4"/>
      <c r="K5" s="4"/>
      <c r="L5" s="4"/>
      <c r="M5" s="4"/>
      <c r="N5" s="4"/>
    </row>
    <row r="6" spans="1:14" x14ac:dyDescent="0.3">
      <c r="D6" s="11"/>
      <c r="E6" s="11"/>
      <c r="F6" s="13">
        <f>SUM(F2:F5)</f>
        <v>19.949617251213287</v>
      </c>
      <c r="I6" s="4"/>
      <c r="J6" s="4"/>
      <c r="K6" s="4"/>
      <c r="L6" s="4"/>
      <c r="M6" s="4"/>
      <c r="N6" s="4"/>
    </row>
    <row r="7" spans="1:14" x14ac:dyDescent="0.3">
      <c r="I7" s="4"/>
      <c r="J7" s="4"/>
      <c r="K7" s="4"/>
      <c r="L7" s="4"/>
      <c r="M7" s="4"/>
      <c r="N7" s="4"/>
    </row>
    <row r="8" spans="1:14" x14ac:dyDescent="0.3">
      <c r="I8" s="4"/>
      <c r="J8" s="4"/>
      <c r="K8" s="4"/>
      <c r="L8" s="4"/>
      <c r="M8" s="4"/>
      <c r="N8" s="4"/>
    </row>
    <row r="9" spans="1:14" x14ac:dyDescent="0.3">
      <c r="I9" s="4"/>
      <c r="J9" s="4"/>
      <c r="K9" s="4"/>
      <c r="L9" s="4"/>
      <c r="M9" s="4"/>
      <c r="N9" s="4"/>
    </row>
    <row r="10" spans="1:14" ht="18" x14ac:dyDescent="0.35">
      <c r="C10" s="14" t="s">
        <v>15</v>
      </c>
      <c r="D10" s="14">
        <f xml:space="preserve"> 3</f>
        <v>3</v>
      </c>
      <c r="I10" s="4"/>
      <c r="J10" s="4"/>
      <c r="K10" s="4"/>
      <c r="L10" s="4"/>
      <c r="M10" s="4"/>
      <c r="N10" s="4"/>
    </row>
    <row r="11" spans="1:14" ht="18" x14ac:dyDescent="0.35">
      <c r="C11" s="14" t="s">
        <v>16</v>
      </c>
      <c r="D11" s="14">
        <f xml:space="preserve"> 0.05</f>
        <v>0.05</v>
      </c>
      <c r="I11" s="4"/>
      <c r="J11" s="4"/>
      <c r="K11" s="4"/>
      <c r="L11" s="4"/>
      <c r="M11" s="4"/>
      <c r="N11" s="4"/>
    </row>
    <row r="12" spans="1:14" ht="18" x14ac:dyDescent="0.35">
      <c r="C12" s="14" t="s">
        <v>17</v>
      </c>
      <c r="D12" s="14">
        <v>7.8150000000000004</v>
      </c>
      <c r="I12" s="4"/>
      <c r="J12" s="4"/>
      <c r="K12" s="4"/>
      <c r="L12" s="4"/>
      <c r="M12" s="4"/>
      <c r="N12" s="4"/>
    </row>
    <row r="13" spans="1:14" ht="18" x14ac:dyDescent="0.35">
      <c r="C13" s="14" t="s">
        <v>18</v>
      </c>
      <c r="D13" s="14">
        <v>19.949000000000002</v>
      </c>
      <c r="I13" s="4"/>
      <c r="J13" s="4"/>
      <c r="K13" s="4"/>
      <c r="L13" s="4"/>
      <c r="M13" s="4"/>
      <c r="N13" s="4"/>
    </row>
    <row r="14" spans="1:14" ht="18" x14ac:dyDescent="0.35">
      <c r="C14" s="19"/>
      <c r="D14" s="15"/>
      <c r="I14" s="4"/>
      <c r="J14" s="4"/>
      <c r="K14" s="4"/>
      <c r="L14" s="4"/>
      <c r="M14" s="4"/>
      <c r="N14" s="4"/>
    </row>
    <row r="15" spans="1:14" x14ac:dyDescent="0.3">
      <c r="C15" s="11"/>
      <c r="D15" s="11"/>
    </row>
    <row r="16" spans="1:14" ht="15.6" x14ac:dyDescent="0.3">
      <c r="B16" t="s">
        <v>22</v>
      </c>
      <c r="C16" s="17" t="s">
        <v>23</v>
      </c>
      <c r="D16" s="11"/>
    </row>
    <row r="17" spans="3:4" ht="18" x14ac:dyDescent="0.35">
      <c r="C17" s="16" t="s">
        <v>24</v>
      </c>
      <c r="D17" s="11"/>
    </row>
    <row r="18" spans="3:4" x14ac:dyDescent="0.3">
      <c r="C18" s="11"/>
      <c r="D18" s="11"/>
    </row>
  </sheetData>
  <mergeCells count="1">
    <mergeCell ref="I1:N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66bb555f-aaca-4749-93e2-8045f722743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B94A315546A9489C5E2FFA92DA85D8" ma:contentTypeVersion="5" ma:contentTypeDescription="Create a new document." ma:contentTypeScope="" ma:versionID="b4babca4e7951bd27a8ab8344dcd1bf3">
  <xsd:schema xmlns:xsd="http://www.w3.org/2001/XMLSchema" xmlns:xs="http://www.w3.org/2001/XMLSchema" xmlns:p="http://schemas.microsoft.com/office/2006/metadata/properties" xmlns:ns2="66bb555f-aaca-4749-93e2-8045f7227438" targetNamespace="http://schemas.microsoft.com/office/2006/metadata/properties" ma:root="true" ma:fieldsID="9b8a6451d369dfcdb48382a19ae8444e" ns2:_="">
    <xsd:import namespace="66bb555f-aaca-4749-93e2-8045f7227438"/>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b555f-aaca-4749-93e2-8045f7227438"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DFA8B6-0CB3-4A1B-B03D-E625571EDF5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A36D87C-CFC7-4BE1-9313-933D8F01DE37}"/>
</file>

<file path=customXml/itemProps3.xml><?xml version="1.0" encoding="utf-8"?>
<ds:datastoreItem xmlns:ds="http://schemas.openxmlformats.org/officeDocument/2006/customXml" ds:itemID="{3DC6A30D-3168-44B7-88E5-9AF27955CF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Usecase 1</vt:lpstr>
      <vt:lpstr>usecase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Bindu</dc:creator>
  <cp:keywords/>
  <dc:description/>
  <cp:lastModifiedBy>SURYANARAYAN B</cp:lastModifiedBy>
  <cp:revision/>
  <dcterms:created xsi:type="dcterms:W3CDTF">2021-08-25T04:42:54Z</dcterms:created>
  <dcterms:modified xsi:type="dcterms:W3CDTF">2021-08-31T17:07:01Z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0x010100D0B94A315546A9489C5E2FFA92DA85D8</vt:lpwstr>
  </property>
</Properties>
</file>