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userName="Lazner, Michaela" reservationPassword="CBD5"/>
  <workbookPr codeName="ThisWorkbook" defaultThemeVersion="124226"/>
  <bookViews>
    <workbookView xWindow="255" yWindow="1695" windowWidth="14580" windowHeight="5220"/>
  </bookViews>
  <sheets>
    <sheet name="Aug - March" sheetId="2" r:id="rId1"/>
    <sheet name="Leave" sheetId="4" r:id="rId2"/>
    <sheet name="F2, GP, Paed ST template" sheetId="5" r:id="rId3"/>
    <sheet name="ED CT3 template" sheetId="9" r:id="rId4"/>
    <sheet name="F1 template" sheetId="7" r:id="rId5"/>
    <sheet name="Community template" sheetId="8" r:id="rId6"/>
  </sheets>
  <calcPr calcId="145621"/>
</workbook>
</file>

<file path=xl/calcChain.xml><?xml version="1.0" encoding="utf-8"?>
<calcChain xmlns="http://schemas.openxmlformats.org/spreadsheetml/2006/main"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31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31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3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31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3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3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3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31" i="2"/>
  <c r="D114" i="8" l="1"/>
  <c r="E114" i="8"/>
  <c r="D113" i="8"/>
  <c r="E113" i="8"/>
  <c r="D112" i="8"/>
  <c r="E112" i="8"/>
  <c r="D111" i="8"/>
  <c r="E111" i="8"/>
  <c r="D110" i="8"/>
  <c r="E110" i="8"/>
  <c r="D109" i="8"/>
  <c r="E109" i="8"/>
  <c r="C114" i="8"/>
  <c r="C111" i="8"/>
  <c r="C110" i="8"/>
  <c r="C113" i="8"/>
  <c r="C112" i="8"/>
  <c r="C109" i="8"/>
</calcChain>
</file>

<file path=xl/comments1.xml><?xml version="1.0" encoding="utf-8"?>
<comments xmlns="http://schemas.openxmlformats.org/spreadsheetml/2006/main">
  <authors>
    <author>Lazner, Michaela</author>
    <author>Walton, Emily</author>
  </authors>
  <commentList>
    <comment ref="S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LD component as locum</t>
        </r>
      </text>
    </comment>
    <comment ref="Y6" authorId="1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ILS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Induction day for academics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swapped into 5 December</t>
        </r>
      </text>
    </comment>
    <comment ref="M16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Wants leave</t>
        </r>
      </text>
    </comment>
    <comment ref="M19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RTD (ACCS)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 for GP teaching
</t>
        </r>
      </text>
    </comment>
    <comment ref="P23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w Isabelle for 26/12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Jen</t>
        </r>
      </text>
    </comment>
    <comment ref="O25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w Jen for 26/12</t>
        </r>
      </text>
    </comment>
    <comment ref="Y26" authorId="1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?starting paternity leave until 10 Jan</t>
        </r>
      </text>
    </comment>
    <comment ref="Z2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ILS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leave</t>
        </r>
      </text>
    </comment>
    <comment ref="N30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AL</t>
        </r>
      </text>
    </comment>
    <comment ref="F34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from float into Cat shift- return swap tbc</t>
        </r>
      </text>
    </comment>
    <comment ref="G37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leave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SL
</t>
        </r>
      </text>
    </comment>
    <comment ref="T37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Mandator ILS</t>
        </r>
      </text>
    </comment>
    <comment ref="W37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move float if not on AL</t>
        </r>
      </text>
    </comment>
    <comment ref="L38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?cover daycare</t>
        </r>
      </text>
    </comment>
    <comment ref="J39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exam- would like some private study leave preceding 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leave</t>
        </r>
      </text>
    </comment>
    <comment ref="M42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working this w/e instead of w/e of 16/17 March (gap)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Will be off-site half day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Harriet for LD component
</t>
        </r>
      </text>
    </comment>
    <comment ref="W49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?ask Charlotte to move to night for w/e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GP appraisal will be off-site for part of the day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SL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SL</t>
        </r>
      </text>
    </comment>
    <comment ref="M54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RTD (ACCS)</t>
        </r>
      </text>
    </comment>
    <comment ref="J63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Izzy</t>
        </r>
      </text>
    </comment>
    <comment ref="J64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Izzy</t>
        </r>
      </text>
    </comment>
    <comment ref="T65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wants AL this week</t>
        </r>
      </text>
    </comment>
    <comment ref="O74" authorId="0">
      <text>
        <r>
          <rPr>
            <b/>
            <sz val="9"/>
            <color indexed="81"/>
            <rFont val="Tahoma"/>
            <charset val="1"/>
          </rPr>
          <t>Lazner, Michaela:
Exam day</t>
        </r>
      </text>
    </comment>
    <comment ref="P74" authorId="1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exam- would like some private study leave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leave</t>
        </r>
      </text>
    </comment>
    <comment ref="K76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leave</t>
        </r>
      </text>
    </comment>
    <comment ref="O80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Doing LD for swap with Catarina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P89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SL</t>
        </r>
      </text>
    </comment>
    <comment ref="O91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Catarina for 2 &amp; 3 Feb</t>
        </r>
      </text>
    </comment>
    <comment ref="O92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Catarina for 2 &amp; 3 Feb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AL requested
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personal SL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AL requested</t>
        </r>
      </text>
    </comment>
    <comment ref="M105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personal SL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AL requested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AL requested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AL requested</t>
        </r>
      </text>
    </comment>
    <comment ref="M109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working w/e 12/13 Jan instead</t>
        </r>
      </text>
    </comment>
    <comment ref="W109" authorId="1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Laura swapped into gap</t>
        </r>
      </text>
    </comment>
    <comment ref="M110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working w/e 12 13 Jan instead</t>
        </r>
      </text>
    </comment>
    <comment ref="P136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P13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</commentList>
</comments>
</file>

<file path=xl/comments2.xml><?xml version="1.0" encoding="utf-8"?>
<comments xmlns="http://schemas.openxmlformats.org/spreadsheetml/2006/main">
  <authors>
    <author>Lazner, Michaela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increased number</t>
        </r>
      </text>
    </comment>
  </commentList>
</comments>
</file>

<file path=xl/sharedStrings.xml><?xml version="1.0" encoding="utf-8"?>
<sst xmlns="http://schemas.openxmlformats.org/spreadsheetml/2006/main" count="6241" uniqueCount="361">
  <si>
    <t>F1</t>
  </si>
  <si>
    <t>AL</t>
  </si>
  <si>
    <t>Night</t>
  </si>
  <si>
    <t>ED late</t>
  </si>
  <si>
    <t>off</t>
  </si>
  <si>
    <t>ED long</t>
  </si>
  <si>
    <t>ED Day</t>
  </si>
  <si>
    <t>float</t>
  </si>
  <si>
    <t>daycare</t>
  </si>
  <si>
    <t>ED day</t>
  </si>
  <si>
    <t>HDU</t>
  </si>
  <si>
    <t>ward</t>
  </si>
  <si>
    <t>wardLD</t>
  </si>
  <si>
    <t>LD</t>
  </si>
  <si>
    <t>wk9</t>
  </si>
  <si>
    <t>HDULD</t>
  </si>
  <si>
    <t>Daycare</t>
  </si>
  <si>
    <t>daycareLD</t>
  </si>
  <si>
    <t>wk10</t>
  </si>
  <si>
    <t>wk11</t>
  </si>
  <si>
    <t>SL</t>
  </si>
  <si>
    <t>wk12</t>
  </si>
  <si>
    <t>Mon</t>
  </si>
  <si>
    <t>Tue</t>
  </si>
  <si>
    <t>Wed</t>
  </si>
  <si>
    <t>Thu</t>
  </si>
  <si>
    <t>Fri</t>
  </si>
  <si>
    <t>Sat</t>
  </si>
  <si>
    <t>Sun</t>
  </si>
  <si>
    <t>Wk 14</t>
  </si>
  <si>
    <t>Wk 15</t>
  </si>
  <si>
    <t>Wk 2</t>
  </si>
  <si>
    <t>Wk 3</t>
  </si>
  <si>
    <t>Wk 4</t>
  </si>
  <si>
    <t>Wk 5</t>
  </si>
  <si>
    <t>night</t>
  </si>
  <si>
    <t>Wk 1</t>
  </si>
  <si>
    <t>Y</t>
  </si>
  <si>
    <t>Cover?</t>
  </si>
  <si>
    <t>On rota?</t>
  </si>
  <si>
    <t>No of days</t>
  </si>
  <si>
    <t>Dates</t>
  </si>
  <si>
    <t>Leave type</t>
  </si>
  <si>
    <t>TOIL</t>
  </si>
  <si>
    <t>AL allowance</t>
  </si>
  <si>
    <t>Trainee</t>
  </si>
  <si>
    <t>Float</t>
  </si>
  <si>
    <t>wk1</t>
  </si>
  <si>
    <t>Monday</t>
  </si>
  <si>
    <t>Tuesday</t>
  </si>
  <si>
    <t>Wednesday</t>
  </si>
  <si>
    <t>Thursday</t>
  </si>
  <si>
    <t>Friday</t>
  </si>
  <si>
    <t>Saturday</t>
  </si>
  <si>
    <t>Sunday</t>
  </si>
  <si>
    <t>wk2</t>
  </si>
  <si>
    <t>wk3</t>
  </si>
  <si>
    <t>wk4</t>
  </si>
  <si>
    <t>wk5</t>
  </si>
  <si>
    <t>wk6</t>
  </si>
  <si>
    <t>wk7</t>
  </si>
  <si>
    <t>wk8</t>
  </si>
  <si>
    <t>wk13</t>
  </si>
  <si>
    <t>Week 14</t>
  </si>
  <si>
    <t>Week 15</t>
  </si>
  <si>
    <t>F2</t>
  </si>
  <si>
    <t>ED night</t>
  </si>
  <si>
    <t>Joe Ebbs</t>
  </si>
  <si>
    <t>y</t>
  </si>
  <si>
    <t>original</t>
  </si>
  <si>
    <t>new</t>
  </si>
  <si>
    <t>08.30 - 17.00</t>
  </si>
  <si>
    <t>08.30 - 21.15</t>
  </si>
  <si>
    <t>08.45 - 21.15</t>
  </si>
  <si>
    <t>zero hours</t>
  </si>
  <si>
    <t>Wk 6</t>
  </si>
  <si>
    <t>Wk 7</t>
  </si>
  <si>
    <t>Wk 8</t>
  </si>
  <si>
    <t>Wk 9</t>
  </si>
  <si>
    <t>Wk 10</t>
  </si>
  <si>
    <t>Wk 11</t>
  </si>
  <si>
    <t>Wk 12</t>
  </si>
  <si>
    <t>Wk 13</t>
  </si>
  <si>
    <t>ED Night</t>
  </si>
  <si>
    <t>New</t>
  </si>
  <si>
    <t>Original (1)</t>
  </si>
  <si>
    <t>Thao</t>
  </si>
  <si>
    <t>Hannah Norman-Bruce</t>
  </si>
  <si>
    <t>clinic</t>
  </si>
  <si>
    <t>Lucy Mears</t>
  </si>
  <si>
    <t>Emma Smith</t>
  </si>
  <si>
    <t>Darren Anderson</t>
  </si>
  <si>
    <t>community</t>
  </si>
  <si>
    <t>Pavneet</t>
  </si>
  <si>
    <t>exam 3/10</t>
  </si>
  <si>
    <t>15/9</t>
  </si>
  <si>
    <t>double covered</t>
  </si>
  <si>
    <t>not covered</t>
  </si>
  <si>
    <t>14/9 exam</t>
  </si>
  <si>
    <t>21-29/10</t>
  </si>
  <si>
    <t>24/11</t>
  </si>
  <si>
    <t>17/8</t>
  </si>
  <si>
    <t>ED long but double covered</t>
  </si>
  <si>
    <t>22/11</t>
  </si>
  <si>
    <t>23/11</t>
  </si>
  <si>
    <t>14/12</t>
  </si>
  <si>
    <t>7/8, 11/8, 14-18/8</t>
  </si>
  <si>
    <t>23/1</t>
  </si>
  <si>
    <t>float (swapped with becky)</t>
  </si>
  <si>
    <t>extra cover on ward</t>
  </si>
  <si>
    <t>19/10</t>
  </si>
  <si>
    <t>ED day (extra cover)</t>
  </si>
  <si>
    <t>18/10</t>
  </si>
  <si>
    <t>swapped into a float</t>
  </si>
  <si>
    <t xml:space="preserve">24/10, </t>
  </si>
  <si>
    <t>19/10, 23/10</t>
  </si>
  <si>
    <t>4/8, 7/8, 25/10</t>
  </si>
  <si>
    <t>3/11</t>
  </si>
  <si>
    <t>swapped onto ED day (extra cover)</t>
  </si>
  <si>
    <t>23/10 - 3/11</t>
  </si>
  <si>
    <t>4/12</t>
  </si>
  <si>
    <t>extra cover</t>
  </si>
  <si>
    <t>13/9</t>
  </si>
  <si>
    <t>private SL</t>
  </si>
  <si>
    <t>12-13/9</t>
  </si>
  <si>
    <t>20-21/9</t>
  </si>
  <si>
    <t>double cover ED day</t>
  </si>
  <si>
    <t>20/9</t>
  </si>
  <si>
    <t>SL (private)</t>
  </si>
  <si>
    <t>4-6/10, 11/10</t>
  </si>
  <si>
    <t>double cover ED day, swapped 1 float shift</t>
  </si>
  <si>
    <t>30/10</t>
  </si>
  <si>
    <t>8/11</t>
  </si>
  <si>
    <t>4-8/12</t>
  </si>
  <si>
    <t>10/11</t>
  </si>
  <si>
    <t>27/12</t>
  </si>
  <si>
    <t>5/1</t>
  </si>
  <si>
    <t>21-22/11, 24/11, 27-28/11</t>
  </si>
  <si>
    <t>28-29/12</t>
  </si>
  <si>
    <t>14/11</t>
  </si>
  <si>
    <t>15/11, 18/12, 17/1/</t>
  </si>
  <si>
    <t>16/3, 19/3</t>
  </si>
  <si>
    <t>float or offs</t>
  </si>
  <si>
    <t>1/12</t>
  </si>
  <si>
    <t>11/12, 26/2</t>
  </si>
  <si>
    <t>off, extra cover</t>
  </si>
  <si>
    <t>27-29/12</t>
  </si>
  <si>
    <t>27-28 Dec</t>
  </si>
  <si>
    <t>13-17/11</t>
  </si>
  <si>
    <t>1-3/11</t>
  </si>
  <si>
    <t>8/12 - half day</t>
  </si>
  <si>
    <t>22/12</t>
  </si>
  <si>
    <t>Lily swapped float</t>
  </si>
  <si>
    <t>15 Dec</t>
  </si>
  <si>
    <t>29/12</t>
  </si>
  <si>
    <t>2-3/1</t>
  </si>
  <si>
    <t>16/1</t>
  </si>
  <si>
    <t>ED day covered by Emma float</t>
  </si>
  <si>
    <t>15/1, 18/1</t>
  </si>
  <si>
    <t>TOIL SL</t>
  </si>
  <si>
    <t>13/2</t>
  </si>
  <si>
    <t>10/1, 12/1</t>
  </si>
  <si>
    <t>19/12</t>
  </si>
  <si>
    <t>extra cover ED day</t>
  </si>
  <si>
    <t>18/12</t>
  </si>
  <si>
    <t>Pav on float covering</t>
  </si>
  <si>
    <t xml:space="preserve">extra cover    </t>
  </si>
  <si>
    <t>5 + 6/2, 15 &amp; 16/2</t>
  </si>
  <si>
    <t>31/1, 1/2</t>
  </si>
  <si>
    <t>14-15/2</t>
  </si>
  <si>
    <t xml:space="preserve">26/1, 29/1, half day 24/1, 12-13/2, 20-23/2, </t>
  </si>
  <si>
    <t>7-9/2, 21/2</t>
  </si>
  <si>
    <t>16/1, 2/2</t>
  </si>
  <si>
    <t>ED eve</t>
  </si>
  <si>
    <t>6/10, 9/10,17/11,19/01, 22-26/1, 2/3</t>
  </si>
  <si>
    <t>10/1</t>
  </si>
  <si>
    <t>1/2</t>
  </si>
  <si>
    <t>27/2</t>
  </si>
  <si>
    <t>floats</t>
  </si>
  <si>
    <t>Paed ST3 Community</t>
  </si>
  <si>
    <t>Paed ST</t>
  </si>
  <si>
    <t>Gaps</t>
  </si>
  <si>
    <t>Comm F1</t>
  </si>
  <si>
    <t>ED ST3</t>
  </si>
  <si>
    <t>Induction</t>
  </si>
  <si>
    <t>DNW</t>
  </si>
  <si>
    <t>GP 0.8 LTFT</t>
  </si>
  <si>
    <t>Tues</t>
  </si>
  <si>
    <t>Thurs</t>
  </si>
  <si>
    <t>Fr</t>
  </si>
  <si>
    <t>Original</t>
  </si>
  <si>
    <t>8/10</t>
  </si>
  <si>
    <t xml:space="preserve">Catarina McGlaughlin </t>
  </si>
  <si>
    <t>6-7/9, 10-14/9</t>
  </si>
  <si>
    <t>BH</t>
  </si>
  <si>
    <t>Catarina McLaughlin</t>
  </si>
  <si>
    <t>Isabelle Li Kam Wa ST1</t>
  </si>
  <si>
    <t>Imogen Brain ST2</t>
  </si>
  <si>
    <t>Jen Hoban ST1</t>
  </si>
  <si>
    <t>Isabelle Li Kam Wa</t>
  </si>
  <si>
    <t>Imogen Brain</t>
  </si>
  <si>
    <t>Jennifer Hoban</t>
  </si>
  <si>
    <t>Tom Maycock</t>
  </si>
  <si>
    <t>6+7/9</t>
  </si>
  <si>
    <t>19, 21-23/11</t>
  </si>
  <si>
    <t>Luke Staveley-Wadham (April) </t>
  </si>
  <si>
    <t xml:space="preserve">April 8th - 12th 2019,  May 28th to June 31st </t>
  </si>
  <si>
    <t>19-30/11</t>
  </si>
  <si>
    <t>28/1-1/2</t>
  </si>
  <si>
    <t>Extra cover</t>
  </si>
  <si>
    <t>14-25/1</t>
  </si>
  <si>
    <t>14/9</t>
  </si>
  <si>
    <t>extra cover moved</t>
  </si>
  <si>
    <t>SL (personal)</t>
  </si>
  <si>
    <t>12/9</t>
  </si>
  <si>
    <t xml:space="preserve">daycare </t>
  </si>
  <si>
    <t xml:space="preserve">SL </t>
  </si>
  <si>
    <t>8-9/11</t>
  </si>
  <si>
    <t>HDU- extra cover</t>
  </si>
  <si>
    <t>Emma Davies (dec)</t>
  </si>
  <si>
    <t>20 Dec - RTD (ACCS)</t>
  </si>
  <si>
    <t>24 Jan - RTD (ACCS)</t>
  </si>
  <si>
    <t>31 Jan - RTD (HST)</t>
  </si>
  <si>
    <t>27 Feb - RTD (HST)</t>
  </si>
  <si>
    <t>19 Mar - RTD (HST)</t>
  </si>
  <si>
    <t>5-6/11</t>
  </si>
  <si>
    <t xml:space="preserve">Y </t>
  </si>
  <si>
    <t>Dave Bently (Aug 2019)</t>
  </si>
  <si>
    <t>19-30/8/19 study leave</t>
  </si>
  <si>
    <t>Hannah Gould-Brown</t>
  </si>
  <si>
    <t>Jan 30 (AKT), private SL before</t>
  </si>
  <si>
    <t>17/10</t>
  </si>
  <si>
    <t>lieu day</t>
  </si>
  <si>
    <t>10 Dec SL (ILS)</t>
  </si>
  <si>
    <t>Fi Babatunde commF1</t>
  </si>
  <si>
    <t>Shruti Dorai</t>
  </si>
  <si>
    <t>9/11</t>
  </si>
  <si>
    <t>covered by float</t>
  </si>
  <si>
    <t>16/10</t>
  </si>
  <si>
    <t>Jonathan Davey</t>
  </si>
  <si>
    <t>Emma Davies</t>
  </si>
  <si>
    <t>Fi Babatunde</t>
  </si>
  <si>
    <t>Ayesha Khan</t>
  </si>
  <si>
    <t>Naush Husain</t>
  </si>
  <si>
    <t>GP ST2</t>
  </si>
  <si>
    <t>GP ST</t>
  </si>
  <si>
    <t>Emma Russell</t>
  </si>
  <si>
    <t>James Murdoch</t>
  </si>
  <si>
    <t xml:space="preserve"> GP Psych Fri</t>
  </si>
  <si>
    <t>Charlotte Cowling</t>
  </si>
  <si>
    <t>Harriet Mortimer</t>
  </si>
  <si>
    <t>Blair Dunlop</t>
  </si>
  <si>
    <t>Rebecca Hollington</t>
  </si>
  <si>
    <t>24/12</t>
  </si>
  <si>
    <t>Lindsey Jones</t>
  </si>
  <si>
    <t>ED Fellow</t>
  </si>
  <si>
    <t>27-28/12</t>
  </si>
  <si>
    <t>float / cover</t>
  </si>
  <si>
    <t>22-25 Dec, 11-15 Feb,  11 Jan SL,</t>
  </si>
  <si>
    <t>19/2</t>
  </si>
  <si>
    <t>Adam Saddig Hassan</t>
  </si>
  <si>
    <t>Laura Kennedy</t>
  </si>
  <si>
    <t>28/1</t>
  </si>
  <si>
    <t>ward-extra cover</t>
  </si>
  <si>
    <t>14-15/3</t>
  </si>
  <si>
    <t>7/1</t>
  </si>
  <si>
    <t>leaves a gap</t>
  </si>
  <si>
    <t>Jen Hoban 2nd 6 months</t>
  </si>
  <si>
    <t>31/12, 2/1, 8/3</t>
  </si>
  <si>
    <t>26-28/11</t>
  </si>
  <si>
    <t>SL (exam)</t>
  </si>
  <si>
    <t xml:space="preserve">private SL </t>
  </si>
  <si>
    <t>13/3</t>
  </si>
  <si>
    <t>personal SL</t>
  </si>
  <si>
    <t>doubled up</t>
  </si>
  <si>
    <t>14/3</t>
  </si>
  <si>
    <t>15/3</t>
  </si>
  <si>
    <t>Henna Khatak</t>
  </si>
  <si>
    <t>GP LD Thurs</t>
  </si>
  <si>
    <t>17-21/12</t>
  </si>
  <si>
    <t>4/1</t>
  </si>
  <si>
    <t>swap into float</t>
  </si>
  <si>
    <t>induction</t>
  </si>
  <si>
    <t>Henna K- from March</t>
  </si>
  <si>
    <t>9-16/3</t>
  </si>
  <si>
    <t>slot 2</t>
  </si>
  <si>
    <t>11-22/2</t>
  </si>
  <si>
    <t>Hanna Gould-Brown</t>
  </si>
  <si>
    <r>
      <t>13-17 Dec - annual leave</t>
    </r>
    <r>
      <rPr>
        <sz val="11"/>
        <color theme="1"/>
        <rFont val="Calibri"/>
        <family val="2"/>
        <scheme val="minor"/>
      </rPr>
      <t xml:space="preserve"> (long weekend)</t>
    </r>
  </si>
  <si>
    <r>
      <t xml:space="preserve">15-18 Mar - annual leave </t>
    </r>
    <r>
      <rPr>
        <sz val="11"/>
        <color theme="1"/>
        <rFont val="Calibri"/>
        <family val="2"/>
        <scheme val="minor"/>
      </rPr>
      <t>(long weekend)</t>
    </r>
  </si>
  <si>
    <t>12/12 (half day)</t>
  </si>
  <si>
    <t>SL 1/2 day</t>
  </si>
  <si>
    <t>Paeds ST</t>
  </si>
  <si>
    <t>ED late (5-11)</t>
  </si>
  <si>
    <t>daycare am only</t>
  </si>
  <si>
    <t>HDU am only</t>
  </si>
  <si>
    <t>ED day am only</t>
  </si>
  <si>
    <t>ED long (off in pm)</t>
  </si>
  <si>
    <t>ED Day (am only)</t>
  </si>
  <si>
    <t>ED day (am only)</t>
  </si>
  <si>
    <t>EL</t>
  </si>
  <si>
    <t>pm daycare</t>
  </si>
  <si>
    <t xml:space="preserve">daycare  </t>
  </si>
  <si>
    <t>off/AL</t>
  </si>
  <si>
    <t>Ed late</t>
  </si>
  <si>
    <t>?FINISHES</t>
  </si>
  <si>
    <t>4-8/2, 11-15/2</t>
  </si>
  <si>
    <t>22/3</t>
  </si>
  <si>
    <t>28/2</t>
  </si>
  <si>
    <t>22 - 25/1</t>
  </si>
  <si>
    <t>2/1, 9/1, 11/1, 15/3</t>
  </si>
  <si>
    <t>extra cover, LD swapped to next day</t>
  </si>
  <si>
    <t>10 December, 4 + 5 March</t>
  </si>
  <si>
    <t>float / off days</t>
  </si>
  <si>
    <t>31/12, 2-4/1,</t>
  </si>
  <si>
    <t>9/1</t>
  </si>
  <si>
    <t>7/2, 14/2</t>
  </si>
  <si>
    <t>8/2, 15/2</t>
  </si>
  <si>
    <t>2-4/1</t>
  </si>
  <si>
    <t>N</t>
  </si>
  <si>
    <t>20/3</t>
  </si>
  <si>
    <t>ED long  - Kirsty Ann Noble/ ED day (close daycare)</t>
  </si>
  <si>
    <t>4-5/2</t>
  </si>
  <si>
    <t>28-30/1</t>
  </si>
  <si>
    <t>Paeds Anaesthetic week</t>
  </si>
  <si>
    <t>ALS</t>
  </si>
  <si>
    <t>F1 sim</t>
  </si>
  <si>
    <t>28-29/3</t>
  </si>
  <si>
    <t>31/1, 1/2, 4-6/2</t>
  </si>
  <si>
    <t>26 - 29/3</t>
  </si>
  <si>
    <t>Night x 1</t>
  </si>
  <si>
    <t>SL pm</t>
  </si>
  <si>
    <t>18/1</t>
  </si>
  <si>
    <t>17-18/1</t>
  </si>
  <si>
    <t>Slam/float</t>
  </si>
  <si>
    <t>SL am/ED day</t>
  </si>
  <si>
    <t>SL am/ward</t>
  </si>
  <si>
    <t>6/12 am GP VTS</t>
  </si>
  <si>
    <t>25/2-7/3</t>
  </si>
  <si>
    <t>Long day</t>
  </si>
  <si>
    <t>22/1</t>
  </si>
  <si>
    <t>12/2 (exam 13/2 on off day)</t>
  </si>
  <si>
    <t>28/2 on off day</t>
  </si>
  <si>
    <t>8-9/4</t>
  </si>
  <si>
    <t>21/3</t>
  </si>
  <si>
    <t>No SHO on night shift that night</t>
  </si>
  <si>
    <t>6-7/3</t>
  </si>
  <si>
    <t>float / extra cover</t>
  </si>
  <si>
    <t>12-14/4</t>
  </si>
  <si>
    <t>30/5 - 7/6</t>
  </si>
  <si>
    <t xml:space="preserve">float </t>
  </si>
  <si>
    <t>1/2 day AL</t>
  </si>
  <si>
    <t>14/12, half day 12/12</t>
  </si>
  <si>
    <t>Psych</t>
  </si>
  <si>
    <t>14/12, 7/12</t>
  </si>
  <si>
    <t xml:space="preserve">SL    </t>
  </si>
  <si>
    <t xml:space="preserve"> 14-15/1, 5/3</t>
  </si>
  <si>
    <t xml:space="preserve">float, extra cover </t>
  </si>
  <si>
    <t xml:space="preserve">10/12, 17/12, </t>
  </si>
  <si>
    <t xml:space="preserve">extra cover </t>
  </si>
  <si>
    <t xml:space="preserve">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</si>
</sst>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F800]dddd\,\ mmmm\ dd\,\ yyyy"/>
    <numFmt numFmtId="165" formatCode="ddd\ dd/mm/yyyy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darkGray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66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0" fontId="1" fillId="0" borderId="0" xfId="0" applyFont="1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165" fontId="0" fillId="0" borderId="0" xfId="0" applyNumberFormat="1"/>
    <xf numFmtId="0" fontId="0" fillId="0" borderId="1" xfId="0" applyBorder="1"/>
    <xf numFmtId="0" fontId="2" fillId="0" borderId="0" xfId="0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left"/>
    </xf>
    <xf numFmtId="0" fontId="8" fillId="0" borderId="0" xfId="0" applyFont="1"/>
    <xf numFmtId="0" fontId="8" fillId="2" borderId="0" xfId="0" applyFont="1" applyFill="1"/>
    <xf numFmtId="164" fontId="2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indent="1"/>
    </xf>
    <xf numFmtId="0" fontId="0" fillId="6" borderId="0" xfId="0" applyFill="1"/>
    <xf numFmtId="0" fontId="0" fillId="7" borderId="0" xfId="0" applyFill="1"/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0" borderId="0" xfId="0" applyFont="1" applyBorder="1"/>
    <xf numFmtId="0" fontId="0" fillId="5" borderId="0" xfId="0" applyFill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0" xfId="0" applyFill="1"/>
    <xf numFmtId="0" fontId="0" fillId="8" borderId="0" xfId="0" applyFill="1"/>
    <xf numFmtId="0" fontId="0" fillId="9" borderId="0" xfId="0" applyFill="1"/>
    <xf numFmtId="0" fontId="3" fillId="6" borderId="0" xfId="0" applyFont="1" applyFill="1"/>
    <xf numFmtId="0" fontId="3" fillId="5" borderId="0" xfId="0" applyFont="1" applyFill="1"/>
    <xf numFmtId="0" fontId="1" fillId="7" borderId="0" xfId="0" applyFont="1" applyFill="1"/>
    <xf numFmtId="0" fontId="0" fillId="4" borderId="0" xfId="0" applyFill="1"/>
    <xf numFmtId="0" fontId="0" fillId="10" borderId="0" xfId="0" applyFill="1"/>
    <xf numFmtId="0" fontId="3" fillId="1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wrapText="1"/>
    </xf>
    <xf numFmtId="0" fontId="8" fillId="0" borderId="0" xfId="0" applyFont="1" applyFill="1"/>
    <xf numFmtId="16" fontId="0" fillId="0" borderId="0" xfId="0" applyNumberFormat="1" applyFont="1" applyAlignment="1">
      <alignment horizontal="left" vertical="center"/>
    </xf>
  </cellXfs>
  <cellStyles count="3">
    <cellStyle name="Comma 2" xfId="1"/>
    <cellStyle name="Normal" xfId="0" builtinId="0"/>
    <cellStyle name="Normal 2" xfId="2"/>
  </cellStyles>
  <dxfs count="2634"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99CC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FF"/>
      <color rgb="FFFF66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242"/>
  <sheetViews>
    <sheetView tabSelected="1" zoomScaleNormal="100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X11" sqref="X11"/>
    </sheetView>
  </sheetViews>
  <sheetFormatPr defaultRowHeight="15" x14ac:dyDescent="0.25"/>
  <cols>
    <col min="2" max="2" width="17.7109375" style="15" customWidth="1"/>
    <col min="3" max="3" width="6.28515625" bestFit="1" customWidth="1"/>
    <col min="4" max="4" width="9.7109375" style="42" bestFit="1" customWidth="1"/>
    <col min="5" max="5" width="15.28515625" bestFit="1" customWidth="1"/>
    <col min="6" max="7" width="13.140625" bestFit="1" customWidth="1"/>
    <col min="8" max="8" width="14" style="26" customWidth="1"/>
    <col min="9" max="9" width="16.42578125" bestFit="1" customWidth="1"/>
    <col min="10" max="10" width="13.85546875" customWidth="1"/>
    <col min="11" max="11" width="17.7109375" bestFit="1" customWidth="1"/>
    <col min="12" max="12" width="13.140625" style="4" bestFit="1" customWidth="1"/>
    <col min="13" max="13" width="12" customWidth="1"/>
    <col min="14" max="14" width="12" style="26" customWidth="1"/>
    <col min="15" max="15" width="11.5703125" bestFit="1" customWidth="1"/>
    <col min="16" max="16" width="16.140625" style="4" bestFit="1" customWidth="1"/>
    <col min="17" max="17" width="12.42578125" bestFit="1" customWidth="1"/>
    <col min="18" max="18" width="13.140625" style="4" bestFit="1" customWidth="1"/>
    <col min="19" max="19" width="12.7109375" customWidth="1"/>
    <col min="20" max="21" width="12.7109375" style="4" customWidth="1"/>
    <col min="22" max="22" width="5.7109375" style="4" customWidth="1"/>
    <col min="23" max="23" width="13" style="4" customWidth="1"/>
    <col min="24" max="24" width="24.5703125" style="42" customWidth="1"/>
    <col min="25" max="25" width="12.140625" customWidth="1"/>
    <col min="26" max="26" width="12.140625" style="18" customWidth="1"/>
    <col min="27" max="27" width="11.42578125" style="18" customWidth="1"/>
    <col min="28" max="28" width="13.140625" style="18" customWidth="1"/>
    <col min="29" max="29" width="11.42578125" style="18" customWidth="1"/>
    <col min="33" max="33" width="10.85546875" bestFit="1" customWidth="1"/>
    <col min="35" max="35" width="10.42578125" bestFit="1" customWidth="1"/>
    <col min="36" max="36" width="10" bestFit="1" customWidth="1"/>
  </cols>
  <sheetData>
    <row r="1" spans="1:37" s="29" customFormat="1" ht="45" x14ac:dyDescent="0.25">
      <c r="B1" s="23"/>
      <c r="D1" s="29" t="s">
        <v>254</v>
      </c>
      <c r="E1" s="29" t="s">
        <v>246</v>
      </c>
      <c r="F1" s="29" t="s">
        <v>200</v>
      </c>
      <c r="G1" s="29" t="s">
        <v>251</v>
      </c>
      <c r="H1" s="29" t="s">
        <v>250</v>
      </c>
      <c r="I1" s="29" t="s">
        <v>249</v>
      </c>
      <c r="J1" s="29" t="s">
        <v>195</v>
      </c>
      <c r="K1" s="29" t="s">
        <v>240</v>
      </c>
      <c r="L1" s="29" t="s">
        <v>243</v>
      </c>
      <c r="M1" s="29" t="s">
        <v>261</v>
      </c>
      <c r="N1" s="29" t="s">
        <v>242</v>
      </c>
      <c r="O1" s="44" t="s">
        <v>199</v>
      </c>
      <c r="P1" s="44" t="s">
        <v>201</v>
      </c>
      <c r="Q1" s="45" t="s">
        <v>229</v>
      </c>
      <c r="R1" s="44" t="s">
        <v>252</v>
      </c>
      <c r="S1" s="29" t="s">
        <v>202</v>
      </c>
      <c r="T1" s="29" t="s">
        <v>235</v>
      </c>
      <c r="U1" s="29" t="s">
        <v>277</v>
      </c>
      <c r="W1" s="29" t="s">
        <v>181</v>
      </c>
      <c r="X1" s="29" t="s">
        <v>181</v>
      </c>
      <c r="Y1" s="29" t="s">
        <v>260</v>
      </c>
      <c r="Z1" s="29" t="s">
        <v>241</v>
      </c>
      <c r="AA1" s="29" t="s">
        <v>247</v>
      </c>
      <c r="AB1" s="29" t="s">
        <v>239</v>
      </c>
      <c r="AD1" s="21" t="s">
        <v>339</v>
      </c>
      <c r="AE1" s="21" t="s">
        <v>11</v>
      </c>
      <c r="AF1" s="21" t="s">
        <v>10</v>
      </c>
      <c r="AG1" s="22" t="s">
        <v>8</v>
      </c>
      <c r="AH1" s="21" t="s">
        <v>9</v>
      </c>
      <c r="AI1" s="21" t="s">
        <v>5</v>
      </c>
      <c r="AJ1" s="21" t="s">
        <v>3</v>
      </c>
      <c r="AK1" s="21" t="s">
        <v>2</v>
      </c>
    </row>
    <row r="2" spans="1:37" s="27" customFormat="1" ht="30" x14ac:dyDescent="0.25">
      <c r="B2" s="20"/>
      <c r="D2" s="27" t="s">
        <v>255</v>
      </c>
      <c r="E2" s="27" t="s">
        <v>245</v>
      </c>
      <c r="F2" s="27" t="s">
        <v>180</v>
      </c>
      <c r="G2" s="27" t="s">
        <v>245</v>
      </c>
      <c r="H2" s="27" t="s">
        <v>65</v>
      </c>
      <c r="I2" s="27" t="s">
        <v>186</v>
      </c>
      <c r="J2" s="27" t="s">
        <v>180</v>
      </c>
      <c r="K2" s="27" t="s">
        <v>65</v>
      </c>
      <c r="L2" s="27" t="s">
        <v>244</v>
      </c>
      <c r="M2" s="27" t="s">
        <v>183</v>
      </c>
      <c r="N2" s="27" t="s">
        <v>0</v>
      </c>
      <c r="O2" s="46" t="s">
        <v>180</v>
      </c>
      <c r="P2" s="46" t="s">
        <v>180</v>
      </c>
      <c r="Q2" s="46" t="s">
        <v>245</v>
      </c>
      <c r="R2" s="46" t="s">
        <v>245</v>
      </c>
      <c r="S2" s="27" t="s">
        <v>180</v>
      </c>
      <c r="T2" s="27" t="s">
        <v>0</v>
      </c>
      <c r="U2" s="29" t="s">
        <v>179</v>
      </c>
      <c r="Y2" s="27" t="s">
        <v>182</v>
      </c>
      <c r="Z2" s="29" t="s">
        <v>182</v>
      </c>
      <c r="AA2" s="29" t="s">
        <v>278</v>
      </c>
      <c r="AB2" s="29" t="s">
        <v>248</v>
      </c>
      <c r="AC2" s="29"/>
      <c r="AD2" s="21">
        <f t="shared" ref="AD2:AD33" si="0">COUNTIF(D2:U2, "wardLD") + COUNTIF(D2:U2, "HDULD") + COUNTIF(D2:U2, "daycareLD") + COUNTIF(D2:U2, "LD")</f>
        <v>0</v>
      </c>
      <c r="AE2" s="21">
        <f t="shared" ref="AE2:AE33" si="1">COUNTIF(D2:U2, "ward") + COUNTIF(D2:U2, "wardLD")</f>
        <v>0</v>
      </c>
      <c r="AF2" s="21">
        <f t="shared" ref="AF2:AF33" si="2">COUNTIF(D2:U2, "HDU") +COUNTIF(D2:U2, "HDULD")</f>
        <v>0</v>
      </c>
      <c r="AG2" s="22">
        <f t="shared" ref="AG2:AG33" si="3">COUNTIF(D2:U2, "daycare") +COUNTIF(D2:U2, "daycareLD")</f>
        <v>0</v>
      </c>
      <c r="AH2" s="21">
        <f t="shared" ref="AH2:AH33" si="4">COUNTIF(D2:U2, "ED day")</f>
        <v>0</v>
      </c>
      <c r="AI2" s="21">
        <f t="shared" ref="AI2:AI33" si="5">COUNTIF(D2:U2, "ED long") + COUNTIF(D2:U2, "ED eve")</f>
        <v>0</v>
      </c>
      <c r="AJ2" s="21">
        <f t="shared" ref="AJ2:AJ33" si="6">COUNTIF(D2:U2, "ED late")</f>
        <v>0</v>
      </c>
      <c r="AK2" s="21">
        <f t="shared" ref="AK2:AK33" si="7">COUNTIF(D2:U2, "night") + COUNTIF(D2:U2, "ED night")</f>
        <v>0</v>
      </c>
    </row>
    <row r="3" spans="1:37" s="27" customFormat="1" x14ac:dyDescent="0.25">
      <c r="B3" s="20"/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9</v>
      </c>
      <c r="O3" s="46">
        <v>10</v>
      </c>
      <c r="P3" s="46">
        <v>11</v>
      </c>
      <c r="Q3" s="46">
        <v>12</v>
      </c>
      <c r="R3" s="46">
        <v>13</v>
      </c>
      <c r="S3" s="27">
        <v>14</v>
      </c>
      <c r="T3" s="29">
        <v>15</v>
      </c>
      <c r="U3" s="29">
        <v>15</v>
      </c>
      <c r="Z3" s="29"/>
      <c r="AA3" s="29"/>
      <c r="AB3" s="29"/>
      <c r="AC3" s="29"/>
      <c r="AD3" s="21">
        <f t="shared" si="0"/>
        <v>0</v>
      </c>
      <c r="AE3" s="21">
        <f t="shared" si="1"/>
        <v>0</v>
      </c>
      <c r="AF3" s="21">
        <f t="shared" si="2"/>
        <v>0</v>
      </c>
      <c r="AG3" s="22">
        <f t="shared" si="3"/>
        <v>0</v>
      </c>
      <c r="AH3" s="21">
        <f t="shared" si="4"/>
        <v>0</v>
      </c>
      <c r="AI3" s="21">
        <f t="shared" si="5"/>
        <v>0</v>
      </c>
      <c r="AJ3" s="21">
        <f t="shared" si="6"/>
        <v>0</v>
      </c>
      <c r="AK3" s="21">
        <f t="shared" si="7"/>
        <v>0</v>
      </c>
    </row>
    <row r="4" spans="1:37" x14ac:dyDescent="0.25">
      <c r="A4" s="4" t="s">
        <v>24</v>
      </c>
      <c r="B4" s="13">
        <v>43439</v>
      </c>
      <c r="C4" s="4"/>
      <c r="D4" s="42" t="s">
        <v>282</v>
      </c>
      <c r="E4" s="4" t="s">
        <v>184</v>
      </c>
      <c r="F4" s="4" t="s">
        <v>2</v>
      </c>
      <c r="G4" s="4" t="s">
        <v>184</v>
      </c>
      <c r="H4" s="26" t="s">
        <v>184</v>
      </c>
      <c r="I4" s="39" t="s">
        <v>184</v>
      </c>
      <c r="J4" s="4" t="s">
        <v>3</v>
      </c>
      <c r="K4" s="7" t="s">
        <v>184</v>
      </c>
      <c r="L4" s="4" t="s">
        <v>184</v>
      </c>
      <c r="M4" s="26" t="s">
        <v>184</v>
      </c>
      <c r="N4" s="26" t="s">
        <v>184</v>
      </c>
      <c r="O4" s="4" t="s">
        <v>10</v>
      </c>
      <c r="P4" s="4" t="s">
        <v>9</v>
      </c>
      <c r="Q4" s="4" t="s">
        <v>184</v>
      </c>
      <c r="R4" s="26" t="s">
        <v>184</v>
      </c>
      <c r="S4" s="4" t="s">
        <v>12</v>
      </c>
      <c r="T4" s="26" t="s">
        <v>184</v>
      </c>
      <c r="U4" s="18" t="s">
        <v>92</v>
      </c>
      <c r="W4" s="42" t="s">
        <v>330</v>
      </c>
      <c r="X4" s="42" t="s">
        <v>321</v>
      </c>
      <c r="Y4" s="26" t="s">
        <v>282</v>
      </c>
      <c r="Z4" s="18" t="s">
        <v>282</v>
      </c>
      <c r="AD4" s="21">
        <f t="shared" si="0"/>
        <v>1</v>
      </c>
      <c r="AE4" s="21">
        <f t="shared" si="1"/>
        <v>1</v>
      </c>
      <c r="AF4" s="21">
        <f t="shared" si="2"/>
        <v>1</v>
      </c>
      <c r="AG4" s="22">
        <f t="shared" si="3"/>
        <v>0</v>
      </c>
      <c r="AH4" s="21">
        <f t="shared" si="4"/>
        <v>1</v>
      </c>
      <c r="AI4" s="21">
        <f t="shared" si="5"/>
        <v>0</v>
      </c>
      <c r="AJ4" s="21">
        <f t="shared" si="6"/>
        <v>1</v>
      </c>
      <c r="AK4" s="21">
        <f t="shared" si="7"/>
        <v>1</v>
      </c>
    </row>
    <row r="5" spans="1:37" x14ac:dyDescent="0.25">
      <c r="A5" s="4" t="s">
        <v>25</v>
      </c>
      <c r="B5" s="13">
        <v>43440</v>
      </c>
      <c r="D5" s="42" t="s">
        <v>5</v>
      </c>
      <c r="E5" s="4" t="s">
        <v>4</v>
      </c>
      <c r="F5" s="4" t="s">
        <v>2</v>
      </c>
      <c r="G5" s="4" t="s">
        <v>334</v>
      </c>
      <c r="H5" s="26" t="s">
        <v>9</v>
      </c>
      <c r="I5" s="39" t="s">
        <v>2</v>
      </c>
      <c r="J5" s="4" t="s">
        <v>3</v>
      </c>
      <c r="K5" s="4" t="s">
        <v>17</v>
      </c>
      <c r="L5" s="4" t="s">
        <v>4</v>
      </c>
      <c r="M5" s="26" t="s">
        <v>4</v>
      </c>
      <c r="N5" s="26" t="s">
        <v>11</v>
      </c>
      <c r="O5" s="4" t="s">
        <v>10</v>
      </c>
      <c r="P5" s="4" t="s">
        <v>11</v>
      </c>
      <c r="Q5" s="52" t="s">
        <v>335</v>
      </c>
      <c r="R5" s="58" t="s">
        <v>336</v>
      </c>
      <c r="S5" s="4" t="s">
        <v>4</v>
      </c>
      <c r="T5" s="26" t="s">
        <v>17</v>
      </c>
      <c r="U5" s="18" t="s">
        <v>92</v>
      </c>
      <c r="W5" s="35" t="s">
        <v>2</v>
      </c>
      <c r="Y5" s="26" t="s">
        <v>11</v>
      </c>
      <c r="Z5" s="42" t="s">
        <v>10</v>
      </c>
      <c r="AA5" s="18" t="s">
        <v>353</v>
      </c>
      <c r="AD5" s="21">
        <f t="shared" si="0"/>
        <v>2</v>
      </c>
      <c r="AE5" s="21">
        <f t="shared" si="1"/>
        <v>2</v>
      </c>
      <c r="AF5" s="21">
        <f t="shared" si="2"/>
        <v>1</v>
      </c>
      <c r="AG5" s="22">
        <f t="shared" si="3"/>
        <v>2</v>
      </c>
      <c r="AH5" s="21">
        <f t="shared" si="4"/>
        <v>1</v>
      </c>
      <c r="AI5" s="21">
        <f t="shared" si="5"/>
        <v>1</v>
      </c>
      <c r="AJ5" s="21">
        <f t="shared" si="6"/>
        <v>1</v>
      </c>
      <c r="AK5" s="21">
        <f t="shared" si="7"/>
        <v>2</v>
      </c>
    </row>
    <row r="6" spans="1:37" x14ac:dyDescent="0.25">
      <c r="A6" s="4" t="s">
        <v>26</v>
      </c>
      <c r="B6" s="13">
        <v>43441</v>
      </c>
      <c r="D6" s="42" t="s">
        <v>5</v>
      </c>
      <c r="E6" s="4" t="s">
        <v>2</v>
      </c>
      <c r="F6" s="4" t="s">
        <v>2</v>
      </c>
      <c r="G6" s="4" t="s">
        <v>7</v>
      </c>
      <c r="H6" s="26" t="s">
        <v>1</v>
      </c>
      <c r="I6" s="39" t="s">
        <v>4</v>
      </c>
      <c r="J6" s="4" t="s">
        <v>3</v>
      </c>
      <c r="K6" s="4" t="s">
        <v>8</v>
      </c>
      <c r="L6" s="4" t="s">
        <v>4</v>
      </c>
      <c r="M6" s="26" t="s">
        <v>6</v>
      </c>
      <c r="N6" s="26" t="s">
        <v>11</v>
      </c>
      <c r="O6" s="4" t="s">
        <v>10</v>
      </c>
      <c r="P6" s="4" t="s">
        <v>11</v>
      </c>
      <c r="Q6" s="4" t="s">
        <v>9</v>
      </c>
      <c r="R6" s="26" t="s">
        <v>7</v>
      </c>
      <c r="S6" s="4" t="s">
        <v>12</v>
      </c>
      <c r="T6" s="26" t="s">
        <v>8</v>
      </c>
      <c r="U6" s="18" t="s">
        <v>92</v>
      </c>
      <c r="W6" s="47"/>
      <c r="Y6" s="26" t="s">
        <v>20</v>
      </c>
      <c r="Z6" s="42" t="s">
        <v>11</v>
      </c>
      <c r="AB6" s="18" t="s">
        <v>353</v>
      </c>
      <c r="AD6" s="21">
        <f t="shared" si="0"/>
        <v>1</v>
      </c>
      <c r="AE6" s="21">
        <f t="shared" si="1"/>
        <v>3</v>
      </c>
      <c r="AF6" s="21">
        <f t="shared" si="2"/>
        <v>1</v>
      </c>
      <c r="AG6" s="22">
        <f t="shared" si="3"/>
        <v>2</v>
      </c>
      <c r="AH6" s="21">
        <f t="shared" si="4"/>
        <v>2</v>
      </c>
      <c r="AI6" s="21">
        <f t="shared" si="5"/>
        <v>1</v>
      </c>
      <c r="AJ6" s="21">
        <f t="shared" si="6"/>
        <v>1</v>
      </c>
      <c r="AK6" s="21">
        <f t="shared" si="7"/>
        <v>2</v>
      </c>
    </row>
    <row r="7" spans="1:37" x14ac:dyDescent="0.25">
      <c r="A7" s="4" t="s">
        <v>27</v>
      </c>
      <c r="B7" s="13">
        <v>43442</v>
      </c>
      <c r="D7" s="42" t="s">
        <v>4</v>
      </c>
      <c r="E7" s="4" t="s">
        <v>2</v>
      </c>
      <c r="F7" s="4" t="s">
        <v>2</v>
      </c>
      <c r="G7" s="4" t="s">
        <v>4</v>
      </c>
      <c r="H7" s="26" t="s">
        <v>4</v>
      </c>
      <c r="I7" s="39" t="s">
        <v>4</v>
      </c>
      <c r="J7" s="4" t="s">
        <v>4</v>
      </c>
      <c r="K7" s="4" t="s">
        <v>9</v>
      </c>
      <c r="L7" s="4" t="s">
        <v>4</v>
      </c>
      <c r="M7" s="26" t="s">
        <v>3</v>
      </c>
      <c r="N7" s="26" t="s">
        <v>4</v>
      </c>
      <c r="O7" s="4" t="s">
        <v>6</v>
      </c>
      <c r="P7" s="4" t="s">
        <v>4</v>
      </c>
      <c r="Q7" s="4" t="s">
        <v>4</v>
      </c>
      <c r="R7" s="26" t="s">
        <v>4</v>
      </c>
      <c r="S7" s="4" t="s">
        <v>13</v>
      </c>
      <c r="T7" s="26" t="s">
        <v>4</v>
      </c>
      <c r="U7" s="18" t="s">
        <v>4</v>
      </c>
      <c r="W7" s="47"/>
      <c r="Y7" s="26" t="s">
        <v>4</v>
      </c>
      <c r="Z7" s="18" t="s">
        <v>4</v>
      </c>
      <c r="AD7" s="21">
        <f t="shared" si="0"/>
        <v>1</v>
      </c>
      <c r="AE7" s="21">
        <f t="shared" si="1"/>
        <v>0</v>
      </c>
      <c r="AF7" s="21">
        <f t="shared" si="2"/>
        <v>0</v>
      </c>
      <c r="AG7" s="22">
        <f t="shared" si="3"/>
        <v>0</v>
      </c>
      <c r="AH7" s="21">
        <f t="shared" si="4"/>
        <v>2</v>
      </c>
      <c r="AI7" s="21">
        <f t="shared" si="5"/>
        <v>0</v>
      </c>
      <c r="AJ7" s="21">
        <f t="shared" si="6"/>
        <v>1</v>
      </c>
      <c r="AK7" s="21">
        <f t="shared" si="7"/>
        <v>2</v>
      </c>
    </row>
    <row r="8" spans="1:37" x14ac:dyDescent="0.25">
      <c r="A8" s="4" t="s">
        <v>28</v>
      </c>
      <c r="B8" s="13">
        <v>43443</v>
      </c>
      <c r="D8" s="42" t="s">
        <v>4</v>
      </c>
      <c r="E8" s="4" t="s">
        <v>2</v>
      </c>
      <c r="F8" s="4" t="s">
        <v>4</v>
      </c>
      <c r="G8" s="4" t="s">
        <v>4</v>
      </c>
      <c r="H8" s="26" t="s">
        <v>4</v>
      </c>
      <c r="I8" s="39" t="s">
        <v>4</v>
      </c>
      <c r="J8" s="4" t="s">
        <v>4</v>
      </c>
      <c r="K8" s="4" t="s">
        <v>9</v>
      </c>
      <c r="L8" s="4" t="s">
        <v>4</v>
      </c>
      <c r="M8" s="26" t="s">
        <v>3</v>
      </c>
      <c r="N8" s="26" t="s">
        <v>4</v>
      </c>
      <c r="O8" s="4" t="s">
        <v>6</v>
      </c>
      <c r="P8" s="4" t="s">
        <v>4</v>
      </c>
      <c r="Q8" s="4" t="s">
        <v>4</v>
      </c>
      <c r="R8" s="26" t="s">
        <v>4</v>
      </c>
      <c r="S8" s="4" t="s">
        <v>13</v>
      </c>
      <c r="T8" s="26" t="s">
        <v>4</v>
      </c>
      <c r="U8" s="18" t="s">
        <v>4</v>
      </c>
      <c r="W8" s="35" t="s">
        <v>360</v>
      </c>
      <c r="Y8" s="26" t="s">
        <v>4</v>
      </c>
      <c r="Z8" s="18" t="s">
        <v>4</v>
      </c>
      <c r="AD8" s="21">
        <f t="shared" si="0"/>
        <v>1</v>
      </c>
      <c r="AE8" s="21">
        <f t="shared" si="1"/>
        <v>0</v>
      </c>
      <c r="AF8" s="21">
        <f t="shared" si="2"/>
        <v>0</v>
      </c>
      <c r="AG8" s="22">
        <f t="shared" si="3"/>
        <v>0</v>
      </c>
      <c r="AH8" s="21">
        <f t="shared" si="4"/>
        <v>2</v>
      </c>
      <c r="AI8" s="21">
        <f t="shared" si="5"/>
        <v>0</v>
      </c>
      <c r="AJ8" s="21">
        <f t="shared" si="6"/>
        <v>1</v>
      </c>
      <c r="AK8" s="21">
        <f t="shared" si="7"/>
        <v>1</v>
      </c>
    </row>
    <row r="9" spans="1:37" x14ac:dyDescent="0.25">
      <c r="A9" s="4" t="s">
        <v>22</v>
      </c>
      <c r="B9" s="13">
        <v>43444</v>
      </c>
      <c r="C9" s="4" t="s">
        <v>80</v>
      </c>
      <c r="D9" s="42" t="s">
        <v>324</v>
      </c>
      <c r="E9" s="4" t="s">
        <v>4</v>
      </c>
      <c r="F9" s="4" t="s">
        <v>4</v>
      </c>
      <c r="G9" s="4" t="s">
        <v>3</v>
      </c>
      <c r="H9" s="26" t="s">
        <v>20</v>
      </c>
      <c r="I9" s="39" t="s">
        <v>1</v>
      </c>
      <c r="J9" s="4" t="s">
        <v>2</v>
      </c>
      <c r="K9" s="4" t="s">
        <v>4</v>
      </c>
      <c r="L9" s="4" t="s">
        <v>5</v>
      </c>
      <c r="M9" s="26" t="s">
        <v>4</v>
      </c>
      <c r="N9" s="26" t="s">
        <v>11</v>
      </c>
      <c r="O9" s="4" t="s">
        <v>4</v>
      </c>
      <c r="P9" s="4" t="s">
        <v>9</v>
      </c>
      <c r="Q9" s="4" t="s">
        <v>17</v>
      </c>
      <c r="R9" s="26" t="s">
        <v>35</v>
      </c>
      <c r="S9" s="4" t="s">
        <v>11</v>
      </c>
      <c r="T9" s="26" t="s">
        <v>11</v>
      </c>
      <c r="U9" s="18" t="s">
        <v>92</v>
      </c>
      <c r="Y9" s="42" t="s">
        <v>10</v>
      </c>
      <c r="Z9" s="42" t="s">
        <v>11</v>
      </c>
      <c r="AD9" s="21">
        <f t="shared" si="0"/>
        <v>1</v>
      </c>
      <c r="AE9" s="21">
        <f t="shared" si="1"/>
        <v>3</v>
      </c>
      <c r="AF9" s="21">
        <f t="shared" si="2"/>
        <v>0</v>
      </c>
      <c r="AG9" s="22">
        <f t="shared" si="3"/>
        <v>1</v>
      </c>
      <c r="AH9" s="21">
        <f t="shared" si="4"/>
        <v>1</v>
      </c>
      <c r="AI9" s="21">
        <f t="shared" si="5"/>
        <v>1</v>
      </c>
      <c r="AJ9" s="21">
        <f t="shared" si="6"/>
        <v>1</v>
      </c>
      <c r="AK9" s="21">
        <f t="shared" si="7"/>
        <v>2</v>
      </c>
    </row>
    <row r="10" spans="1:37" x14ac:dyDescent="0.25">
      <c r="A10" s="4" t="s">
        <v>23</v>
      </c>
      <c r="B10" s="13">
        <v>43445</v>
      </c>
      <c r="C10" s="4"/>
      <c r="D10" s="42" t="s">
        <v>324</v>
      </c>
      <c r="E10" s="4" t="s">
        <v>4</v>
      </c>
      <c r="F10" s="4" t="s">
        <v>4</v>
      </c>
      <c r="G10" s="4" t="s">
        <v>3</v>
      </c>
      <c r="H10" s="26" t="s">
        <v>8</v>
      </c>
      <c r="I10" s="39" t="s">
        <v>7</v>
      </c>
      <c r="J10" s="4" t="s">
        <v>2</v>
      </c>
      <c r="K10" s="4" t="s">
        <v>4</v>
      </c>
      <c r="L10" s="4" t="s">
        <v>6</v>
      </c>
      <c r="M10" s="26" t="s">
        <v>5</v>
      </c>
      <c r="N10" s="26" t="s">
        <v>12</v>
      </c>
      <c r="O10" s="4" t="s">
        <v>4</v>
      </c>
      <c r="P10" s="4" t="s">
        <v>15</v>
      </c>
      <c r="Q10" s="4" t="s">
        <v>11</v>
      </c>
      <c r="R10" s="26" t="s">
        <v>2</v>
      </c>
      <c r="S10" s="4" t="s">
        <v>4</v>
      </c>
      <c r="T10" s="26" t="s">
        <v>11</v>
      </c>
      <c r="U10" s="18" t="s">
        <v>92</v>
      </c>
      <c r="Y10" s="42" t="s">
        <v>10</v>
      </c>
      <c r="Z10" s="42" t="s">
        <v>11</v>
      </c>
      <c r="AD10" s="21">
        <f t="shared" si="0"/>
        <v>2</v>
      </c>
      <c r="AE10" s="21">
        <f t="shared" si="1"/>
        <v>3</v>
      </c>
      <c r="AF10" s="21">
        <f t="shared" si="2"/>
        <v>1</v>
      </c>
      <c r="AG10" s="22">
        <f t="shared" si="3"/>
        <v>1</v>
      </c>
      <c r="AH10" s="21">
        <f t="shared" si="4"/>
        <v>1</v>
      </c>
      <c r="AI10" s="21">
        <f t="shared" si="5"/>
        <v>1</v>
      </c>
      <c r="AJ10" s="21">
        <f t="shared" si="6"/>
        <v>1</v>
      </c>
      <c r="AK10" s="21">
        <f t="shared" si="7"/>
        <v>2</v>
      </c>
    </row>
    <row r="11" spans="1:37" x14ac:dyDescent="0.25">
      <c r="A11" s="4" t="s">
        <v>24</v>
      </c>
      <c r="B11" s="13">
        <v>43446</v>
      </c>
      <c r="C11" s="4"/>
      <c r="D11" s="42" t="s">
        <v>324</v>
      </c>
      <c r="E11" s="4" t="s">
        <v>17</v>
      </c>
      <c r="F11" s="4" t="s">
        <v>4</v>
      </c>
      <c r="G11" s="4" t="s">
        <v>4</v>
      </c>
      <c r="H11" s="26" t="s">
        <v>7</v>
      </c>
      <c r="I11" s="39" t="s">
        <v>7</v>
      </c>
      <c r="J11" s="4" t="s">
        <v>2</v>
      </c>
      <c r="K11" s="4" t="s">
        <v>3</v>
      </c>
      <c r="L11" s="7" t="s">
        <v>7</v>
      </c>
      <c r="M11" s="26" t="s">
        <v>5</v>
      </c>
      <c r="N11" s="26" t="s">
        <v>12</v>
      </c>
      <c r="O11" s="4" t="s">
        <v>6</v>
      </c>
      <c r="P11" s="4" t="s">
        <v>10</v>
      </c>
      <c r="Q11" s="4" t="s">
        <v>291</v>
      </c>
      <c r="R11" s="26" t="s">
        <v>2</v>
      </c>
      <c r="S11" s="4" t="s">
        <v>351</v>
      </c>
      <c r="T11" s="26" t="s">
        <v>11</v>
      </c>
      <c r="U11" s="18" t="s">
        <v>92</v>
      </c>
      <c r="Y11" s="42" t="s">
        <v>10</v>
      </c>
      <c r="Z11" s="42" t="s">
        <v>11</v>
      </c>
      <c r="AD11" s="21">
        <f t="shared" si="0"/>
        <v>2</v>
      </c>
      <c r="AE11" s="21">
        <f t="shared" si="1"/>
        <v>2</v>
      </c>
      <c r="AF11" s="21">
        <f t="shared" si="2"/>
        <v>1</v>
      </c>
      <c r="AG11" s="22">
        <f t="shared" si="3"/>
        <v>1</v>
      </c>
      <c r="AH11" s="21">
        <f t="shared" si="4"/>
        <v>1</v>
      </c>
      <c r="AI11" s="21">
        <f t="shared" si="5"/>
        <v>1</v>
      </c>
      <c r="AJ11" s="21">
        <f t="shared" si="6"/>
        <v>1</v>
      </c>
      <c r="AK11" s="21">
        <f t="shared" si="7"/>
        <v>2</v>
      </c>
    </row>
    <row r="12" spans="1:37" x14ac:dyDescent="0.25">
      <c r="A12" s="4" t="s">
        <v>25</v>
      </c>
      <c r="B12" s="13">
        <v>43447</v>
      </c>
      <c r="C12" s="4"/>
      <c r="D12" s="42" t="s">
        <v>324</v>
      </c>
      <c r="E12" s="4" t="s">
        <v>17</v>
      </c>
      <c r="F12" s="4" t="s">
        <v>4</v>
      </c>
      <c r="G12" s="4" t="s">
        <v>5</v>
      </c>
      <c r="H12" s="26" t="s">
        <v>7</v>
      </c>
      <c r="I12" s="39" t="s">
        <v>7</v>
      </c>
      <c r="J12" s="4" t="s">
        <v>2</v>
      </c>
      <c r="K12" s="4" t="s">
        <v>3</v>
      </c>
      <c r="L12" s="4" t="s">
        <v>4</v>
      </c>
      <c r="M12" s="26" t="s">
        <v>4</v>
      </c>
      <c r="N12" s="26" t="s">
        <v>11</v>
      </c>
      <c r="O12" s="4" t="s">
        <v>6</v>
      </c>
      <c r="P12" s="4" t="s">
        <v>10</v>
      </c>
      <c r="Q12" s="4" t="s">
        <v>11</v>
      </c>
      <c r="R12" s="26" t="s">
        <v>2</v>
      </c>
      <c r="S12" s="4" t="s">
        <v>11</v>
      </c>
      <c r="T12" s="26" t="s">
        <v>4</v>
      </c>
      <c r="U12" s="18" t="s">
        <v>92</v>
      </c>
      <c r="Y12" s="42" t="s">
        <v>10</v>
      </c>
      <c r="Z12" s="42" t="s">
        <v>11</v>
      </c>
      <c r="AA12" s="18" t="s">
        <v>353</v>
      </c>
      <c r="AD12" s="21">
        <f t="shared" si="0"/>
        <v>1</v>
      </c>
      <c r="AE12" s="21">
        <f t="shared" si="1"/>
        <v>3</v>
      </c>
      <c r="AF12" s="21">
        <f t="shared" si="2"/>
        <v>1</v>
      </c>
      <c r="AG12" s="22">
        <f t="shared" si="3"/>
        <v>1</v>
      </c>
      <c r="AH12" s="21">
        <f t="shared" si="4"/>
        <v>1</v>
      </c>
      <c r="AI12" s="21">
        <f t="shared" si="5"/>
        <v>1</v>
      </c>
      <c r="AJ12" s="21">
        <f t="shared" si="6"/>
        <v>1</v>
      </c>
      <c r="AK12" s="21">
        <f t="shared" si="7"/>
        <v>2</v>
      </c>
    </row>
    <row r="13" spans="1:37" x14ac:dyDescent="0.25">
      <c r="A13" s="4" t="s">
        <v>26</v>
      </c>
      <c r="B13" s="13">
        <v>43448</v>
      </c>
      <c r="C13" s="4"/>
      <c r="D13" s="42" t="s">
        <v>324</v>
      </c>
      <c r="E13" s="4" t="s">
        <v>8</v>
      </c>
      <c r="F13" s="4" t="s">
        <v>2</v>
      </c>
      <c r="G13" s="4" t="s">
        <v>5</v>
      </c>
      <c r="H13" s="26" t="s">
        <v>1</v>
      </c>
      <c r="I13" s="39" t="s">
        <v>185</v>
      </c>
      <c r="J13" s="4" t="s">
        <v>4</v>
      </c>
      <c r="K13" s="4" t="s">
        <v>3</v>
      </c>
      <c r="L13" s="4" t="s">
        <v>2</v>
      </c>
      <c r="M13" s="26" t="s">
        <v>4</v>
      </c>
      <c r="N13" s="26" t="s">
        <v>11</v>
      </c>
      <c r="O13" s="4" t="s">
        <v>6</v>
      </c>
      <c r="P13" s="4" t="s">
        <v>10</v>
      </c>
      <c r="Q13" s="4" t="s">
        <v>1</v>
      </c>
      <c r="R13" s="26" t="s">
        <v>4</v>
      </c>
      <c r="S13" s="4" t="s">
        <v>1</v>
      </c>
      <c r="T13" s="26" t="s">
        <v>12</v>
      </c>
      <c r="U13" s="18" t="s">
        <v>92</v>
      </c>
      <c r="Y13" s="42" t="s">
        <v>10</v>
      </c>
      <c r="Z13" s="42" t="s">
        <v>11</v>
      </c>
      <c r="AB13" s="18" t="s">
        <v>353</v>
      </c>
      <c r="AD13" s="21">
        <f t="shared" si="0"/>
        <v>1</v>
      </c>
      <c r="AE13" s="21">
        <f t="shared" si="1"/>
        <v>2</v>
      </c>
      <c r="AF13" s="21">
        <f t="shared" si="2"/>
        <v>1</v>
      </c>
      <c r="AG13" s="22">
        <f t="shared" si="3"/>
        <v>1</v>
      </c>
      <c r="AH13" s="21">
        <f t="shared" si="4"/>
        <v>1</v>
      </c>
      <c r="AI13" s="21">
        <f t="shared" si="5"/>
        <v>1</v>
      </c>
      <c r="AJ13" s="21">
        <f t="shared" si="6"/>
        <v>1</v>
      </c>
      <c r="AK13" s="21">
        <f t="shared" si="7"/>
        <v>2</v>
      </c>
    </row>
    <row r="14" spans="1:37" x14ac:dyDescent="0.25">
      <c r="A14" s="4" t="s">
        <v>27</v>
      </c>
      <c r="B14" s="13">
        <v>43449</v>
      </c>
      <c r="C14" s="4"/>
      <c r="D14" s="42" t="s">
        <v>4</v>
      </c>
      <c r="E14" s="4" t="s">
        <v>4</v>
      </c>
      <c r="F14" s="4" t="s">
        <v>2</v>
      </c>
      <c r="G14" s="4" t="s">
        <v>5</v>
      </c>
      <c r="H14" s="26" t="s">
        <v>4</v>
      </c>
      <c r="I14" s="39" t="s">
        <v>4</v>
      </c>
      <c r="J14" s="4" t="s">
        <v>4</v>
      </c>
      <c r="K14" s="4" t="s">
        <v>4</v>
      </c>
      <c r="L14" s="4" t="s">
        <v>2</v>
      </c>
      <c r="M14" s="26" t="s">
        <v>4</v>
      </c>
      <c r="N14" s="26" t="s">
        <v>4</v>
      </c>
      <c r="O14" s="4" t="s">
        <v>3</v>
      </c>
      <c r="P14" s="4" t="s">
        <v>6</v>
      </c>
      <c r="Q14" s="4" t="s">
        <v>4</v>
      </c>
      <c r="R14" s="26" t="s">
        <v>4</v>
      </c>
      <c r="S14" s="4" t="s">
        <v>4</v>
      </c>
      <c r="T14" s="26" t="s">
        <v>13</v>
      </c>
      <c r="U14" s="18" t="s">
        <v>4</v>
      </c>
      <c r="Y14" s="42" t="s">
        <v>4</v>
      </c>
      <c r="Z14" s="42" t="s">
        <v>4</v>
      </c>
      <c r="AD14" s="21">
        <f t="shared" si="0"/>
        <v>1</v>
      </c>
      <c r="AE14" s="21">
        <f t="shared" si="1"/>
        <v>0</v>
      </c>
      <c r="AF14" s="21">
        <f t="shared" si="2"/>
        <v>0</v>
      </c>
      <c r="AG14" s="22">
        <f t="shared" si="3"/>
        <v>0</v>
      </c>
      <c r="AH14" s="21">
        <f t="shared" si="4"/>
        <v>1</v>
      </c>
      <c r="AI14" s="21">
        <f t="shared" si="5"/>
        <v>1</v>
      </c>
      <c r="AJ14" s="21">
        <f t="shared" si="6"/>
        <v>1</v>
      </c>
      <c r="AK14" s="21">
        <f t="shared" si="7"/>
        <v>2</v>
      </c>
    </row>
    <row r="15" spans="1:37" x14ac:dyDescent="0.25">
      <c r="A15" s="4" t="s">
        <v>28</v>
      </c>
      <c r="B15" s="13">
        <v>43450</v>
      </c>
      <c r="C15" s="4"/>
      <c r="D15" s="42" t="s">
        <v>4</v>
      </c>
      <c r="E15" s="4" t="s">
        <v>4</v>
      </c>
      <c r="F15" t="s">
        <v>4</v>
      </c>
      <c r="G15" s="4" t="s">
        <v>5</v>
      </c>
      <c r="H15" s="26" t="s">
        <v>4</v>
      </c>
      <c r="I15" s="39" t="s">
        <v>4</v>
      </c>
      <c r="J15" s="4" t="s">
        <v>4</v>
      </c>
      <c r="K15" s="4" t="s">
        <v>4</v>
      </c>
      <c r="L15" s="4" t="s">
        <v>2</v>
      </c>
      <c r="M15" s="26" t="s">
        <v>4</v>
      </c>
      <c r="N15" s="26" t="s">
        <v>4</v>
      </c>
      <c r="O15" s="4" t="s">
        <v>3</v>
      </c>
      <c r="P15" s="4" t="s">
        <v>6</v>
      </c>
      <c r="Q15" s="4" t="s">
        <v>4</v>
      </c>
      <c r="R15" s="26" t="s">
        <v>4</v>
      </c>
      <c r="S15" s="4" t="s">
        <v>4</v>
      </c>
      <c r="T15" s="26" t="s">
        <v>13</v>
      </c>
      <c r="U15" s="18" t="s">
        <v>4</v>
      </c>
      <c r="W15" s="35" t="s">
        <v>2</v>
      </c>
      <c r="Y15" s="42" t="s">
        <v>4</v>
      </c>
      <c r="Z15" s="42" t="s">
        <v>4</v>
      </c>
      <c r="AD15" s="21">
        <f t="shared" si="0"/>
        <v>1</v>
      </c>
      <c r="AE15" s="21">
        <f t="shared" si="1"/>
        <v>0</v>
      </c>
      <c r="AF15" s="21">
        <f t="shared" si="2"/>
        <v>0</v>
      </c>
      <c r="AG15" s="22">
        <f t="shared" si="3"/>
        <v>0</v>
      </c>
      <c r="AH15" s="21">
        <f t="shared" si="4"/>
        <v>1</v>
      </c>
      <c r="AI15" s="21">
        <f t="shared" si="5"/>
        <v>1</v>
      </c>
      <c r="AJ15" s="21">
        <f t="shared" si="6"/>
        <v>1</v>
      </c>
      <c r="AK15" s="21">
        <f t="shared" si="7"/>
        <v>1</v>
      </c>
    </row>
    <row r="16" spans="1:37" x14ac:dyDescent="0.25">
      <c r="A16" s="4" t="s">
        <v>22</v>
      </c>
      <c r="B16" s="13">
        <v>43451</v>
      </c>
      <c r="C16" s="4" t="s">
        <v>81</v>
      </c>
      <c r="D16" s="52" t="s">
        <v>9</v>
      </c>
      <c r="E16" s="4" t="s">
        <v>11</v>
      </c>
      <c r="F16" s="4" t="s">
        <v>4</v>
      </c>
      <c r="G16" s="4" t="s">
        <v>6</v>
      </c>
      <c r="H16" s="26" t="s">
        <v>3</v>
      </c>
      <c r="I16" s="39" t="s">
        <v>1</v>
      </c>
      <c r="J16" s="4" t="s">
        <v>1</v>
      </c>
      <c r="K16" s="42" t="s">
        <v>10</v>
      </c>
      <c r="L16" s="4" t="s">
        <v>4</v>
      </c>
      <c r="M16" s="26" t="s">
        <v>5</v>
      </c>
      <c r="N16" s="26" t="s">
        <v>12</v>
      </c>
      <c r="O16" s="4" t="s">
        <v>4</v>
      </c>
      <c r="P16" s="4" t="s">
        <v>4</v>
      </c>
      <c r="Q16" s="4" t="s">
        <v>10</v>
      </c>
      <c r="R16" s="26" t="s">
        <v>17</v>
      </c>
      <c r="S16" s="4" t="s">
        <v>35</v>
      </c>
      <c r="T16" s="26" t="s">
        <v>11</v>
      </c>
      <c r="U16" s="18" t="s">
        <v>92</v>
      </c>
      <c r="W16" s="35" t="s">
        <v>35</v>
      </c>
      <c r="Y16" s="42" t="s">
        <v>11</v>
      </c>
      <c r="Z16" s="42" t="s">
        <v>10</v>
      </c>
      <c r="AD16" s="21">
        <f t="shared" si="0"/>
        <v>2</v>
      </c>
      <c r="AE16" s="21">
        <f t="shared" si="1"/>
        <v>3</v>
      </c>
      <c r="AF16" s="21">
        <f t="shared" si="2"/>
        <v>2</v>
      </c>
      <c r="AG16" s="22">
        <f t="shared" si="3"/>
        <v>1</v>
      </c>
      <c r="AH16" s="21">
        <f t="shared" si="4"/>
        <v>2</v>
      </c>
      <c r="AI16" s="21">
        <f t="shared" si="5"/>
        <v>1</v>
      </c>
      <c r="AJ16" s="21">
        <f t="shared" si="6"/>
        <v>1</v>
      </c>
      <c r="AK16" s="21">
        <f t="shared" si="7"/>
        <v>1</v>
      </c>
    </row>
    <row r="17" spans="1:37" x14ac:dyDescent="0.25">
      <c r="A17" s="4" t="s">
        <v>23</v>
      </c>
      <c r="B17" s="13">
        <v>43452</v>
      </c>
      <c r="C17" s="4"/>
      <c r="D17" s="52" t="s">
        <v>9</v>
      </c>
      <c r="E17" s="4" t="s">
        <v>11</v>
      </c>
      <c r="F17" s="4" t="s">
        <v>4</v>
      </c>
      <c r="G17" s="4" t="s">
        <v>8</v>
      </c>
      <c r="H17" s="26" t="s">
        <v>3</v>
      </c>
      <c r="I17" s="39" t="s">
        <v>7</v>
      </c>
      <c r="J17" s="4" t="s">
        <v>1</v>
      </c>
      <c r="K17" s="42" t="s">
        <v>295</v>
      </c>
      <c r="L17" s="4" t="s">
        <v>4</v>
      </c>
      <c r="M17" s="26" t="s">
        <v>6</v>
      </c>
      <c r="N17" s="26" t="s">
        <v>11</v>
      </c>
      <c r="O17" s="4" t="s">
        <v>5</v>
      </c>
      <c r="P17" s="4" t="s">
        <v>4</v>
      </c>
      <c r="Q17" s="4" t="s">
        <v>15</v>
      </c>
      <c r="R17" s="26" t="s">
        <v>11</v>
      </c>
      <c r="S17" s="4" t="s">
        <v>2</v>
      </c>
      <c r="T17" s="26" t="s">
        <v>4</v>
      </c>
      <c r="U17" s="18" t="s">
        <v>92</v>
      </c>
      <c r="W17" s="35" t="s">
        <v>35</v>
      </c>
      <c r="Y17" s="42" t="s">
        <v>11</v>
      </c>
      <c r="Z17" s="42" t="s">
        <v>10</v>
      </c>
      <c r="AD17" s="21">
        <f t="shared" si="0"/>
        <v>1</v>
      </c>
      <c r="AE17" s="21">
        <f t="shared" si="1"/>
        <v>3</v>
      </c>
      <c r="AF17" s="21">
        <f t="shared" si="2"/>
        <v>1</v>
      </c>
      <c r="AG17" s="22">
        <f t="shared" si="3"/>
        <v>1</v>
      </c>
      <c r="AH17" s="21">
        <f t="shared" si="4"/>
        <v>2</v>
      </c>
      <c r="AI17" s="21">
        <f t="shared" si="5"/>
        <v>1</v>
      </c>
      <c r="AJ17" s="21">
        <f t="shared" si="6"/>
        <v>1</v>
      </c>
      <c r="AK17" s="21">
        <f t="shared" si="7"/>
        <v>1</v>
      </c>
    </row>
    <row r="18" spans="1:37" x14ac:dyDescent="0.25">
      <c r="A18" s="4" t="s">
        <v>24</v>
      </c>
      <c r="B18" s="13">
        <v>43453</v>
      </c>
      <c r="C18" s="4"/>
      <c r="D18" s="35" t="s">
        <v>35</v>
      </c>
      <c r="E18" s="4" t="s">
        <v>11</v>
      </c>
      <c r="F18" s="4" t="s">
        <v>17</v>
      </c>
      <c r="G18" s="4" t="s">
        <v>4</v>
      </c>
      <c r="H18" s="26" t="s">
        <v>4</v>
      </c>
      <c r="I18" s="39" t="s">
        <v>7</v>
      </c>
      <c r="J18" s="4" t="s">
        <v>1</v>
      </c>
      <c r="K18" s="42" t="s">
        <v>15</v>
      </c>
      <c r="L18" s="4" t="s">
        <v>3</v>
      </c>
      <c r="M18" s="28" t="s">
        <v>9</v>
      </c>
      <c r="N18" s="28" t="s">
        <v>11</v>
      </c>
      <c r="O18" s="4" t="s">
        <v>5</v>
      </c>
      <c r="P18" s="4" t="s">
        <v>6</v>
      </c>
      <c r="Q18" s="4" t="s">
        <v>10</v>
      </c>
      <c r="R18" s="26" t="s">
        <v>11</v>
      </c>
      <c r="S18" s="4" t="s">
        <v>2</v>
      </c>
      <c r="T18" s="26" t="s">
        <v>4</v>
      </c>
      <c r="U18" s="18" t="s">
        <v>92</v>
      </c>
      <c r="W18" s="47"/>
      <c r="Y18" s="42" t="s">
        <v>11</v>
      </c>
      <c r="Z18" s="42" t="s">
        <v>10</v>
      </c>
      <c r="AD18" s="21">
        <f t="shared" si="0"/>
        <v>2</v>
      </c>
      <c r="AE18" s="21">
        <f t="shared" si="1"/>
        <v>3</v>
      </c>
      <c r="AF18" s="21">
        <f t="shared" si="2"/>
        <v>2</v>
      </c>
      <c r="AG18" s="22">
        <f t="shared" si="3"/>
        <v>1</v>
      </c>
      <c r="AH18" s="21">
        <f t="shared" si="4"/>
        <v>2</v>
      </c>
      <c r="AI18" s="21">
        <f t="shared" si="5"/>
        <v>1</v>
      </c>
      <c r="AJ18" s="21">
        <f t="shared" si="6"/>
        <v>1</v>
      </c>
      <c r="AK18" s="21">
        <f t="shared" si="7"/>
        <v>2</v>
      </c>
    </row>
    <row r="19" spans="1:37" x14ac:dyDescent="0.25">
      <c r="A19" s="4" t="s">
        <v>25</v>
      </c>
      <c r="B19" s="13">
        <v>43454</v>
      </c>
      <c r="C19" s="4"/>
      <c r="D19" s="35" t="s">
        <v>35</v>
      </c>
      <c r="E19" s="4" t="s">
        <v>4</v>
      </c>
      <c r="F19" s="4" t="s">
        <v>17</v>
      </c>
      <c r="G19" s="4" t="s">
        <v>4</v>
      </c>
      <c r="H19" s="26" t="s">
        <v>5</v>
      </c>
      <c r="I19" s="39" t="s">
        <v>7</v>
      </c>
      <c r="J19" s="4" t="s">
        <v>1</v>
      </c>
      <c r="K19" s="42" t="s">
        <v>10</v>
      </c>
      <c r="L19" s="4" t="s">
        <v>3</v>
      </c>
      <c r="M19" s="26" t="s">
        <v>4</v>
      </c>
      <c r="N19" s="26" t="s">
        <v>11</v>
      </c>
      <c r="O19" s="4" t="s">
        <v>4</v>
      </c>
      <c r="P19" s="4" t="s">
        <v>6</v>
      </c>
      <c r="Q19" s="4" t="s">
        <v>4</v>
      </c>
      <c r="R19" s="26" t="s">
        <v>11</v>
      </c>
      <c r="S19" s="4" t="s">
        <v>2</v>
      </c>
      <c r="T19" s="26" t="s">
        <v>11</v>
      </c>
      <c r="U19" s="18" t="s">
        <v>92</v>
      </c>
      <c r="W19" s="47"/>
      <c r="Y19" s="42" t="s">
        <v>11</v>
      </c>
      <c r="Z19" s="42" t="s">
        <v>10</v>
      </c>
      <c r="AA19" s="18" t="s">
        <v>9</v>
      </c>
      <c r="AD19" s="21">
        <f t="shared" si="0"/>
        <v>1</v>
      </c>
      <c r="AE19" s="21">
        <f t="shared" si="1"/>
        <v>3</v>
      </c>
      <c r="AF19" s="21">
        <f t="shared" si="2"/>
        <v>1</v>
      </c>
      <c r="AG19" s="22">
        <f t="shared" si="3"/>
        <v>1</v>
      </c>
      <c r="AH19" s="21">
        <f t="shared" si="4"/>
        <v>1</v>
      </c>
      <c r="AI19" s="21">
        <f t="shared" si="5"/>
        <v>1</v>
      </c>
      <c r="AJ19" s="21">
        <f t="shared" si="6"/>
        <v>1</v>
      </c>
      <c r="AK19" s="21">
        <f t="shared" si="7"/>
        <v>2</v>
      </c>
    </row>
    <row r="20" spans="1:37" x14ac:dyDescent="0.25">
      <c r="A20" s="4" t="s">
        <v>26</v>
      </c>
      <c r="B20" s="13">
        <v>43455</v>
      </c>
      <c r="C20" s="4"/>
      <c r="D20" s="42" t="s">
        <v>4</v>
      </c>
      <c r="E20" s="4" t="s">
        <v>12</v>
      </c>
      <c r="F20" s="4" t="s">
        <v>8</v>
      </c>
      <c r="G20" s="4" t="s">
        <v>2</v>
      </c>
      <c r="H20" s="26" t="s">
        <v>5</v>
      </c>
      <c r="I20" s="39" t="s">
        <v>185</v>
      </c>
      <c r="J20" s="4" t="s">
        <v>1</v>
      </c>
      <c r="K20" s="42" t="s">
        <v>10</v>
      </c>
      <c r="L20" s="4" t="s">
        <v>3</v>
      </c>
      <c r="M20" s="26" t="s">
        <v>83</v>
      </c>
      <c r="N20" s="26" t="s">
        <v>11</v>
      </c>
      <c r="O20" s="4" t="s">
        <v>4</v>
      </c>
      <c r="P20" s="4" t="s">
        <v>6</v>
      </c>
      <c r="Q20" s="4" t="s">
        <v>4</v>
      </c>
      <c r="R20" s="26" t="s">
        <v>11</v>
      </c>
      <c r="S20" s="4" t="s">
        <v>4</v>
      </c>
      <c r="T20" s="26" t="s">
        <v>11</v>
      </c>
      <c r="U20" s="18" t="s">
        <v>92</v>
      </c>
      <c r="W20" s="35" t="s">
        <v>35</v>
      </c>
      <c r="Y20" s="42" t="s">
        <v>11</v>
      </c>
      <c r="Z20" s="42" t="s">
        <v>10</v>
      </c>
      <c r="AB20" s="18" t="s">
        <v>9</v>
      </c>
      <c r="AD20" s="21">
        <f t="shared" si="0"/>
        <v>1</v>
      </c>
      <c r="AE20" s="21">
        <f t="shared" si="1"/>
        <v>4</v>
      </c>
      <c r="AF20" s="21">
        <f t="shared" si="2"/>
        <v>1</v>
      </c>
      <c r="AG20" s="22">
        <f t="shared" si="3"/>
        <v>1</v>
      </c>
      <c r="AH20" s="21">
        <f t="shared" si="4"/>
        <v>1</v>
      </c>
      <c r="AI20" s="21">
        <f t="shared" si="5"/>
        <v>1</v>
      </c>
      <c r="AJ20" s="21">
        <f t="shared" si="6"/>
        <v>1</v>
      </c>
      <c r="AK20" s="21">
        <f t="shared" si="7"/>
        <v>2</v>
      </c>
    </row>
    <row r="21" spans="1:37" x14ac:dyDescent="0.25">
      <c r="A21" s="4" t="s">
        <v>27</v>
      </c>
      <c r="B21" s="13">
        <v>43456</v>
      </c>
      <c r="C21" s="4"/>
      <c r="D21" s="42" t="s">
        <v>303</v>
      </c>
      <c r="E21" s="4" t="s">
        <v>13</v>
      </c>
      <c r="F21" s="4" t="s">
        <v>4</v>
      </c>
      <c r="G21" s="4" t="s">
        <v>2</v>
      </c>
      <c r="H21" s="26" t="s">
        <v>5</v>
      </c>
      <c r="I21" s="39" t="s">
        <v>4</v>
      </c>
      <c r="J21" s="4" t="s">
        <v>4</v>
      </c>
      <c r="K21" s="4" t="s">
        <v>4</v>
      </c>
      <c r="L21" s="4" t="s">
        <v>4</v>
      </c>
      <c r="M21" s="26" t="s">
        <v>83</v>
      </c>
      <c r="N21" s="26" t="s">
        <v>4</v>
      </c>
      <c r="O21" s="4" t="s">
        <v>4</v>
      </c>
      <c r="P21" s="4" t="s">
        <v>3</v>
      </c>
      <c r="Q21" s="4" t="s">
        <v>6</v>
      </c>
      <c r="R21" s="26" t="s">
        <v>4</v>
      </c>
      <c r="S21" s="4" t="s">
        <v>4</v>
      </c>
      <c r="T21" s="26" t="s">
        <v>4</v>
      </c>
      <c r="U21" s="18" t="s">
        <v>4</v>
      </c>
      <c r="Y21" s="26" t="s">
        <v>4</v>
      </c>
      <c r="Z21" s="42" t="s">
        <v>4</v>
      </c>
      <c r="AD21" s="21">
        <f t="shared" si="0"/>
        <v>1</v>
      </c>
      <c r="AE21" s="21">
        <f t="shared" si="1"/>
        <v>0</v>
      </c>
      <c r="AF21" s="21">
        <f t="shared" si="2"/>
        <v>0</v>
      </c>
      <c r="AG21" s="22">
        <f t="shared" si="3"/>
        <v>0</v>
      </c>
      <c r="AH21" s="21">
        <f t="shared" si="4"/>
        <v>1</v>
      </c>
      <c r="AI21" s="21">
        <f t="shared" si="5"/>
        <v>1</v>
      </c>
      <c r="AJ21" s="21">
        <f t="shared" si="6"/>
        <v>1</v>
      </c>
      <c r="AK21" s="21">
        <f t="shared" si="7"/>
        <v>2</v>
      </c>
    </row>
    <row r="22" spans="1:37" x14ac:dyDescent="0.25">
      <c r="A22" s="4" t="s">
        <v>28</v>
      </c>
      <c r="B22" s="13">
        <v>43457</v>
      </c>
      <c r="C22" s="4"/>
      <c r="D22" s="42" t="s">
        <v>303</v>
      </c>
      <c r="E22" s="4" t="s">
        <v>13</v>
      </c>
      <c r="F22" s="4" t="s">
        <v>4</v>
      </c>
      <c r="G22" s="4" t="s">
        <v>2</v>
      </c>
      <c r="H22" s="26" t="s">
        <v>5</v>
      </c>
      <c r="I22" s="39" t="s">
        <v>4</v>
      </c>
      <c r="J22" s="4" t="s">
        <v>4</v>
      </c>
      <c r="K22" s="4" t="s">
        <v>4</v>
      </c>
      <c r="L22" s="4" t="s">
        <v>4</v>
      </c>
      <c r="M22" s="26" t="s">
        <v>83</v>
      </c>
      <c r="N22" s="26" t="s">
        <v>4</v>
      </c>
      <c r="O22" s="4" t="s">
        <v>4</v>
      </c>
      <c r="P22" s="4" t="s">
        <v>3</v>
      </c>
      <c r="Q22" s="4" t="s">
        <v>6</v>
      </c>
      <c r="R22" s="26" t="s">
        <v>4</v>
      </c>
      <c r="S22" s="4" t="s">
        <v>4</v>
      </c>
      <c r="T22" s="26" t="s">
        <v>4</v>
      </c>
      <c r="U22" s="18" t="s">
        <v>4</v>
      </c>
      <c r="Y22" s="26" t="s">
        <v>4</v>
      </c>
      <c r="Z22" s="42" t="s">
        <v>4</v>
      </c>
      <c r="AD22" s="21">
        <f t="shared" si="0"/>
        <v>1</v>
      </c>
      <c r="AE22" s="21">
        <f t="shared" si="1"/>
        <v>0</v>
      </c>
      <c r="AF22" s="21">
        <f t="shared" si="2"/>
        <v>0</v>
      </c>
      <c r="AG22" s="22">
        <f t="shared" si="3"/>
        <v>0</v>
      </c>
      <c r="AH22" s="21">
        <f t="shared" si="4"/>
        <v>1</v>
      </c>
      <c r="AI22" s="21">
        <f t="shared" si="5"/>
        <v>1</v>
      </c>
      <c r="AJ22" s="21">
        <f t="shared" si="6"/>
        <v>1</v>
      </c>
      <c r="AK22" s="21">
        <f t="shared" si="7"/>
        <v>2</v>
      </c>
    </row>
    <row r="23" spans="1:37" x14ac:dyDescent="0.25">
      <c r="A23" s="4" t="s">
        <v>22</v>
      </c>
      <c r="B23" s="13">
        <v>43458</v>
      </c>
      <c r="C23" s="4" t="s">
        <v>82</v>
      </c>
      <c r="D23" s="42" t="s">
        <v>303</v>
      </c>
      <c r="E23" s="4" t="s">
        <v>11</v>
      </c>
      <c r="F23" s="4" t="s">
        <v>11</v>
      </c>
      <c r="G23" s="4" t="s">
        <v>4</v>
      </c>
      <c r="H23" s="26" t="s">
        <v>6</v>
      </c>
      <c r="I23" s="39" t="s">
        <v>3</v>
      </c>
      <c r="J23" s="4" t="s">
        <v>1</v>
      </c>
      <c r="K23" s="4" t="s">
        <v>1</v>
      </c>
      <c r="L23" s="4" t="s">
        <v>2</v>
      </c>
      <c r="M23" s="26" t="s">
        <v>4</v>
      </c>
      <c r="N23" s="26" t="s">
        <v>11</v>
      </c>
      <c r="O23" s="4" t="s">
        <v>4</v>
      </c>
      <c r="P23" s="4" t="s">
        <v>5</v>
      </c>
      <c r="Q23" s="4" t="s">
        <v>4</v>
      </c>
      <c r="R23" s="26" t="s">
        <v>10</v>
      </c>
      <c r="S23" s="4" t="s">
        <v>1</v>
      </c>
      <c r="T23" s="42" t="s">
        <v>12</v>
      </c>
      <c r="U23" s="32" t="s">
        <v>2</v>
      </c>
      <c r="Y23" s="26" t="s">
        <v>10</v>
      </c>
      <c r="Z23" s="42" t="s">
        <v>11</v>
      </c>
      <c r="AD23" s="21">
        <f t="shared" si="0"/>
        <v>1</v>
      </c>
      <c r="AE23" s="21">
        <f t="shared" si="1"/>
        <v>4</v>
      </c>
      <c r="AF23" s="21">
        <f t="shared" si="2"/>
        <v>1</v>
      </c>
      <c r="AG23" s="22">
        <f t="shared" si="3"/>
        <v>0</v>
      </c>
      <c r="AH23" s="21">
        <f t="shared" si="4"/>
        <v>1</v>
      </c>
      <c r="AI23" s="21">
        <f t="shared" si="5"/>
        <v>1</v>
      </c>
      <c r="AJ23" s="21">
        <f t="shared" si="6"/>
        <v>1</v>
      </c>
      <c r="AK23" s="21">
        <f t="shared" si="7"/>
        <v>2</v>
      </c>
    </row>
    <row r="24" spans="1:37" s="5" customFormat="1" x14ac:dyDescent="0.25">
      <c r="A24" s="5" t="s">
        <v>23</v>
      </c>
      <c r="B24" s="33">
        <v>43459</v>
      </c>
      <c r="D24" s="5" t="s">
        <v>303</v>
      </c>
      <c r="E24" s="5" t="s">
        <v>4</v>
      </c>
      <c r="F24" s="5" t="s">
        <v>194</v>
      </c>
      <c r="G24" s="5" t="s">
        <v>4</v>
      </c>
      <c r="H24" s="5" t="s">
        <v>194</v>
      </c>
      <c r="I24" s="5" t="s">
        <v>3</v>
      </c>
      <c r="J24" s="5" t="s">
        <v>194</v>
      </c>
      <c r="K24" s="5" t="s">
        <v>194</v>
      </c>
      <c r="L24" s="5" t="s">
        <v>2</v>
      </c>
      <c r="M24" s="5" t="s">
        <v>4</v>
      </c>
      <c r="N24" s="5" t="s">
        <v>194</v>
      </c>
      <c r="O24" s="5" t="s">
        <v>6</v>
      </c>
      <c r="P24" s="5" t="s">
        <v>5</v>
      </c>
      <c r="Q24" s="5" t="s">
        <v>4</v>
      </c>
      <c r="R24" s="5" t="s">
        <v>13</v>
      </c>
      <c r="S24" s="5" t="s">
        <v>194</v>
      </c>
      <c r="T24" s="5" t="s">
        <v>194</v>
      </c>
      <c r="U24" s="19" t="s">
        <v>2</v>
      </c>
      <c r="Y24" s="5" t="s">
        <v>194</v>
      </c>
      <c r="Z24" s="19" t="s">
        <v>194</v>
      </c>
      <c r="AA24" s="19"/>
      <c r="AB24" s="19"/>
      <c r="AC24" s="19"/>
      <c r="AD24" s="21">
        <f t="shared" si="0"/>
        <v>1</v>
      </c>
      <c r="AE24" s="21">
        <f t="shared" si="1"/>
        <v>0</v>
      </c>
      <c r="AF24" s="21">
        <f t="shared" si="2"/>
        <v>0</v>
      </c>
      <c r="AG24" s="22">
        <f t="shared" si="3"/>
        <v>0</v>
      </c>
      <c r="AH24" s="21">
        <f t="shared" si="4"/>
        <v>1</v>
      </c>
      <c r="AI24" s="21">
        <f t="shared" si="5"/>
        <v>1</v>
      </c>
      <c r="AJ24" s="21">
        <f t="shared" si="6"/>
        <v>1</v>
      </c>
      <c r="AK24" s="21">
        <f t="shared" si="7"/>
        <v>2</v>
      </c>
    </row>
    <row r="25" spans="1:37" s="5" customFormat="1" x14ac:dyDescent="0.25">
      <c r="A25" s="5" t="s">
        <v>24</v>
      </c>
      <c r="B25" s="33">
        <v>43460</v>
      </c>
      <c r="D25" s="5" t="s">
        <v>303</v>
      </c>
      <c r="E25" s="5" t="s">
        <v>194</v>
      </c>
      <c r="F25" s="5" t="s">
        <v>194</v>
      </c>
      <c r="G25" s="5" t="s">
        <v>13</v>
      </c>
      <c r="H25" s="5" t="s">
        <v>4</v>
      </c>
      <c r="I25" s="5" t="s">
        <v>4</v>
      </c>
      <c r="J25" s="5" t="s">
        <v>194</v>
      </c>
      <c r="K25" s="5" t="s">
        <v>194</v>
      </c>
      <c r="L25" s="5" t="s">
        <v>2</v>
      </c>
      <c r="M25" s="5" t="s">
        <v>3</v>
      </c>
      <c r="N25" s="5" t="s">
        <v>194</v>
      </c>
      <c r="O25" s="5" t="s">
        <v>5</v>
      </c>
      <c r="P25" s="5" t="s">
        <v>194</v>
      </c>
      <c r="Q25" s="5" t="s">
        <v>6</v>
      </c>
      <c r="R25" s="5" t="s">
        <v>194</v>
      </c>
      <c r="S25" s="5" t="s">
        <v>194</v>
      </c>
      <c r="T25" s="5" t="s">
        <v>194</v>
      </c>
      <c r="U25" s="19" t="s">
        <v>4</v>
      </c>
      <c r="W25" s="5" t="s">
        <v>2</v>
      </c>
      <c r="Y25" s="5" t="s">
        <v>194</v>
      </c>
      <c r="Z25" s="5" t="s">
        <v>194</v>
      </c>
      <c r="AA25" s="19"/>
      <c r="AB25" s="19"/>
      <c r="AC25" s="19"/>
      <c r="AD25" s="21">
        <f t="shared" si="0"/>
        <v>1</v>
      </c>
      <c r="AE25" s="21">
        <f t="shared" si="1"/>
        <v>0</v>
      </c>
      <c r="AF25" s="21">
        <f t="shared" si="2"/>
        <v>0</v>
      </c>
      <c r="AG25" s="22">
        <f t="shared" si="3"/>
        <v>0</v>
      </c>
      <c r="AH25" s="21">
        <f t="shared" si="4"/>
        <v>1</v>
      </c>
      <c r="AI25" s="21">
        <f t="shared" si="5"/>
        <v>1</v>
      </c>
      <c r="AJ25" s="21">
        <f t="shared" si="6"/>
        <v>1</v>
      </c>
      <c r="AK25" s="21">
        <f t="shared" si="7"/>
        <v>1</v>
      </c>
    </row>
    <row r="26" spans="1:37" x14ac:dyDescent="0.25">
      <c r="A26" s="4" t="s">
        <v>25</v>
      </c>
      <c r="B26" s="13">
        <v>43461</v>
      </c>
      <c r="C26" s="4"/>
      <c r="D26" s="42" t="s">
        <v>303</v>
      </c>
      <c r="E26" s="4" t="s">
        <v>1</v>
      </c>
      <c r="F26" s="4" t="s">
        <v>4</v>
      </c>
      <c r="G26" s="4" t="s">
        <v>17</v>
      </c>
      <c r="H26" s="26" t="s">
        <v>4</v>
      </c>
      <c r="I26" s="39" t="s">
        <v>5</v>
      </c>
      <c r="J26" s="42" t="s">
        <v>3</v>
      </c>
      <c r="K26" s="4" t="s">
        <v>7</v>
      </c>
      <c r="L26" s="4" t="s">
        <v>2</v>
      </c>
      <c r="M26" s="26" t="s">
        <v>7</v>
      </c>
      <c r="N26" s="26" t="s">
        <v>11</v>
      </c>
      <c r="O26" s="4" t="s">
        <v>4</v>
      </c>
      <c r="P26" s="4" t="s">
        <v>4</v>
      </c>
      <c r="Q26" s="4" t="s">
        <v>7</v>
      </c>
      <c r="R26" s="26" t="s">
        <v>7</v>
      </c>
      <c r="S26" s="4" t="s">
        <v>9</v>
      </c>
      <c r="T26" s="26" t="s">
        <v>10</v>
      </c>
      <c r="U26" s="18" t="s">
        <v>4</v>
      </c>
      <c r="W26" s="26" t="s">
        <v>2</v>
      </c>
      <c r="Y26" t="s">
        <v>10</v>
      </c>
      <c r="Z26" s="42" t="s">
        <v>11</v>
      </c>
      <c r="AA26" s="18" t="s">
        <v>1</v>
      </c>
      <c r="AD26" s="21">
        <f t="shared" si="0"/>
        <v>1</v>
      </c>
      <c r="AE26" s="21">
        <f t="shared" si="1"/>
        <v>1</v>
      </c>
      <c r="AF26" s="21">
        <f t="shared" si="2"/>
        <v>1</v>
      </c>
      <c r="AG26" s="22">
        <f t="shared" si="3"/>
        <v>1</v>
      </c>
      <c r="AH26" s="21">
        <f t="shared" si="4"/>
        <v>1</v>
      </c>
      <c r="AI26" s="21">
        <f t="shared" si="5"/>
        <v>1</v>
      </c>
      <c r="AJ26" s="21">
        <f t="shared" si="6"/>
        <v>1</v>
      </c>
      <c r="AK26" s="21">
        <f t="shared" si="7"/>
        <v>1</v>
      </c>
    </row>
    <row r="27" spans="1:37" x14ac:dyDescent="0.25">
      <c r="A27" s="4" t="s">
        <v>26</v>
      </c>
      <c r="B27" s="13">
        <v>43462</v>
      </c>
      <c r="C27" s="4"/>
      <c r="D27" s="42" t="s">
        <v>303</v>
      </c>
      <c r="E27" s="4" t="s">
        <v>1</v>
      </c>
      <c r="F27" s="4" t="s">
        <v>12</v>
      </c>
      <c r="G27" s="4" t="s">
        <v>8</v>
      </c>
      <c r="H27" s="26" t="s">
        <v>2</v>
      </c>
      <c r="I27" s="39" t="s">
        <v>185</v>
      </c>
      <c r="J27" s="42" t="s">
        <v>3</v>
      </c>
      <c r="K27" s="4" t="s">
        <v>7</v>
      </c>
      <c r="L27" s="4" t="s">
        <v>4</v>
      </c>
      <c r="M27" s="26" t="s">
        <v>7</v>
      </c>
      <c r="N27" s="42" t="s">
        <v>11</v>
      </c>
      <c r="O27" s="4" t="s">
        <v>2</v>
      </c>
      <c r="P27" s="4" t="s">
        <v>4</v>
      </c>
      <c r="Q27" s="4" t="s">
        <v>5</v>
      </c>
      <c r="R27" s="26" t="s">
        <v>7</v>
      </c>
      <c r="S27" s="42" t="s">
        <v>9</v>
      </c>
      <c r="T27" s="42" t="s">
        <v>10</v>
      </c>
      <c r="U27" s="18" t="s">
        <v>92</v>
      </c>
      <c r="W27" s="42"/>
      <c r="Y27" s="26" t="s">
        <v>10</v>
      </c>
      <c r="Z27" s="42" t="s">
        <v>216</v>
      </c>
      <c r="AB27" s="18" t="s">
        <v>88</v>
      </c>
      <c r="AD27" s="21">
        <f t="shared" si="0"/>
        <v>1</v>
      </c>
      <c r="AE27" s="21">
        <f t="shared" si="1"/>
        <v>2</v>
      </c>
      <c r="AF27" s="21">
        <f t="shared" si="2"/>
        <v>1</v>
      </c>
      <c r="AG27" s="22">
        <f t="shared" si="3"/>
        <v>1</v>
      </c>
      <c r="AH27" s="21">
        <f t="shared" si="4"/>
        <v>1</v>
      </c>
      <c r="AI27" s="21">
        <f t="shared" si="5"/>
        <v>1</v>
      </c>
      <c r="AJ27" s="21">
        <f t="shared" si="6"/>
        <v>1</v>
      </c>
      <c r="AK27" s="21">
        <f t="shared" si="7"/>
        <v>2</v>
      </c>
    </row>
    <row r="28" spans="1:37" x14ac:dyDescent="0.25">
      <c r="A28" s="4" t="s">
        <v>27</v>
      </c>
      <c r="B28" s="13">
        <v>43463</v>
      </c>
      <c r="C28" s="4"/>
      <c r="D28" s="42" t="s">
        <v>303</v>
      </c>
      <c r="E28" s="4" t="s">
        <v>4</v>
      </c>
      <c r="F28" s="4" t="s">
        <v>13</v>
      </c>
      <c r="G28" s="4" t="s">
        <v>4</v>
      </c>
      <c r="H28" s="26" t="s">
        <v>2</v>
      </c>
      <c r="I28" s="39" t="s">
        <v>5</v>
      </c>
      <c r="J28" s="4" t="s">
        <v>4</v>
      </c>
      <c r="K28" s="4" t="s">
        <v>4</v>
      </c>
      <c r="L28" s="4" t="s">
        <v>4</v>
      </c>
      <c r="M28" s="26" t="s">
        <v>4</v>
      </c>
      <c r="N28" s="26" t="s">
        <v>4</v>
      </c>
      <c r="O28" s="4" t="s">
        <v>2</v>
      </c>
      <c r="P28" s="4" t="s">
        <v>4</v>
      </c>
      <c r="Q28" s="4" t="s">
        <v>3</v>
      </c>
      <c r="R28" s="26" t="s">
        <v>6</v>
      </c>
      <c r="S28" s="4" t="s">
        <v>4</v>
      </c>
      <c r="T28" s="26" t="s">
        <v>4</v>
      </c>
      <c r="U28" s="18" t="s">
        <v>4</v>
      </c>
      <c r="Y28" s="26" t="s">
        <v>4</v>
      </c>
      <c r="Z28" s="18" t="s">
        <v>4</v>
      </c>
      <c r="AD28" s="21">
        <f t="shared" si="0"/>
        <v>1</v>
      </c>
      <c r="AE28" s="21">
        <f t="shared" si="1"/>
        <v>0</v>
      </c>
      <c r="AF28" s="21">
        <f t="shared" si="2"/>
        <v>0</v>
      </c>
      <c r="AG28" s="22">
        <f t="shared" si="3"/>
        <v>0</v>
      </c>
      <c r="AH28" s="21">
        <f t="shared" si="4"/>
        <v>1</v>
      </c>
      <c r="AI28" s="21">
        <f t="shared" si="5"/>
        <v>1</v>
      </c>
      <c r="AJ28" s="21">
        <f t="shared" si="6"/>
        <v>1</v>
      </c>
      <c r="AK28" s="21">
        <f t="shared" si="7"/>
        <v>2</v>
      </c>
    </row>
    <row r="29" spans="1:37" x14ac:dyDescent="0.25">
      <c r="A29" s="4" t="s">
        <v>28</v>
      </c>
      <c r="B29" s="13">
        <v>43464</v>
      </c>
      <c r="C29" s="4"/>
      <c r="D29" s="42" t="s">
        <v>303</v>
      </c>
      <c r="E29" s="4" t="s">
        <v>4</v>
      </c>
      <c r="F29" s="4" t="s">
        <v>13</v>
      </c>
      <c r="G29" s="4" t="s">
        <v>4</v>
      </c>
      <c r="H29" s="26" t="s">
        <v>2</v>
      </c>
      <c r="I29" s="39" t="s">
        <v>5</v>
      </c>
      <c r="J29" s="4" t="s">
        <v>4</v>
      </c>
      <c r="K29" s="4" t="s">
        <v>4</v>
      </c>
      <c r="L29" s="4" t="s">
        <v>4</v>
      </c>
      <c r="M29" s="26" t="s">
        <v>4</v>
      </c>
      <c r="N29" s="26" t="s">
        <v>4</v>
      </c>
      <c r="O29" s="4" t="s">
        <v>2</v>
      </c>
      <c r="P29" s="4" t="s">
        <v>4</v>
      </c>
      <c r="Q29" s="4" t="s">
        <v>3</v>
      </c>
      <c r="R29" s="26" t="s">
        <v>6</v>
      </c>
      <c r="S29" s="4" t="s">
        <v>4</v>
      </c>
      <c r="T29" s="26" t="s">
        <v>4</v>
      </c>
      <c r="U29" s="18" t="s">
        <v>4</v>
      </c>
      <c r="Y29" s="26" t="s">
        <v>4</v>
      </c>
      <c r="Z29" s="18" t="s">
        <v>4</v>
      </c>
      <c r="AD29" s="21">
        <f t="shared" si="0"/>
        <v>1</v>
      </c>
      <c r="AE29" s="21">
        <f t="shared" si="1"/>
        <v>0</v>
      </c>
      <c r="AF29" s="21">
        <f t="shared" si="2"/>
        <v>0</v>
      </c>
      <c r="AG29" s="22">
        <f t="shared" si="3"/>
        <v>0</v>
      </c>
      <c r="AH29" s="21">
        <f t="shared" si="4"/>
        <v>1</v>
      </c>
      <c r="AI29" s="21">
        <f t="shared" si="5"/>
        <v>1</v>
      </c>
      <c r="AJ29" s="21">
        <f t="shared" si="6"/>
        <v>1</v>
      </c>
      <c r="AK29" s="21">
        <f t="shared" si="7"/>
        <v>2</v>
      </c>
    </row>
    <row r="30" spans="1:37" x14ac:dyDescent="0.25">
      <c r="A30" s="4" t="s">
        <v>22</v>
      </c>
      <c r="B30" s="13">
        <v>43465</v>
      </c>
      <c r="C30" s="4" t="s">
        <v>29</v>
      </c>
      <c r="D30" s="36" t="s">
        <v>5</v>
      </c>
      <c r="E30" s="4" t="s">
        <v>35</v>
      </c>
      <c r="F30" s="4" t="s">
        <v>11</v>
      </c>
      <c r="G30" s="4" t="s">
        <v>11</v>
      </c>
      <c r="H30" s="26" t="s">
        <v>4</v>
      </c>
      <c r="I30" s="39" t="s">
        <v>6</v>
      </c>
      <c r="J30" s="4" t="s">
        <v>3</v>
      </c>
      <c r="K30" s="4" t="s">
        <v>7</v>
      </c>
      <c r="L30" s="4" t="s">
        <v>1</v>
      </c>
      <c r="M30" s="26" t="s">
        <v>66</v>
      </c>
      <c r="N30" s="26" t="s">
        <v>11</v>
      </c>
      <c r="O30" s="4" t="s">
        <v>4</v>
      </c>
      <c r="P30" s="4" t="s">
        <v>1</v>
      </c>
      <c r="Q30" s="4" t="s">
        <v>4</v>
      </c>
      <c r="R30" s="26" t="s">
        <v>4</v>
      </c>
      <c r="S30" s="4" t="s">
        <v>10</v>
      </c>
      <c r="T30" s="26" t="s">
        <v>17</v>
      </c>
      <c r="U30" s="18" t="s">
        <v>92</v>
      </c>
      <c r="Y30" s="42" t="s">
        <v>11</v>
      </c>
      <c r="Z30" s="42" t="s">
        <v>10</v>
      </c>
      <c r="AD30" s="21">
        <f t="shared" si="0"/>
        <v>1</v>
      </c>
      <c r="AE30" s="21">
        <f t="shared" si="1"/>
        <v>3</v>
      </c>
      <c r="AF30" s="21">
        <f t="shared" si="2"/>
        <v>1</v>
      </c>
      <c r="AG30" s="22">
        <f t="shared" si="3"/>
        <v>1</v>
      </c>
      <c r="AH30" s="21">
        <f t="shared" si="4"/>
        <v>1</v>
      </c>
      <c r="AI30" s="21">
        <f t="shared" si="5"/>
        <v>1</v>
      </c>
      <c r="AJ30" s="21">
        <f t="shared" si="6"/>
        <v>1</v>
      </c>
      <c r="AK30" s="21">
        <f t="shared" si="7"/>
        <v>2</v>
      </c>
    </row>
    <row r="31" spans="1:37" s="5" customFormat="1" x14ac:dyDescent="0.25">
      <c r="A31" s="5" t="s">
        <v>23</v>
      </c>
      <c r="B31" s="33">
        <v>43466</v>
      </c>
      <c r="D31" s="57" t="s">
        <v>5</v>
      </c>
      <c r="E31" s="5" t="s">
        <v>2</v>
      </c>
      <c r="F31" s="5" t="s">
        <v>4</v>
      </c>
      <c r="G31" s="5" t="s">
        <v>194</v>
      </c>
      <c r="H31" s="5" t="s">
        <v>4</v>
      </c>
      <c r="I31" s="5" t="s">
        <v>194</v>
      </c>
      <c r="J31" s="5" t="s">
        <v>3</v>
      </c>
      <c r="K31" s="5" t="s">
        <v>9</v>
      </c>
      <c r="L31" s="5" t="s">
        <v>194</v>
      </c>
      <c r="M31" s="5" t="s">
        <v>66</v>
      </c>
      <c r="N31" s="5" t="s">
        <v>194</v>
      </c>
      <c r="O31" s="5" t="s">
        <v>4</v>
      </c>
      <c r="P31" s="5" t="s">
        <v>194</v>
      </c>
      <c r="Q31" s="5" t="s">
        <v>5</v>
      </c>
      <c r="R31" s="5" t="s">
        <v>4</v>
      </c>
      <c r="S31" s="5" t="s">
        <v>13</v>
      </c>
      <c r="T31" s="5" t="s">
        <v>194</v>
      </c>
      <c r="U31" s="19" t="s">
        <v>92</v>
      </c>
      <c r="Y31" s="42" t="s">
        <v>11</v>
      </c>
      <c r="Z31" s="42" t="s">
        <v>10</v>
      </c>
      <c r="AA31" s="19"/>
      <c r="AB31" s="18"/>
      <c r="AC31" s="19"/>
      <c r="AD31" s="21">
        <f t="shared" si="0"/>
        <v>1</v>
      </c>
      <c r="AE31" s="21">
        <f t="shared" si="1"/>
        <v>0</v>
      </c>
      <c r="AF31" s="21">
        <f t="shared" si="2"/>
        <v>0</v>
      </c>
      <c r="AG31" s="22">
        <f t="shared" si="3"/>
        <v>0</v>
      </c>
      <c r="AH31" s="21">
        <f t="shared" si="4"/>
        <v>1</v>
      </c>
      <c r="AI31" s="21">
        <f t="shared" si="5"/>
        <v>2</v>
      </c>
      <c r="AJ31" s="21">
        <f t="shared" si="6"/>
        <v>1</v>
      </c>
      <c r="AK31" s="21">
        <f t="shared" si="7"/>
        <v>2</v>
      </c>
    </row>
    <row r="32" spans="1:37" x14ac:dyDescent="0.25">
      <c r="A32" s="4" t="s">
        <v>24</v>
      </c>
      <c r="B32" s="13">
        <v>43467</v>
      </c>
      <c r="C32" s="4"/>
      <c r="D32" s="36" t="s">
        <v>5</v>
      </c>
      <c r="E32" s="4" t="s">
        <v>2</v>
      </c>
      <c r="F32" s="4" t="s">
        <v>11</v>
      </c>
      <c r="G32" s="4" t="s">
        <v>1</v>
      </c>
      <c r="H32" s="26" t="s">
        <v>17</v>
      </c>
      <c r="I32" s="39" t="s">
        <v>4</v>
      </c>
      <c r="J32" s="4" t="s">
        <v>4</v>
      </c>
      <c r="K32" s="4" t="s">
        <v>123</v>
      </c>
      <c r="L32" s="4" t="s">
        <v>1</v>
      </c>
      <c r="M32" s="26" t="s">
        <v>66</v>
      </c>
      <c r="N32" s="26" t="s">
        <v>11</v>
      </c>
      <c r="O32" s="4" t="s">
        <v>3</v>
      </c>
      <c r="P32" s="7" t="s">
        <v>1</v>
      </c>
      <c r="Q32" s="7" t="s">
        <v>5</v>
      </c>
      <c r="R32" s="26" t="s">
        <v>6</v>
      </c>
      <c r="S32" s="4" t="s">
        <v>10</v>
      </c>
      <c r="T32" s="26" t="s">
        <v>11</v>
      </c>
      <c r="U32" s="18" t="s">
        <v>92</v>
      </c>
      <c r="Y32" s="42" t="s">
        <v>11</v>
      </c>
      <c r="Z32" s="42" t="s">
        <v>10</v>
      </c>
      <c r="AD32" s="21">
        <f t="shared" si="0"/>
        <v>1</v>
      </c>
      <c r="AE32" s="21">
        <f t="shared" si="1"/>
        <v>3</v>
      </c>
      <c r="AF32" s="21">
        <f t="shared" si="2"/>
        <v>1</v>
      </c>
      <c r="AG32" s="22">
        <f t="shared" si="3"/>
        <v>1</v>
      </c>
      <c r="AH32" s="21">
        <f t="shared" si="4"/>
        <v>1</v>
      </c>
      <c r="AI32" s="21">
        <f t="shared" si="5"/>
        <v>2</v>
      </c>
      <c r="AJ32" s="21">
        <f t="shared" si="6"/>
        <v>1</v>
      </c>
      <c r="AK32" s="21">
        <f t="shared" si="7"/>
        <v>2</v>
      </c>
    </row>
    <row r="33" spans="1:37" x14ac:dyDescent="0.25">
      <c r="A33" s="4" t="s">
        <v>25</v>
      </c>
      <c r="B33" s="13">
        <v>43468</v>
      </c>
      <c r="C33" s="4"/>
      <c r="D33" s="42" t="s">
        <v>3</v>
      </c>
      <c r="E33" s="4" t="s">
        <v>2</v>
      </c>
      <c r="F33" s="4" t="s">
        <v>11</v>
      </c>
      <c r="G33" s="4" t="s">
        <v>4</v>
      </c>
      <c r="H33" s="26" t="s">
        <v>17</v>
      </c>
      <c r="I33" s="39" t="s">
        <v>4</v>
      </c>
      <c r="J33" s="4" t="s">
        <v>5</v>
      </c>
      <c r="K33" s="4" t="s">
        <v>123</v>
      </c>
      <c r="L33" s="4" t="s">
        <v>1</v>
      </c>
      <c r="M33" s="26" t="s">
        <v>66</v>
      </c>
      <c r="N33" s="26" t="s">
        <v>11</v>
      </c>
      <c r="O33" s="4" t="s">
        <v>3</v>
      </c>
      <c r="P33" s="4" t="s">
        <v>4</v>
      </c>
      <c r="Q33" s="4" t="s">
        <v>4</v>
      </c>
      <c r="R33" s="26" t="s">
        <v>6</v>
      </c>
      <c r="S33" s="4" t="s">
        <v>10</v>
      </c>
      <c r="T33" s="26" t="s">
        <v>11</v>
      </c>
      <c r="U33" s="18" t="s">
        <v>92</v>
      </c>
      <c r="Y33" s="42" t="s">
        <v>11</v>
      </c>
      <c r="Z33" s="42" t="s">
        <v>10</v>
      </c>
      <c r="AA33" s="18" t="s">
        <v>9</v>
      </c>
      <c r="AD33" s="21">
        <f t="shared" si="0"/>
        <v>1</v>
      </c>
      <c r="AE33" s="21">
        <f t="shared" si="1"/>
        <v>3</v>
      </c>
      <c r="AF33" s="21">
        <f t="shared" si="2"/>
        <v>1</v>
      </c>
      <c r="AG33" s="22">
        <f t="shared" si="3"/>
        <v>1</v>
      </c>
      <c r="AH33" s="21">
        <f t="shared" si="4"/>
        <v>1</v>
      </c>
      <c r="AI33" s="21">
        <f t="shared" si="5"/>
        <v>1</v>
      </c>
      <c r="AJ33" s="21">
        <f t="shared" si="6"/>
        <v>2</v>
      </c>
      <c r="AK33" s="21">
        <f t="shared" si="7"/>
        <v>2</v>
      </c>
    </row>
    <row r="34" spans="1:37" x14ac:dyDescent="0.25">
      <c r="A34" s="4" t="s">
        <v>26</v>
      </c>
      <c r="B34" s="13">
        <v>43469</v>
      </c>
      <c r="C34" s="4"/>
      <c r="D34" s="42" t="s">
        <v>4</v>
      </c>
      <c r="E34" s="4" t="s">
        <v>4</v>
      </c>
      <c r="F34" s="4" t="s">
        <v>5</v>
      </c>
      <c r="G34" s="4" t="s">
        <v>12</v>
      </c>
      <c r="H34" s="26" t="s">
        <v>8</v>
      </c>
      <c r="I34" s="39" t="s">
        <v>185</v>
      </c>
      <c r="J34" s="4" t="s">
        <v>20</v>
      </c>
      <c r="K34" s="4" t="s">
        <v>123</v>
      </c>
      <c r="L34" s="4" t="s">
        <v>1</v>
      </c>
      <c r="M34" s="26" t="s">
        <v>4</v>
      </c>
      <c r="N34" s="26" t="s">
        <v>11</v>
      </c>
      <c r="O34" s="4" t="s">
        <v>3</v>
      </c>
      <c r="P34" s="4" t="s">
        <v>2</v>
      </c>
      <c r="Q34" s="4" t="s">
        <v>4</v>
      </c>
      <c r="R34" s="26" t="s">
        <v>6</v>
      </c>
      <c r="S34" s="4" t="s">
        <v>10</v>
      </c>
      <c r="T34" s="26" t="s">
        <v>11</v>
      </c>
      <c r="U34" s="18" t="s">
        <v>92</v>
      </c>
      <c r="W34" s="35" t="s">
        <v>35</v>
      </c>
      <c r="Y34" s="42" t="s">
        <v>11</v>
      </c>
      <c r="Z34" s="42" t="s">
        <v>10</v>
      </c>
      <c r="AB34" s="18" t="s">
        <v>9</v>
      </c>
      <c r="AD34" s="21">
        <f t="shared" ref="AD34:AD65" si="8">COUNTIF(D34:U34, "wardLD") + COUNTIF(D34:U34, "HDULD") + COUNTIF(D34:U34, "daycareLD") + COUNTIF(D34:U34, "LD")</f>
        <v>1</v>
      </c>
      <c r="AE34" s="21">
        <f t="shared" ref="AE34:AE65" si="9">COUNTIF(D34:U34, "ward") + COUNTIF(D34:U34, "wardLD")</f>
        <v>3</v>
      </c>
      <c r="AF34" s="21">
        <f t="shared" ref="AF34:AF65" si="10">COUNTIF(D34:U34, "HDU") +COUNTIF(D34:U34, "HDULD")</f>
        <v>1</v>
      </c>
      <c r="AG34" s="22">
        <f t="shared" ref="AG34:AG65" si="11">COUNTIF(D34:U34, "daycare") +COUNTIF(D34:U34, "daycareLD")</f>
        <v>1</v>
      </c>
      <c r="AH34" s="21">
        <f t="shared" ref="AH34:AH65" si="12">COUNTIF(D34:U34, "ED day")</f>
        <v>1</v>
      </c>
      <c r="AI34" s="21">
        <f t="shared" ref="AI34:AI65" si="13">COUNTIF(D34:U34, "ED long") + COUNTIF(D34:U34, "ED eve")</f>
        <v>1</v>
      </c>
      <c r="AJ34" s="21">
        <f t="shared" ref="AJ34:AJ65" si="14">COUNTIF(D34:U34, "ED late")</f>
        <v>1</v>
      </c>
      <c r="AK34" s="21">
        <f t="shared" ref="AK34:AK65" si="15">COUNTIF(D34:U34, "night") + COUNTIF(D34:U34, "ED night")</f>
        <v>1</v>
      </c>
    </row>
    <row r="35" spans="1:37" x14ac:dyDescent="0.25">
      <c r="A35" s="4" t="s">
        <v>27</v>
      </c>
      <c r="B35" s="13">
        <v>43470</v>
      </c>
      <c r="C35" s="4"/>
      <c r="D35" s="42" t="s">
        <v>4</v>
      </c>
      <c r="E35" s="4" t="s">
        <v>4</v>
      </c>
      <c r="F35" s="4" t="s">
        <v>4</v>
      </c>
      <c r="G35" s="4" t="s">
        <v>13</v>
      </c>
      <c r="H35" s="26" t="s">
        <v>4</v>
      </c>
      <c r="I35" s="39" t="s">
        <v>2</v>
      </c>
      <c r="J35" s="4" t="s">
        <v>5</v>
      </c>
      <c r="K35" s="4" t="s">
        <v>4</v>
      </c>
      <c r="L35" s="4" t="s">
        <v>4</v>
      </c>
      <c r="M35" s="26" t="s">
        <v>4</v>
      </c>
      <c r="N35" s="26" t="s">
        <v>4</v>
      </c>
      <c r="O35" s="4" t="s">
        <v>4</v>
      </c>
      <c r="P35" s="4" t="s">
        <v>2</v>
      </c>
      <c r="Q35" s="4" t="s">
        <v>4</v>
      </c>
      <c r="R35" s="26" t="s">
        <v>3</v>
      </c>
      <c r="S35" s="4" t="s">
        <v>6</v>
      </c>
      <c r="T35" s="26" t="s">
        <v>4</v>
      </c>
      <c r="U35" s="18" t="s">
        <v>4</v>
      </c>
      <c r="Y35" s="42" t="s">
        <v>4</v>
      </c>
      <c r="Z35" s="18" t="s">
        <v>4</v>
      </c>
      <c r="AD35" s="21">
        <f t="shared" si="8"/>
        <v>1</v>
      </c>
      <c r="AE35" s="21">
        <f t="shared" si="9"/>
        <v>0</v>
      </c>
      <c r="AF35" s="21">
        <f t="shared" si="10"/>
        <v>0</v>
      </c>
      <c r="AG35" s="22">
        <f t="shared" si="11"/>
        <v>0</v>
      </c>
      <c r="AH35" s="21">
        <f t="shared" si="12"/>
        <v>1</v>
      </c>
      <c r="AI35" s="21">
        <f t="shared" si="13"/>
        <v>1</v>
      </c>
      <c r="AJ35" s="21">
        <f t="shared" si="14"/>
        <v>1</v>
      </c>
      <c r="AK35" s="21">
        <f t="shared" si="15"/>
        <v>2</v>
      </c>
    </row>
    <row r="36" spans="1:37" x14ac:dyDescent="0.25">
      <c r="A36" s="4" t="s">
        <v>28</v>
      </c>
      <c r="B36" s="13">
        <v>43471</v>
      </c>
      <c r="C36" s="4"/>
      <c r="D36" s="42" t="s">
        <v>4</v>
      </c>
      <c r="E36" s="4" t="s">
        <v>4</v>
      </c>
      <c r="F36" s="4" t="s">
        <v>4</v>
      </c>
      <c r="G36" s="4" t="s">
        <v>13</v>
      </c>
      <c r="H36" s="26" t="s">
        <v>4</v>
      </c>
      <c r="I36" s="39" t="s">
        <v>2</v>
      </c>
      <c r="J36" s="4" t="s">
        <v>5</v>
      </c>
      <c r="K36" s="4" t="s">
        <v>4</v>
      </c>
      <c r="L36" s="4" t="s">
        <v>4</v>
      </c>
      <c r="M36" s="26" t="s">
        <v>4</v>
      </c>
      <c r="N36" s="26" t="s">
        <v>4</v>
      </c>
      <c r="O36" s="4" t="s">
        <v>4</v>
      </c>
      <c r="P36" s="4" t="s">
        <v>2</v>
      </c>
      <c r="Q36" s="4" t="s">
        <v>4</v>
      </c>
      <c r="R36" s="26" t="s">
        <v>3</v>
      </c>
      <c r="S36" s="4" t="s">
        <v>6</v>
      </c>
      <c r="T36" s="26" t="s">
        <v>4</v>
      </c>
      <c r="U36" s="18" t="s">
        <v>4</v>
      </c>
      <c r="Y36" s="42" t="s">
        <v>4</v>
      </c>
      <c r="Z36" s="18" t="s">
        <v>4</v>
      </c>
      <c r="AD36" s="21">
        <f t="shared" si="8"/>
        <v>1</v>
      </c>
      <c r="AE36" s="21">
        <f t="shared" si="9"/>
        <v>0</v>
      </c>
      <c r="AF36" s="21">
        <f t="shared" si="10"/>
        <v>0</v>
      </c>
      <c r="AG36" s="22">
        <f t="shared" si="11"/>
        <v>0</v>
      </c>
      <c r="AH36" s="21">
        <f t="shared" si="12"/>
        <v>1</v>
      </c>
      <c r="AI36" s="21">
        <f t="shared" si="13"/>
        <v>1</v>
      </c>
      <c r="AJ36" s="21">
        <f t="shared" si="14"/>
        <v>1</v>
      </c>
      <c r="AK36" s="21">
        <f t="shared" si="15"/>
        <v>2</v>
      </c>
    </row>
    <row r="37" spans="1:37" ht="14.25" customHeight="1" x14ac:dyDescent="0.25">
      <c r="A37" s="4" t="s">
        <v>22</v>
      </c>
      <c r="B37" s="13">
        <v>43472</v>
      </c>
      <c r="C37" s="4" t="s">
        <v>30</v>
      </c>
      <c r="D37" s="42" t="s">
        <v>6</v>
      </c>
      <c r="E37" s="4" t="s">
        <v>17</v>
      </c>
      <c r="F37" s="4" t="s">
        <v>35</v>
      </c>
      <c r="G37" s="4" t="s">
        <v>11</v>
      </c>
      <c r="H37" s="26" t="s">
        <v>11</v>
      </c>
      <c r="I37" s="39" t="s">
        <v>4</v>
      </c>
      <c r="J37" s="4" t="s">
        <v>20</v>
      </c>
      <c r="K37" s="4" t="s">
        <v>3</v>
      </c>
      <c r="L37" s="4" t="s">
        <v>10</v>
      </c>
      <c r="M37" s="26" t="s">
        <v>7</v>
      </c>
      <c r="N37" s="26" t="s">
        <v>325</v>
      </c>
      <c r="O37" s="4" t="s">
        <v>2</v>
      </c>
      <c r="P37" s="4" t="s">
        <v>4</v>
      </c>
      <c r="Q37" s="4" t="s">
        <v>5</v>
      </c>
      <c r="R37" s="26" t="s">
        <v>4</v>
      </c>
      <c r="S37" s="4" t="s">
        <v>4</v>
      </c>
      <c r="T37" s="26" t="s">
        <v>20</v>
      </c>
      <c r="U37" s="18" t="s">
        <v>92</v>
      </c>
      <c r="W37" s="42"/>
      <c r="Y37" s="18" t="s">
        <v>92</v>
      </c>
      <c r="Z37" s="18" t="s">
        <v>92</v>
      </c>
      <c r="AD37" s="21">
        <f t="shared" si="8"/>
        <v>1</v>
      </c>
      <c r="AE37" s="21">
        <f t="shared" si="9"/>
        <v>2</v>
      </c>
      <c r="AF37" s="21">
        <f t="shared" si="10"/>
        <v>1</v>
      </c>
      <c r="AG37" s="22">
        <f t="shared" si="11"/>
        <v>1</v>
      </c>
      <c r="AH37" s="21">
        <f t="shared" si="12"/>
        <v>1</v>
      </c>
      <c r="AI37" s="21">
        <f t="shared" si="13"/>
        <v>1</v>
      </c>
      <c r="AJ37" s="21">
        <f t="shared" si="14"/>
        <v>1</v>
      </c>
      <c r="AK37" s="21">
        <f t="shared" si="15"/>
        <v>2</v>
      </c>
    </row>
    <row r="38" spans="1:37" x14ac:dyDescent="0.25">
      <c r="A38" s="4" t="s">
        <v>23</v>
      </c>
      <c r="B38" s="13">
        <v>43473</v>
      </c>
      <c r="D38" s="42" t="s">
        <v>9</v>
      </c>
      <c r="E38" s="4" t="s">
        <v>11</v>
      </c>
      <c r="F38" s="4" t="s">
        <v>2</v>
      </c>
      <c r="G38" s="4" t="s">
        <v>4</v>
      </c>
      <c r="H38" s="26" t="s">
        <v>11</v>
      </c>
      <c r="I38" s="39" t="s">
        <v>4</v>
      </c>
      <c r="J38" s="4" t="s">
        <v>20</v>
      </c>
      <c r="K38" s="4" t="s">
        <v>293</v>
      </c>
      <c r="L38" s="4" t="s">
        <v>7</v>
      </c>
      <c r="M38" s="26" t="s">
        <v>7</v>
      </c>
      <c r="N38" s="26" t="s">
        <v>7</v>
      </c>
      <c r="O38" s="4" t="s">
        <v>2</v>
      </c>
      <c r="P38" s="4" t="s">
        <v>4</v>
      </c>
      <c r="Q38" s="4" t="s">
        <v>6</v>
      </c>
      <c r="R38" s="26" t="s">
        <v>5</v>
      </c>
      <c r="S38" s="4" t="s">
        <v>4</v>
      </c>
      <c r="T38" s="26" t="s">
        <v>15</v>
      </c>
      <c r="U38" s="18" t="s">
        <v>92</v>
      </c>
      <c r="W38" s="53" t="s">
        <v>8</v>
      </c>
      <c r="Y38" s="31" t="s">
        <v>9</v>
      </c>
      <c r="Z38" s="18" t="s">
        <v>88</v>
      </c>
      <c r="AB38" s="19"/>
      <c r="AD38" s="21">
        <f t="shared" si="8"/>
        <v>1</v>
      </c>
      <c r="AE38" s="21">
        <f t="shared" si="9"/>
        <v>2</v>
      </c>
      <c r="AF38" s="21">
        <f t="shared" si="10"/>
        <v>1</v>
      </c>
      <c r="AG38" s="22">
        <f t="shared" si="11"/>
        <v>0</v>
      </c>
      <c r="AH38" s="21">
        <f t="shared" si="12"/>
        <v>2</v>
      </c>
      <c r="AI38" s="21">
        <f t="shared" si="13"/>
        <v>1</v>
      </c>
      <c r="AJ38" s="21">
        <f t="shared" si="14"/>
        <v>0</v>
      </c>
      <c r="AK38" s="21">
        <f t="shared" si="15"/>
        <v>2</v>
      </c>
    </row>
    <row r="39" spans="1:37" x14ac:dyDescent="0.25">
      <c r="A39" s="4" t="s">
        <v>24</v>
      </c>
      <c r="B39" s="13">
        <v>43474</v>
      </c>
      <c r="D39" s="52" t="s">
        <v>9</v>
      </c>
      <c r="E39" s="4" t="s">
        <v>11</v>
      </c>
      <c r="F39" s="4" t="s">
        <v>2</v>
      </c>
      <c r="G39" s="4" t="s">
        <v>1</v>
      </c>
      <c r="H39" s="26" t="s">
        <v>11</v>
      </c>
      <c r="I39" s="39" t="s">
        <v>17</v>
      </c>
      <c r="J39" s="4" t="s">
        <v>4</v>
      </c>
      <c r="K39" s="4" t="s">
        <v>4</v>
      </c>
      <c r="L39" s="4" t="s">
        <v>331</v>
      </c>
      <c r="M39" s="26" t="s">
        <v>7</v>
      </c>
      <c r="N39" s="26" t="s">
        <v>7</v>
      </c>
      <c r="O39" s="4" t="s">
        <v>2</v>
      </c>
      <c r="P39" s="4" t="s">
        <v>3</v>
      </c>
      <c r="Q39" s="7" t="s">
        <v>4</v>
      </c>
      <c r="R39" s="26" t="s">
        <v>5</v>
      </c>
      <c r="S39" s="4" t="s">
        <v>20</v>
      </c>
      <c r="T39" s="26" t="s">
        <v>10</v>
      </c>
      <c r="U39" s="18" t="s">
        <v>92</v>
      </c>
      <c r="Y39" s="18" t="s">
        <v>92</v>
      </c>
      <c r="Z39" s="18" t="s">
        <v>92</v>
      </c>
      <c r="AB39" s="19"/>
      <c r="AD39" s="21">
        <f t="shared" si="8"/>
        <v>1</v>
      </c>
      <c r="AE39" s="21">
        <f t="shared" si="9"/>
        <v>2</v>
      </c>
      <c r="AF39" s="21">
        <f t="shared" si="10"/>
        <v>1</v>
      </c>
      <c r="AG39" s="22">
        <f t="shared" si="11"/>
        <v>1</v>
      </c>
      <c r="AH39" s="21">
        <f t="shared" si="12"/>
        <v>1</v>
      </c>
      <c r="AI39" s="21">
        <f t="shared" si="13"/>
        <v>1</v>
      </c>
      <c r="AJ39" s="21">
        <f t="shared" si="14"/>
        <v>1</v>
      </c>
      <c r="AK39" s="21">
        <f t="shared" si="15"/>
        <v>2</v>
      </c>
    </row>
    <row r="40" spans="1:37" x14ac:dyDescent="0.25">
      <c r="A40" s="4" t="s">
        <v>25</v>
      </c>
      <c r="B40" s="13">
        <v>43475</v>
      </c>
      <c r="D40" s="42" t="s">
        <v>4</v>
      </c>
      <c r="E40" s="4" t="s">
        <v>11</v>
      </c>
      <c r="F40" s="4" t="s">
        <v>2</v>
      </c>
      <c r="G40" s="4" t="s">
        <v>11</v>
      </c>
      <c r="H40" s="26" t="s">
        <v>4</v>
      </c>
      <c r="I40" s="39" t="s">
        <v>17</v>
      </c>
      <c r="J40" s="4" t="s">
        <v>4</v>
      </c>
      <c r="K40" s="4" t="s">
        <v>9</v>
      </c>
      <c r="L40" s="4" t="s">
        <v>7</v>
      </c>
      <c r="M40" s="26" t="s">
        <v>7</v>
      </c>
      <c r="N40" s="26" t="s">
        <v>7</v>
      </c>
      <c r="O40" s="4" t="s">
        <v>2</v>
      </c>
      <c r="P40" s="4" t="s">
        <v>3</v>
      </c>
      <c r="Q40" s="4" t="s">
        <v>5</v>
      </c>
      <c r="R40" s="26" t="s">
        <v>4</v>
      </c>
      <c r="S40" s="4" t="s">
        <v>6</v>
      </c>
      <c r="T40" s="26" t="s">
        <v>10</v>
      </c>
      <c r="U40" s="18" t="s">
        <v>92</v>
      </c>
      <c r="Y40" s="18" t="s">
        <v>92</v>
      </c>
      <c r="Z40" s="18" t="s">
        <v>92</v>
      </c>
      <c r="AA40" s="18" t="s">
        <v>88</v>
      </c>
      <c r="AD40" s="21">
        <f t="shared" si="8"/>
        <v>1</v>
      </c>
      <c r="AE40" s="21">
        <f t="shared" si="9"/>
        <v>2</v>
      </c>
      <c r="AF40" s="21">
        <f t="shared" si="10"/>
        <v>1</v>
      </c>
      <c r="AG40" s="22">
        <f t="shared" si="11"/>
        <v>1</v>
      </c>
      <c r="AH40" s="21">
        <f t="shared" si="12"/>
        <v>2</v>
      </c>
      <c r="AI40" s="21">
        <f t="shared" si="13"/>
        <v>1</v>
      </c>
      <c r="AJ40" s="21">
        <f t="shared" si="14"/>
        <v>1</v>
      </c>
      <c r="AK40" s="21">
        <f t="shared" si="15"/>
        <v>2</v>
      </c>
    </row>
    <row r="41" spans="1:37" x14ac:dyDescent="0.25">
      <c r="A41" s="4" t="s">
        <v>26</v>
      </c>
      <c r="B41" s="13">
        <v>43476</v>
      </c>
      <c r="D41" s="42" t="s">
        <v>4</v>
      </c>
      <c r="E41" s="4" t="s">
        <v>11</v>
      </c>
      <c r="F41" s="4" t="s">
        <v>4</v>
      </c>
      <c r="G41" s="4" t="s">
        <v>1</v>
      </c>
      <c r="H41" s="26" t="s">
        <v>12</v>
      </c>
      <c r="I41" s="39" t="s">
        <v>185</v>
      </c>
      <c r="J41" s="4" t="s">
        <v>2</v>
      </c>
      <c r="K41" s="4" t="s">
        <v>8</v>
      </c>
      <c r="L41" s="4" t="s">
        <v>7</v>
      </c>
      <c r="M41" s="26" t="s">
        <v>7</v>
      </c>
      <c r="N41" s="26" t="s">
        <v>7</v>
      </c>
      <c r="O41" s="4" t="s">
        <v>4</v>
      </c>
      <c r="P41" s="4" t="s">
        <v>3</v>
      </c>
      <c r="Q41" s="4" t="s">
        <v>5</v>
      </c>
      <c r="R41" s="26" t="s">
        <v>4</v>
      </c>
      <c r="S41" s="4" t="s">
        <v>6</v>
      </c>
      <c r="T41" s="26" t="s">
        <v>10</v>
      </c>
      <c r="U41" s="18" t="s">
        <v>92</v>
      </c>
      <c r="W41" s="35" t="s">
        <v>35</v>
      </c>
      <c r="Y41" s="18" t="s">
        <v>92</v>
      </c>
      <c r="Z41" s="18" t="s">
        <v>92</v>
      </c>
      <c r="AB41" s="18" t="s">
        <v>88</v>
      </c>
      <c r="AD41" s="21">
        <f t="shared" si="8"/>
        <v>1</v>
      </c>
      <c r="AE41" s="21">
        <f t="shared" si="9"/>
        <v>2</v>
      </c>
      <c r="AF41" s="21">
        <f t="shared" si="10"/>
        <v>1</v>
      </c>
      <c r="AG41" s="22">
        <f t="shared" si="11"/>
        <v>1</v>
      </c>
      <c r="AH41" s="21">
        <f t="shared" si="12"/>
        <v>1</v>
      </c>
      <c r="AI41" s="21">
        <f t="shared" si="13"/>
        <v>1</v>
      </c>
      <c r="AJ41" s="21">
        <f t="shared" si="14"/>
        <v>1</v>
      </c>
      <c r="AK41" s="21">
        <f t="shared" si="15"/>
        <v>1</v>
      </c>
    </row>
    <row r="42" spans="1:37" x14ac:dyDescent="0.25">
      <c r="A42" s="4" t="s">
        <v>27</v>
      </c>
      <c r="B42" s="13">
        <v>43477</v>
      </c>
      <c r="D42" s="42" t="s">
        <v>4</v>
      </c>
      <c r="E42" s="4" t="s">
        <v>4</v>
      </c>
      <c r="F42" s="4" t="s">
        <v>4</v>
      </c>
      <c r="G42" s="4" t="s">
        <v>4</v>
      </c>
      <c r="H42" s="26" t="s">
        <v>13</v>
      </c>
      <c r="I42" s="39" t="s">
        <v>4</v>
      </c>
      <c r="J42" s="4" t="s">
        <v>2</v>
      </c>
      <c r="K42" s="4" t="s">
        <v>5</v>
      </c>
      <c r="L42" s="4" t="s">
        <v>4</v>
      </c>
      <c r="M42" s="26" t="s">
        <v>9</v>
      </c>
      <c r="N42" s="26" t="s">
        <v>4</v>
      </c>
      <c r="O42" s="4" t="s">
        <v>4</v>
      </c>
      <c r="P42" s="4" t="s">
        <v>4</v>
      </c>
      <c r="Q42" s="4" t="s">
        <v>4</v>
      </c>
      <c r="R42" s="26" t="s">
        <v>4</v>
      </c>
      <c r="S42" s="4" t="s">
        <v>3</v>
      </c>
      <c r="T42" s="26" t="s">
        <v>4</v>
      </c>
      <c r="U42" s="18" t="s">
        <v>4</v>
      </c>
      <c r="W42" s="35" t="s">
        <v>35</v>
      </c>
      <c r="X42" s="47"/>
      <c r="Y42" s="18" t="s">
        <v>4</v>
      </c>
      <c r="Z42" s="18" t="s">
        <v>4</v>
      </c>
      <c r="AD42" s="21">
        <f t="shared" si="8"/>
        <v>1</v>
      </c>
      <c r="AE42" s="21">
        <f t="shared" si="9"/>
        <v>0</v>
      </c>
      <c r="AF42" s="21">
        <f t="shared" si="10"/>
        <v>0</v>
      </c>
      <c r="AG42" s="22">
        <f t="shared" si="11"/>
        <v>0</v>
      </c>
      <c r="AH42" s="21">
        <f t="shared" si="12"/>
        <v>1</v>
      </c>
      <c r="AI42" s="21">
        <f t="shared" si="13"/>
        <v>1</v>
      </c>
      <c r="AJ42" s="21">
        <f t="shared" si="14"/>
        <v>1</v>
      </c>
      <c r="AK42" s="21">
        <f t="shared" si="15"/>
        <v>1</v>
      </c>
    </row>
    <row r="43" spans="1:37" x14ac:dyDescent="0.25">
      <c r="A43" s="4" t="s">
        <v>28</v>
      </c>
      <c r="B43" s="13">
        <v>43478</v>
      </c>
      <c r="D43" s="42" t="s">
        <v>4</v>
      </c>
      <c r="E43" s="4" t="s">
        <v>4</v>
      </c>
      <c r="F43" s="4" t="s">
        <v>4</v>
      </c>
      <c r="G43" s="4" t="s">
        <v>4</v>
      </c>
      <c r="H43" s="26" t="s">
        <v>13</v>
      </c>
      <c r="I43" s="39" t="s">
        <v>4</v>
      </c>
      <c r="J43" s="4" t="s">
        <v>2</v>
      </c>
      <c r="K43" s="4" t="s">
        <v>5</v>
      </c>
      <c r="L43" s="4" t="s">
        <v>4</v>
      </c>
      <c r="M43" s="26" t="s">
        <v>9</v>
      </c>
      <c r="N43" s="26" t="s">
        <v>4</v>
      </c>
      <c r="O43" s="4" t="s">
        <v>4</v>
      </c>
      <c r="P43" s="4" t="s">
        <v>4</v>
      </c>
      <c r="Q43" s="4" t="s">
        <v>4</v>
      </c>
      <c r="R43" s="26" t="s">
        <v>4</v>
      </c>
      <c r="S43" s="4" t="s">
        <v>3</v>
      </c>
      <c r="T43" s="26" t="s">
        <v>4</v>
      </c>
      <c r="U43" s="18" t="s">
        <v>4</v>
      </c>
      <c r="W43" s="35" t="s">
        <v>35</v>
      </c>
      <c r="X43" s="47"/>
      <c r="Y43" s="18" t="s">
        <v>4</v>
      </c>
      <c r="Z43" s="18" t="s">
        <v>4</v>
      </c>
      <c r="AD43" s="21">
        <f t="shared" si="8"/>
        <v>1</v>
      </c>
      <c r="AE43" s="21">
        <f t="shared" si="9"/>
        <v>0</v>
      </c>
      <c r="AF43" s="21">
        <f t="shared" si="10"/>
        <v>0</v>
      </c>
      <c r="AG43" s="22">
        <f t="shared" si="11"/>
        <v>0</v>
      </c>
      <c r="AH43" s="21">
        <f t="shared" si="12"/>
        <v>1</v>
      </c>
      <c r="AI43" s="21">
        <f t="shared" si="13"/>
        <v>1</v>
      </c>
      <c r="AJ43" s="21">
        <f t="shared" si="14"/>
        <v>1</v>
      </c>
      <c r="AK43" s="21">
        <f t="shared" si="15"/>
        <v>1</v>
      </c>
    </row>
    <row r="44" spans="1:37" x14ac:dyDescent="0.25">
      <c r="A44" s="4" t="s">
        <v>22</v>
      </c>
      <c r="B44" s="13">
        <v>43479</v>
      </c>
      <c r="C44" t="s">
        <v>36</v>
      </c>
      <c r="D44" s="42" t="s">
        <v>4</v>
      </c>
      <c r="E44" s="4" t="s">
        <v>10</v>
      </c>
      <c r="F44" s="4" t="s">
        <v>17</v>
      </c>
      <c r="G44" s="4" t="s">
        <v>35</v>
      </c>
      <c r="H44" s="26" t="s">
        <v>11</v>
      </c>
      <c r="I44" s="39" t="s">
        <v>11</v>
      </c>
      <c r="J44" s="4" t="s">
        <v>4</v>
      </c>
      <c r="K44" s="4" t="s">
        <v>6</v>
      </c>
      <c r="L44" s="4" t="s">
        <v>3</v>
      </c>
      <c r="M44" s="26" t="s">
        <v>20</v>
      </c>
      <c r="N44" s="26" t="s">
        <v>7</v>
      </c>
      <c r="O44" s="4" t="s">
        <v>1</v>
      </c>
      <c r="P44" s="4" t="s">
        <v>2</v>
      </c>
      <c r="Q44" s="4" t="s">
        <v>9</v>
      </c>
      <c r="R44" s="26" t="s">
        <v>5</v>
      </c>
      <c r="S44" s="4" t="s">
        <v>4</v>
      </c>
      <c r="T44" s="42" t="s">
        <v>11</v>
      </c>
      <c r="U44" s="18" t="s">
        <v>4</v>
      </c>
      <c r="Y44" s="18" t="s">
        <v>92</v>
      </c>
      <c r="Z44" s="18" t="s">
        <v>92</v>
      </c>
      <c r="AD44" s="21">
        <f t="shared" si="8"/>
        <v>1</v>
      </c>
      <c r="AE44" s="21">
        <f t="shared" si="9"/>
        <v>3</v>
      </c>
      <c r="AF44" s="21">
        <f t="shared" si="10"/>
        <v>1</v>
      </c>
      <c r="AG44" s="22">
        <f t="shared" si="11"/>
        <v>1</v>
      </c>
      <c r="AH44" s="21">
        <f t="shared" si="12"/>
        <v>2</v>
      </c>
      <c r="AI44" s="21">
        <f t="shared" si="13"/>
        <v>1</v>
      </c>
      <c r="AJ44" s="21">
        <f t="shared" si="14"/>
        <v>1</v>
      </c>
      <c r="AK44" s="21">
        <f t="shared" si="15"/>
        <v>2</v>
      </c>
    </row>
    <row r="45" spans="1:37" x14ac:dyDescent="0.25">
      <c r="A45" s="4" t="s">
        <v>23</v>
      </c>
      <c r="B45" s="13">
        <v>43480</v>
      </c>
      <c r="D45" s="52" t="s">
        <v>9</v>
      </c>
      <c r="E45" s="4" t="s">
        <v>15</v>
      </c>
      <c r="F45" s="4" t="s">
        <v>11</v>
      </c>
      <c r="G45" s="4" t="s">
        <v>2</v>
      </c>
      <c r="H45" s="26" t="s">
        <v>4</v>
      </c>
      <c r="I45" s="39" t="s">
        <v>11</v>
      </c>
      <c r="J45" s="4" t="s">
        <v>4</v>
      </c>
      <c r="K45" s="4" t="s">
        <v>296</v>
      </c>
      <c r="L45" s="4" t="s">
        <v>3</v>
      </c>
      <c r="M45" s="26" t="s">
        <v>20</v>
      </c>
      <c r="N45" s="26" t="s">
        <v>7</v>
      </c>
      <c r="O45" s="4" t="s">
        <v>1</v>
      </c>
      <c r="P45" s="4" t="s">
        <v>2</v>
      </c>
      <c r="Q45" s="4" t="s">
        <v>4</v>
      </c>
      <c r="R45" s="26" t="s">
        <v>8</v>
      </c>
      <c r="S45" s="4" t="s">
        <v>5</v>
      </c>
      <c r="T45" s="42" t="s">
        <v>11</v>
      </c>
      <c r="U45" s="18" t="s">
        <v>4</v>
      </c>
      <c r="Y45" s="18" t="s">
        <v>88</v>
      </c>
      <c r="Z45" s="31" t="s">
        <v>9</v>
      </c>
      <c r="AA45" s="19"/>
      <c r="AD45" s="21">
        <f t="shared" si="8"/>
        <v>1</v>
      </c>
      <c r="AE45" s="21">
        <f t="shared" si="9"/>
        <v>3</v>
      </c>
      <c r="AF45" s="21">
        <f t="shared" si="10"/>
        <v>1</v>
      </c>
      <c r="AG45" s="22">
        <f t="shared" si="11"/>
        <v>1</v>
      </c>
      <c r="AH45" s="21">
        <f t="shared" si="12"/>
        <v>1</v>
      </c>
      <c r="AI45" s="21">
        <f t="shared" si="13"/>
        <v>1</v>
      </c>
      <c r="AJ45" s="21">
        <f t="shared" si="14"/>
        <v>1</v>
      </c>
      <c r="AK45" s="21">
        <f t="shared" si="15"/>
        <v>2</v>
      </c>
    </row>
    <row r="46" spans="1:37" x14ac:dyDescent="0.25">
      <c r="A46" s="4" t="s">
        <v>24</v>
      </c>
      <c r="B46" s="13">
        <v>43481</v>
      </c>
      <c r="D46" s="52" t="s">
        <v>9</v>
      </c>
      <c r="E46" s="4" t="s">
        <v>10</v>
      </c>
      <c r="F46" s="4" t="s">
        <v>11</v>
      </c>
      <c r="G46" s="4" t="s">
        <v>2</v>
      </c>
      <c r="H46" s="26" t="s">
        <v>7</v>
      </c>
      <c r="I46" s="39" t="s">
        <v>11</v>
      </c>
      <c r="J46" s="4" t="s">
        <v>17</v>
      </c>
      <c r="K46" s="4" t="s">
        <v>4</v>
      </c>
      <c r="L46" s="4" t="s">
        <v>4</v>
      </c>
      <c r="M46" s="26" t="s">
        <v>7</v>
      </c>
      <c r="N46" s="26" t="s">
        <v>7</v>
      </c>
      <c r="O46" s="4" t="s">
        <v>1</v>
      </c>
      <c r="P46" s="4" t="s">
        <v>2</v>
      </c>
      <c r="Q46" s="4" t="s">
        <v>3</v>
      </c>
      <c r="R46" s="28" t="s">
        <v>7</v>
      </c>
      <c r="S46" s="4" t="s">
        <v>5</v>
      </c>
      <c r="T46" s="42" t="s">
        <v>11</v>
      </c>
      <c r="U46" s="18" t="s">
        <v>92</v>
      </c>
      <c r="Y46" s="18" t="s">
        <v>92</v>
      </c>
      <c r="Z46" s="18" t="s">
        <v>92</v>
      </c>
      <c r="AD46" s="21">
        <f t="shared" si="8"/>
        <v>1</v>
      </c>
      <c r="AE46" s="21">
        <f t="shared" si="9"/>
        <v>3</v>
      </c>
      <c r="AF46" s="21">
        <f t="shared" si="10"/>
        <v>1</v>
      </c>
      <c r="AG46" s="22">
        <f t="shared" si="11"/>
        <v>1</v>
      </c>
      <c r="AH46" s="21">
        <f t="shared" si="12"/>
        <v>1</v>
      </c>
      <c r="AI46" s="21">
        <f t="shared" si="13"/>
        <v>1</v>
      </c>
      <c r="AJ46" s="21">
        <f t="shared" si="14"/>
        <v>1</v>
      </c>
      <c r="AK46" s="21">
        <f t="shared" si="15"/>
        <v>2</v>
      </c>
    </row>
    <row r="47" spans="1:37" x14ac:dyDescent="0.25">
      <c r="A47" s="4" t="s">
        <v>25</v>
      </c>
      <c r="B47" s="13">
        <v>43482</v>
      </c>
      <c r="D47" s="52" t="s">
        <v>9</v>
      </c>
      <c r="E47" s="4" t="s">
        <v>10</v>
      </c>
      <c r="F47" s="4" t="s">
        <v>11</v>
      </c>
      <c r="G47" s="4" t="s">
        <v>2</v>
      </c>
      <c r="H47" s="26" t="s">
        <v>11</v>
      </c>
      <c r="I47" s="39" t="s">
        <v>4</v>
      </c>
      <c r="J47" s="4" t="s">
        <v>17</v>
      </c>
      <c r="K47" s="4" t="s">
        <v>4</v>
      </c>
      <c r="L47" s="4" t="s">
        <v>5</v>
      </c>
      <c r="M47" s="26" t="s">
        <v>7</v>
      </c>
      <c r="N47" s="26" t="s">
        <v>7</v>
      </c>
      <c r="O47" s="4" t="s">
        <v>1</v>
      </c>
      <c r="P47" s="4" t="s">
        <v>2</v>
      </c>
      <c r="Q47" s="4" t="s">
        <v>3</v>
      </c>
      <c r="R47" s="26" t="s">
        <v>4</v>
      </c>
      <c r="S47" s="4" t="s">
        <v>4</v>
      </c>
      <c r="T47" s="42" t="s">
        <v>1</v>
      </c>
      <c r="U47" s="18" t="s">
        <v>92</v>
      </c>
      <c r="Y47" s="18" t="s">
        <v>92</v>
      </c>
      <c r="Z47" s="18" t="s">
        <v>92</v>
      </c>
      <c r="AA47" s="18" t="s">
        <v>9</v>
      </c>
      <c r="AD47" s="21">
        <f t="shared" si="8"/>
        <v>1</v>
      </c>
      <c r="AE47" s="21">
        <f t="shared" si="9"/>
        <v>2</v>
      </c>
      <c r="AF47" s="21">
        <f t="shared" si="10"/>
        <v>1</v>
      </c>
      <c r="AG47" s="22">
        <f t="shared" si="11"/>
        <v>1</v>
      </c>
      <c r="AH47" s="21">
        <f t="shared" si="12"/>
        <v>1</v>
      </c>
      <c r="AI47" s="21">
        <f t="shared" si="13"/>
        <v>1</v>
      </c>
      <c r="AJ47" s="21">
        <f t="shared" si="14"/>
        <v>1</v>
      </c>
      <c r="AK47" s="21">
        <f t="shared" si="15"/>
        <v>2</v>
      </c>
    </row>
    <row r="48" spans="1:37" x14ac:dyDescent="0.25">
      <c r="A48" s="4" t="s">
        <v>26</v>
      </c>
      <c r="B48" s="13">
        <v>43483</v>
      </c>
      <c r="D48" s="52" t="s">
        <v>9</v>
      </c>
      <c r="E48" s="4" t="s">
        <v>10</v>
      </c>
      <c r="F48" s="4" t="s">
        <v>11</v>
      </c>
      <c r="G48" s="4" t="s">
        <v>4</v>
      </c>
      <c r="H48" s="26" t="s">
        <v>12</v>
      </c>
      <c r="I48" s="39" t="s">
        <v>185</v>
      </c>
      <c r="J48" s="4" t="s">
        <v>8</v>
      </c>
      <c r="K48" s="4" t="s">
        <v>216</v>
      </c>
      <c r="L48" s="4" t="s">
        <v>5</v>
      </c>
      <c r="M48" s="26" t="s">
        <v>7</v>
      </c>
      <c r="N48" s="26" t="s">
        <v>7</v>
      </c>
      <c r="O48" s="4" t="s">
        <v>1</v>
      </c>
      <c r="P48" s="4" t="s">
        <v>4</v>
      </c>
      <c r="Q48" s="4" t="s">
        <v>3</v>
      </c>
      <c r="R48" s="26" t="s">
        <v>2</v>
      </c>
      <c r="S48" s="4" t="s">
        <v>4</v>
      </c>
      <c r="T48" s="42" t="s">
        <v>1</v>
      </c>
      <c r="U48" s="18" t="s">
        <v>92</v>
      </c>
      <c r="W48" s="42" t="s">
        <v>2</v>
      </c>
      <c r="Y48" s="18" t="s">
        <v>92</v>
      </c>
      <c r="Z48" s="18" t="s">
        <v>92</v>
      </c>
      <c r="AB48" s="18" t="s">
        <v>9</v>
      </c>
      <c r="AD48" s="21">
        <f t="shared" si="8"/>
        <v>1</v>
      </c>
      <c r="AE48" s="21">
        <f t="shared" si="9"/>
        <v>2</v>
      </c>
      <c r="AF48" s="21">
        <f t="shared" si="10"/>
        <v>1</v>
      </c>
      <c r="AG48" s="22">
        <f t="shared" si="11"/>
        <v>1</v>
      </c>
      <c r="AH48" s="21">
        <f t="shared" si="12"/>
        <v>1</v>
      </c>
      <c r="AI48" s="21">
        <f t="shared" si="13"/>
        <v>1</v>
      </c>
      <c r="AJ48" s="21">
        <f t="shared" si="14"/>
        <v>1</v>
      </c>
      <c r="AK48" s="21">
        <f t="shared" si="15"/>
        <v>1</v>
      </c>
    </row>
    <row r="49" spans="1:37" x14ac:dyDescent="0.25">
      <c r="A49" s="4" t="s">
        <v>27</v>
      </c>
      <c r="B49" s="13">
        <v>43484</v>
      </c>
      <c r="D49" s="42" t="s">
        <v>4</v>
      </c>
      <c r="E49" s="4" t="s">
        <v>6</v>
      </c>
      <c r="F49" s="4" t="s">
        <v>4</v>
      </c>
      <c r="G49" s="4" t="s">
        <v>4</v>
      </c>
      <c r="H49" s="26" t="s">
        <v>4</v>
      </c>
      <c r="I49" s="39" t="s">
        <v>13</v>
      </c>
      <c r="J49" s="4" t="s">
        <v>4</v>
      </c>
      <c r="K49" s="4" t="s">
        <v>13</v>
      </c>
      <c r="L49" s="4" t="s">
        <v>5</v>
      </c>
      <c r="M49" s="26" t="s">
        <v>4</v>
      </c>
      <c r="N49" s="26" t="s">
        <v>4</v>
      </c>
      <c r="O49" s="4" t="s">
        <v>4</v>
      </c>
      <c r="P49" s="4" t="s">
        <v>4</v>
      </c>
      <c r="Q49" s="4" t="s">
        <v>4</v>
      </c>
      <c r="R49" s="26" t="s">
        <v>2</v>
      </c>
      <c r="S49" s="4" t="s">
        <v>4</v>
      </c>
      <c r="T49" s="26" t="s">
        <v>4</v>
      </c>
      <c r="U49" s="18" t="s">
        <v>3</v>
      </c>
      <c r="W49" s="42" t="s">
        <v>2</v>
      </c>
      <c r="Y49" s="18" t="s">
        <v>4</v>
      </c>
      <c r="Z49" s="18" t="s">
        <v>4</v>
      </c>
      <c r="AD49" s="21">
        <f t="shared" si="8"/>
        <v>2</v>
      </c>
      <c r="AE49" s="21">
        <f t="shared" si="9"/>
        <v>0</v>
      </c>
      <c r="AF49" s="21">
        <f t="shared" si="10"/>
        <v>0</v>
      </c>
      <c r="AG49" s="22">
        <f t="shared" si="11"/>
        <v>0</v>
      </c>
      <c r="AH49" s="21">
        <f t="shared" si="12"/>
        <v>1</v>
      </c>
      <c r="AI49" s="21">
        <f t="shared" si="13"/>
        <v>1</v>
      </c>
      <c r="AJ49" s="21">
        <f t="shared" si="14"/>
        <v>1</v>
      </c>
      <c r="AK49" s="21">
        <f t="shared" si="15"/>
        <v>1</v>
      </c>
    </row>
    <row r="50" spans="1:37" x14ac:dyDescent="0.25">
      <c r="A50" s="4" t="s">
        <v>28</v>
      </c>
      <c r="B50" s="13">
        <v>43485</v>
      </c>
      <c r="D50" s="42" t="s">
        <v>4</v>
      </c>
      <c r="E50" s="4" t="s">
        <v>6</v>
      </c>
      <c r="F50" s="4" t="s">
        <v>4</v>
      </c>
      <c r="G50" s="4" t="s">
        <v>4</v>
      </c>
      <c r="H50" s="26" t="s">
        <v>4</v>
      </c>
      <c r="I50" s="39" t="s">
        <v>13</v>
      </c>
      <c r="J50" s="4" t="s">
        <v>4</v>
      </c>
      <c r="K50" s="4" t="s">
        <v>13</v>
      </c>
      <c r="L50" s="4" t="s">
        <v>5</v>
      </c>
      <c r="M50" s="26" t="s">
        <v>4</v>
      </c>
      <c r="N50" s="26" t="s">
        <v>4</v>
      </c>
      <c r="O50" s="4" t="s">
        <v>4</v>
      </c>
      <c r="P50" s="4" t="s">
        <v>4</v>
      </c>
      <c r="Q50" s="4" t="s">
        <v>4</v>
      </c>
      <c r="R50" s="26" t="s">
        <v>2</v>
      </c>
      <c r="S50" s="4" t="s">
        <v>4</v>
      </c>
      <c r="T50" s="26" t="s">
        <v>4</v>
      </c>
      <c r="U50" s="18" t="s">
        <v>3</v>
      </c>
      <c r="W50" s="42" t="s">
        <v>2</v>
      </c>
      <c r="Y50" s="18" t="s">
        <v>4</v>
      </c>
      <c r="Z50" s="18" t="s">
        <v>4</v>
      </c>
      <c r="AD50" s="21">
        <f t="shared" si="8"/>
        <v>2</v>
      </c>
      <c r="AE50" s="21">
        <f t="shared" si="9"/>
        <v>0</v>
      </c>
      <c r="AF50" s="21">
        <f t="shared" si="10"/>
        <v>0</v>
      </c>
      <c r="AG50" s="22">
        <f t="shared" si="11"/>
        <v>0</v>
      </c>
      <c r="AH50" s="21">
        <f t="shared" si="12"/>
        <v>1</v>
      </c>
      <c r="AI50" s="21">
        <f t="shared" si="13"/>
        <v>1</v>
      </c>
      <c r="AJ50" s="21">
        <f t="shared" si="14"/>
        <v>1</v>
      </c>
      <c r="AK50" s="21">
        <f t="shared" si="15"/>
        <v>1</v>
      </c>
    </row>
    <row r="51" spans="1:37" x14ac:dyDescent="0.25">
      <c r="A51" s="4" t="s">
        <v>22</v>
      </c>
      <c r="B51" s="13">
        <v>43486</v>
      </c>
      <c r="C51" s="4" t="s">
        <v>31</v>
      </c>
      <c r="D51" s="42" t="s">
        <v>4</v>
      </c>
      <c r="E51" s="4" t="s">
        <v>4</v>
      </c>
      <c r="F51" s="4" t="s">
        <v>10</v>
      </c>
      <c r="G51" s="4" t="s">
        <v>17</v>
      </c>
      <c r="H51" s="26" t="s">
        <v>35</v>
      </c>
      <c r="I51" s="39" t="s">
        <v>11</v>
      </c>
      <c r="J51" s="4" t="s">
        <v>11</v>
      </c>
      <c r="K51" s="4" t="s">
        <v>4</v>
      </c>
      <c r="L51" s="4" t="s">
        <v>6</v>
      </c>
      <c r="M51" s="26" t="s">
        <v>3</v>
      </c>
      <c r="N51" s="26" t="s">
        <v>11</v>
      </c>
      <c r="O51" s="4" t="s">
        <v>1</v>
      </c>
      <c r="P51" s="4" t="s">
        <v>7</v>
      </c>
      <c r="Q51" s="4" t="s">
        <v>11</v>
      </c>
      <c r="R51" s="26" t="s">
        <v>4</v>
      </c>
      <c r="S51" s="4" t="s">
        <v>5</v>
      </c>
      <c r="T51" s="26" t="s">
        <v>11</v>
      </c>
      <c r="U51" s="18" t="s">
        <v>4</v>
      </c>
      <c r="W51" s="42" t="s">
        <v>2</v>
      </c>
      <c r="Y51" s="18" t="s">
        <v>92</v>
      </c>
      <c r="Z51" s="18" t="s">
        <v>92</v>
      </c>
      <c r="AD51" s="21">
        <f t="shared" si="8"/>
        <v>1</v>
      </c>
      <c r="AE51" s="21">
        <f t="shared" si="9"/>
        <v>5</v>
      </c>
      <c r="AF51" s="21">
        <f t="shared" si="10"/>
        <v>1</v>
      </c>
      <c r="AG51" s="22">
        <f t="shared" si="11"/>
        <v>1</v>
      </c>
      <c r="AH51" s="21">
        <f t="shared" si="12"/>
        <v>1</v>
      </c>
      <c r="AI51" s="21">
        <f t="shared" si="13"/>
        <v>1</v>
      </c>
      <c r="AJ51" s="21">
        <f t="shared" si="14"/>
        <v>1</v>
      </c>
      <c r="AK51" s="21">
        <f t="shared" si="15"/>
        <v>1</v>
      </c>
    </row>
    <row r="52" spans="1:37" x14ac:dyDescent="0.25">
      <c r="A52" s="4" t="s">
        <v>23</v>
      </c>
      <c r="B52" s="13">
        <v>43487</v>
      </c>
      <c r="C52" s="4"/>
      <c r="D52" s="36" t="s">
        <v>5</v>
      </c>
      <c r="E52" s="4" t="s">
        <v>4</v>
      </c>
      <c r="F52" s="4" t="s">
        <v>15</v>
      </c>
      <c r="G52" s="4" t="s">
        <v>1</v>
      </c>
      <c r="H52" s="26" t="s">
        <v>2</v>
      </c>
      <c r="I52" s="39" t="s">
        <v>4</v>
      </c>
      <c r="J52" s="4" t="s">
        <v>11</v>
      </c>
      <c r="K52" s="4" t="s">
        <v>4</v>
      </c>
      <c r="L52" s="4" t="s">
        <v>8</v>
      </c>
      <c r="M52" s="26" t="s">
        <v>3</v>
      </c>
      <c r="N52" s="26" t="s">
        <v>11</v>
      </c>
      <c r="O52" s="4" t="s">
        <v>1</v>
      </c>
      <c r="P52" s="4" t="s">
        <v>20</v>
      </c>
      <c r="Q52" s="4" t="s">
        <v>11</v>
      </c>
      <c r="R52" s="26" t="s">
        <v>4</v>
      </c>
      <c r="S52" s="4" t="s">
        <v>6</v>
      </c>
      <c r="T52" s="26" t="s">
        <v>12</v>
      </c>
      <c r="U52" s="18" t="s">
        <v>173</v>
      </c>
      <c r="W52" s="42" t="s">
        <v>2</v>
      </c>
      <c r="Y52" s="31" t="s">
        <v>9</v>
      </c>
      <c r="Z52" s="18" t="s">
        <v>88</v>
      </c>
      <c r="AB52" s="19"/>
      <c r="AD52" s="21">
        <f t="shared" si="8"/>
        <v>2</v>
      </c>
      <c r="AE52" s="21">
        <f t="shared" si="9"/>
        <v>4</v>
      </c>
      <c r="AF52" s="21">
        <f t="shared" si="10"/>
        <v>1</v>
      </c>
      <c r="AG52" s="22">
        <f t="shared" si="11"/>
        <v>1</v>
      </c>
      <c r="AH52" s="21">
        <f t="shared" si="12"/>
        <v>1</v>
      </c>
      <c r="AI52" s="21">
        <f t="shared" si="13"/>
        <v>2</v>
      </c>
      <c r="AJ52" s="21">
        <f t="shared" si="14"/>
        <v>1</v>
      </c>
      <c r="AK52" s="21">
        <f t="shared" si="15"/>
        <v>1</v>
      </c>
    </row>
    <row r="53" spans="1:37" x14ac:dyDescent="0.25">
      <c r="A53" s="4" t="s">
        <v>24</v>
      </c>
      <c r="B53" s="13">
        <v>43488</v>
      </c>
      <c r="C53" s="4"/>
      <c r="D53" s="36" t="s">
        <v>5</v>
      </c>
      <c r="E53" s="4" t="s">
        <v>6</v>
      </c>
      <c r="F53" s="4" t="s">
        <v>10</v>
      </c>
      <c r="G53" s="4" t="s">
        <v>1</v>
      </c>
      <c r="H53" s="26" t="s">
        <v>2</v>
      </c>
      <c r="I53" s="39" t="s">
        <v>7</v>
      </c>
      <c r="J53" s="4" t="s">
        <v>11</v>
      </c>
      <c r="K53" s="4" t="s">
        <v>8</v>
      </c>
      <c r="L53" s="4" t="s">
        <v>4</v>
      </c>
      <c r="M53" s="26" t="s">
        <v>4</v>
      </c>
      <c r="N53" s="26" t="s">
        <v>326</v>
      </c>
      <c r="O53" s="4" t="s">
        <v>1</v>
      </c>
      <c r="P53" s="4" t="s">
        <v>7</v>
      </c>
      <c r="Q53" s="4" t="s">
        <v>17</v>
      </c>
      <c r="R53" s="26" t="s">
        <v>3</v>
      </c>
      <c r="S53" s="7" t="s">
        <v>11</v>
      </c>
      <c r="T53" s="26" t="s">
        <v>326</v>
      </c>
      <c r="U53" s="18" t="s">
        <v>173</v>
      </c>
      <c r="W53" s="42" t="s">
        <v>2</v>
      </c>
      <c r="Y53" s="18" t="s">
        <v>92</v>
      </c>
      <c r="Z53" s="18" t="s">
        <v>92</v>
      </c>
      <c r="AB53" s="19"/>
      <c r="AD53" s="21">
        <f t="shared" si="8"/>
        <v>1</v>
      </c>
      <c r="AE53" s="21">
        <f t="shared" si="9"/>
        <v>2</v>
      </c>
      <c r="AF53" s="21">
        <f t="shared" si="10"/>
        <v>1</v>
      </c>
      <c r="AG53" s="22">
        <f t="shared" si="11"/>
        <v>2</v>
      </c>
      <c r="AH53" s="21">
        <f t="shared" si="12"/>
        <v>1</v>
      </c>
      <c r="AI53" s="21">
        <f t="shared" si="13"/>
        <v>2</v>
      </c>
      <c r="AJ53" s="21">
        <f t="shared" si="14"/>
        <v>1</v>
      </c>
      <c r="AK53" s="21">
        <f t="shared" si="15"/>
        <v>1</v>
      </c>
    </row>
    <row r="54" spans="1:37" x14ac:dyDescent="0.25">
      <c r="A54" s="4" t="s">
        <v>25</v>
      </c>
      <c r="B54" s="13">
        <v>43489</v>
      </c>
      <c r="C54" s="4"/>
      <c r="D54" s="36" t="s">
        <v>5</v>
      </c>
      <c r="E54" s="4" t="s">
        <v>6</v>
      </c>
      <c r="F54" s="4" t="s">
        <v>10</v>
      </c>
      <c r="G54" s="4" t="s">
        <v>1</v>
      </c>
      <c r="H54" s="26" t="s">
        <v>2</v>
      </c>
      <c r="I54" s="39" t="s">
        <v>11</v>
      </c>
      <c r="J54" s="4" t="s">
        <v>4</v>
      </c>
      <c r="K54" s="4" t="s">
        <v>17</v>
      </c>
      <c r="L54" s="4" t="s">
        <v>4</v>
      </c>
      <c r="M54" s="26" t="s">
        <v>5</v>
      </c>
      <c r="N54" s="26" t="s">
        <v>4</v>
      </c>
      <c r="O54" s="4" t="s">
        <v>1</v>
      </c>
      <c r="P54" s="4" t="s">
        <v>7</v>
      </c>
      <c r="Q54" s="4" t="s">
        <v>8</v>
      </c>
      <c r="R54" s="26" t="s">
        <v>3</v>
      </c>
      <c r="S54" s="4" t="s">
        <v>4</v>
      </c>
      <c r="T54" s="26" t="s">
        <v>12</v>
      </c>
      <c r="U54" s="18" t="s">
        <v>92</v>
      </c>
      <c r="W54" s="42" t="s">
        <v>2</v>
      </c>
      <c r="Y54" s="18" t="s">
        <v>92</v>
      </c>
      <c r="Z54" s="18" t="s">
        <v>92</v>
      </c>
      <c r="AA54" s="18" t="s">
        <v>88</v>
      </c>
      <c r="AD54" s="21">
        <f t="shared" si="8"/>
        <v>2</v>
      </c>
      <c r="AE54" s="21">
        <f t="shared" si="9"/>
        <v>2</v>
      </c>
      <c r="AF54" s="21">
        <f t="shared" si="10"/>
        <v>1</v>
      </c>
      <c r="AG54" s="22">
        <f t="shared" si="11"/>
        <v>2</v>
      </c>
      <c r="AH54" s="21">
        <f t="shared" si="12"/>
        <v>1</v>
      </c>
      <c r="AI54" s="21">
        <f t="shared" si="13"/>
        <v>2</v>
      </c>
      <c r="AJ54" s="21">
        <f t="shared" si="14"/>
        <v>1</v>
      </c>
      <c r="AK54" s="21">
        <f t="shared" si="15"/>
        <v>1</v>
      </c>
    </row>
    <row r="55" spans="1:37" x14ac:dyDescent="0.25">
      <c r="A55" s="4" t="s">
        <v>26</v>
      </c>
      <c r="B55" s="13">
        <v>43490</v>
      </c>
      <c r="C55" s="4"/>
      <c r="D55" s="42" t="s">
        <v>4</v>
      </c>
      <c r="E55" s="4" t="s">
        <v>6</v>
      </c>
      <c r="F55" s="4" t="s">
        <v>10</v>
      </c>
      <c r="G55" s="4" t="s">
        <v>1</v>
      </c>
      <c r="H55" s="26" t="s">
        <v>4</v>
      </c>
      <c r="I55" s="39" t="s">
        <v>185</v>
      </c>
      <c r="J55" s="4" t="s">
        <v>12</v>
      </c>
      <c r="K55" s="4" t="s">
        <v>8</v>
      </c>
      <c r="L55" s="4" t="s">
        <v>2</v>
      </c>
      <c r="M55" s="26" t="s">
        <v>5</v>
      </c>
      <c r="N55" s="26" t="s">
        <v>12</v>
      </c>
      <c r="O55" s="4" t="s">
        <v>1</v>
      </c>
      <c r="P55" s="4" t="s">
        <v>7</v>
      </c>
      <c r="Q55" s="4" t="s">
        <v>9</v>
      </c>
      <c r="R55" s="26" t="s">
        <v>3</v>
      </c>
      <c r="S55" s="4" t="s">
        <v>2</v>
      </c>
      <c r="T55" s="26" t="s">
        <v>11</v>
      </c>
      <c r="U55" s="18" t="s">
        <v>92</v>
      </c>
      <c r="Y55" s="18" t="s">
        <v>92</v>
      </c>
      <c r="Z55" s="18" t="s">
        <v>92</v>
      </c>
      <c r="AB55" s="18" t="s">
        <v>88</v>
      </c>
      <c r="AD55" s="21">
        <f t="shared" si="8"/>
        <v>2</v>
      </c>
      <c r="AE55" s="21">
        <f t="shared" si="9"/>
        <v>3</v>
      </c>
      <c r="AF55" s="21">
        <f t="shared" si="10"/>
        <v>1</v>
      </c>
      <c r="AG55" s="22">
        <f t="shared" si="11"/>
        <v>1</v>
      </c>
      <c r="AH55" s="21">
        <f t="shared" si="12"/>
        <v>2</v>
      </c>
      <c r="AI55" s="21">
        <f t="shared" si="13"/>
        <v>1</v>
      </c>
      <c r="AJ55" s="21">
        <f t="shared" si="14"/>
        <v>1</v>
      </c>
      <c r="AK55" s="21">
        <f t="shared" si="15"/>
        <v>2</v>
      </c>
    </row>
    <row r="56" spans="1:37" x14ac:dyDescent="0.25">
      <c r="A56" s="4" t="s">
        <v>27</v>
      </c>
      <c r="B56" s="13">
        <v>43491</v>
      </c>
      <c r="C56" s="4"/>
      <c r="D56" s="42" t="s">
        <v>4</v>
      </c>
      <c r="E56" s="4" t="s">
        <v>3</v>
      </c>
      <c r="F56" s="4" t="s">
        <v>6</v>
      </c>
      <c r="G56" s="4" t="s">
        <v>4</v>
      </c>
      <c r="H56" s="26" t="s">
        <v>4</v>
      </c>
      <c r="I56" s="39" t="s">
        <v>4</v>
      </c>
      <c r="J56" s="4" t="s">
        <v>13</v>
      </c>
      <c r="K56" s="4" t="s">
        <v>4</v>
      </c>
      <c r="L56" s="4" t="s">
        <v>2</v>
      </c>
      <c r="M56" s="26" t="s">
        <v>5</v>
      </c>
      <c r="N56" s="26" t="s">
        <v>12</v>
      </c>
      <c r="O56" s="4" t="s">
        <v>4</v>
      </c>
      <c r="P56" s="4" t="s">
        <v>4</v>
      </c>
      <c r="Q56" s="4" t="s">
        <v>4</v>
      </c>
      <c r="R56" s="26" t="s">
        <v>4</v>
      </c>
      <c r="S56" s="4" t="s">
        <v>2</v>
      </c>
      <c r="T56" s="26" t="s">
        <v>4</v>
      </c>
      <c r="U56" s="18" t="s">
        <v>4</v>
      </c>
      <c r="Y56" s="18" t="s">
        <v>4</v>
      </c>
      <c r="Z56" s="18" t="s">
        <v>4</v>
      </c>
      <c r="AD56" s="21">
        <f t="shared" si="8"/>
        <v>2</v>
      </c>
      <c r="AE56" s="21">
        <f t="shared" si="9"/>
        <v>1</v>
      </c>
      <c r="AF56" s="21">
        <f t="shared" si="10"/>
        <v>0</v>
      </c>
      <c r="AG56" s="22">
        <f t="shared" si="11"/>
        <v>0</v>
      </c>
      <c r="AH56" s="21">
        <f t="shared" si="12"/>
        <v>1</v>
      </c>
      <c r="AI56" s="21">
        <f t="shared" si="13"/>
        <v>1</v>
      </c>
      <c r="AJ56" s="21">
        <f t="shared" si="14"/>
        <v>1</v>
      </c>
      <c r="AK56" s="21">
        <f t="shared" si="15"/>
        <v>2</v>
      </c>
    </row>
    <row r="57" spans="1:37" x14ac:dyDescent="0.25">
      <c r="A57" s="4" t="s">
        <v>28</v>
      </c>
      <c r="B57" s="13">
        <v>43492</v>
      </c>
      <c r="C57" s="4"/>
      <c r="D57" s="42" t="s">
        <v>4</v>
      </c>
      <c r="E57" s="4" t="s">
        <v>3</v>
      </c>
      <c r="F57" s="4" t="s">
        <v>6</v>
      </c>
      <c r="G57" s="4" t="s">
        <v>4</v>
      </c>
      <c r="H57" s="26" t="s">
        <v>4</v>
      </c>
      <c r="I57" s="39" t="s">
        <v>4</v>
      </c>
      <c r="J57" s="4" t="s">
        <v>13</v>
      </c>
      <c r="K57" s="4" t="s">
        <v>4</v>
      </c>
      <c r="L57" s="4" t="s">
        <v>2</v>
      </c>
      <c r="M57" s="26" t="s">
        <v>5</v>
      </c>
      <c r="N57" s="26" t="s">
        <v>12</v>
      </c>
      <c r="O57" s="4" t="s">
        <v>4</v>
      </c>
      <c r="P57" s="4" t="s">
        <v>4</v>
      </c>
      <c r="Q57" s="4" t="s">
        <v>4</v>
      </c>
      <c r="R57" s="26" t="s">
        <v>4</v>
      </c>
      <c r="S57" s="4" t="s">
        <v>2</v>
      </c>
      <c r="T57" s="26" t="s">
        <v>4</v>
      </c>
      <c r="U57" s="18" t="s">
        <v>4</v>
      </c>
      <c r="Y57" s="18" t="s">
        <v>4</v>
      </c>
      <c r="Z57" s="18" t="s">
        <v>4</v>
      </c>
      <c r="AD57" s="21">
        <f t="shared" si="8"/>
        <v>2</v>
      </c>
      <c r="AE57" s="21">
        <f t="shared" si="9"/>
        <v>1</v>
      </c>
      <c r="AF57" s="21">
        <f t="shared" si="10"/>
        <v>0</v>
      </c>
      <c r="AG57" s="22">
        <f t="shared" si="11"/>
        <v>0</v>
      </c>
      <c r="AH57" s="21">
        <f t="shared" si="12"/>
        <v>1</v>
      </c>
      <c r="AI57" s="21">
        <f t="shared" si="13"/>
        <v>1</v>
      </c>
      <c r="AJ57" s="21">
        <f t="shared" si="14"/>
        <v>1</v>
      </c>
      <c r="AK57" s="21">
        <f t="shared" si="15"/>
        <v>2</v>
      </c>
    </row>
    <row r="58" spans="1:37" x14ac:dyDescent="0.25">
      <c r="A58" s="4" t="s">
        <v>22</v>
      </c>
      <c r="B58" s="13">
        <v>43493</v>
      </c>
      <c r="C58" s="4" t="s">
        <v>32</v>
      </c>
      <c r="D58" s="52" t="s">
        <v>9</v>
      </c>
      <c r="E58" s="4" t="s">
        <v>4</v>
      </c>
      <c r="F58" s="4" t="s">
        <v>4</v>
      </c>
      <c r="G58" s="4" t="s">
        <v>10</v>
      </c>
      <c r="H58" s="26" t="s">
        <v>17</v>
      </c>
      <c r="I58" s="39" t="s">
        <v>35</v>
      </c>
      <c r="J58" s="4" t="s">
        <v>20</v>
      </c>
      <c r="K58" s="4" t="s">
        <v>11</v>
      </c>
      <c r="L58" s="4" t="s">
        <v>4</v>
      </c>
      <c r="M58" s="26" t="s">
        <v>6</v>
      </c>
      <c r="N58" s="26" t="s">
        <v>11</v>
      </c>
      <c r="O58" s="4" t="s">
        <v>3</v>
      </c>
      <c r="P58" s="4" t="s">
        <v>1</v>
      </c>
      <c r="Q58" s="4" t="s">
        <v>123</v>
      </c>
      <c r="R58" s="26" t="s">
        <v>2</v>
      </c>
      <c r="S58" s="4" t="s">
        <v>4</v>
      </c>
      <c r="T58" s="26" t="s">
        <v>12</v>
      </c>
      <c r="U58" s="18" t="s">
        <v>173</v>
      </c>
      <c r="Y58" s="18" t="s">
        <v>92</v>
      </c>
      <c r="Z58" s="18" t="s">
        <v>92</v>
      </c>
      <c r="AD58" s="21">
        <f t="shared" si="8"/>
        <v>2</v>
      </c>
      <c r="AE58" s="21">
        <f t="shared" si="9"/>
        <v>3</v>
      </c>
      <c r="AF58" s="21">
        <f t="shared" si="10"/>
        <v>1</v>
      </c>
      <c r="AG58" s="22">
        <f t="shared" si="11"/>
        <v>1</v>
      </c>
      <c r="AH58" s="21">
        <f t="shared" si="12"/>
        <v>2</v>
      </c>
      <c r="AI58" s="21">
        <f t="shared" si="13"/>
        <v>1</v>
      </c>
      <c r="AJ58" s="21">
        <f t="shared" si="14"/>
        <v>1</v>
      </c>
      <c r="AK58" s="21">
        <f t="shared" si="15"/>
        <v>2</v>
      </c>
    </row>
    <row r="59" spans="1:37" x14ac:dyDescent="0.25">
      <c r="A59" s="4" t="s">
        <v>23</v>
      </c>
      <c r="B59" s="13">
        <v>43494</v>
      </c>
      <c r="C59" s="4"/>
      <c r="D59" s="42" t="s">
        <v>4</v>
      </c>
      <c r="E59" s="4" t="s">
        <v>5</v>
      </c>
      <c r="F59" s="4" t="s">
        <v>4</v>
      </c>
      <c r="G59" s="4" t="s">
        <v>15</v>
      </c>
      <c r="H59" s="26" t="s">
        <v>11</v>
      </c>
      <c r="I59" s="39" t="s">
        <v>2</v>
      </c>
      <c r="J59" s="4" t="s">
        <v>4</v>
      </c>
      <c r="K59" s="4" t="s">
        <v>294</v>
      </c>
      <c r="L59" s="4" t="s">
        <v>4</v>
      </c>
      <c r="M59" s="26" t="s">
        <v>9</v>
      </c>
      <c r="N59" s="26" t="s">
        <v>4</v>
      </c>
      <c r="O59" s="4" t="s">
        <v>3</v>
      </c>
      <c r="P59" s="4" t="s">
        <v>1</v>
      </c>
      <c r="Q59" s="4" t="s">
        <v>123</v>
      </c>
      <c r="R59" s="26" t="s">
        <v>2</v>
      </c>
      <c r="S59" s="4" t="s">
        <v>4</v>
      </c>
      <c r="T59" s="26" t="s">
        <v>11</v>
      </c>
      <c r="U59" s="18" t="s">
        <v>92</v>
      </c>
      <c r="W59" s="4" t="s">
        <v>301</v>
      </c>
      <c r="Y59" s="18" t="s">
        <v>88</v>
      </c>
      <c r="Z59" s="31" t="s">
        <v>9</v>
      </c>
      <c r="AA59" s="19"/>
      <c r="AD59" s="21">
        <f t="shared" si="8"/>
        <v>1</v>
      </c>
      <c r="AE59" s="21">
        <f t="shared" si="9"/>
        <v>2</v>
      </c>
      <c r="AF59" s="21">
        <f t="shared" si="10"/>
        <v>1</v>
      </c>
      <c r="AG59" s="22">
        <f t="shared" si="11"/>
        <v>0</v>
      </c>
      <c r="AH59" s="21">
        <f t="shared" si="12"/>
        <v>1</v>
      </c>
      <c r="AI59" s="21">
        <f t="shared" si="13"/>
        <v>1</v>
      </c>
      <c r="AJ59" s="21">
        <f t="shared" si="14"/>
        <v>1</v>
      </c>
      <c r="AK59" s="21">
        <f t="shared" si="15"/>
        <v>2</v>
      </c>
    </row>
    <row r="60" spans="1:37" x14ac:dyDescent="0.25">
      <c r="A60" s="4" t="s">
        <v>24</v>
      </c>
      <c r="B60" s="13">
        <v>43495</v>
      </c>
      <c r="C60" s="4"/>
      <c r="D60" s="42" t="s">
        <v>4</v>
      </c>
      <c r="E60" s="4" t="s">
        <v>5</v>
      </c>
      <c r="F60" s="4" t="s">
        <v>6</v>
      </c>
      <c r="G60" s="4" t="s">
        <v>10</v>
      </c>
      <c r="H60" s="26" t="s">
        <v>11</v>
      </c>
      <c r="I60" s="39" t="s">
        <v>2</v>
      </c>
      <c r="J60" s="4" t="s">
        <v>7</v>
      </c>
      <c r="K60" s="4" t="s">
        <v>11</v>
      </c>
      <c r="L60" s="4" t="s">
        <v>17</v>
      </c>
      <c r="M60" s="26" t="s">
        <v>4</v>
      </c>
      <c r="N60" s="26" t="s">
        <v>4</v>
      </c>
      <c r="O60" s="4" t="s">
        <v>4</v>
      </c>
      <c r="P60" s="4" t="s">
        <v>1</v>
      </c>
      <c r="Q60" s="4" t="s">
        <v>300</v>
      </c>
      <c r="R60" s="26" t="s">
        <v>2</v>
      </c>
      <c r="S60" s="4" t="s">
        <v>3</v>
      </c>
      <c r="T60" s="28" t="s">
        <v>11</v>
      </c>
      <c r="U60" s="32" t="s">
        <v>92</v>
      </c>
      <c r="Y60" s="18" t="s">
        <v>92</v>
      </c>
      <c r="Z60" s="18" t="s">
        <v>92</v>
      </c>
      <c r="AD60" s="21">
        <f t="shared" si="8"/>
        <v>1</v>
      </c>
      <c r="AE60" s="21">
        <f t="shared" si="9"/>
        <v>3</v>
      </c>
      <c r="AF60" s="21">
        <f t="shared" si="10"/>
        <v>1</v>
      </c>
      <c r="AG60" s="22">
        <f t="shared" si="11"/>
        <v>1</v>
      </c>
      <c r="AH60" s="21">
        <f t="shared" si="12"/>
        <v>1</v>
      </c>
      <c r="AI60" s="21">
        <f t="shared" si="13"/>
        <v>1</v>
      </c>
      <c r="AJ60" s="21">
        <f t="shared" si="14"/>
        <v>1</v>
      </c>
      <c r="AK60" s="21">
        <f t="shared" si="15"/>
        <v>2</v>
      </c>
    </row>
    <row r="61" spans="1:37" x14ac:dyDescent="0.25">
      <c r="A61" s="4" t="s">
        <v>25</v>
      </c>
      <c r="B61" s="13">
        <v>43496</v>
      </c>
      <c r="C61" s="4"/>
      <c r="D61" s="42" t="s">
        <v>4</v>
      </c>
      <c r="E61" s="4" t="s">
        <v>4</v>
      </c>
      <c r="F61" s="4" t="s">
        <v>6</v>
      </c>
      <c r="G61" s="4" t="s">
        <v>10</v>
      </c>
      <c r="H61" s="26" t="s">
        <v>11</v>
      </c>
      <c r="I61" s="39" t="s">
        <v>2</v>
      </c>
      <c r="J61" s="4" t="s">
        <v>11</v>
      </c>
      <c r="K61" s="4" t="s">
        <v>4</v>
      </c>
      <c r="L61" s="4" t="s">
        <v>17</v>
      </c>
      <c r="M61" s="26" t="s">
        <v>4</v>
      </c>
      <c r="N61" s="26" t="s">
        <v>11</v>
      </c>
      <c r="O61" s="4" t="s">
        <v>5</v>
      </c>
      <c r="P61" s="4" t="s">
        <v>1</v>
      </c>
      <c r="Q61" s="4" t="s">
        <v>1</v>
      </c>
      <c r="R61" s="26" t="s">
        <v>2</v>
      </c>
      <c r="S61" s="4" t="s">
        <v>3</v>
      </c>
      <c r="T61" s="26" t="s">
        <v>11</v>
      </c>
      <c r="U61" s="18" t="s">
        <v>92</v>
      </c>
      <c r="Y61" s="18" t="s">
        <v>92</v>
      </c>
      <c r="Z61" s="18" t="s">
        <v>92</v>
      </c>
      <c r="AA61" s="18" t="s">
        <v>9</v>
      </c>
      <c r="AD61" s="21">
        <f t="shared" si="8"/>
        <v>1</v>
      </c>
      <c r="AE61" s="21">
        <f t="shared" si="9"/>
        <v>4</v>
      </c>
      <c r="AF61" s="21">
        <f t="shared" si="10"/>
        <v>1</v>
      </c>
      <c r="AG61" s="22">
        <f t="shared" si="11"/>
        <v>1</v>
      </c>
      <c r="AH61" s="21">
        <f t="shared" si="12"/>
        <v>1</v>
      </c>
      <c r="AI61" s="21">
        <f t="shared" si="13"/>
        <v>1</v>
      </c>
      <c r="AJ61" s="21">
        <f t="shared" si="14"/>
        <v>1</v>
      </c>
      <c r="AK61" s="21">
        <f t="shared" si="15"/>
        <v>2</v>
      </c>
    </row>
    <row r="62" spans="1:37" x14ac:dyDescent="0.25">
      <c r="A62" s="4" t="s">
        <v>26</v>
      </c>
      <c r="B62" s="13">
        <v>43497</v>
      </c>
      <c r="C62" s="4"/>
      <c r="D62" s="42" t="s">
        <v>5</v>
      </c>
      <c r="E62" s="4" t="s">
        <v>4</v>
      </c>
      <c r="F62" s="4" t="s">
        <v>6</v>
      </c>
      <c r="G62" s="4" t="s">
        <v>10</v>
      </c>
      <c r="H62" s="26" t="s">
        <v>11</v>
      </c>
      <c r="I62" s="39" t="s">
        <v>185</v>
      </c>
      <c r="J62" s="4" t="s">
        <v>7</v>
      </c>
      <c r="K62" s="4" t="s">
        <v>12</v>
      </c>
      <c r="L62" s="4" t="s">
        <v>8</v>
      </c>
      <c r="M62" s="26" t="s">
        <v>66</v>
      </c>
      <c r="N62" s="26" t="s">
        <v>11</v>
      </c>
      <c r="O62" s="4" t="s">
        <v>5</v>
      </c>
      <c r="P62" s="4" t="s">
        <v>1</v>
      </c>
      <c r="Q62" s="4" t="s">
        <v>1</v>
      </c>
      <c r="R62" s="26" t="s">
        <v>4</v>
      </c>
      <c r="S62" s="4" t="s">
        <v>3</v>
      </c>
      <c r="T62" s="26" t="s">
        <v>11</v>
      </c>
      <c r="U62" s="18" t="s">
        <v>92</v>
      </c>
      <c r="W62" s="26" t="s">
        <v>2</v>
      </c>
      <c r="Y62" s="18" t="s">
        <v>92</v>
      </c>
      <c r="Z62" s="18" t="s">
        <v>92</v>
      </c>
      <c r="AB62" s="18" t="s">
        <v>9</v>
      </c>
      <c r="AD62" s="21">
        <f t="shared" si="8"/>
        <v>1</v>
      </c>
      <c r="AE62" s="21">
        <f t="shared" si="9"/>
        <v>4</v>
      </c>
      <c r="AF62" s="21">
        <f t="shared" si="10"/>
        <v>1</v>
      </c>
      <c r="AG62" s="22">
        <f t="shared" si="11"/>
        <v>1</v>
      </c>
      <c r="AH62" s="21">
        <f t="shared" si="12"/>
        <v>1</v>
      </c>
      <c r="AI62" s="21">
        <f t="shared" si="13"/>
        <v>2</v>
      </c>
      <c r="AJ62" s="21">
        <f t="shared" si="14"/>
        <v>1</v>
      </c>
      <c r="AK62" s="21">
        <f t="shared" si="15"/>
        <v>1</v>
      </c>
    </row>
    <row r="63" spans="1:37" x14ac:dyDescent="0.25">
      <c r="A63" s="4" t="s">
        <v>27</v>
      </c>
      <c r="B63" s="13">
        <v>43498</v>
      </c>
      <c r="C63" s="4"/>
      <c r="D63" s="42" t="s">
        <v>5</v>
      </c>
      <c r="E63" s="4" t="s">
        <v>4</v>
      </c>
      <c r="F63" s="4" t="s">
        <v>3</v>
      </c>
      <c r="G63" s="4" t="s">
        <v>6</v>
      </c>
      <c r="H63" s="26" t="s">
        <v>4</v>
      </c>
      <c r="I63" s="39" t="s">
        <v>4</v>
      </c>
      <c r="J63" s="42" t="s">
        <v>5</v>
      </c>
      <c r="K63" s="4" t="s">
        <v>13</v>
      </c>
      <c r="L63" s="4" t="s">
        <v>4</v>
      </c>
      <c r="M63" s="26" t="s">
        <v>66</v>
      </c>
      <c r="N63" s="26" t="s">
        <v>4</v>
      </c>
      <c r="O63" s="4" t="s">
        <v>4</v>
      </c>
      <c r="P63" s="4" t="s">
        <v>4</v>
      </c>
      <c r="Q63" s="4" t="s">
        <v>4</v>
      </c>
      <c r="R63" s="26" t="s">
        <v>4</v>
      </c>
      <c r="S63" s="4" t="s">
        <v>4</v>
      </c>
      <c r="T63" s="26" t="s">
        <v>4</v>
      </c>
      <c r="U63" s="18" t="s">
        <v>4</v>
      </c>
      <c r="W63" s="26" t="s">
        <v>2</v>
      </c>
      <c r="Y63" s="18" t="s">
        <v>4</v>
      </c>
      <c r="Z63" s="18" t="s">
        <v>4</v>
      </c>
      <c r="AD63" s="21">
        <f t="shared" si="8"/>
        <v>1</v>
      </c>
      <c r="AE63" s="21">
        <f t="shared" si="9"/>
        <v>0</v>
      </c>
      <c r="AF63" s="21">
        <f t="shared" si="10"/>
        <v>0</v>
      </c>
      <c r="AG63" s="22">
        <f t="shared" si="11"/>
        <v>0</v>
      </c>
      <c r="AH63" s="21">
        <f t="shared" si="12"/>
        <v>1</v>
      </c>
      <c r="AI63" s="21">
        <f t="shared" si="13"/>
        <v>2</v>
      </c>
      <c r="AJ63" s="21">
        <f t="shared" si="14"/>
        <v>1</v>
      </c>
      <c r="AK63" s="21">
        <f t="shared" si="15"/>
        <v>1</v>
      </c>
    </row>
    <row r="64" spans="1:37" x14ac:dyDescent="0.25">
      <c r="A64" s="4" t="s">
        <v>28</v>
      </c>
      <c r="B64" s="13">
        <v>43499</v>
      </c>
      <c r="C64" s="4"/>
      <c r="D64" s="42" t="s">
        <v>5</v>
      </c>
      <c r="E64" s="4" t="s">
        <v>4</v>
      </c>
      <c r="F64" s="4" t="s">
        <v>3</v>
      </c>
      <c r="G64" s="4" t="s">
        <v>6</v>
      </c>
      <c r="H64" s="26" t="s">
        <v>4</v>
      </c>
      <c r="I64" s="39" t="s">
        <v>4</v>
      </c>
      <c r="J64" s="42" t="s">
        <v>5</v>
      </c>
      <c r="K64" s="4" t="s">
        <v>13</v>
      </c>
      <c r="L64" s="4" t="s">
        <v>4</v>
      </c>
      <c r="M64" s="26" t="s">
        <v>66</v>
      </c>
      <c r="N64" s="26" t="s">
        <v>4</v>
      </c>
      <c r="O64" s="4" t="s">
        <v>4</v>
      </c>
      <c r="P64" s="4" t="s">
        <v>4</v>
      </c>
      <c r="Q64" s="4" t="s">
        <v>4</v>
      </c>
      <c r="R64" s="26" t="s">
        <v>4</v>
      </c>
      <c r="S64" s="4" t="s">
        <v>4</v>
      </c>
      <c r="T64" s="26" t="s">
        <v>4</v>
      </c>
      <c r="U64" s="18" t="s">
        <v>4</v>
      </c>
      <c r="W64" s="26" t="s">
        <v>2</v>
      </c>
      <c r="Y64" s="18" t="s">
        <v>4</v>
      </c>
      <c r="Z64" s="18" t="s">
        <v>4</v>
      </c>
      <c r="AD64" s="21">
        <f t="shared" si="8"/>
        <v>1</v>
      </c>
      <c r="AE64" s="21">
        <f t="shared" si="9"/>
        <v>0</v>
      </c>
      <c r="AF64" s="21">
        <f t="shared" si="10"/>
        <v>0</v>
      </c>
      <c r="AG64" s="22">
        <f t="shared" si="11"/>
        <v>0</v>
      </c>
      <c r="AH64" s="21">
        <f t="shared" si="12"/>
        <v>1</v>
      </c>
      <c r="AI64" s="21">
        <f t="shared" si="13"/>
        <v>2</v>
      </c>
      <c r="AJ64" s="21">
        <f t="shared" si="14"/>
        <v>1</v>
      </c>
      <c r="AK64" s="21">
        <f t="shared" si="15"/>
        <v>1</v>
      </c>
    </row>
    <row r="65" spans="1:37" x14ac:dyDescent="0.25">
      <c r="A65" s="4" t="s">
        <v>22</v>
      </c>
      <c r="B65" s="13">
        <v>43500</v>
      </c>
      <c r="C65" s="4" t="s">
        <v>33</v>
      </c>
      <c r="D65" s="42" t="s">
        <v>4</v>
      </c>
      <c r="E65" s="4" t="s">
        <v>5</v>
      </c>
      <c r="F65" s="4" t="s">
        <v>4</v>
      </c>
      <c r="G65" s="4" t="s">
        <v>4</v>
      </c>
      <c r="H65" s="26" t="s">
        <v>10</v>
      </c>
      <c r="I65" s="39" t="s">
        <v>17</v>
      </c>
      <c r="J65" s="4" t="s">
        <v>35</v>
      </c>
      <c r="K65" s="4" t="s">
        <v>11</v>
      </c>
      <c r="L65" s="4" t="s">
        <v>1</v>
      </c>
      <c r="M65" s="26" t="s">
        <v>4</v>
      </c>
      <c r="N65" s="26" t="s">
        <v>8</v>
      </c>
      <c r="O65" s="4" t="s">
        <v>6</v>
      </c>
      <c r="P65" s="4" t="s">
        <v>3</v>
      </c>
      <c r="Q65" s="4" t="s">
        <v>1</v>
      </c>
      <c r="R65" s="26" t="s">
        <v>1</v>
      </c>
      <c r="S65" s="4" t="s">
        <v>2</v>
      </c>
      <c r="T65" s="42" t="s">
        <v>11</v>
      </c>
      <c r="U65" s="18" t="s">
        <v>92</v>
      </c>
      <c r="Y65" s="18" t="s">
        <v>92</v>
      </c>
      <c r="Z65" s="18" t="s">
        <v>92</v>
      </c>
      <c r="AD65" s="21">
        <f t="shared" si="8"/>
        <v>1</v>
      </c>
      <c r="AE65" s="21">
        <f t="shared" si="9"/>
        <v>2</v>
      </c>
      <c r="AF65" s="21">
        <f t="shared" si="10"/>
        <v>1</v>
      </c>
      <c r="AG65" s="22">
        <f t="shared" si="11"/>
        <v>2</v>
      </c>
      <c r="AH65" s="21">
        <f t="shared" si="12"/>
        <v>1</v>
      </c>
      <c r="AI65" s="21">
        <f t="shared" si="13"/>
        <v>1</v>
      </c>
      <c r="AJ65" s="21">
        <f t="shared" si="14"/>
        <v>1</v>
      </c>
      <c r="AK65" s="21">
        <f t="shared" si="15"/>
        <v>2</v>
      </c>
    </row>
    <row r="66" spans="1:37" x14ac:dyDescent="0.25">
      <c r="A66" s="4" t="s">
        <v>23</v>
      </c>
      <c r="B66" s="13">
        <v>43501</v>
      </c>
      <c r="C66" s="4"/>
      <c r="D66" s="42" t="s">
        <v>4</v>
      </c>
      <c r="E66" s="4" t="s">
        <v>6</v>
      </c>
      <c r="F66" s="4" t="s">
        <v>5</v>
      </c>
      <c r="G66" s="4" t="s">
        <v>4</v>
      </c>
      <c r="H66" s="26" t="s">
        <v>15</v>
      </c>
      <c r="I66" s="39" t="s">
        <v>11</v>
      </c>
      <c r="J66" s="4" t="s">
        <v>2</v>
      </c>
      <c r="K66" s="4" t="s">
        <v>4</v>
      </c>
      <c r="L66" s="4" t="s">
        <v>1</v>
      </c>
      <c r="M66" s="26" t="s">
        <v>4</v>
      </c>
      <c r="N66" s="26" t="s">
        <v>8</v>
      </c>
      <c r="O66" s="4" t="s">
        <v>8</v>
      </c>
      <c r="P66" s="4" t="s">
        <v>3</v>
      </c>
      <c r="Q66" s="42" t="s">
        <v>1</v>
      </c>
      <c r="R66" s="42" t="s">
        <v>1</v>
      </c>
      <c r="S66" s="4" t="s">
        <v>2</v>
      </c>
      <c r="T66" s="42" t="s">
        <v>11</v>
      </c>
      <c r="U66" s="18" t="s">
        <v>92</v>
      </c>
      <c r="Y66" s="31" t="s">
        <v>9</v>
      </c>
      <c r="Z66" s="18" t="s">
        <v>88</v>
      </c>
      <c r="AB66" s="19"/>
      <c r="AD66" s="21">
        <f t="shared" ref="AD66:AD97" si="16">COUNTIF(D66:U66, "wardLD") + COUNTIF(D66:U66, "HDULD") + COUNTIF(D66:U66, "daycareLD") + COUNTIF(D66:U66, "LD")</f>
        <v>1</v>
      </c>
      <c r="AE66" s="21">
        <f t="shared" ref="AE66:AE97" si="17">COUNTIF(D66:U66, "ward") + COUNTIF(D66:U66, "wardLD")</f>
        <v>2</v>
      </c>
      <c r="AF66" s="21">
        <f t="shared" ref="AF66:AF97" si="18">COUNTIF(D66:U66, "HDU") +COUNTIF(D66:U66, "HDULD")</f>
        <v>1</v>
      </c>
      <c r="AG66" s="22">
        <f t="shared" ref="AG66:AG97" si="19">COUNTIF(D66:U66, "daycare") +COUNTIF(D66:U66, "daycareLD")</f>
        <v>2</v>
      </c>
      <c r="AH66" s="21">
        <f t="shared" ref="AH66:AH98" si="20">COUNTIF(D66:U66, "ED day")</f>
        <v>1</v>
      </c>
      <c r="AI66" s="21">
        <f t="shared" ref="AI66:AI97" si="21">COUNTIF(D66:U66, "ED long") + COUNTIF(D66:U66, "ED eve")</f>
        <v>1</v>
      </c>
      <c r="AJ66" s="21">
        <f t="shared" ref="AJ66:AJ97" si="22">COUNTIF(D66:U66, "ED late")</f>
        <v>1</v>
      </c>
      <c r="AK66" s="21">
        <f t="shared" ref="AK66:AK97" si="23">COUNTIF(D66:U66, "night") + COUNTIF(D66:U66, "ED night")</f>
        <v>2</v>
      </c>
    </row>
    <row r="67" spans="1:37" ht="15.75" thickBot="1" x14ac:dyDescent="0.3">
      <c r="A67" s="4" t="s">
        <v>24</v>
      </c>
      <c r="B67" s="13">
        <v>43502</v>
      </c>
      <c r="C67" s="4"/>
      <c r="D67" s="54" t="s">
        <v>3</v>
      </c>
      <c r="E67" s="7" t="s">
        <v>7</v>
      </c>
      <c r="F67" s="4" t="s">
        <v>5</v>
      </c>
      <c r="G67" s="4" t="s">
        <v>6</v>
      </c>
      <c r="H67" s="26" t="s">
        <v>10</v>
      </c>
      <c r="I67" s="39" t="s">
        <v>11</v>
      </c>
      <c r="J67" s="4" t="s">
        <v>2</v>
      </c>
      <c r="K67" s="4" t="s">
        <v>7</v>
      </c>
      <c r="L67" s="30" t="s">
        <v>11</v>
      </c>
      <c r="M67" s="26" t="s">
        <v>5</v>
      </c>
      <c r="N67" s="26" t="s">
        <v>17</v>
      </c>
      <c r="O67" s="4" t="s">
        <v>4</v>
      </c>
      <c r="P67" s="4" t="s">
        <v>4</v>
      </c>
      <c r="Q67" s="42" t="s">
        <v>1</v>
      </c>
      <c r="R67" s="42" t="s">
        <v>1</v>
      </c>
      <c r="S67" s="4" t="s">
        <v>2</v>
      </c>
      <c r="T67" s="42" t="s">
        <v>11</v>
      </c>
      <c r="U67" s="18" t="s">
        <v>92</v>
      </c>
      <c r="W67" s="26"/>
      <c r="Y67" s="18" t="s">
        <v>92</v>
      </c>
      <c r="Z67" s="18" t="s">
        <v>92</v>
      </c>
      <c r="AB67" s="19"/>
      <c r="AD67" s="21">
        <f t="shared" si="16"/>
        <v>1</v>
      </c>
      <c r="AE67" s="21">
        <f t="shared" si="17"/>
        <v>3</v>
      </c>
      <c r="AF67" s="21">
        <f t="shared" si="18"/>
        <v>1</v>
      </c>
      <c r="AG67" s="22">
        <f t="shared" si="19"/>
        <v>1</v>
      </c>
      <c r="AH67" s="21">
        <f t="shared" si="20"/>
        <v>1</v>
      </c>
      <c r="AI67" s="21">
        <f t="shared" si="21"/>
        <v>2</v>
      </c>
      <c r="AJ67" s="21">
        <f t="shared" si="22"/>
        <v>1</v>
      </c>
      <c r="AK67" s="21">
        <f t="shared" si="23"/>
        <v>2</v>
      </c>
    </row>
    <row r="68" spans="1:37" ht="15.75" thickTop="1" x14ac:dyDescent="0.25">
      <c r="A68" s="4" t="s">
        <v>25</v>
      </c>
      <c r="B68" s="13">
        <v>43503</v>
      </c>
      <c r="C68" s="4"/>
      <c r="D68" s="54" t="s">
        <v>3</v>
      </c>
      <c r="E68" s="4" t="s">
        <v>4</v>
      </c>
      <c r="F68" s="4" t="s">
        <v>4</v>
      </c>
      <c r="G68" s="4" t="s">
        <v>6</v>
      </c>
      <c r="H68" s="26" t="s">
        <v>10</v>
      </c>
      <c r="I68" s="39" t="s">
        <v>11</v>
      </c>
      <c r="J68" s="4" t="s">
        <v>2</v>
      </c>
      <c r="K68" s="4" t="s">
        <v>1</v>
      </c>
      <c r="L68" s="4" t="s">
        <v>4</v>
      </c>
      <c r="M68" s="26" t="s">
        <v>5</v>
      </c>
      <c r="N68" s="26" t="s">
        <v>17</v>
      </c>
      <c r="O68" s="4" t="s">
        <v>4</v>
      </c>
      <c r="P68" s="4" t="s">
        <v>5</v>
      </c>
      <c r="Q68" s="42" t="s">
        <v>1</v>
      </c>
      <c r="R68" s="42" t="s">
        <v>1</v>
      </c>
      <c r="S68" s="4" t="s">
        <v>2</v>
      </c>
      <c r="T68" s="42" t="s">
        <v>11</v>
      </c>
      <c r="U68" s="18" t="s">
        <v>92</v>
      </c>
      <c r="W68" s="26"/>
      <c r="Y68" s="18" t="s">
        <v>92</v>
      </c>
      <c r="Z68" s="18" t="s">
        <v>92</v>
      </c>
      <c r="AA68" s="18" t="s">
        <v>88</v>
      </c>
      <c r="AD68" s="21">
        <f t="shared" si="16"/>
        <v>1</v>
      </c>
      <c r="AE68" s="21">
        <f t="shared" si="17"/>
        <v>2</v>
      </c>
      <c r="AF68" s="21">
        <f t="shared" si="18"/>
        <v>1</v>
      </c>
      <c r="AG68" s="22">
        <f t="shared" si="19"/>
        <v>1</v>
      </c>
      <c r="AH68" s="21">
        <f t="shared" si="20"/>
        <v>1</v>
      </c>
      <c r="AI68" s="21">
        <f t="shared" si="21"/>
        <v>2</v>
      </c>
      <c r="AJ68" s="21">
        <f t="shared" si="22"/>
        <v>1</v>
      </c>
      <c r="AK68" s="21">
        <f t="shared" si="23"/>
        <v>2</v>
      </c>
    </row>
    <row r="69" spans="1:37" x14ac:dyDescent="0.25">
      <c r="A69" s="4" t="s">
        <v>26</v>
      </c>
      <c r="B69" s="13">
        <v>43504</v>
      </c>
      <c r="C69" s="4"/>
      <c r="D69" s="42" t="s">
        <v>4</v>
      </c>
      <c r="E69" s="4" t="s">
        <v>2</v>
      </c>
      <c r="F69" s="4" t="s">
        <v>4</v>
      </c>
      <c r="G69" s="4" t="s">
        <v>6</v>
      </c>
      <c r="H69" s="26" t="s">
        <v>10</v>
      </c>
      <c r="I69" s="39" t="s">
        <v>185</v>
      </c>
      <c r="J69" s="4" t="s">
        <v>4</v>
      </c>
      <c r="K69" s="4" t="s">
        <v>20</v>
      </c>
      <c r="L69" s="59" t="s">
        <v>12</v>
      </c>
      <c r="M69" s="26" t="s">
        <v>5</v>
      </c>
      <c r="N69" s="26" t="s">
        <v>8</v>
      </c>
      <c r="O69" s="4" t="s">
        <v>2</v>
      </c>
      <c r="P69" s="4" t="s">
        <v>5</v>
      </c>
      <c r="Q69" s="42" t="s">
        <v>1</v>
      </c>
      <c r="R69" s="42" t="s">
        <v>1</v>
      </c>
      <c r="S69" s="4" t="s">
        <v>4</v>
      </c>
      <c r="T69" s="42" t="s">
        <v>11</v>
      </c>
      <c r="U69" s="18" t="s">
        <v>3</v>
      </c>
      <c r="X69" s="42" t="s">
        <v>12</v>
      </c>
      <c r="Y69" s="18" t="s">
        <v>92</v>
      </c>
      <c r="Z69" s="18" t="s">
        <v>92</v>
      </c>
      <c r="AB69" s="18" t="s">
        <v>88</v>
      </c>
      <c r="AD69" s="21">
        <f t="shared" si="16"/>
        <v>1</v>
      </c>
      <c r="AE69" s="21">
        <f t="shared" si="17"/>
        <v>2</v>
      </c>
      <c r="AF69" s="21">
        <f t="shared" si="18"/>
        <v>1</v>
      </c>
      <c r="AG69" s="22">
        <f t="shared" si="19"/>
        <v>1</v>
      </c>
      <c r="AH69" s="21">
        <f t="shared" si="20"/>
        <v>1</v>
      </c>
      <c r="AI69" s="21">
        <f t="shared" si="21"/>
        <v>2</v>
      </c>
      <c r="AJ69" s="21">
        <f t="shared" si="22"/>
        <v>1</v>
      </c>
      <c r="AK69" s="21">
        <f t="shared" si="23"/>
        <v>2</v>
      </c>
    </row>
    <row r="70" spans="1:37" x14ac:dyDescent="0.25">
      <c r="A70" s="4" t="s">
        <v>27</v>
      </c>
      <c r="B70" s="13">
        <v>43505</v>
      </c>
      <c r="C70" s="4"/>
      <c r="D70" s="42" t="s">
        <v>4</v>
      </c>
      <c r="E70" s="4" t="s">
        <v>2</v>
      </c>
      <c r="F70" s="4" t="s">
        <v>4</v>
      </c>
      <c r="G70" s="4" t="s">
        <v>3</v>
      </c>
      <c r="H70" s="26" t="s">
        <v>6</v>
      </c>
      <c r="I70" s="39" t="s">
        <v>4</v>
      </c>
      <c r="J70" s="4" t="s">
        <v>4</v>
      </c>
      <c r="K70" s="4" t="s">
        <v>4</v>
      </c>
      <c r="L70" s="59" t="s">
        <v>13</v>
      </c>
      <c r="M70" s="26" t="s">
        <v>4</v>
      </c>
      <c r="N70" s="26" t="s">
        <v>4</v>
      </c>
      <c r="O70" s="4" t="s">
        <v>2</v>
      </c>
      <c r="P70" s="4" t="s">
        <v>5</v>
      </c>
      <c r="Q70" s="4" t="s">
        <v>4</v>
      </c>
      <c r="R70" s="26" t="s">
        <v>4</v>
      </c>
      <c r="S70" s="4" t="s">
        <v>4</v>
      </c>
      <c r="T70" s="26" t="s">
        <v>4</v>
      </c>
      <c r="U70" s="18" t="s">
        <v>4</v>
      </c>
      <c r="X70" s="42" t="s">
        <v>13</v>
      </c>
      <c r="Y70" s="18" t="s">
        <v>4</v>
      </c>
      <c r="Z70" s="18" t="s">
        <v>4</v>
      </c>
      <c r="AD70" s="21">
        <f t="shared" si="16"/>
        <v>1</v>
      </c>
      <c r="AE70" s="21">
        <f t="shared" si="17"/>
        <v>0</v>
      </c>
      <c r="AF70" s="21">
        <f t="shared" si="18"/>
        <v>0</v>
      </c>
      <c r="AG70" s="22">
        <f t="shared" si="19"/>
        <v>0</v>
      </c>
      <c r="AH70" s="21">
        <f t="shared" si="20"/>
        <v>1</v>
      </c>
      <c r="AI70" s="21">
        <f t="shared" si="21"/>
        <v>1</v>
      </c>
      <c r="AJ70" s="21">
        <f t="shared" si="22"/>
        <v>1</v>
      </c>
      <c r="AK70" s="21">
        <f t="shared" si="23"/>
        <v>2</v>
      </c>
    </row>
    <row r="71" spans="1:37" x14ac:dyDescent="0.25">
      <c r="A71" s="4" t="s">
        <v>28</v>
      </c>
      <c r="B71" s="13">
        <v>43506</v>
      </c>
      <c r="C71" s="4"/>
      <c r="D71" s="42" t="s">
        <v>4</v>
      </c>
      <c r="E71" s="4" t="s">
        <v>2</v>
      </c>
      <c r="F71" s="4" t="s">
        <v>4</v>
      </c>
      <c r="G71" s="4" t="s">
        <v>3</v>
      </c>
      <c r="H71" s="26" t="s">
        <v>6</v>
      </c>
      <c r="I71" s="39" t="s">
        <v>4</v>
      </c>
      <c r="J71" s="4" t="s">
        <v>4</v>
      </c>
      <c r="K71" s="4" t="s">
        <v>4</v>
      </c>
      <c r="L71" s="59" t="s">
        <v>13</v>
      </c>
      <c r="M71" s="26" t="s">
        <v>4</v>
      </c>
      <c r="N71" s="26" t="s">
        <v>4</v>
      </c>
      <c r="O71" s="4" t="s">
        <v>2</v>
      </c>
      <c r="P71" s="4" t="s">
        <v>5</v>
      </c>
      <c r="Q71" s="4" t="s">
        <v>4</v>
      </c>
      <c r="R71" s="26" t="s">
        <v>4</v>
      </c>
      <c r="S71" s="4" t="s">
        <v>4</v>
      </c>
      <c r="T71" s="26" t="s">
        <v>4</v>
      </c>
      <c r="U71" s="18" t="s">
        <v>4</v>
      </c>
      <c r="X71" s="42" t="s">
        <v>13</v>
      </c>
      <c r="Y71" s="18" t="s">
        <v>4</v>
      </c>
      <c r="Z71" s="18" t="s">
        <v>4</v>
      </c>
      <c r="AD71" s="21">
        <f t="shared" si="16"/>
        <v>1</v>
      </c>
      <c r="AE71" s="21">
        <f t="shared" si="17"/>
        <v>0</v>
      </c>
      <c r="AF71" s="21">
        <f t="shared" si="18"/>
        <v>0</v>
      </c>
      <c r="AG71" s="22">
        <f t="shared" si="19"/>
        <v>0</v>
      </c>
      <c r="AH71" s="21">
        <f t="shared" si="20"/>
        <v>1</v>
      </c>
      <c r="AI71" s="21">
        <f t="shared" si="21"/>
        <v>1</v>
      </c>
      <c r="AJ71" s="21">
        <f t="shared" si="22"/>
        <v>1</v>
      </c>
      <c r="AK71" s="21">
        <f t="shared" si="23"/>
        <v>2</v>
      </c>
    </row>
    <row r="72" spans="1:37" x14ac:dyDescent="0.25">
      <c r="A72" s="4" t="s">
        <v>22</v>
      </c>
      <c r="B72" s="13">
        <v>43507</v>
      </c>
      <c r="C72" s="4" t="s">
        <v>34</v>
      </c>
      <c r="D72" s="35" t="s">
        <v>35</v>
      </c>
      <c r="E72" s="4" t="s">
        <v>4</v>
      </c>
      <c r="F72" s="4" t="s">
        <v>5</v>
      </c>
      <c r="G72" s="4" t="s">
        <v>4</v>
      </c>
      <c r="H72" s="26" t="s">
        <v>4</v>
      </c>
      <c r="I72" s="39" t="s">
        <v>10</v>
      </c>
      <c r="J72" s="4" t="s">
        <v>17</v>
      </c>
      <c r="K72" s="4" t="s">
        <v>9</v>
      </c>
      <c r="L72" s="59" t="s">
        <v>11</v>
      </c>
      <c r="M72" s="26" t="s">
        <v>9</v>
      </c>
      <c r="N72" s="26" t="s">
        <v>11</v>
      </c>
      <c r="O72" s="4" t="s">
        <v>4</v>
      </c>
      <c r="P72" s="4" t="s">
        <v>6</v>
      </c>
      <c r="Q72" s="4" t="s">
        <v>3</v>
      </c>
      <c r="R72" s="26" t="s">
        <v>1</v>
      </c>
      <c r="S72" s="4" t="s">
        <v>1</v>
      </c>
      <c r="T72" s="26" t="s">
        <v>11</v>
      </c>
      <c r="U72" s="18" t="s">
        <v>92</v>
      </c>
      <c r="W72" s="26" t="s">
        <v>2</v>
      </c>
      <c r="X72" s="42" t="s">
        <v>11</v>
      </c>
      <c r="Y72" s="18" t="s">
        <v>92</v>
      </c>
      <c r="Z72" s="18" t="s">
        <v>92</v>
      </c>
      <c r="AD72" s="21">
        <f t="shared" si="16"/>
        <v>1</v>
      </c>
      <c r="AE72" s="21">
        <f t="shared" si="17"/>
        <v>3</v>
      </c>
      <c r="AF72" s="21">
        <f t="shared" si="18"/>
        <v>1</v>
      </c>
      <c r="AG72" s="22">
        <f t="shared" si="19"/>
        <v>1</v>
      </c>
      <c r="AH72" s="21">
        <f t="shared" si="20"/>
        <v>3</v>
      </c>
      <c r="AI72" s="21">
        <f t="shared" si="21"/>
        <v>1</v>
      </c>
      <c r="AJ72" s="21">
        <f t="shared" si="22"/>
        <v>1</v>
      </c>
      <c r="AK72" s="21">
        <f t="shared" si="23"/>
        <v>1</v>
      </c>
    </row>
    <row r="73" spans="1:37" x14ac:dyDescent="0.25">
      <c r="A73" s="4" t="s">
        <v>23</v>
      </c>
      <c r="B73" s="13">
        <v>43508</v>
      </c>
      <c r="C73" s="4"/>
      <c r="D73" s="35" t="s">
        <v>35</v>
      </c>
      <c r="E73" s="4" t="s">
        <v>4</v>
      </c>
      <c r="F73" s="4" t="s">
        <v>6</v>
      </c>
      <c r="G73" s="4" t="s">
        <v>5</v>
      </c>
      <c r="H73" s="26" t="s">
        <v>4</v>
      </c>
      <c r="I73" s="39" t="s">
        <v>15</v>
      </c>
      <c r="J73" s="4" t="s">
        <v>8</v>
      </c>
      <c r="K73" s="42" t="s">
        <v>296</v>
      </c>
      <c r="L73" s="59" t="s">
        <v>4</v>
      </c>
      <c r="M73" s="26" t="s">
        <v>9</v>
      </c>
      <c r="N73" s="26" t="s">
        <v>11</v>
      </c>
      <c r="O73" s="4" t="s">
        <v>4</v>
      </c>
      <c r="P73" s="4" t="s">
        <v>123</v>
      </c>
      <c r="Q73" s="4" t="s">
        <v>3</v>
      </c>
      <c r="R73" s="42" t="s">
        <v>1</v>
      </c>
      <c r="S73" s="4" t="s">
        <v>1</v>
      </c>
      <c r="T73" s="26" t="s">
        <v>11</v>
      </c>
      <c r="U73" s="18" t="s">
        <v>4</v>
      </c>
      <c r="W73" s="42" t="s">
        <v>2</v>
      </c>
      <c r="Y73" s="18" t="s">
        <v>88</v>
      </c>
      <c r="Z73" s="31" t="s">
        <v>9</v>
      </c>
      <c r="AA73" s="19"/>
      <c r="AD73" s="21">
        <f t="shared" si="16"/>
        <v>1</v>
      </c>
      <c r="AE73" s="21">
        <f t="shared" si="17"/>
        <v>2</v>
      </c>
      <c r="AF73" s="21">
        <f t="shared" si="18"/>
        <v>1</v>
      </c>
      <c r="AG73" s="22">
        <f t="shared" si="19"/>
        <v>1</v>
      </c>
      <c r="AH73" s="21">
        <f t="shared" si="20"/>
        <v>2</v>
      </c>
      <c r="AI73" s="21">
        <f t="shared" si="21"/>
        <v>1</v>
      </c>
      <c r="AJ73" s="21">
        <f t="shared" si="22"/>
        <v>1</v>
      </c>
      <c r="AK73" s="21">
        <f t="shared" si="23"/>
        <v>1</v>
      </c>
    </row>
    <row r="74" spans="1:37" x14ac:dyDescent="0.25">
      <c r="A74" s="4" t="s">
        <v>24</v>
      </c>
      <c r="B74" s="13">
        <v>43509</v>
      </c>
      <c r="C74" s="4"/>
      <c r="D74" s="35" t="s">
        <v>35</v>
      </c>
      <c r="E74" s="4" t="s">
        <v>3</v>
      </c>
      <c r="F74" s="7" t="s">
        <v>7</v>
      </c>
      <c r="G74" s="4" t="s">
        <v>5</v>
      </c>
      <c r="H74" s="26" t="s">
        <v>6</v>
      </c>
      <c r="I74" s="39" t="s">
        <v>10</v>
      </c>
      <c r="J74" s="4" t="s">
        <v>11</v>
      </c>
      <c r="K74" s="42" t="s">
        <v>9</v>
      </c>
      <c r="L74" s="59" t="s">
        <v>7</v>
      </c>
      <c r="M74" s="26" t="s">
        <v>9</v>
      </c>
      <c r="N74" s="26" t="s">
        <v>11</v>
      </c>
      <c r="O74" s="4" t="s">
        <v>17</v>
      </c>
      <c r="P74" s="4" t="s">
        <v>4</v>
      </c>
      <c r="Q74" s="4" t="s">
        <v>4</v>
      </c>
      <c r="R74" s="42" t="s">
        <v>1</v>
      </c>
      <c r="S74" s="4" t="s">
        <v>1</v>
      </c>
      <c r="T74" s="26" t="s">
        <v>11</v>
      </c>
      <c r="U74" s="18" t="s">
        <v>2</v>
      </c>
      <c r="W74" s="42"/>
      <c r="X74" s="42" t="s">
        <v>7</v>
      </c>
      <c r="Y74" s="18" t="s">
        <v>92</v>
      </c>
      <c r="Z74" s="18" t="s">
        <v>92</v>
      </c>
      <c r="AD74" s="21">
        <f t="shared" si="16"/>
        <v>1</v>
      </c>
      <c r="AE74" s="21">
        <f t="shared" si="17"/>
        <v>3</v>
      </c>
      <c r="AF74" s="21">
        <f t="shared" si="18"/>
        <v>1</v>
      </c>
      <c r="AG74" s="22">
        <f t="shared" si="19"/>
        <v>1</v>
      </c>
      <c r="AH74" s="21">
        <f t="shared" si="20"/>
        <v>3</v>
      </c>
      <c r="AI74" s="21">
        <f t="shared" si="21"/>
        <v>1</v>
      </c>
      <c r="AJ74" s="21">
        <f t="shared" si="22"/>
        <v>1</v>
      </c>
      <c r="AK74" s="21">
        <f t="shared" si="23"/>
        <v>2</v>
      </c>
    </row>
    <row r="75" spans="1:37" x14ac:dyDescent="0.25">
      <c r="A75" s="4" t="s">
        <v>25</v>
      </c>
      <c r="B75" s="13">
        <v>43510</v>
      </c>
      <c r="C75" s="4"/>
      <c r="D75" s="35" t="s">
        <v>35</v>
      </c>
      <c r="E75" s="4" t="s">
        <v>3</v>
      </c>
      <c r="F75" s="4" t="s">
        <v>4</v>
      </c>
      <c r="G75" s="4" t="s">
        <v>4</v>
      </c>
      <c r="H75" s="26" t="s">
        <v>6</v>
      </c>
      <c r="I75" s="39" t="s">
        <v>10</v>
      </c>
      <c r="J75" s="4" t="s">
        <v>11</v>
      </c>
      <c r="K75" s="4" t="s">
        <v>5</v>
      </c>
      <c r="L75" s="59" t="s">
        <v>11</v>
      </c>
      <c r="M75" s="26" t="s">
        <v>4</v>
      </c>
      <c r="N75" s="26" t="s">
        <v>4</v>
      </c>
      <c r="O75" s="4" t="s">
        <v>17</v>
      </c>
      <c r="P75" s="4" t="s">
        <v>4</v>
      </c>
      <c r="Q75" s="4" t="s">
        <v>4</v>
      </c>
      <c r="R75" s="42" t="s">
        <v>1</v>
      </c>
      <c r="S75" s="4" t="s">
        <v>1</v>
      </c>
      <c r="T75" s="26" t="s">
        <v>11</v>
      </c>
      <c r="U75" s="18" t="s">
        <v>2</v>
      </c>
      <c r="W75" s="42"/>
      <c r="X75" s="42" t="s">
        <v>11</v>
      </c>
      <c r="Y75" s="18" t="s">
        <v>92</v>
      </c>
      <c r="Z75" s="18" t="s">
        <v>92</v>
      </c>
      <c r="AA75" s="18" t="s">
        <v>9</v>
      </c>
      <c r="AD75" s="21">
        <f t="shared" si="16"/>
        <v>1</v>
      </c>
      <c r="AE75" s="21">
        <f t="shared" si="17"/>
        <v>3</v>
      </c>
      <c r="AF75" s="21">
        <f t="shared" si="18"/>
        <v>1</v>
      </c>
      <c r="AG75" s="22">
        <f t="shared" si="19"/>
        <v>1</v>
      </c>
      <c r="AH75" s="21">
        <f t="shared" si="20"/>
        <v>1</v>
      </c>
      <c r="AI75" s="21">
        <f t="shared" si="21"/>
        <v>1</v>
      </c>
      <c r="AJ75" s="21">
        <f t="shared" si="22"/>
        <v>1</v>
      </c>
      <c r="AK75" s="21">
        <f t="shared" si="23"/>
        <v>2</v>
      </c>
    </row>
    <row r="76" spans="1:37" x14ac:dyDescent="0.25">
      <c r="A76" s="4" t="s">
        <v>26</v>
      </c>
      <c r="B76" s="13">
        <v>43511</v>
      </c>
      <c r="C76" s="4"/>
      <c r="D76" s="47" t="s">
        <v>4</v>
      </c>
      <c r="E76" s="4" t="s">
        <v>3</v>
      </c>
      <c r="F76" s="4" t="s">
        <v>2</v>
      </c>
      <c r="G76" s="4" t="s">
        <v>4</v>
      </c>
      <c r="H76" s="26" t="s">
        <v>6</v>
      </c>
      <c r="I76" s="39" t="s">
        <v>185</v>
      </c>
      <c r="J76" s="4" t="s">
        <v>11</v>
      </c>
      <c r="K76" s="4" t="s">
        <v>5</v>
      </c>
      <c r="L76" s="59" t="s">
        <v>7</v>
      </c>
      <c r="M76" s="26" t="s">
        <v>5</v>
      </c>
      <c r="N76" s="26" t="s">
        <v>12</v>
      </c>
      <c r="O76" s="4" t="s">
        <v>8</v>
      </c>
      <c r="P76" s="4" t="s">
        <v>2</v>
      </c>
      <c r="Q76" s="4" t="s">
        <v>10</v>
      </c>
      <c r="R76" s="26" t="s">
        <v>1</v>
      </c>
      <c r="S76" s="4" t="s">
        <v>1</v>
      </c>
      <c r="T76" s="26" t="s">
        <v>11</v>
      </c>
      <c r="U76" s="18" t="s">
        <v>4</v>
      </c>
      <c r="X76" s="42" t="s">
        <v>7</v>
      </c>
      <c r="Y76" s="18" t="s">
        <v>92</v>
      </c>
      <c r="Z76" s="18" t="s">
        <v>92</v>
      </c>
      <c r="AB76" s="18" t="s">
        <v>9</v>
      </c>
      <c r="AD76" s="21">
        <f t="shared" si="16"/>
        <v>1</v>
      </c>
      <c r="AE76" s="21">
        <f t="shared" si="17"/>
        <v>3</v>
      </c>
      <c r="AF76" s="21">
        <f t="shared" si="18"/>
        <v>1</v>
      </c>
      <c r="AG76" s="22">
        <f t="shared" si="19"/>
        <v>1</v>
      </c>
      <c r="AH76" s="21">
        <f t="shared" si="20"/>
        <v>1</v>
      </c>
      <c r="AI76" s="21">
        <f t="shared" si="21"/>
        <v>2</v>
      </c>
      <c r="AJ76" s="21">
        <f t="shared" si="22"/>
        <v>1</v>
      </c>
      <c r="AK76" s="21">
        <f t="shared" si="23"/>
        <v>2</v>
      </c>
    </row>
    <row r="77" spans="1:37" x14ac:dyDescent="0.25">
      <c r="A77" s="4" t="s">
        <v>27</v>
      </c>
      <c r="B77" s="13">
        <v>43512</v>
      </c>
      <c r="C77" s="4"/>
      <c r="D77" s="42" t="s">
        <v>4</v>
      </c>
      <c r="E77" s="4" t="s">
        <v>4</v>
      </c>
      <c r="F77" s="4" t="s">
        <v>2</v>
      </c>
      <c r="G77" s="4" t="s">
        <v>4</v>
      </c>
      <c r="H77" s="26" t="s">
        <v>3</v>
      </c>
      <c r="I77" s="39" t="s">
        <v>6</v>
      </c>
      <c r="J77" s="4" t="s">
        <v>4</v>
      </c>
      <c r="K77" s="4" t="s">
        <v>4</v>
      </c>
      <c r="L77" s="59" t="s">
        <v>4</v>
      </c>
      <c r="M77" s="26" t="s">
        <v>5</v>
      </c>
      <c r="N77" s="26" t="s">
        <v>13</v>
      </c>
      <c r="O77" s="4" t="s">
        <v>4</v>
      </c>
      <c r="P77" s="4" t="s">
        <v>2</v>
      </c>
      <c r="Q77" s="4" t="s">
        <v>5</v>
      </c>
      <c r="R77" s="26" t="s">
        <v>4</v>
      </c>
      <c r="S77" s="4" t="s">
        <v>4</v>
      </c>
      <c r="T77" s="26" t="s">
        <v>4</v>
      </c>
      <c r="U77" s="18" t="s">
        <v>4</v>
      </c>
      <c r="Y77" s="18" t="s">
        <v>4</v>
      </c>
      <c r="Z77" s="18" t="s">
        <v>4</v>
      </c>
      <c r="AD77" s="21">
        <f t="shared" si="16"/>
        <v>1</v>
      </c>
      <c r="AE77" s="21">
        <f t="shared" si="17"/>
        <v>0</v>
      </c>
      <c r="AF77" s="21">
        <f t="shared" si="18"/>
        <v>0</v>
      </c>
      <c r="AG77" s="22">
        <f t="shared" si="19"/>
        <v>0</v>
      </c>
      <c r="AH77" s="21">
        <f t="shared" si="20"/>
        <v>1</v>
      </c>
      <c r="AI77" s="21">
        <f t="shared" si="21"/>
        <v>2</v>
      </c>
      <c r="AJ77" s="21">
        <f t="shared" si="22"/>
        <v>1</v>
      </c>
      <c r="AK77" s="21">
        <f t="shared" si="23"/>
        <v>2</v>
      </c>
    </row>
    <row r="78" spans="1:37" x14ac:dyDescent="0.25">
      <c r="A78" s="4" t="s">
        <v>28</v>
      </c>
      <c r="B78" s="13">
        <v>43513</v>
      </c>
      <c r="C78" s="4"/>
      <c r="D78" s="42" t="s">
        <v>4</v>
      </c>
      <c r="E78" s="4" t="s">
        <v>4</v>
      </c>
      <c r="F78" s="4" t="s">
        <v>2</v>
      </c>
      <c r="G78" s="4" t="s">
        <v>4</v>
      </c>
      <c r="H78" s="26" t="s">
        <v>3</v>
      </c>
      <c r="I78" s="39" t="s">
        <v>6</v>
      </c>
      <c r="J78" s="4" t="s">
        <v>4</v>
      </c>
      <c r="K78" s="4" t="s">
        <v>4</v>
      </c>
      <c r="L78" s="59" t="s">
        <v>4</v>
      </c>
      <c r="M78" s="26" t="s">
        <v>5</v>
      </c>
      <c r="N78" s="26" t="s">
        <v>13</v>
      </c>
      <c r="O78" s="4" t="s">
        <v>4</v>
      </c>
      <c r="P78" s="4" t="s">
        <v>2</v>
      </c>
      <c r="Q78" s="4" t="s">
        <v>5</v>
      </c>
      <c r="R78" s="26" t="s">
        <v>4</v>
      </c>
      <c r="S78" s="4" t="s">
        <v>4</v>
      </c>
      <c r="T78" s="26" t="s">
        <v>4</v>
      </c>
      <c r="U78" s="18" t="s">
        <v>4</v>
      </c>
      <c r="Y78" s="18" t="s">
        <v>4</v>
      </c>
      <c r="Z78" s="18" t="s">
        <v>4</v>
      </c>
      <c r="AD78" s="21">
        <f t="shared" si="16"/>
        <v>1</v>
      </c>
      <c r="AE78" s="21">
        <f t="shared" si="17"/>
        <v>0</v>
      </c>
      <c r="AF78" s="21">
        <f t="shared" si="18"/>
        <v>0</v>
      </c>
      <c r="AG78" s="22">
        <f t="shared" si="19"/>
        <v>0</v>
      </c>
      <c r="AH78" s="21">
        <f t="shared" si="20"/>
        <v>1</v>
      </c>
      <c r="AI78" s="21">
        <f t="shared" si="21"/>
        <v>2</v>
      </c>
      <c r="AJ78" s="21">
        <f t="shared" si="22"/>
        <v>1</v>
      </c>
      <c r="AK78" s="21">
        <f t="shared" si="23"/>
        <v>2</v>
      </c>
    </row>
    <row r="79" spans="1:37" x14ac:dyDescent="0.25">
      <c r="A79" s="4" t="s">
        <v>22</v>
      </c>
      <c r="B79" s="13">
        <v>43514</v>
      </c>
      <c r="C79" s="4" t="s">
        <v>75</v>
      </c>
      <c r="D79" s="54" t="s">
        <v>3</v>
      </c>
      <c r="E79" s="4" t="s">
        <v>2</v>
      </c>
      <c r="F79" s="4" t="s">
        <v>4</v>
      </c>
      <c r="G79" s="4" t="s">
        <v>5</v>
      </c>
      <c r="H79" s="26" t="s">
        <v>4</v>
      </c>
      <c r="I79" s="39" t="s">
        <v>4</v>
      </c>
      <c r="J79" s="4" t="s">
        <v>10</v>
      </c>
      <c r="K79" s="4" t="s">
        <v>17</v>
      </c>
      <c r="L79" s="59" t="s">
        <v>35</v>
      </c>
      <c r="M79" s="26" t="s">
        <v>9</v>
      </c>
      <c r="N79" s="26" t="s">
        <v>11</v>
      </c>
      <c r="O79" s="4" t="s">
        <v>11</v>
      </c>
      <c r="P79" s="4" t="s">
        <v>4</v>
      </c>
      <c r="Q79" s="4" t="s">
        <v>6</v>
      </c>
      <c r="R79" s="26" t="s">
        <v>9</v>
      </c>
      <c r="S79" s="4" t="s">
        <v>1</v>
      </c>
      <c r="T79" s="26" t="s">
        <v>7</v>
      </c>
      <c r="U79" s="18" t="s">
        <v>92</v>
      </c>
      <c r="X79" s="42" t="s">
        <v>35</v>
      </c>
      <c r="Y79" s="18" t="s">
        <v>92</v>
      </c>
      <c r="Z79" s="18" t="s">
        <v>92</v>
      </c>
      <c r="AD79" s="21">
        <f t="shared" si="16"/>
        <v>1</v>
      </c>
      <c r="AE79" s="21">
        <f t="shared" si="17"/>
        <v>2</v>
      </c>
      <c r="AF79" s="21">
        <f t="shared" si="18"/>
        <v>1</v>
      </c>
      <c r="AG79" s="22">
        <f t="shared" si="19"/>
        <v>1</v>
      </c>
      <c r="AH79" s="21">
        <f t="shared" si="20"/>
        <v>3</v>
      </c>
      <c r="AI79" s="21">
        <f t="shared" si="21"/>
        <v>1</v>
      </c>
      <c r="AJ79" s="21">
        <f t="shared" si="22"/>
        <v>1</v>
      </c>
      <c r="AK79" s="21">
        <f t="shared" si="23"/>
        <v>2</v>
      </c>
    </row>
    <row r="80" spans="1:37" x14ac:dyDescent="0.25">
      <c r="A80" s="4" t="s">
        <v>23</v>
      </c>
      <c r="B80" s="13">
        <v>43515</v>
      </c>
      <c r="C80" s="4"/>
      <c r="D80" s="54" t="s">
        <v>3</v>
      </c>
      <c r="E80" s="4" t="s">
        <v>2</v>
      </c>
      <c r="F80" s="4" t="s">
        <v>4</v>
      </c>
      <c r="G80" s="4" t="s">
        <v>11</v>
      </c>
      <c r="H80" s="26" t="s">
        <v>5</v>
      </c>
      <c r="I80" s="39" t="s">
        <v>4</v>
      </c>
      <c r="J80" s="4" t="s">
        <v>10</v>
      </c>
      <c r="K80" s="4" t="s">
        <v>20</v>
      </c>
      <c r="L80" s="59" t="s">
        <v>2</v>
      </c>
      <c r="M80" s="26" t="s">
        <v>4</v>
      </c>
      <c r="N80" s="26" t="s">
        <v>4</v>
      </c>
      <c r="O80" s="4" t="s">
        <v>12</v>
      </c>
      <c r="P80" s="4" t="s">
        <v>4</v>
      </c>
      <c r="Q80" s="4" t="s">
        <v>8</v>
      </c>
      <c r="R80" s="26" t="s">
        <v>9</v>
      </c>
      <c r="S80" s="4" t="s">
        <v>1</v>
      </c>
      <c r="T80" s="26" t="s">
        <v>7</v>
      </c>
      <c r="U80" s="18" t="s">
        <v>92</v>
      </c>
      <c r="X80" s="42" t="s">
        <v>2</v>
      </c>
      <c r="Y80" s="31" t="s">
        <v>9</v>
      </c>
      <c r="Z80" s="18" t="s">
        <v>88</v>
      </c>
      <c r="AB80" s="19"/>
      <c r="AD80" s="21">
        <f t="shared" si="16"/>
        <v>1</v>
      </c>
      <c r="AE80" s="21">
        <f t="shared" si="17"/>
        <v>2</v>
      </c>
      <c r="AF80" s="21">
        <f t="shared" si="18"/>
        <v>1</v>
      </c>
      <c r="AG80" s="22">
        <f t="shared" si="19"/>
        <v>1</v>
      </c>
      <c r="AH80" s="21">
        <f t="shared" si="20"/>
        <v>1</v>
      </c>
      <c r="AI80" s="21">
        <f t="shared" si="21"/>
        <v>1</v>
      </c>
      <c r="AJ80" s="21">
        <f t="shared" si="22"/>
        <v>1</v>
      </c>
      <c r="AK80" s="21">
        <f t="shared" si="23"/>
        <v>2</v>
      </c>
    </row>
    <row r="81" spans="1:37" x14ac:dyDescent="0.25">
      <c r="A81" s="4" t="s">
        <v>24</v>
      </c>
      <c r="B81" s="13">
        <v>43516</v>
      </c>
      <c r="C81" s="4"/>
      <c r="D81" s="54" t="s">
        <v>3</v>
      </c>
      <c r="E81" s="4" t="s">
        <v>2</v>
      </c>
      <c r="F81" s="4" t="s">
        <v>3</v>
      </c>
      <c r="G81" s="7" t="s">
        <v>7</v>
      </c>
      <c r="H81" s="26" t="s">
        <v>5</v>
      </c>
      <c r="I81" s="39" t="s">
        <v>6</v>
      </c>
      <c r="J81" s="4" t="s">
        <v>10</v>
      </c>
      <c r="K81" s="4" t="s">
        <v>11</v>
      </c>
      <c r="L81" s="59" t="s">
        <v>2</v>
      </c>
      <c r="M81" s="26" t="s">
        <v>7</v>
      </c>
      <c r="N81" s="26" t="s">
        <v>4</v>
      </c>
      <c r="O81" s="4" t="s">
        <v>11</v>
      </c>
      <c r="P81" s="4" t="s">
        <v>17</v>
      </c>
      <c r="Q81" s="4" t="s">
        <v>4</v>
      </c>
      <c r="R81" s="26" t="s">
        <v>4</v>
      </c>
      <c r="S81" s="4" t="s">
        <v>1</v>
      </c>
      <c r="T81" s="26" t="s">
        <v>7</v>
      </c>
      <c r="U81" s="18" t="s">
        <v>92</v>
      </c>
      <c r="X81" s="42" t="s">
        <v>2</v>
      </c>
      <c r="Y81" s="18" t="s">
        <v>92</v>
      </c>
      <c r="Z81" s="18" t="s">
        <v>92</v>
      </c>
      <c r="AB81" s="19"/>
      <c r="AD81" s="21">
        <f t="shared" si="16"/>
        <v>1</v>
      </c>
      <c r="AE81" s="21">
        <f t="shared" si="17"/>
        <v>2</v>
      </c>
      <c r="AF81" s="21">
        <f t="shared" si="18"/>
        <v>1</v>
      </c>
      <c r="AG81" s="22">
        <f t="shared" si="19"/>
        <v>1</v>
      </c>
      <c r="AH81" s="21">
        <f t="shared" si="20"/>
        <v>1</v>
      </c>
      <c r="AI81" s="21">
        <f t="shared" si="21"/>
        <v>1</v>
      </c>
      <c r="AJ81" s="21">
        <f t="shared" si="22"/>
        <v>2</v>
      </c>
      <c r="AK81" s="21">
        <f t="shared" si="23"/>
        <v>2</v>
      </c>
    </row>
    <row r="82" spans="1:37" x14ac:dyDescent="0.25">
      <c r="A82" s="4" t="s">
        <v>25</v>
      </c>
      <c r="B82" s="13">
        <v>43517</v>
      </c>
      <c r="C82" s="4"/>
      <c r="D82" s="42" t="s">
        <v>4</v>
      </c>
      <c r="E82" s="4" t="s">
        <v>2</v>
      </c>
      <c r="F82" s="4" t="s">
        <v>3</v>
      </c>
      <c r="G82" s="4" t="s">
        <v>4</v>
      </c>
      <c r="H82" s="26" t="s">
        <v>4</v>
      </c>
      <c r="I82" s="39" t="s">
        <v>6</v>
      </c>
      <c r="J82" s="4" t="s">
        <v>10</v>
      </c>
      <c r="K82" s="4" t="s">
        <v>11</v>
      </c>
      <c r="L82" s="59" t="s">
        <v>2</v>
      </c>
      <c r="M82" s="26" t="s">
        <v>9</v>
      </c>
      <c r="N82" s="26" t="s">
        <v>11</v>
      </c>
      <c r="O82" s="4" t="s">
        <v>4</v>
      </c>
      <c r="P82" s="4" t="s">
        <v>17</v>
      </c>
      <c r="Q82" s="4" t="s">
        <v>4</v>
      </c>
      <c r="R82" s="26" t="s">
        <v>5</v>
      </c>
      <c r="S82" s="4" t="s">
        <v>1</v>
      </c>
      <c r="T82" s="26" t="s">
        <v>7</v>
      </c>
      <c r="U82" s="18" t="s">
        <v>92</v>
      </c>
      <c r="X82" s="42" t="s">
        <v>2</v>
      </c>
      <c r="Y82" s="18" t="s">
        <v>92</v>
      </c>
      <c r="Z82" s="18" t="s">
        <v>92</v>
      </c>
      <c r="AA82" s="18" t="s">
        <v>88</v>
      </c>
      <c r="AD82" s="21">
        <f t="shared" si="16"/>
        <v>1</v>
      </c>
      <c r="AE82" s="21">
        <f t="shared" si="17"/>
        <v>2</v>
      </c>
      <c r="AF82" s="21">
        <f t="shared" si="18"/>
        <v>1</v>
      </c>
      <c r="AG82" s="22">
        <f t="shared" si="19"/>
        <v>1</v>
      </c>
      <c r="AH82" s="21">
        <f t="shared" si="20"/>
        <v>2</v>
      </c>
      <c r="AI82" s="21">
        <f t="shared" si="21"/>
        <v>1</v>
      </c>
      <c r="AJ82" s="21">
        <f t="shared" si="22"/>
        <v>1</v>
      </c>
      <c r="AK82" s="21">
        <f t="shared" si="23"/>
        <v>2</v>
      </c>
    </row>
    <row r="83" spans="1:37" x14ac:dyDescent="0.25">
      <c r="A83" s="4" t="s">
        <v>26</v>
      </c>
      <c r="B83" s="13">
        <v>43518</v>
      </c>
      <c r="C83" s="4"/>
      <c r="D83" s="55" t="s">
        <v>35</v>
      </c>
      <c r="E83" s="4" t="s">
        <v>4</v>
      </c>
      <c r="F83" s="4" t="s">
        <v>3</v>
      </c>
      <c r="G83" s="4" t="s">
        <v>2</v>
      </c>
      <c r="H83" s="26" t="s">
        <v>4</v>
      </c>
      <c r="I83" s="39" t="s">
        <v>185</v>
      </c>
      <c r="J83" s="4" t="s">
        <v>10</v>
      </c>
      <c r="K83" s="4" t="s">
        <v>11</v>
      </c>
      <c r="L83" s="59" t="s">
        <v>4</v>
      </c>
      <c r="M83" s="26" t="s">
        <v>46</v>
      </c>
      <c r="N83" s="26" t="s">
        <v>11</v>
      </c>
      <c r="O83" s="4" t="s">
        <v>12</v>
      </c>
      <c r="P83" s="4" t="s">
        <v>8</v>
      </c>
      <c r="Q83" s="4" t="s">
        <v>9</v>
      </c>
      <c r="R83" s="26" t="s">
        <v>5</v>
      </c>
      <c r="S83" s="4" t="s">
        <v>1</v>
      </c>
      <c r="T83" s="26" t="s">
        <v>7</v>
      </c>
      <c r="U83" s="18" t="s">
        <v>92</v>
      </c>
      <c r="W83" s="47"/>
      <c r="Y83" s="18" t="s">
        <v>92</v>
      </c>
      <c r="Z83" s="18" t="s">
        <v>92</v>
      </c>
      <c r="AB83" s="18" t="s">
        <v>88</v>
      </c>
      <c r="AD83" s="21">
        <f t="shared" si="16"/>
        <v>1</v>
      </c>
      <c r="AE83" s="21">
        <f t="shared" si="17"/>
        <v>3</v>
      </c>
      <c r="AF83" s="21">
        <f t="shared" si="18"/>
        <v>1</v>
      </c>
      <c r="AG83" s="22">
        <f t="shared" si="19"/>
        <v>1</v>
      </c>
      <c r="AH83" s="21">
        <f t="shared" si="20"/>
        <v>1</v>
      </c>
      <c r="AI83" s="21">
        <f t="shared" si="21"/>
        <v>1</v>
      </c>
      <c r="AJ83" s="21">
        <f t="shared" si="22"/>
        <v>1</v>
      </c>
      <c r="AK83" s="21">
        <f t="shared" si="23"/>
        <v>2</v>
      </c>
    </row>
    <row r="84" spans="1:37" x14ac:dyDescent="0.25">
      <c r="A84" s="4" t="s">
        <v>27</v>
      </c>
      <c r="B84" s="13">
        <v>43519</v>
      </c>
      <c r="C84" s="4"/>
      <c r="D84" s="55" t="s">
        <v>35</v>
      </c>
      <c r="E84" s="4" t="s">
        <v>4</v>
      </c>
      <c r="F84" s="4" t="s">
        <v>4</v>
      </c>
      <c r="G84" s="4" t="s">
        <v>2</v>
      </c>
      <c r="H84" s="26" t="s">
        <v>4</v>
      </c>
      <c r="I84" s="39" t="s">
        <v>4</v>
      </c>
      <c r="J84" s="4" t="s">
        <v>6</v>
      </c>
      <c r="K84" s="4" t="s">
        <v>4</v>
      </c>
      <c r="L84" s="59" t="s">
        <v>4</v>
      </c>
      <c r="M84" s="26" t="s">
        <v>4</v>
      </c>
      <c r="N84" s="26" t="s">
        <v>4</v>
      </c>
      <c r="O84" s="4" t="s">
        <v>13</v>
      </c>
      <c r="P84" s="4" t="s">
        <v>4</v>
      </c>
      <c r="Q84" s="4" t="s">
        <v>3</v>
      </c>
      <c r="R84" s="26" t="s">
        <v>5</v>
      </c>
      <c r="S84" s="4" t="s">
        <v>4</v>
      </c>
      <c r="T84" s="26" t="s">
        <v>4</v>
      </c>
      <c r="U84" s="18" t="s">
        <v>4</v>
      </c>
      <c r="W84" s="47"/>
      <c r="Y84" s="18" t="s">
        <v>4</v>
      </c>
      <c r="Z84" s="18" t="s">
        <v>4</v>
      </c>
      <c r="AD84" s="21">
        <f t="shared" si="16"/>
        <v>1</v>
      </c>
      <c r="AE84" s="21">
        <f t="shared" si="17"/>
        <v>0</v>
      </c>
      <c r="AF84" s="21">
        <f t="shared" si="18"/>
        <v>0</v>
      </c>
      <c r="AG84" s="22">
        <f t="shared" si="19"/>
        <v>0</v>
      </c>
      <c r="AH84" s="21">
        <f t="shared" si="20"/>
        <v>1</v>
      </c>
      <c r="AI84" s="21">
        <f t="shared" si="21"/>
        <v>1</v>
      </c>
      <c r="AJ84" s="21">
        <f t="shared" si="22"/>
        <v>1</v>
      </c>
      <c r="AK84" s="21">
        <f t="shared" si="23"/>
        <v>2</v>
      </c>
    </row>
    <row r="85" spans="1:37" x14ac:dyDescent="0.25">
      <c r="A85" s="4" t="s">
        <v>28</v>
      </c>
      <c r="B85" s="13">
        <v>43520</v>
      </c>
      <c r="C85" s="4"/>
      <c r="D85" s="55" t="s">
        <v>35</v>
      </c>
      <c r="E85" s="4" t="s">
        <v>4</v>
      </c>
      <c r="F85" s="4" t="s">
        <v>4</v>
      </c>
      <c r="G85" s="4" t="s">
        <v>2</v>
      </c>
      <c r="H85" s="26" t="s">
        <v>4</v>
      </c>
      <c r="I85" s="39" t="s">
        <v>4</v>
      </c>
      <c r="J85" s="4" t="s">
        <v>6</v>
      </c>
      <c r="K85" s="4" t="s">
        <v>4</v>
      </c>
      <c r="L85" s="59" t="s">
        <v>4</v>
      </c>
      <c r="M85" s="26" t="s">
        <v>4</v>
      </c>
      <c r="N85" s="26" t="s">
        <v>4</v>
      </c>
      <c r="O85" s="4" t="s">
        <v>13</v>
      </c>
      <c r="P85" s="4" t="s">
        <v>4</v>
      </c>
      <c r="Q85" s="4" t="s">
        <v>304</v>
      </c>
      <c r="R85" s="26" t="s">
        <v>5</v>
      </c>
      <c r="S85" s="4" t="s">
        <v>4</v>
      </c>
      <c r="T85" s="26" t="s">
        <v>4</v>
      </c>
      <c r="U85" s="18" t="s">
        <v>4</v>
      </c>
      <c r="W85" s="47"/>
      <c r="Y85" s="18" t="s">
        <v>4</v>
      </c>
      <c r="Z85" s="18" t="s">
        <v>4</v>
      </c>
      <c r="AD85" s="21">
        <f t="shared" si="16"/>
        <v>1</v>
      </c>
      <c r="AE85" s="21">
        <f t="shared" si="17"/>
        <v>0</v>
      </c>
      <c r="AF85" s="21">
        <f t="shared" si="18"/>
        <v>0</v>
      </c>
      <c r="AG85" s="22">
        <f t="shared" si="19"/>
        <v>0</v>
      </c>
      <c r="AH85" s="21">
        <f t="shared" si="20"/>
        <v>1</v>
      </c>
      <c r="AI85" s="21">
        <f t="shared" si="21"/>
        <v>1</v>
      </c>
      <c r="AJ85" s="21">
        <f t="shared" si="22"/>
        <v>1</v>
      </c>
      <c r="AK85" s="21">
        <f t="shared" si="23"/>
        <v>2</v>
      </c>
    </row>
    <row r="86" spans="1:37" x14ac:dyDescent="0.25">
      <c r="A86" s="4" t="s">
        <v>22</v>
      </c>
      <c r="B86" s="13">
        <v>43521</v>
      </c>
      <c r="C86" s="4" t="s">
        <v>76</v>
      </c>
      <c r="D86" s="56" t="s">
        <v>4</v>
      </c>
      <c r="E86" s="4" t="s">
        <v>1</v>
      </c>
      <c r="F86" s="4" t="s">
        <v>2</v>
      </c>
      <c r="G86" s="4" t="s">
        <v>4</v>
      </c>
      <c r="H86" s="26" t="s">
        <v>5</v>
      </c>
      <c r="I86" s="39" t="s">
        <v>4</v>
      </c>
      <c r="J86" s="4" t="s">
        <v>4</v>
      </c>
      <c r="K86" s="4" t="s">
        <v>10</v>
      </c>
      <c r="L86" s="59" t="s">
        <v>17</v>
      </c>
      <c r="M86" s="26" t="s">
        <v>66</v>
      </c>
      <c r="N86" s="42" t="s">
        <v>11</v>
      </c>
      <c r="O86" s="4" t="s">
        <v>11</v>
      </c>
      <c r="P86" s="4" t="s">
        <v>11</v>
      </c>
      <c r="Q86" s="4" t="s">
        <v>4</v>
      </c>
      <c r="R86" s="26" t="s">
        <v>6</v>
      </c>
      <c r="S86" s="4" t="s">
        <v>3</v>
      </c>
      <c r="T86" s="26" t="s">
        <v>7</v>
      </c>
      <c r="U86" s="18" t="s">
        <v>92</v>
      </c>
      <c r="X86" s="42" t="s">
        <v>17</v>
      </c>
      <c r="Y86" s="18" t="s">
        <v>92</v>
      </c>
      <c r="Z86" s="18" t="s">
        <v>92</v>
      </c>
      <c r="AD86" s="21">
        <f t="shared" si="16"/>
        <v>1</v>
      </c>
      <c r="AE86" s="21">
        <f t="shared" si="17"/>
        <v>3</v>
      </c>
      <c r="AF86" s="21">
        <f t="shared" si="18"/>
        <v>1</v>
      </c>
      <c r="AG86" s="22">
        <f t="shared" si="19"/>
        <v>1</v>
      </c>
      <c r="AH86" s="21">
        <f t="shared" si="20"/>
        <v>1</v>
      </c>
      <c r="AI86" s="21">
        <f t="shared" si="21"/>
        <v>1</v>
      </c>
      <c r="AJ86" s="21">
        <f t="shared" si="22"/>
        <v>1</v>
      </c>
      <c r="AK86" s="21">
        <f t="shared" si="23"/>
        <v>2</v>
      </c>
    </row>
    <row r="87" spans="1:37" x14ac:dyDescent="0.25">
      <c r="A87" s="4" t="s">
        <v>23</v>
      </c>
      <c r="B87" s="13">
        <v>43522</v>
      </c>
      <c r="C87" s="4"/>
      <c r="D87" s="56" t="s">
        <v>4</v>
      </c>
      <c r="E87" s="4" t="s">
        <v>1</v>
      </c>
      <c r="F87" s="4" t="s">
        <v>2</v>
      </c>
      <c r="G87" s="4" t="s">
        <v>4</v>
      </c>
      <c r="H87" s="26" t="s">
        <v>6</v>
      </c>
      <c r="I87" s="39" t="s">
        <v>5</v>
      </c>
      <c r="J87" s="4" t="s">
        <v>4</v>
      </c>
      <c r="K87" s="4" t="s">
        <v>295</v>
      </c>
      <c r="L87" s="59" t="s">
        <v>10</v>
      </c>
      <c r="M87" s="26" t="s">
        <v>66</v>
      </c>
      <c r="N87" s="42" t="s">
        <v>11</v>
      </c>
      <c r="O87" s="4" t="s">
        <v>4</v>
      </c>
      <c r="P87" s="4" t="s">
        <v>11</v>
      </c>
      <c r="Q87" s="4" t="s">
        <v>12</v>
      </c>
      <c r="R87" s="26" t="s">
        <v>8</v>
      </c>
      <c r="S87" s="4" t="s">
        <v>3</v>
      </c>
      <c r="T87" s="26" t="s">
        <v>7</v>
      </c>
      <c r="U87" s="18" t="s">
        <v>92</v>
      </c>
      <c r="X87" s="42" t="s">
        <v>10</v>
      </c>
      <c r="Y87" s="18" t="s">
        <v>88</v>
      </c>
      <c r="Z87" s="31" t="s">
        <v>9</v>
      </c>
      <c r="AA87" s="19"/>
      <c r="AD87" s="21">
        <f t="shared" si="16"/>
        <v>1</v>
      </c>
      <c r="AE87" s="21">
        <f t="shared" si="17"/>
        <v>3</v>
      </c>
      <c r="AF87" s="21">
        <f t="shared" si="18"/>
        <v>1</v>
      </c>
      <c r="AG87" s="22">
        <f t="shared" si="19"/>
        <v>1</v>
      </c>
      <c r="AH87" s="21">
        <f t="shared" si="20"/>
        <v>1</v>
      </c>
      <c r="AI87" s="21">
        <f t="shared" si="21"/>
        <v>1</v>
      </c>
      <c r="AJ87" s="21">
        <f t="shared" si="22"/>
        <v>1</v>
      </c>
      <c r="AK87" s="21">
        <f t="shared" si="23"/>
        <v>2</v>
      </c>
    </row>
    <row r="88" spans="1:37" x14ac:dyDescent="0.25">
      <c r="A88" s="4" t="s">
        <v>24</v>
      </c>
      <c r="B88" s="13">
        <v>43523</v>
      </c>
      <c r="C88" s="4"/>
      <c r="D88" s="56" t="s">
        <v>4</v>
      </c>
      <c r="E88" s="4" t="s">
        <v>1</v>
      </c>
      <c r="F88" s="4" t="s">
        <v>2</v>
      </c>
      <c r="G88" s="4" t="s">
        <v>3</v>
      </c>
      <c r="H88" s="28" t="s">
        <v>7</v>
      </c>
      <c r="I88" s="39" t="s">
        <v>5</v>
      </c>
      <c r="J88" s="4" t="s">
        <v>6</v>
      </c>
      <c r="K88" s="4" t="s">
        <v>15</v>
      </c>
      <c r="L88" s="59" t="s">
        <v>11</v>
      </c>
      <c r="M88" s="26" t="s">
        <v>66</v>
      </c>
      <c r="N88" s="42" t="s">
        <v>11</v>
      </c>
      <c r="O88" s="4" t="s">
        <v>7</v>
      </c>
      <c r="P88" s="4" t="s">
        <v>11</v>
      </c>
      <c r="Q88" s="4" t="s">
        <v>8</v>
      </c>
      <c r="R88" s="26" t="s">
        <v>4</v>
      </c>
      <c r="S88" s="4" t="s">
        <v>4</v>
      </c>
      <c r="T88" s="26" t="s">
        <v>7</v>
      </c>
      <c r="U88" s="18" t="s">
        <v>92</v>
      </c>
      <c r="X88" s="42" t="s">
        <v>11</v>
      </c>
      <c r="Y88" s="18" t="s">
        <v>92</v>
      </c>
      <c r="Z88" s="18" t="s">
        <v>92</v>
      </c>
      <c r="AD88" s="21">
        <f t="shared" si="16"/>
        <v>1</v>
      </c>
      <c r="AE88" s="21">
        <f t="shared" si="17"/>
        <v>3</v>
      </c>
      <c r="AF88" s="21">
        <f t="shared" si="18"/>
        <v>1</v>
      </c>
      <c r="AG88" s="22">
        <f t="shared" si="19"/>
        <v>1</v>
      </c>
      <c r="AH88" s="21">
        <f t="shared" si="20"/>
        <v>1</v>
      </c>
      <c r="AI88" s="21">
        <f t="shared" si="21"/>
        <v>1</v>
      </c>
      <c r="AJ88" s="21">
        <f t="shared" si="22"/>
        <v>1</v>
      </c>
      <c r="AK88" s="21">
        <f t="shared" si="23"/>
        <v>2</v>
      </c>
    </row>
    <row r="89" spans="1:37" x14ac:dyDescent="0.25">
      <c r="A89" s="4" t="s">
        <v>25</v>
      </c>
      <c r="B89" s="13">
        <v>43524</v>
      </c>
      <c r="C89" s="4"/>
      <c r="D89" s="42" t="s">
        <v>305</v>
      </c>
      <c r="E89" s="4" t="s">
        <v>1</v>
      </c>
      <c r="F89" s="4" t="s">
        <v>2</v>
      </c>
      <c r="G89" s="4" t="s">
        <v>3</v>
      </c>
      <c r="H89" s="26" t="s">
        <v>4</v>
      </c>
      <c r="I89" s="39" t="s">
        <v>4</v>
      </c>
      <c r="J89" s="4" t="s">
        <v>6</v>
      </c>
      <c r="K89" s="4" t="s">
        <v>15</v>
      </c>
      <c r="L89" s="59" t="s">
        <v>11</v>
      </c>
      <c r="M89" s="26" t="s">
        <v>66</v>
      </c>
      <c r="N89" s="42" t="s">
        <v>11</v>
      </c>
      <c r="O89" s="4" t="s">
        <v>20</v>
      </c>
      <c r="P89" s="4" t="s">
        <v>4</v>
      </c>
      <c r="Q89" s="4" t="s">
        <v>215</v>
      </c>
      <c r="R89" s="26" t="s">
        <v>4</v>
      </c>
      <c r="S89" s="4" t="s">
        <v>5</v>
      </c>
      <c r="T89" s="26" t="s">
        <v>7</v>
      </c>
      <c r="U89" s="18" t="s">
        <v>92</v>
      </c>
      <c r="X89" s="42" t="s">
        <v>11</v>
      </c>
      <c r="Y89" s="18" t="s">
        <v>92</v>
      </c>
      <c r="Z89" s="18" t="s">
        <v>92</v>
      </c>
      <c r="AA89" s="18" t="s">
        <v>9</v>
      </c>
      <c r="AD89" s="21">
        <f t="shared" si="16"/>
        <v>1</v>
      </c>
      <c r="AE89" s="21">
        <f t="shared" si="17"/>
        <v>2</v>
      </c>
      <c r="AF89" s="21">
        <f t="shared" si="18"/>
        <v>1</v>
      </c>
      <c r="AG89" s="22">
        <f t="shared" si="19"/>
        <v>0</v>
      </c>
      <c r="AH89" s="21">
        <f t="shared" si="20"/>
        <v>1</v>
      </c>
      <c r="AI89" s="21">
        <f t="shared" si="21"/>
        <v>1</v>
      </c>
      <c r="AJ89" s="21">
        <f t="shared" si="22"/>
        <v>1</v>
      </c>
      <c r="AK89" s="21">
        <f t="shared" si="23"/>
        <v>2</v>
      </c>
    </row>
    <row r="90" spans="1:37" x14ac:dyDescent="0.25">
      <c r="A90" s="4" t="s">
        <v>26</v>
      </c>
      <c r="B90" s="13">
        <v>43525</v>
      </c>
      <c r="C90" s="4"/>
      <c r="E90" s="4" t="s">
        <v>1</v>
      </c>
      <c r="F90" s="4" t="s">
        <v>4</v>
      </c>
      <c r="G90" s="4" t="s">
        <v>3</v>
      </c>
      <c r="H90" s="26" t="s">
        <v>2</v>
      </c>
      <c r="I90" s="39" t="s">
        <v>185</v>
      </c>
      <c r="J90" s="4" t="s">
        <v>6</v>
      </c>
      <c r="K90" s="4" t="s">
        <v>10</v>
      </c>
      <c r="L90" s="59" t="s">
        <v>11</v>
      </c>
      <c r="M90" s="26" t="s">
        <v>4</v>
      </c>
      <c r="N90" s="42" t="s">
        <v>11</v>
      </c>
      <c r="O90" s="4" t="s">
        <v>7</v>
      </c>
      <c r="P90" s="4" t="s">
        <v>12</v>
      </c>
      <c r="Q90" s="4" t="s">
        <v>8</v>
      </c>
      <c r="R90" s="26" t="s">
        <v>2</v>
      </c>
      <c r="S90" s="4" t="s">
        <v>5</v>
      </c>
      <c r="T90" s="26" t="s">
        <v>7</v>
      </c>
      <c r="U90" s="18" t="s">
        <v>92</v>
      </c>
      <c r="X90" s="42" t="s">
        <v>11</v>
      </c>
      <c r="Y90" s="18" t="s">
        <v>92</v>
      </c>
      <c r="Z90" s="18" t="s">
        <v>92</v>
      </c>
      <c r="AB90" s="18" t="s">
        <v>1</v>
      </c>
      <c r="AD90" s="21">
        <f t="shared" si="16"/>
        <v>1</v>
      </c>
      <c r="AE90" s="21">
        <f t="shared" si="17"/>
        <v>3</v>
      </c>
      <c r="AF90" s="21">
        <f t="shared" si="18"/>
        <v>1</v>
      </c>
      <c r="AG90" s="22">
        <f t="shared" si="19"/>
        <v>1</v>
      </c>
      <c r="AH90" s="21">
        <f t="shared" si="20"/>
        <v>1</v>
      </c>
      <c r="AI90" s="21">
        <f t="shared" si="21"/>
        <v>1</v>
      </c>
      <c r="AJ90" s="21">
        <f t="shared" si="22"/>
        <v>1</v>
      </c>
      <c r="AK90" s="21">
        <f t="shared" si="23"/>
        <v>2</v>
      </c>
    </row>
    <row r="91" spans="1:37" x14ac:dyDescent="0.25">
      <c r="A91" s="4" t="s">
        <v>27</v>
      </c>
      <c r="B91" s="13">
        <v>43526</v>
      </c>
      <c r="C91" s="4"/>
      <c r="E91" s="4" t="s">
        <v>4</v>
      </c>
      <c r="F91" s="4" t="s">
        <v>4</v>
      </c>
      <c r="G91" s="4" t="s">
        <v>4</v>
      </c>
      <c r="H91" s="26" t="s">
        <v>2</v>
      </c>
      <c r="I91" s="39" t="s">
        <v>4</v>
      </c>
      <c r="J91" s="4" t="s">
        <v>4</v>
      </c>
      <c r="K91" s="4" t="s">
        <v>6</v>
      </c>
      <c r="L91" s="59" t="s">
        <v>4</v>
      </c>
      <c r="M91" s="26" t="s">
        <v>4</v>
      </c>
      <c r="N91" s="26" t="s">
        <v>4</v>
      </c>
      <c r="O91" s="42" t="s">
        <v>3</v>
      </c>
      <c r="P91" s="4" t="s">
        <v>13</v>
      </c>
      <c r="Q91" s="4" t="s">
        <v>4</v>
      </c>
      <c r="R91" s="26" t="s">
        <v>2</v>
      </c>
      <c r="S91" s="4" t="s">
        <v>5</v>
      </c>
      <c r="T91" s="26" t="s">
        <v>4</v>
      </c>
      <c r="U91" s="18" t="s">
        <v>4</v>
      </c>
      <c r="Y91" s="18" t="s">
        <v>4</v>
      </c>
      <c r="Z91" s="18" t="s">
        <v>4</v>
      </c>
      <c r="AD91" s="21">
        <f t="shared" si="16"/>
        <v>1</v>
      </c>
      <c r="AE91" s="21">
        <f t="shared" si="17"/>
        <v>0</v>
      </c>
      <c r="AF91" s="21">
        <f t="shared" si="18"/>
        <v>0</v>
      </c>
      <c r="AG91" s="22">
        <f t="shared" si="19"/>
        <v>0</v>
      </c>
      <c r="AH91" s="21">
        <f t="shared" si="20"/>
        <v>1</v>
      </c>
      <c r="AI91" s="21">
        <f t="shared" si="21"/>
        <v>1</v>
      </c>
      <c r="AJ91" s="21">
        <f t="shared" si="22"/>
        <v>1</v>
      </c>
      <c r="AK91" s="21">
        <f t="shared" si="23"/>
        <v>2</v>
      </c>
    </row>
    <row r="92" spans="1:37" x14ac:dyDescent="0.25">
      <c r="A92" s="4" t="s">
        <v>28</v>
      </c>
      <c r="B92" s="13">
        <v>43527</v>
      </c>
      <c r="C92" s="4"/>
      <c r="E92" s="4" t="s">
        <v>4</v>
      </c>
      <c r="F92" s="4" t="s">
        <v>4</v>
      </c>
      <c r="G92" s="4" t="s">
        <v>4</v>
      </c>
      <c r="H92" s="26" t="s">
        <v>2</v>
      </c>
      <c r="I92" s="39" t="s">
        <v>4</v>
      </c>
      <c r="J92" s="4" t="s">
        <v>4</v>
      </c>
      <c r="K92" s="4" t="s">
        <v>6</v>
      </c>
      <c r="L92" s="59" t="s">
        <v>4</v>
      </c>
      <c r="M92" s="26" t="s">
        <v>4</v>
      </c>
      <c r="N92" s="26" t="s">
        <v>4</v>
      </c>
      <c r="O92" s="42" t="s">
        <v>3</v>
      </c>
      <c r="P92" s="4" t="s">
        <v>13</v>
      </c>
      <c r="Q92" s="4" t="s">
        <v>4</v>
      </c>
      <c r="R92" s="26" t="s">
        <v>2</v>
      </c>
      <c r="S92" s="4" t="s">
        <v>5</v>
      </c>
      <c r="T92" s="26" t="s">
        <v>4</v>
      </c>
      <c r="U92" s="18" t="s">
        <v>4</v>
      </c>
      <c r="Y92" s="18" t="s">
        <v>4</v>
      </c>
      <c r="Z92" s="18" t="s">
        <v>4</v>
      </c>
      <c r="AD92" s="21">
        <f t="shared" si="16"/>
        <v>1</v>
      </c>
      <c r="AE92" s="21">
        <f t="shared" si="17"/>
        <v>0</v>
      </c>
      <c r="AF92" s="21">
        <f t="shared" si="18"/>
        <v>0</v>
      </c>
      <c r="AG92" s="22">
        <f t="shared" si="19"/>
        <v>0</v>
      </c>
      <c r="AH92" s="21">
        <f t="shared" si="20"/>
        <v>1</v>
      </c>
      <c r="AI92" s="21">
        <f t="shared" si="21"/>
        <v>1</v>
      </c>
      <c r="AJ92" s="21">
        <f t="shared" si="22"/>
        <v>1</v>
      </c>
      <c r="AK92" s="21">
        <f t="shared" si="23"/>
        <v>2</v>
      </c>
    </row>
    <row r="93" spans="1:37" s="4" customFormat="1" x14ac:dyDescent="0.25">
      <c r="B93" s="13"/>
      <c r="D93" s="42"/>
      <c r="H93" s="26"/>
      <c r="I93" s="39"/>
      <c r="M93" s="26"/>
      <c r="N93" s="26"/>
      <c r="R93" s="26"/>
      <c r="T93" s="26"/>
      <c r="U93" s="18"/>
      <c r="X93" s="42"/>
      <c r="Y93"/>
      <c r="Z93" s="18"/>
      <c r="AA93" s="18"/>
      <c r="AB93" s="18"/>
      <c r="AC93" s="18"/>
      <c r="AD93" s="21">
        <f t="shared" si="16"/>
        <v>0</v>
      </c>
      <c r="AE93" s="21">
        <f t="shared" si="17"/>
        <v>0</v>
      </c>
      <c r="AF93" s="21">
        <f t="shared" si="18"/>
        <v>0</v>
      </c>
      <c r="AG93" s="22">
        <f t="shared" si="19"/>
        <v>0</v>
      </c>
      <c r="AH93" s="21">
        <f t="shared" si="20"/>
        <v>0</v>
      </c>
      <c r="AI93" s="21">
        <f t="shared" si="21"/>
        <v>0</v>
      </c>
      <c r="AJ93" s="21">
        <f t="shared" si="22"/>
        <v>0</v>
      </c>
      <c r="AK93" s="21">
        <f t="shared" si="23"/>
        <v>0</v>
      </c>
    </row>
    <row r="94" spans="1:37" s="4" customFormat="1" ht="45" x14ac:dyDescent="0.25">
      <c r="B94" s="13"/>
      <c r="D94" s="42"/>
      <c r="E94" s="29" t="s">
        <v>246</v>
      </c>
      <c r="F94" s="27" t="s">
        <v>277</v>
      </c>
      <c r="G94" s="29" t="s">
        <v>251</v>
      </c>
      <c r="H94" s="29" t="s">
        <v>250</v>
      </c>
      <c r="I94" s="29" t="s">
        <v>249</v>
      </c>
      <c r="K94" s="29" t="s">
        <v>240</v>
      </c>
      <c r="M94" s="29" t="s">
        <v>261</v>
      </c>
      <c r="N94" s="29" t="s">
        <v>242</v>
      </c>
      <c r="Q94" s="45" t="s">
        <v>229</v>
      </c>
      <c r="R94" s="44" t="s">
        <v>252</v>
      </c>
      <c r="T94" s="29" t="s">
        <v>235</v>
      </c>
      <c r="U94" s="18"/>
      <c r="X94" s="42"/>
      <c r="Y94" s="29" t="s">
        <v>260</v>
      </c>
      <c r="Z94" s="29" t="s">
        <v>241</v>
      </c>
      <c r="AA94" s="29" t="s">
        <v>247</v>
      </c>
      <c r="AB94" s="29" t="s">
        <v>239</v>
      </c>
      <c r="AC94" s="18"/>
      <c r="AD94" s="21">
        <f t="shared" si="16"/>
        <v>0</v>
      </c>
      <c r="AE94" s="21">
        <f t="shared" si="17"/>
        <v>0</v>
      </c>
      <c r="AF94" s="21">
        <f t="shared" si="18"/>
        <v>0</v>
      </c>
      <c r="AG94" s="22">
        <f t="shared" si="19"/>
        <v>0</v>
      </c>
      <c r="AH94" s="21">
        <f t="shared" si="20"/>
        <v>0</v>
      </c>
      <c r="AI94" s="21">
        <f t="shared" si="21"/>
        <v>0</v>
      </c>
      <c r="AJ94" s="21">
        <f t="shared" si="22"/>
        <v>0</v>
      </c>
      <c r="AK94" s="21">
        <f t="shared" si="23"/>
        <v>0</v>
      </c>
    </row>
    <row r="95" spans="1:37" s="4" customFormat="1" x14ac:dyDescent="0.25">
      <c r="B95" s="13"/>
      <c r="D95" s="42"/>
      <c r="E95" s="27" t="s">
        <v>245</v>
      </c>
      <c r="F95" s="27" t="s">
        <v>292</v>
      </c>
      <c r="G95" s="27" t="s">
        <v>245</v>
      </c>
      <c r="H95" s="27" t="s">
        <v>65</v>
      </c>
      <c r="I95" s="27" t="s">
        <v>186</v>
      </c>
      <c r="K95" s="27" t="s">
        <v>65</v>
      </c>
      <c r="M95" s="27" t="s">
        <v>183</v>
      </c>
      <c r="N95" s="27" t="s">
        <v>0</v>
      </c>
      <c r="Q95" s="46" t="s">
        <v>245</v>
      </c>
      <c r="R95" s="46" t="s">
        <v>245</v>
      </c>
      <c r="T95" s="27" t="s">
        <v>0</v>
      </c>
      <c r="U95" s="18"/>
      <c r="X95" s="42"/>
      <c r="Y95" s="27" t="s">
        <v>182</v>
      </c>
      <c r="Z95" s="29" t="s">
        <v>182</v>
      </c>
      <c r="AA95" s="29" t="s">
        <v>278</v>
      </c>
      <c r="AB95" s="29" t="s">
        <v>248</v>
      </c>
      <c r="AC95" s="18"/>
      <c r="AD95" s="21">
        <f t="shared" si="16"/>
        <v>0</v>
      </c>
      <c r="AE95" s="21">
        <f t="shared" si="17"/>
        <v>0</v>
      </c>
      <c r="AF95" s="21">
        <f t="shared" si="18"/>
        <v>0</v>
      </c>
      <c r="AG95" s="22">
        <f t="shared" si="19"/>
        <v>0</v>
      </c>
      <c r="AH95" s="21">
        <f t="shared" si="20"/>
        <v>0</v>
      </c>
      <c r="AI95" s="21">
        <f t="shared" si="21"/>
        <v>0</v>
      </c>
      <c r="AJ95" s="21">
        <f t="shared" si="22"/>
        <v>0</v>
      </c>
      <c r="AK95" s="21">
        <f t="shared" si="23"/>
        <v>0</v>
      </c>
    </row>
    <row r="96" spans="1:37" s="4" customFormat="1" x14ac:dyDescent="0.25">
      <c r="B96" s="13"/>
      <c r="D96" s="42"/>
      <c r="H96" s="26"/>
      <c r="I96" s="39"/>
      <c r="M96" s="26"/>
      <c r="N96" s="26"/>
      <c r="R96" s="26"/>
      <c r="T96" s="26"/>
      <c r="U96" s="18"/>
      <c r="X96" s="42"/>
      <c r="Y96"/>
      <c r="Z96" s="18"/>
      <c r="AA96" s="18"/>
      <c r="AB96" s="18"/>
      <c r="AC96" s="18"/>
      <c r="AD96" s="21">
        <f t="shared" si="16"/>
        <v>0</v>
      </c>
      <c r="AE96" s="21">
        <f t="shared" si="17"/>
        <v>0</v>
      </c>
      <c r="AF96" s="21">
        <f t="shared" si="18"/>
        <v>0</v>
      </c>
      <c r="AG96" s="22">
        <f t="shared" si="19"/>
        <v>0</v>
      </c>
      <c r="AH96" s="21">
        <f t="shared" si="20"/>
        <v>0</v>
      </c>
      <c r="AI96" s="21">
        <f t="shared" si="21"/>
        <v>0</v>
      </c>
      <c r="AJ96" s="21">
        <f t="shared" si="22"/>
        <v>0</v>
      </c>
      <c r="AK96" s="21">
        <f t="shared" si="23"/>
        <v>0</v>
      </c>
    </row>
    <row r="97" spans="1:37" x14ac:dyDescent="0.25">
      <c r="A97" s="4" t="s">
        <v>22</v>
      </c>
      <c r="B97" s="13">
        <v>43528</v>
      </c>
      <c r="C97" s="4" t="s">
        <v>77</v>
      </c>
      <c r="E97" s="4" t="s">
        <v>1</v>
      </c>
      <c r="F97" s="4" t="s">
        <v>7</v>
      </c>
      <c r="G97" s="4" t="s">
        <v>2</v>
      </c>
      <c r="H97" s="26" t="s">
        <v>4</v>
      </c>
      <c r="I97" s="40" t="s">
        <v>4</v>
      </c>
      <c r="J97" s="4" t="s">
        <v>4</v>
      </c>
      <c r="K97" s="4" t="s">
        <v>4</v>
      </c>
      <c r="L97" s="59" t="s">
        <v>10</v>
      </c>
      <c r="M97" s="26" t="s">
        <v>5</v>
      </c>
      <c r="N97" s="26" t="s">
        <v>17</v>
      </c>
      <c r="O97" s="4" t="s">
        <v>35</v>
      </c>
      <c r="P97" s="4" t="s">
        <v>11</v>
      </c>
      <c r="Q97" s="4" t="s">
        <v>3</v>
      </c>
      <c r="R97" s="26" t="s">
        <v>4</v>
      </c>
      <c r="S97" s="4" t="s">
        <v>6</v>
      </c>
      <c r="T97" s="26" t="s">
        <v>11</v>
      </c>
      <c r="U97" s="18" t="s">
        <v>92</v>
      </c>
      <c r="W97" s="18"/>
      <c r="X97" s="42" t="s">
        <v>10</v>
      </c>
      <c r="Y97" s="18" t="s">
        <v>92</v>
      </c>
      <c r="Z97" s="18" t="s">
        <v>92</v>
      </c>
      <c r="AD97" s="21">
        <f t="shared" si="16"/>
        <v>1</v>
      </c>
      <c r="AE97" s="21">
        <f t="shared" si="17"/>
        <v>2</v>
      </c>
      <c r="AF97" s="21">
        <f t="shared" si="18"/>
        <v>1</v>
      </c>
      <c r="AG97" s="22">
        <f t="shared" si="19"/>
        <v>1</v>
      </c>
      <c r="AH97" s="21">
        <f t="shared" si="20"/>
        <v>1</v>
      </c>
      <c r="AI97" s="21">
        <f t="shared" si="21"/>
        <v>1</v>
      </c>
      <c r="AJ97" s="21">
        <f t="shared" si="22"/>
        <v>1</v>
      </c>
      <c r="AK97" s="21">
        <f t="shared" si="23"/>
        <v>2</v>
      </c>
    </row>
    <row r="98" spans="1:37" x14ac:dyDescent="0.25">
      <c r="A98" s="4" t="s">
        <v>23</v>
      </c>
      <c r="B98" s="13">
        <v>43529</v>
      </c>
      <c r="C98" s="4"/>
      <c r="E98" s="4" t="s">
        <v>1</v>
      </c>
      <c r="F98" s="4" t="s">
        <v>7</v>
      </c>
      <c r="G98" s="4" t="s">
        <v>2</v>
      </c>
      <c r="H98" s="26" t="s">
        <v>4</v>
      </c>
      <c r="I98" s="40" t="s">
        <v>6</v>
      </c>
      <c r="J98" s="4" t="s">
        <v>5</v>
      </c>
      <c r="K98" s="4" t="s">
        <v>4</v>
      </c>
      <c r="L98" s="59" t="s">
        <v>15</v>
      </c>
      <c r="M98" s="26" t="s">
        <v>355</v>
      </c>
      <c r="N98" s="26" t="s">
        <v>11</v>
      </c>
      <c r="O98" s="4" t="s">
        <v>2</v>
      </c>
      <c r="P98" s="4" t="s">
        <v>4</v>
      </c>
      <c r="Q98" s="4" t="s">
        <v>3</v>
      </c>
      <c r="R98" s="26" t="s">
        <v>4</v>
      </c>
      <c r="S98" s="4" t="s">
        <v>8</v>
      </c>
      <c r="T98" s="26" t="s">
        <v>11</v>
      </c>
      <c r="U98" s="18" t="s">
        <v>3</v>
      </c>
      <c r="X98" s="42" t="s">
        <v>15</v>
      </c>
      <c r="Y98" s="31" t="s">
        <v>9</v>
      </c>
      <c r="Z98" s="18" t="s">
        <v>88</v>
      </c>
      <c r="AD98" s="21">
        <f t="shared" ref="AD98:AD131" si="24">COUNTIF(D98:U98, "wardLD") + COUNTIF(D98:U98, "HDULD") + COUNTIF(D98:U98, "daycareLD") + COUNTIF(D98:U98, "LD")</f>
        <v>1</v>
      </c>
      <c r="AE98" s="21">
        <f t="shared" ref="AE98:AE131" si="25">COUNTIF(D98:U98, "ward") + COUNTIF(D98:U98, "wardLD")</f>
        <v>2</v>
      </c>
      <c r="AF98" s="21">
        <f t="shared" ref="AF98:AF131" si="26">COUNTIF(D98:U98, "HDU") +COUNTIF(D98:U98, "HDULD")</f>
        <v>1</v>
      </c>
      <c r="AG98" s="22">
        <f t="shared" ref="AG98:AG131" si="27">COUNTIF(D98:U98, "daycare") +COUNTIF(D98:U98, "daycareLD")</f>
        <v>1</v>
      </c>
      <c r="AH98" s="21">
        <f t="shared" si="20"/>
        <v>1</v>
      </c>
      <c r="AI98" s="21">
        <f t="shared" ref="AI98:AI131" si="28">COUNTIF(D98:U98, "ED long") + COUNTIF(D98:U98, "ED eve")</f>
        <v>1</v>
      </c>
      <c r="AJ98" s="21">
        <f t="shared" ref="AJ98:AJ131" si="29">COUNTIF(D98:U98, "ED late")</f>
        <v>2</v>
      </c>
      <c r="AK98" s="21">
        <f t="shared" ref="AK98:AK131" si="30">COUNTIF(D98:U98, "night") + COUNTIF(D98:U98, "ED night")</f>
        <v>2</v>
      </c>
    </row>
    <row r="99" spans="1:37" x14ac:dyDescent="0.25">
      <c r="A99" s="4" t="s">
        <v>24</v>
      </c>
      <c r="B99" s="13">
        <v>43530</v>
      </c>
      <c r="C99" s="4"/>
      <c r="E99" s="4" t="s">
        <v>1</v>
      </c>
      <c r="F99" s="4" t="s">
        <v>7</v>
      </c>
      <c r="G99" s="4" t="s">
        <v>2</v>
      </c>
      <c r="H99" s="26" t="s">
        <v>3</v>
      </c>
      <c r="I99" s="41" t="s">
        <v>7</v>
      </c>
      <c r="J99" s="4" t="s">
        <v>5</v>
      </c>
      <c r="K99" s="4" t="s">
        <v>6</v>
      </c>
      <c r="L99" s="59" t="s">
        <v>10</v>
      </c>
      <c r="M99" s="26" t="s">
        <v>9</v>
      </c>
      <c r="N99" s="26" t="s">
        <v>11</v>
      </c>
      <c r="O99" s="4" t="s">
        <v>2</v>
      </c>
      <c r="P99" s="4" t="s">
        <v>1</v>
      </c>
      <c r="Q99" s="4" t="s">
        <v>3</v>
      </c>
      <c r="R99" s="26" t="s">
        <v>17</v>
      </c>
      <c r="S99" s="4" t="s">
        <v>4</v>
      </c>
      <c r="T99" s="26" t="s">
        <v>11</v>
      </c>
      <c r="U99" s="18" t="s">
        <v>4</v>
      </c>
      <c r="X99" s="42" t="s">
        <v>10</v>
      </c>
      <c r="Y99" s="18" t="s">
        <v>92</v>
      </c>
      <c r="Z99" s="18" t="s">
        <v>92</v>
      </c>
      <c r="AD99" s="21">
        <f t="shared" si="24"/>
        <v>1</v>
      </c>
      <c r="AE99" s="21">
        <f t="shared" si="25"/>
        <v>2</v>
      </c>
      <c r="AF99" s="21">
        <f t="shared" si="26"/>
        <v>1</v>
      </c>
      <c r="AG99" s="22">
        <f t="shared" si="27"/>
        <v>1</v>
      </c>
      <c r="AH99" s="21">
        <f t="shared" ref="AH99:AH131" si="31">COUNTIF(D99:U99, "ED day")</f>
        <v>2</v>
      </c>
      <c r="AI99" s="21">
        <f t="shared" si="28"/>
        <v>1</v>
      </c>
      <c r="AJ99" s="21">
        <f t="shared" si="29"/>
        <v>2</v>
      </c>
      <c r="AK99" s="21">
        <f t="shared" si="30"/>
        <v>2</v>
      </c>
    </row>
    <row r="100" spans="1:37" x14ac:dyDescent="0.25">
      <c r="A100" s="4" t="s">
        <v>25</v>
      </c>
      <c r="B100" s="13">
        <v>43531</v>
      </c>
      <c r="C100" s="4"/>
      <c r="E100" s="4" t="s">
        <v>1</v>
      </c>
      <c r="F100" s="4" t="s">
        <v>7</v>
      </c>
      <c r="G100" s="4" t="s">
        <v>2</v>
      </c>
      <c r="H100" s="26" t="s">
        <v>3</v>
      </c>
      <c r="I100" s="40" t="s">
        <v>4</v>
      </c>
      <c r="J100" s="4" t="s">
        <v>4</v>
      </c>
      <c r="K100" s="4" t="s">
        <v>6</v>
      </c>
      <c r="L100" s="59" t="s">
        <v>10</v>
      </c>
      <c r="M100" s="26" t="s">
        <v>9</v>
      </c>
      <c r="N100" s="26" t="s">
        <v>11</v>
      </c>
      <c r="O100" s="4" t="s">
        <v>2</v>
      </c>
      <c r="P100" s="4" t="s">
        <v>1</v>
      </c>
      <c r="Q100" s="4" t="s">
        <v>4</v>
      </c>
      <c r="R100" s="26" t="s">
        <v>17</v>
      </c>
      <c r="S100" s="4" t="s">
        <v>4</v>
      </c>
      <c r="T100" s="26" t="s">
        <v>4</v>
      </c>
      <c r="U100" s="18" t="s">
        <v>173</v>
      </c>
      <c r="X100" s="42" t="s">
        <v>10</v>
      </c>
      <c r="Y100" s="18" t="s">
        <v>92</v>
      </c>
      <c r="Z100" s="18" t="s">
        <v>92</v>
      </c>
      <c r="AA100" s="18" t="s">
        <v>9</v>
      </c>
      <c r="AD100" s="21">
        <f t="shared" si="24"/>
        <v>1</v>
      </c>
      <c r="AE100" s="21">
        <f t="shared" si="25"/>
        <v>1</v>
      </c>
      <c r="AF100" s="21">
        <f t="shared" si="26"/>
        <v>1</v>
      </c>
      <c r="AG100" s="22">
        <f t="shared" si="27"/>
        <v>1</v>
      </c>
      <c r="AH100" s="21">
        <f t="shared" si="31"/>
        <v>2</v>
      </c>
      <c r="AI100" s="21">
        <f t="shared" si="28"/>
        <v>1</v>
      </c>
      <c r="AJ100" s="21">
        <f t="shared" si="29"/>
        <v>1</v>
      </c>
      <c r="AK100" s="21">
        <f t="shared" si="30"/>
        <v>2</v>
      </c>
    </row>
    <row r="101" spans="1:37" x14ac:dyDescent="0.25">
      <c r="A101" s="4" t="s">
        <v>26</v>
      </c>
      <c r="B101" s="13">
        <v>43532</v>
      </c>
      <c r="C101" s="4"/>
      <c r="E101" s="4" t="s">
        <v>7</v>
      </c>
      <c r="F101" s="4" t="s">
        <v>7</v>
      </c>
      <c r="G101" s="4" t="s">
        <v>4</v>
      </c>
      <c r="H101" s="26" t="s">
        <v>3</v>
      </c>
      <c r="I101" s="40" t="s">
        <v>185</v>
      </c>
      <c r="J101" s="4" t="s">
        <v>4</v>
      </c>
      <c r="K101" s="4" t="s">
        <v>6</v>
      </c>
      <c r="L101" s="59" t="s">
        <v>10</v>
      </c>
      <c r="M101" s="26" t="s">
        <v>9</v>
      </c>
      <c r="N101" s="26" t="s">
        <v>11</v>
      </c>
      <c r="O101" s="4" t="s">
        <v>4</v>
      </c>
      <c r="P101" s="4" t="s">
        <v>1</v>
      </c>
      <c r="Q101" s="4" t="s">
        <v>12</v>
      </c>
      <c r="R101" s="26" t="s">
        <v>8</v>
      </c>
      <c r="S101" s="4" t="s">
        <v>2</v>
      </c>
      <c r="T101" s="26" t="s">
        <v>12</v>
      </c>
      <c r="U101" s="18" t="s">
        <v>173</v>
      </c>
      <c r="W101" s="35" t="s">
        <v>35</v>
      </c>
      <c r="X101" s="42" t="s">
        <v>10</v>
      </c>
      <c r="Y101" s="18" t="s">
        <v>92</v>
      </c>
      <c r="Z101" s="18" t="s">
        <v>92</v>
      </c>
      <c r="AB101" s="18" t="s">
        <v>1</v>
      </c>
      <c r="AD101" s="21">
        <f t="shared" si="24"/>
        <v>2</v>
      </c>
      <c r="AE101" s="21">
        <f t="shared" si="25"/>
        <v>3</v>
      </c>
      <c r="AF101" s="21">
        <f t="shared" si="26"/>
        <v>1</v>
      </c>
      <c r="AG101" s="22">
        <f t="shared" si="27"/>
        <v>1</v>
      </c>
      <c r="AH101" s="21">
        <f t="shared" si="31"/>
        <v>2</v>
      </c>
      <c r="AI101" s="21">
        <f t="shared" si="28"/>
        <v>1</v>
      </c>
      <c r="AJ101" s="21">
        <f t="shared" si="29"/>
        <v>1</v>
      </c>
      <c r="AK101" s="21">
        <f t="shared" si="30"/>
        <v>1</v>
      </c>
    </row>
    <row r="102" spans="1:37" x14ac:dyDescent="0.25">
      <c r="A102" s="4" t="s">
        <v>27</v>
      </c>
      <c r="B102" s="13">
        <v>43533</v>
      </c>
      <c r="C102" s="4"/>
      <c r="E102" s="4" t="s">
        <v>4</v>
      </c>
      <c r="F102" s="4" t="s">
        <v>4</v>
      </c>
      <c r="G102" s="4" t="s">
        <v>4</v>
      </c>
      <c r="H102" s="26" t="s">
        <v>4</v>
      </c>
      <c r="I102" s="40" t="s">
        <v>2</v>
      </c>
      <c r="J102" s="4" t="s">
        <v>4</v>
      </c>
      <c r="K102" s="4" t="s">
        <v>3</v>
      </c>
      <c r="L102" s="59" t="s">
        <v>6</v>
      </c>
      <c r="M102" s="26" t="s">
        <v>4</v>
      </c>
      <c r="N102" s="26" t="s">
        <v>4</v>
      </c>
      <c r="O102" s="4" t="s">
        <v>4</v>
      </c>
      <c r="P102" s="4" t="s">
        <v>4</v>
      </c>
      <c r="Q102" s="4" t="s">
        <v>13</v>
      </c>
      <c r="R102" s="26" t="s">
        <v>4</v>
      </c>
      <c r="S102" s="4" t="s">
        <v>2</v>
      </c>
      <c r="T102" s="26" t="s">
        <v>13</v>
      </c>
      <c r="U102" s="18" t="s">
        <v>5</v>
      </c>
      <c r="X102" s="42" t="s">
        <v>6</v>
      </c>
      <c r="Y102" s="18" t="s">
        <v>4</v>
      </c>
      <c r="Z102" s="18" t="s">
        <v>4</v>
      </c>
      <c r="AD102" s="21">
        <f t="shared" si="24"/>
        <v>2</v>
      </c>
      <c r="AE102" s="21">
        <f t="shared" si="25"/>
        <v>0</v>
      </c>
      <c r="AF102" s="21">
        <f t="shared" si="26"/>
        <v>0</v>
      </c>
      <c r="AG102" s="22">
        <f t="shared" si="27"/>
        <v>0</v>
      </c>
      <c r="AH102" s="21">
        <f t="shared" si="31"/>
        <v>1</v>
      </c>
      <c r="AI102" s="21">
        <f t="shared" si="28"/>
        <v>1</v>
      </c>
      <c r="AJ102" s="21">
        <f t="shared" si="29"/>
        <v>1</v>
      </c>
      <c r="AK102" s="21">
        <f t="shared" si="30"/>
        <v>2</v>
      </c>
    </row>
    <row r="103" spans="1:37" x14ac:dyDescent="0.25">
      <c r="A103" s="4" t="s">
        <v>28</v>
      </c>
      <c r="B103" s="13">
        <v>43534</v>
      </c>
      <c r="C103" s="4"/>
      <c r="E103" s="4" t="s">
        <v>4</v>
      </c>
      <c r="F103" s="4" t="s">
        <v>4</v>
      </c>
      <c r="G103" s="4" t="s">
        <v>4</v>
      </c>
      <c r="H103" s="26" t="s">
        <v>4</v>
      </c>
      <c r="I103" s="40" t="s">
        <v>2</v>
      </c>
      <c r="J103" s="4" t="s">
        <v>4</v>
      </c>
      <c r="K103" s="4" t="s">
        <v>3</v>
      </c>
      <c r="L103" s="59" t="s">
        <v>6</v>
      </c>
      <c r="M103" s="26" t="s">
        <v>4</v>
      </c>
      <c r="N103" s="26" t="s">
        <v>4</v>
      </c>
      <c r="O103" s="4" t="s">
        <v>4</v>
      </c>
      <c r="P103" s="4" t="s">
        <v>4</v>
      </c>
      <c r="Q103" s="4" t="s">
        <v>13</v>
      </c>
      <c r="R103" s="26" t="s">
        <v>4</v>
      </c>
      <c r="S103" s="4" t="s">
        <v>2</v>
      </c>
      <c r="T103" s="26" t="s">
        <v>13</v>
      </c>
      <c r="U103" s="18" t="s">
        <v>5</v>
      </c>
      <c r="X103" s="42" t="s">
        <v>6</v>
      </c>
      <c r="Y103" s="18" t="s">
        <v>4</v>
      </c>
      <c r="Z103" s="18" t="s">
        <v>4</v>
      </c>
      <c r="AD103" s="21">
        <f t="shared" si="24"/>
        <v>2</v>
      </c>
      <c r="AE103" s="21">
        <f t="shared" si="25"/>
        <v>0</v>
      </c>
      <c r="AF103" s="21">
        <f t="shared" si="26"/>
        <v>0</v>
      </c>
      <c r="AG103" s="22">
        <f t="shared" si="27"/>
        <v>0</v>
      </c>
      <c r="AH103" s="21">
        <f t="shared" si="31"/>
        <v>1</v>
      </c>
      <c r="AI103" s="21">
        <f t="shared" si="28"/>
        <v>1</v>
      </c>
      <c r="AJ103" s="21">
        <f t="shared" si="29"/>
        <v>1</v>
      </c>
      <c r="AK103" s="21">
        <f t="shared" si="30"/>
        <v>2</v>
      </c>
    </row>
    <row r="104" spans="1:37" x14ac:dyDescent="0.25">
      <c r="A104" s="4" t="s">
        <v>22</v>
      </c>
      <c r="B104" s="13">
        <v>43535</v>
      </c>
      <c r="C104" s="4" t="s">
        <v>78</v>
      </c>
      <c r="E104" s="4" t="s">
        <v>3</v>
      </c>
      <c r="F104" s="4" t="s">
        <v>7</v>
      </c>
      <c r="G104" s="4" t="s">
        <v>7</v>
      </c>
      <c r="H104" s="26" t="s">
        <v>2</v>
      </c>
      <c r="I104" s="40" t="s">
        <v>4</v>
      </c>
      <c r="J104" s="4" t="s">
        <v>5</v>
      </c>
      <c r="K104" s="4" t="s">
        <v>4</v>
      </c>
      <c r="L104" s="59" t="s">
        <v>4</v>
      </c>
      <c r="M104" s="26" t="s">
        <v>6</v>
      </c>
      <c r="N104" s="26" t="s">
        <v>10</v>
      </c>
      <c r="O104" s="4" t="s">
        <v>17</v>
      </c>
      <c r="P104" s="4" t="s">
        <v>35</v>
      </c>
      <c r="Q104" s="4" t="s">
        <v>4</v>
      </c>
      <c r="R104" s="26" t="s">
        <v>11</v>
      </c>
      <c r="S104" s="4" t="s">
        <v>4</v>
      </c>
      <c r="T104" s="26" t="s">
        <v>11</v>
      </c>
      <c r="U104" s="18" t="s">
        <v>92</v>
      </c>
      <c r="Y104" s="18" t="s">
        <v>92</v>
      </c>
      <c r="Z104" s="18" t="s">
        <v>92</v>
      </c>
      <c r="AD104" s="21">
        <f t="shared" si="24"/>
        <v>1</v>
      </c>
      <c r="AE104" s="21">
        <f t="shared" si="25"/>
        <v>2</v>
      </c>
      <c r="AF104" s="21">
        <f t="shared" si="26"/>
        <v>1</v>
      </c>
      <c r="AG104" s="22">
        <f t="shared" si="27"/>
        <v>1</v>
      </c>
      <c r="AH104" s="21">
        <f t="shared" si="31"/>
        <v>1</v>
      </c>
      <c r="AI104" s="21">
        <f t="shared" si="28"/>
        <v>1</v>
      </c>
      <c r="AJ104" s="21">
        <f t="shared" si="29"/>
        <v>1</v>
      </c>
      <c r="AK104" s="21">
        <f t="shared" si="30"/>
        <v>2</v>
      </c>
    </row>
    <row r="105" spans="1:37" x14ac:dyDescent="0.25">
      <c r="A105" s="4" t="s">
        <v>23</v>
      </c>
      <c r="B105" s="13">
        <v>43536</v>
      </c>
      <c r="C105" s="4"/>
      <c r="E105" s="4" t="s">
        <v>3</v>
      </c>
      <c r="F105" s="4" t="s">
        <v>7</v>
      </c>
      <c r="G105" s="4" t="s">
        <v>7</v>
      </c>
      <c r="H105" s="26" t="s">
        <v>2</v>
      </c>
      <c r="I105" s="40" t="s">
        <v>4</v>
      </c>
      <c r="J105" s="4" t="s">
        <v>6</v>
      </c>
      <c r="K105" s="4" t="s">
        <v>297</v>
      </c>
      <c r="L105" s="59" t="s">
        <v>4</v>
      </c>
      <c r="M105" s="26" t="s">
        <v>5</v>
      </c>
      <c r="N105" s="26" t="s">
        <v>15</v>
      </c>
      <c r="O105" s="4" t="s">
        <v>11</v>
      </c>
      <c r="P105" s="4" t="s">
        <v>2</v>
      </c>
      <c r="Q105" s="4" t="s">
        <v>302</v>
      </c>
      <c r="R105" s="26" t="s">
        <v>11</v>
      </c>
      <c r="S105" s="4" t="s">
        <v>4</v>
      </c>
      <c r="T105" s="26" t="s">
        <v>4</v>
      </c>
      <c r="U105" s="18" t="s">
        <v>92</v>
      </c>
      <c r="Y105" s="18" t="s">
        <v>88</v>
      </c>
      <c r="Z105" s="31" t="s">
        <v>9</v>
      </c>
      <c r="AD105" s="21">
        <f t="shared" si="24"/>
        <v>1</v>
      </c>
      <c r="AE105" s="21">
        <f t="shared" si="25"/>
        <v>2</v>
      </c>
      <c r="AF105" s="21">
        <f t="shared" si="26"/>
        <v>1</v>
      </c>
      <c r="AG105" s="22">
        <f t="shared" si="27"/>
        <v>0</v>
      </c>
      <c r="AH105" s="21">
        <f t="shared" si="31"/>
        <v>1</v>
      </c>
      <c r="AI105" s="21">
        <f t="shared" si="28"/>
        <v>1</v>
      </c>
      <c r="AJ105" s="21">
        <f t="shared" si="29"/>
        <v>1</v>
      </c>
      <c r="AK105" s="21">
        <f t="shared" si="30"/>
        <v>2</v>
      </c>
    </row>
    <row r="106" spans="1:37" x14ac:dyDescent="0.25">
      <c r="A106" s="4" t="s">
        <v>24</v>
      </c>
      <c r="B106" s="13">
        <v>43537</v>
      </c>
      <c r="C106" s="4"/>
      <c r="E106" s="4" t="s">
        <v>4</v>
      </c>
      <c r="F106" s="4" t="s">
        <v>7</v>
      </c>
      <c r="G106" s="4" t="s">
        <v>7</v>
      </c>
      <c r="H106" s="26" t="s">
        <v>2</v>
      </c>
      <c r="I106" s="40" t="s">
        <v>3</v>
      </c>
      <c r="J106" s="7" t="s">
        <v>7</v>
      </c>
      <c r="K106" s="4" t="s">
        <v>5</v>
      </c>
      <c r="L106" s="59" t="s">
        <v>6</v>
      </c>
      <c r="M106" s="26" t="s">
        <v>271</v>
      </c>
      <c r="N106" s="26" t="s">
        <v>10</v>
      </c>
      <c r="O106" s="4" t="s">
        <v>11</v>
      </c>
      <c r="P106" s="4" t="s">
        <v>2</v>
      </c>
      <c r="Q106" s="4" t="s">
        <v>7</v>
      </c>
      <c r="R106" s="26" t="s">
        <v>11</v>
      </c>
      <c r="S106" s="4" t="s">
        <v>17</v>
      </c>
      <c r="T106" s="26" t="s">
        <v>4</v>
      </c>
      <c r="U106" s="18" t="s">
        <v>4</v>
      </c>
      <c r="X106" s="42" t="s">
        <v>6</v>
      </c>
      <c r="Y106" s="18" t="s">
        <v>92</v>
      </c>
      <c r="Z106" s="18" t="s">
        <v>92</v>
      </c>
      <c r="AD106" s="21">
        <f t="shared" si="24"/>
        <v>1</v>
      </c>
      <c r="AE106" s="21">
        <f t="shared" si="25"/>
        <v>2</v>
      </c>
      <c r="AF106" s="21">
        <f t="shared" si="26"/>
        <v>1</v>
      </c>
      <c r="AG106" s="22">
        <f t="shared" si="27"/>
        <v>1</v>
      </c>
      <c r="AH106" s="21">
        <f t="shared" si="31"/>
        <v>1</v>
      </c>
      <c r="AI106" s="21">
        <f t="shared" si="28"/>
        <v>1</v>
      </c>
      <c r="AJ106" s="21">
        <f t="shared" si="29"/>
        <v>1</v>
      </c>
      <c r="AK106" s="21">
        <f t="shared" si="30"/>
        <v>2</v>
      </c>
    </row>
    <row r="107" spans="1:37" x14ac:dyDescent="0.25">
      <c r="A107" s="4" t="s">
        <v>25</v>
      </c>
      <c r="B107" s="13">
        <v>43538</v>
      </c>
      <c r="C107" s="4"/>
      <c r="E107" s="4" t="s">
        <v>5</v>
      </c>
      <c r="F107" s="4" t="s">
        <v>7</v>
      </c>
      <c r="G107" s="4" t="s">
        <v>7</v>
      </c>
      <c r="H107" s="26" t="s">
        <v>2</v>
      </c>
      <c r="I107" s="40" t="s">
        <v>3</v>
      </c>
      <c r="J107" s="4" t="s">
        <v>4</v>
      </c>
      <c r="K107" s="4" t="s">
        <v>4</v>
      </c>
      <c r="L107" s="59" t="s">
        <v>6</v>
      </c>
      <c r="M107" s="26" t="s">
        <v>270</v>
      </c>
      <c r="N107" s="26" t="s">
        <v>10</v>
      </c>
      <c r="O107" s="4" t="s">
        <v>11</v>
      </c>
      <c r="P107" s="4" t="s">
        <v>2</v>
      </c>
      <c r="Q107" s="4" t="s">
        <v>11</v>
      </c>
      <c r="R107" s="26" t="s">
        <v>4</v>
      </c>
      <c r="S107" s="4" t="s">
        <v>17</v>
      </c>
      <c r="T107" s="26" t="s">
        <v>1</v>
      </c>
      <c r="U107" s="18" t="s">
        <v>4</v>
      </c>
      <c r="X107" s="42" t="s">
        <v>6</v>
      </c>
      <c r="Y107" s="18" t="s">
        <v>92</v>
      </c>
      <c r="Z107" s="18" t="s">
        <v>92</v>
      </c>
      <c r="AA107" s="18" t="s">
        <v>88</v>
      </c>
      <c r="AD107" s="21">
        <f t="shared" si="24"/>
        <v>1</v>
      </c>
      <c r="AE107" s="21">
        <f t="shared" si="25"/>
        <v>2</v>
      </c>
      <c r="AF107" s="21">
        <f t="shared" si="26"/>
        <v>1</v>
      </c>
      <c r="AG107" s="22">
        <f t="shared" si="27"/>
        <v>1</v>
      </c>
      <c r="AH107" s="21">
        <f t="shared" si="31"/>
        <v>1</v>
      </c>
      <c r="AI107" s="21">
        <f t="shared" si="28"/>
        <v>1</v>
      </c>
      <c r="AJ107" s="21">
        <f t="shared" si="29"/>
        <v>1</v>
      </c>
      <c r="AK107" s="21">
        <f t="shared" si="30"/>
        <v>2</v>
      </c>
    </row>
    <row r="108" spans="1:37" x14ac:dyDescent="0.25">
      <c r="A108" s="4" t="s">
        <v>26</v>
      </c>
      <c r="B108" s="13">
        <v>43539</v>
      </c>
      <c r="C108" s="4"/>
      <c r="E108" s="4" t="s">
        <v>5</v>
      </c>
      <c r="F108" s="4" t="s">
        <v>7</v>
      </c>
      <c r="G108" s="4" t="s">
        <v>1</v>
      </c>
      <c r="H108" s="26" t="s">
        <v>4</v>
      </c>
      <c r="I108" s="40" t="s">
        <v>185</v>
      </c>
      <c r="J108" s="4" t="s">
        <v>2</v>
      </c>
      <c r="K108" s="4" t="s">
        <v>3</v>
      </c>
      <c r="L108" s="59" t="s">
        <v>6</v>
      </c>
      <c r="M108" s="26" t="s">
        <v>1</v>
      </c>
      <c r="N108" s="26" t="s">
        <v>10</v>
      </c>
      <c r="O108" s="4" t="s">
        <v>11</v>
      </c>
      <c r="P108" s="4" t="s">
        <v>4</v>
      </c>
      <c r="Q108" s="4" t="s">
        <v>4</v>
      </c>
      <c r="R108" s="26" t="s">
        <v>12</v>
      </c>
      <c r="S108" s="4" t="s">
        <v>8</v>
      </c>
      <c r="T108" s="26" t="s">
        <v>1</v>
      </c>
      <c r="U108" s="18" t="s">
        <v>2</v>
      </c>
      <c r="X108" s="42" t="s">
        <v>6</v>
      </c>
      <c r="Y108" s="18" t="s">
        <v>92</v>
      </c>
      <c r="Z108" s="18" t="s">
        <v>92</v>
      </c>
      <c r="AB108" s="18" t="s">
        <v>9</v>
      </c>
      <c r="AD108" s="21">
        <f t="shared" si="24"/>
        <v>1</v>
      </c>
      <c r="AE108" s="21">
        <f t="shared" si="25"/>
        <v>2</v>
      </c>
      <c r="AF108" s="21">
        <f t="shared" si="26"/>
        <v>1</v>
      </c>
      <c r="AG108" s="22">
        <f t="shared" si="27"/>
        <v>1</v>
      </c>
      <c r="AH108" s="21">
        <f t="shared" si="31"/>
        <v>1</v>
      </c>
      <c r="AI108" s="21">
        <f t="shared" si="28"/>
        <v>1</v>
      </c>
      <c r="AJ108" s="21">
        <f t="shared" si="29"/>
        <v>1</v>
      </c>
      <c r="AK108" s="21">
        <f t="shared" si="30"/>
        <v>2</v>
      </c>
    </row>
    <row r="109" spans="1:37" x14ac:dyDescent="0.25">
      <c r="A109" s="4" t="s">
        <v>27</v>
      </c>
      <c r="B109" s="13">
        <v>43540</v>
      </c>
      <c r="C109" s="4"/>
      <c r="E109" s="4" t="s">
        <v>5</v>
      </c>
      <c r="F109" s="4" t="s">
        <v>4</v>
      </c>
      <c r="G109" s="4" t="s">
        <v>4</v>
      </c>
      <c r="H109" s="26" t="s">
        <v>4</v>
      </c>
      <c r="I109" s="40" t="s">
        <v>4</v>
      </c>
      <c r="J109" s="4" t="s">
        <v>2</v>
      </c>
      <c r="K109" s="4" t="s">
        <v>4</v>
      </c>
      <c r="L109" s="59" t="s">
        <v>3</v>
      </c>
      <c r="M109" s="26" t="s">
        <v>4</v>
      </c>
      <c r="N109" s="26" t="s">
        <v>4</v>
      </c>
      <c r="O109" s="4" t="s">
        <v>4</v>
      </c>
      <c r="P109" s="4" t="s">
        <v>4</v>
      </c>
      <c r="Q109" s="4" t="s">
        <v>9</v>
      </c>
      <c r="R109" s="26" t="s">
        <v>13</v>
      </c>
      <c r="S109" s="4" t="s">
        <v>4</v>
      </c>
      <c r="T109" s="26" t="s">
        <v>4</v>
      </c>
      <c r="U109" s="18" t="s">
        <v>2</v>
      </c>
      <c r="W109" s="47"/>
      <c r="X109" s="42" t="s">
        <v>3</v>
      </c>
      <c r="Y109" s="18" t="s">
        <v>4</v>
      </c>
      <c r="Z109" s="18" t="s">
        <v>4</v>
      </c>
      <c r="AD109" s="21">
        <f t="shared" si="24"/>
        <v>1</v>
      </c>
      <c r="AE109" s="21">
        <f t="shared" si="25"/>
        <v>0</v>
      </c>
      <c r="AF109" s="21">
        <f t="shared" si="26"/>
        <v>0</v>
      </c>
      <c r="AG109" s="22">
        <f t="shared" si="27"/>
        <v>0</v>
      </c>
      <c r="AH109" s="21">
        <f t="shared" si="31"/>
        <v>1</v>
      </c>
      <c r="AI109" s="21">
        <f t="shared" si="28"/>
        <v>1</v>
      </c>
      <c r="AJ109" s="21">
        <f t="shared" si="29"/>
        <v>1</v>
      </c>
      <c r="AK109" s="21">
        <f t="shared" si="30"/>
        <v>2</v>
      </c>
    </row>
    <row r="110" spans="1:37" x14ac:dyDescent="0.25">
      <c r="A110" s="4" t="s">
        <v>28</v>
      </c>
      <c r="B110" s="13">
        <v>43541</v>
      </c>
      <c r="C110" s="4"/>
      <c r="E110" s="4" t="s">
        <v>5</v>
      </c>
      <c r="F110" s="4" t="s">
        <v>4</v>
      </c>
      <c r="G110" s="4" t="s">
        <v>4</v>
      </c>
      <c r="H110" s="26" t="s">
        <v>4</v>
      </c>
      <c r="I110" s="40" t="s">
        <v>4</v>
      </c>
      <c r="J110" s="4" t="s">
        <v>2</v>
      </c>
      <c r="K110" s="4" t="s">
        <v>4</v>
      </c>
      <c r="L110" s="59" t="s">
        <v>3</v>
      </c>
      <c r="M110" s="26" t="s">
        <v>4</v>
      </c>
      <c r="N110" s="26" t="s">
        <v>4</v>
      </c>
      <c r="O110" s="4" t="s">
        <v>4</v>
      </c>
      <c r="P110" s="4" t="s">
        <v>4</v>
      </c>
      <c r="Q110" s="4" t="s">
        <v>9</v>
      </c>
      <c r="R110" s="26" t="s">
        <v>13</v>
      </c>
      <c r="S110" s="4" t="s">
        <v>4</v>
      </c>
      <c r="T110" s="26" t="s">
        <v>4</v>
      </c>
      <c r="U110" s="18" t="s">
        <v>2</v>
      </c>
      <c r="W110" s="47"/>
      <c r="X110" s="42" t="s">
        <v>3</v>
      </c>
      <c r="Y110" s="18" t="s">
        <v>4</v>
      </c>
      <c r="Z110" s="18" t="s">
        <v>4</v>
      </c>
      <c r="AD110" s="21">
        <f t="shared" si="24"/>
        <v>1</v>
      </c>
      <c r="AE110" s="21">
        <f t="shared" si="25"/>
        <v>0</v>
      </c>
      <c r="AF110" s="21">
        <f t="shared" si="26"/>
        <v>0</v>
      </c>
      <c r="AG110" s="22">
        <f t="shared" si="27"/>
        <v>0</v>
      </c>
      <c r="AH110" s="21">
        <f t="shared" si="31"/>
        <v>1</v>
      </c>
      <c r="AI110" s="21">
        <f t="shared" si="28"/>
        <v>1</v>
      </c>
      <c r="AJ110" s="21">
        <f t="shared" si="29"/>
        <v>1</v>
      </c>
      <c r="AK110" s="21">
        <f t="shared" si="30"/>
        <v>2</v>
      </c>
    </row>
    <row r="111" spans="1:37" x14ac:dyDescent="0.25">
      <c r="A111" s="4" t="s">
        <v>22</v>
      </c>
      <c r="B111" s="13">
        <v>43542</v>
      </c>
      <c r="C111" s="4" t="s">
        <v>79</v>
      </c>
      <c r="E111" s="4" t="s">
        <v>6</v>
      </c>
      <c r="F111" s="4" t="s">
        <v>3</v>
      </c>
      <c r="G111" s="4" t="s">
        <v>7</v>
      </c>
      <c r="H111" s="26" t="s">
        <v>7</v>
      </c>
      <c r="I111" s="40" t="s">
        <v>2</v>
      </c>
      <c r="J111" s="4" t="s">
        <v>4</v>
      </c>
      <c r="K111" s="4" t="s">
        <v>5</v>
      </c>
      <c r="L111" s="59" t="s">
        <v>4</v>
      </c>
      <c r="M111" s="26" t="s">
        <v>4</v>
      </c>
      <c r="N111" s="26" t="s">
        <v>6</v>
      </c>
      <c r="O111" s="4" t="s">
        <v>10</v>
      </c>
      <c r="P111" s="4" t="s">
        <v>17</v>
      </c>
      <c r="Q111" s="4" t="s">
        <v>11</v>
      </c>
      <c r="R111" s="26" t="s">
        <v>11</v>
      </c>
      <c r="S111" s="4" t="s">
        <v>11</v>
      </c>
      <c r="T111" s="26" t="s">
        <v>8</v>
      </c>
      <c r="U111" s="32" t="s">
        <v>4</v>
      </c>
      <c r="W111" s="35" t="s">
        <v>35</v>
      </c>
      <c r="Y111" s="18" t="s">
        <v>92</v>
      </c>
      <c r="Z111" s="18" t="s">
        <v>92</v>
      </c>
      <c r="AD111" s="21">
        <f t="shared" si="24"/>
        <v>1</v>
      </c>
      <c r="AE111" s="21">
        <f t="shared" si="25"/>
        <v>3</v>
      </c>
      <c r="AF111" s="21">
        <f t="shared" si="26"/>
        <v>1</v>
      </c>
      <c r="AG111" s="22">
        <f t="shared" si="27"/>
        <v>2</v>
      </c>
      <c r="AH111" s="21">
        <f t="shared" si="31"/>
        <v>2</v>
      </c>
      <c r="AI111" s="21">
        <f t="shared" si="28"/>
        <v>1</v>
      </c>
      <c r="AJ111" s="21">
        <f t="shared" si="29"/>
        <v>1</v>
      </c>
      <c r="AK111" s="21">
        <f t="shared" si="30"/>
        <v>1</v>
      </c>
    </row>
    <row r="112" spans="1:37" x14ac:dyDescent="0.25">
      <c r="A112" s="26" t="s">
        <v>23</v>
      </c>
      <c r="B112" s="13">
        <v>43543</v>
      </c>
      <c r="E112" s="4" t="s">
        <v>8</v>
      </c>
      <c r="F112" s="4" t="s">
        <v>3</v>
      </c>
      <c r="G112" s="4" t="s">
        <v>7</v>
      </c>
      <c r="H112" s="42" t="s">
        <v>7</v>
      </c>
      <c r="I112" s="40" t="s">
        <v>2</v>
      </c>
      <c r="J112" s="4" t="s">
        <v>4</v>
      </c>
      <c r="K112" s="4" t="s">
        <v>298</v>
      </c>
      <c r="L112" s="59" t="s">
        <v>5</v>
      </c>
      <c r="M112" s="26" t="s">
        <v>4</v>
      </c>
      <c r="N112" s="26" t="s">
        <v>6</v>
      </c>
      <c r="O112" s="4" t="s">
        <v>15</v>
      </c>
      <c r="P112" s="4" t="s">
        <v>11</v>
      </c>
      <c r="Q112" s="4" t="s">
        <v>4</v>
      </c>
      <c r="R112" s="26" t="s">
        <v>4</v>
      </c>
      <c r="S112" s="4" t="s">
        <v>11</v>
      </c>
      <c r="T112" s="26" t="s">
        <v>8</v>
      </c>
      <c r="U112" s="18" t="s">
        <v>4</v>
      </c>
      <c r="W112" s="35" t="s">
        <v>35</v>
      </c>
      <c r="X112" s="42" t="s">
        <v>5</v>
      </c>
      <c r="Y112" s="31" t="s">
        <v>9</v>
      </c>
      <c r="Z112" s="18" t="s">
        <v>88</v>
      </c>
      <c r="AD112" s="21">
        <f t="shared" si="24"/>
        <v>1</v>
      </c>
      <c r="AE112" s="21">
        <f t="shared" si="25"/>
        <v>2</v>
      </c>
      <c r="AF112" s="21">
        <f t="shared" si="26"/>
        <v>1</v>
      </c>
      <c r="AG112" s="22">
        <f t="shared" si="27"/>
        <v>2</v>
      </c>
      <c r="AH112" s="21">
        <f t="shared" si="31"/>
        <v>1</v>
      </c>
      <c r="AI112" s="21">
        <f t="shared" si="28"/>
        <v>1</v>
      </c>
      <c r="AJ112" s="21">
        <f t="shared" si="29"/>
        <v>1</v>
      </c>
      <c r="AK112" s="21">
        <f t="shared" si="30"/>
        <v>1</v>
      </c>
    </row>
    <row r="113" spans="1:37" x14ac:dyDescent="0.25">
      <c r="A113" s="26" t="s">
        <v>24</v>
      </c>
      <c r="B113" s="13">
        <v>43544</v>
      </c>
      <c r="E113" s="4" t="s">
        <v>4</v>
      </c>
      <c r="F113" s="4" t="s">
        <v>4</v>
      </c>
      <c r="G113" s="4" t="s">
        <v>7</v>
      </c>
      <c r="H113" s="42" t="s">
        <v>7</v>
      </c>
      <c r="I113" s="42" t="s">
        <v>2</v>
      </c>
      <c r="J113" s="4" t="s">
        <v>3</v>
      </c>
      <c r="K113" s="7" t="s">
        <v>20</v>
      </c>
      <c r="L113" s="59" t="s">
        <v>5</v>
      </c>
      <c r="M113" s="26" t="s">
        <v>6</v>
      </c>
      <c r="N113" s="26" t="s">
        <v>6</v>
      </c>
      <c r="O113" s="4" t="s">
        <v>10</v>
      </c>
      <c r="P113" s="4" t="s">
        <v>11</v>
      </c>
      <c r="Q113" s="4" t="s">
        <v>11</v>
      </c>
      <c r="R113" s="26" t="s">
        <v>7</v>
      </c>
      <c r="S113" s="4" t="s">
        <v>11</v>
      </c>
      <c r="T113" s="26" t="s">
        <v>17</v>
      </c>
      <c r="U113" s="18" t="s">
        <v>92</v>
      </c>
      <c r="W113" s="35" t="s">
        <v>35</v>
      </c>
      <c r="X113" s="42" t="s">
        <v>5</v>
      </c>
      <c r="Y113" s="18" t="s">
        <v>92</v>
      </c>
      <c r="Z113" s="18" t="s">
        <v>92</v>
      </c>
      <c r="AD113" s="21">
        <f t="shared" si="24"/>
        <v>1</v>
      </c>
      <c r="AE113" s="21">
        <f t="shared" si="25"/>
        <v>3</v>
      </c>
      <c r="AF113" s="21">
        <f t="shared" si="26"/>
        <v>1</v>
      </c>
      <c r="AG113" s="22">
        <f t="shared" si="27"/>
        <v>1</v>
      </c>
      <c r="AH113" s="21">
        <f t="shared" si="31"/>
        <v>2</v>
      </c>
      <c r="AI113" s="21">
        <f t="shared" si="28"/>
        <v>1</v>
      </c>
      <c r="AJ113" s="21">
        <f t="shared" si="29"/>
        <v>1</v>
      </c>
      <c r="AK113" s="21">
        <f t="shared" si="30"/>
        <v>1</v>
      </c>
    </row>
    <row r="114" spans="1:37" x14ac:dyDescent="0.25">
      <c r="A114" s="26" t="s">
        <v>25</v>
      </c>
      <c r="B114" s="13">
        <v>43545</v>
      </c>
      <c r="E114" s="4" t="s">
        <v>4</v>
      </c>
      <c r="F114" s="4" t="s">
        <v>5</v>
      </c>
      <c r="G114" s="4" t="s">
        <v>7</v>
      </c>
      <c r="H114" s="42" t="s">
        <v>7</v>
      </c>
      <c r="I114" s="42" t="s">
        <v>4</v>
      </c>
      <c r="J114" s="4" t="s">
        <v>3</v>
      </c>
      <c r="K114" s="4" t="s">
        <v>4</v>
      </c>
      <c r="L114" s="59" t="s">
        <v>4</v>
      </c>
      <c r="M114" s="26" t="s">
        <v>6</v>
      </c>
      <c r="N114" s="26" t="s">
        <v>6</v>
      </c>
      <c r="O114" s="4" t="s">
        <v>10</v>
      </c>
      <c r="P114" s="4" t="s">
        <v>11</v>
      </c>
      <c r="Q114" s="4" t="s">
        <v>12</v>
      </c>
      <c r="R114" s="26" t="s">
        <v>11</v>
      </c>
      <c r="S114" s="4" t="s">
        <v>4</v>
      </c>
      <c r="T114" s="26" t="s">
        <v>17</v>
      </c>
      <c r="U114" s="18" t="s">
        <v>92</v>
      </c>
      <c r="W114" s="35" t="s">
        <v>35</v>
      </c>
      <c r="X114" s="42" t="s">
        <v>2</v>
      </c>
      <c r="Y114" s="18" t="s">
        <v>92</v>
      </c>
      <c r="Z114" s="18" t="s">
        <v>92</v>
      </c>
      <c r="AA114" s="18" t="s">
        <v>9</v>
      </c>
      <c r="AD114" s="21">
        <f t="shared" si="24"/>
        <v>2</v>
      </c>
      <c r="AE114" s="21">
        <f t="shared" si="25"/>
        <v>3</v>
      </c>
      <c r="AF114" s="21">
        <f t="shared" si="26"/>
        <v>1</v>
      </c>
      <c r="AG114" s="22">
        <f t="shared" si="27"/>
        <v>1</v>
      </c>
      <c r="AH114" s="21">
        <f t="shared" si="31"/>
        <v>2</v>
      </c>
      <c r="AI114" s="21">
        <f t="shared" si="28"/>
        <v>1</v>
      </c>
      <c r="AJ114" s="21">
        <f t="shared" si="29"/>
        <v>1</v>
      </c>
      <c r="AK114" s="21">
        <f t="shared" si="30"/>
        <v>0</v>
      </c>
    </row>
    <row r="115" spans="1:37" x14ac:dyDescent="0.25">
      <c r="A115" s="26" t="s">
        <v>26</v>
      </c>
      <c r="B115" s="13">
        <v>43546</v>
      </c>
      <c r="E115" s="4" t="s">
        <v>2</v>
      </c>
      <c r="F115" s="4" t="s">
        <v>5</v>
      </c>
      <c r="G115" s="4" t="s">
        <v>7</v>
      </c>
      <c r="H115" s="42" t="s">
        <v>7</v>
      </c>
      <c r="I115" s="42" t="s">
        <v>185</v>
      </c>
      <c r="J115" s="4" t="s">
        <v>3</v>
      </c>
      <c r="K115" s="4" t="s">
        <v>9</v>
      </c>
      <c r="L115" s="59" t="s">
        <v>4</v>
      </c>
      <c r="M115" s="26" t="s">
        <v>6</v>
      </c>
      <c r="N115" s="26" t="s">
        <v>6</v>
      </c>
      <c r="O115" s="4" t="s">
        <v>10</v>
      </c>
      <c r="P115" s="4" t="s">
        <v>11</v>
      </c>
      <c r="Q115" s="4" t="s">
        <v>11</v>
      </c>
      <c r="R115" s="26" t="s">
        <v>1</v>
      </c>
      <c r="S115" s="4" t="s">
        <v>12</v>
      </c>
      <c r="T115" s="26" t="s">
        <v>8</v>
      </c>
      <c r="U115" s="18" t="s">
        <v>92</v>
      </c>
      <c r="W115" s="35" t="s">
        <v>35</v>
      </c>
      <c r="Y115" s="18" t="s">
        <v>92</v>
      </c>
      <c r="Z115" s="18" t="s">
        <v>92</v>
      </c>
      <c r="AB115" s="18" t="s">
        <v>88</v>
      </c>
      <c r="AD115" s="21">
        <f t="shared" si="24"/>
        <v>1</v>
      </c>
      <c r="AE115" s="21">
        <f t="shared" si="25"/>
        <v>3</v>
      </c>
      <c r="AF115" s="21">
        <f t="shared" si="26"/>
        <v>1</v>
      </c>
      <c r="AG115" s="22">
        <f t="shared" si="27"/>
        <v>1</v>
      </c>
      <c r="AH115" s="21">
        <f t="shared" si="31"/>
        <v>3</v>
      </c>
      <c r="AI115" s="21">
        <f t="shared" si="28"/>
        <v>1</v>
      </c>
      <c r="AJ115" s="21">
        <f t="shared" si="29"/>
        <v>1</v>
      </c>
      <c r="AK115" s="21">
        <f t="shared" si="30"/>
        <v>1</v>
      </c>
    </row>
    <row r="116" spans="1:37" x14ac:dyDescent="0.25">
      <c r="A116" s="26" t="s">
        <v>27</v>
      </c>
      <c r="B116" s="13">
        <v>43547</v>
      </c>
      <c r="E116" s="4" t="s">
        <v>2</v>
      </c>
      <c r="F116" s="4" t="s">
        <v>5</v>
      </c>
      <c r="G116" s="4" t="s">
        <v>4</v>
      </c>
      <c r="H116" s="42" t="s">
        <v>4</v>
      </c>
      <c r="I116" s="42" t="s">
        <v>4</v>
      </c>
      <c r="J116" s="4" t="s">
        <v>4</v>
      </c>
      <c r="K116" s="4" t="s">
        <v>5</v>
      </c>
      <c r="L116" s="59" t="s">
        <v>4</v>
      </c>
      <c r="M116" s="26" t="s">
        <v>3</v>
      </c>
      <c r="N116" s="26" t="s">
        <v>4</v>
      </c>
      <c r="O116" s="4" t="s">
        <v>6</v>
      </c>
      <c r="P116" s="4" t="s">
        <v>4</v>
      </c>
      <c r="Q116" s="4" t="s">
        <v>4</v>
      </c>
      <c r="R116" s="26" t="s">
        <v>4</v>
      </c>
      <c r="S116" s="4" t="s">
        <v>13</v>
      </c>
      <c r="T116" s="26" t="s">
        <v>4</v>
      </c>
      <c r="U116" s="18" t="s">
        <v>4</v>
      </c>
      <c r="W116" s="35" t="s">
        <v>35</v>
      </c>
      <c r="Y116" s="18" t="s">
        <v>4</v>
      </c>
      <c r="Z116" s="18" t="s">
        <v>4</v>
      </c>
      <c r="AD116" s="21">
        <f t="shared" si="24"/>
        <v>1</v>
      </c>
      <c r="AE116" s="21">
        <f t="shared" si="25"/>
        <v>0</v>
      </c>
      <c r="AF116" s="21">
        <f t="shared" si="26"/>
        <v>0</v>
      </c>
      <c r="AG116" s="22">
        <f t="shared" si="27"/>
        <v>0</v>
      </c>
      <c r="AH116" s="21">
        <f t="shared" si="31"/>
        <v>1</v>
      </c>
      <c r="AI116" s="21">
        <f t="shared" si="28"/>
        <v>2</v>
      </c>
      <c r="AJ116" s="21">
        <f t="shared" si="29"/>
        <v>1</v>
      </c>
      <c r="AK116" s="21">
        <f t="shared" si="30"/>
        <v>1</v>
      </c>
    </row>
    <row r="117" spans="1:37" x14ac:dyDescent="0.25">
      <c r="A117" s="26" t="s">
        <v>28</v>
      </c>
      <c r="B117" s="13">
        <v>43548</v>
      </c>
      <c r="E117" s="4" t="s">
        <v>2</v>
      </c>
      <c r="F117" s="4" t="s">
        <v>5</v>
      </c>
      <c r="G117" s="4" t="s">
        <v>4</v>
      </c>
      <c r="H117" s="42" t="s">
        <v>4</v>
      </c>
      <c r="I117" s="42" t="s">
        <v>4</v>
      </c>
      <c r="J117" s="4" t="s">
        <v>4</v>
      </c>
      <c r="K117" s="4" t="s">
        <v>5</v>
      </c>
      <c r="L117" s="59" t="s">
        <v>4</v>
      </c>
      <c r="M117" s="26" t="s">
        <v>3</v>
      </c>
      <c r="N117" s="26" t="s">
        <v>4</v>
      </c>
      <c r="O117" s="4" t="s">
        <v>6</v>
      </c>
      <c r="P117" s="4" t="s">
        <v>4</v>
      </c>
      <c r="Q117" s="4" t="s">
        <v>4</v>
      </c>
      <c r="R117" s="26" t="s">
        <v>4</v>
      </c>
      <c r="S117" s="4" t="s">
        <v>13</v>
      </c>
      <c r="T117" s="26" t="s">
        <v>4</v>
      </c>
      <c r="U117" s="18" t="s">
        <v>4</v>
      </c>
      <c r="W117" s="35" t="s">
        <v>35</v>
      </c>
      <c r="Y117" s="18" t="s">
        <v>4</v>
      </c>
      <c r="Z117" s="18" t="s">
        <v>4</v>
      </c>
      <c r="AD117" s="21">
        <f t="shared" si="24"/>
        <v>1</v>
      </c>
      <c r="AE117" s="21">
        <f t="shared" si="25"/>
        <v>0</v>
      </c>
      <c r="AF117" s="21">
        <f t="shared" si="26"/>
        <v>0</v>
      </c>
      <c r="AG117" s="22">
        <f t="shared" si="27"/>
        <v>0</v>
      </c>
      <c r="AH117" s="21">
        <f t="shared" si="31"/>
        <v>1</v>
      </c>
      <c r="AI117" s="21">
        <f t="shared" si="28"/>
        <v>2</v>
      </c>
      <c r="AJ117" s="21">
        <f t="shared" si="29"/>
        <v>1</v>
      </c>
      <c r="AK117" s="21">
        <f t="shared" si="30"/>
        <v>1</v>
      </c>
    </row>
    <row r="118" spans="1:37" x14ac:dyDescent="0.25">
      <c r="A118" s="26" t="s">
        <v>22</v>
      </c>
      <c r="B118" s="13">
        <v>43549</v>
      </c>
      <c r="E118" s="4" t="s">
        <v>4</v>
      </c>
      <c r="F118" s="4" t="s">
        <v>6</v>
      </c>
      <c r="G118" s="4" t="s">
        <v>3</v>
      </c>
      <c r="H118" s="42" t="s">
        <v>7</v>
      </c>
      <c r="I118" s="42" t="s">
        <v>7</v>
      </c>
      <c r="J118" s="4" t="s">
        <v>2</v>
      </c>
      <c r="K118" s="4" t="s">
        <v>4</v>
      </c>
      <c r="L118" s="59" t="s">
        <v>5</v>
      </c>
      <c r="M118" s="26" t="s">
        <v>4</v>
      </c>
      <c r="N118" s="26" t="s">
        <v>11</v>
      </c>
      <c r="O118" s="4" t="s">
        <v>4</v>
      </c>
      <c r="P118" s="4" t="s">
        <v>10</v>
      </c>
      <c r="Q118" s="4" t="s">
        <v>17</v>
      </c>
      <c r="R118" s="26" t="s">
        <v>35</v>
      </c>
      <c r="S118" s="4" t="s">
        <v>11</v>
      </c>
      <c r="T118" s="26" t="s">
        <v>11</v>
      </c>
      <c r="U118" s="18" t="s">
        <v>92</v>
      </c>
      <c r="X118" s="42" t="s">
        <v>5</v>
      </c>
      <c r="Y118" s="18" t="s">
        <v>92</v>
      </c>
      <c r="Z118" s="18" t="s">
        <v>92</v>
      </c>
      <c r="AD118" s="21">
        <f t="shared" si="24"/>
        <v>1</v>
      </c>
      <c r="AE118" s="21">
        <f t="shared" si="25"/>
        <v>3</v>
      </c>
      <c r="AF118" s="21">
        <f t="shared" si="26"/>
        <v>1</v>
      </c>
      <c r="AG118" s="22">
        <f t="shared" si="27"/>
        <v>1</v>
      </c>
      <c r="AH118" s="21">
        <f t="shared" si="31"/>
        <v>1</v>
      </c>
      <c r="AI118" s="21">
        <f t="shared" si="28"/>
        <v>1</v>
      </c>
      <c r="AJ118" s="21">
        <f t="shared" si="29"/>
        <v>1</v>
      </c>
      <c r="AK118" s="21">
        <f t="shared" si="30"/>
        <v>2</v>
      </c>
    </row>
    <row r="119" spans="1:37" x14ac:dyDescent="0.25">
      <c r="A119" s="26" t="s">
        <v>23</v>
      </c>
      <c r="B119" s="13">
        <v>43550</v>
      </c>
      <c r="E119" s="4" t="s">
        <v>4</v>
      </c>
      <c r="F119" s="4" t="s">
        <v>8</v>
      </c>
      <c r="G119" s="4" t="s">
        <v>3</v>
      </c>
      <c r="H119" s="42" t="s">
        <v>7</v>
      </c>
      <c r="I119" s="42" t="s">
        <v>7</v>
      </c>
      <c r="J119" s="4" t="s">
        <v>2</v>
      </c>
      <c r="K119" s="4" t="s">
        <v>4</v>
      </c>
      <c r="L119" s="59" t="s">
        <v>6</v>
      </c>
      <c r="M119" s="26" t="s">
        <v>5</v>
      </c>
      <c r="N119" s="26" t="s">
        <v>12</v>
      </c>
      <c r="O119" s="4" t="s">
        <v>4</v>
      </c>
      <c r="P119" s="4" t="s">
        <v>15</v>
      </c>
      <c r="Q119" s="4" t="s">
        <v>1</v>
      </c>
      <c r="R119" s="26" t="s">
        <v>2</v>
      </c>
      <c r="S119" s="4" t="s">
        <v>4</v>
      </c>
      <c r="T119" s="26" t="s">
        <v>11</v>
      </c>
      <c r="U119" s="18" t="s">
        <v>92</v>
      </c>
      <c r="X119" s="42" t="s">
        <v>6</v>
      </c>
      <c r="Y119" s="18" t="s">
        <v>88</v>
      </c>
      <c r="Z119" s="31" t="s">
        <v>9</v>
      </c>
      <c r="AD119" s="21">
        <f t="shared" si="24"/>
        <v>2</v>
      </c>
      <c r="AE119" s="21">
        <f t="shared" si="25"/>
        <v>2</v>
      </c>
      <c r="AF119" s="21">
        <f t="shared" si="26"/>
        <v>1</v>
      </c>
      <c r="AG119" s="22">
        <f t="shared" si="27"/>
        <v>1</v>
      </c>
      <c r="AH119" s="21">
        <f t="shared" si="31"/>
        <v>1</v>
      </c>
      <c r="AI119" s="21">
        <f t="shared" si="28"/>
        <v>1</v>
      </c>
      <c r="AJ119" s="21">
        <f t="shared" si="29"/>
        <v>1</v>
      </c>
      <c r="AK119" s="21">
        <f t="shared" si="30"/>
        <v>2</v>
      </c>
    </row>
    <row r="120" spans="1:37" x14ac:dyDescent="0.25">
      <c r="A120" s="26" t="s">
        <v>24</v>
      </c>
      <c r="B120" s="13">
        <v>43551</v>
      </c>
      <c r="E120" s="4" t="s">
        <v>17</v>
      </c>
      <c r="F120" s="4" t="s">
        <v>4</v>
      </c>
      <c r="G120" s="4" t="s">
        <v>4</v>
      </c>
      <c r="H120" s="42" t="s">
        <v>7</v>
      </c>
      <c r="I120" s="42" t="s">
        <v>7</v>
      </c>
      <c r="J120" s="4" t="s">
        <v>2</v>
      </c>
      <c r="K120" s="4" t="s">
        <v>3</v>
      </c>
      <c r="L120" s="60" t="s">
        <v>7</v>
      </c>
      <c r="M120" s="26" t="s">
        <v>5</v>
      </c>
      <c r="N120" s="26" t="s">
        <v>12</v>
      </c>
      <c r="O120" s="4" t="s">
        <v>6</v>
      </c>
      <c r="P120" s="4" t="s">
        <v>10</v>
      </c>
      <c r="Q120" s="4" t="s">
        <v>1</v>
      </c>
      <c r="R120" s="26" t="s">
        <v>2</v>
      </c>
      <c r="S120" s="4" t="s">
        <v>7</v>
      </c>
      <c r="T120" s="26" t="s">
        <v>11</v>
      </c>
      <c r="U120" s="18" t="s">
        <v>92</v>
      </c>
      <c r="X120" s="43" t="s">
        <v>7</v>
      </c>
      <c r="Y120" s="18" t="s">
        <v>92</v>
      </c>
      <c r="Z120" s="18" t="s">
        <v>92</v>
      </c>
      <c r="AD120" s="21">
        <f t="shared" si="24"/>
        <v>2</v>
      </c>
      <c r="AE120" s="21">
        <f t="shared" si="25"/>
        <v>2</v>
      </c>
      <c r="AF120" s="21">
        <f t="shared" si="26"/>
        <v>1</v>
      </c>
      <c r="AG120" s="22">
        <f t="shared" si="27"/>
        <v>1</v>
      </c>
      <c r="AH120" s="21">
        <f t="shared" si="31"/>
        <v>1</v>
      </c>
      <c r="AI120" s="21">
        <f t="shared" si="28"/>
        <v>1</v>
      </c>
      <c r="AJ120" s="21">
        <f t="shared" si="29"/>
        <v>1</v>
      </c>
      <c r="AK120" s="21">
        <f t="shared" si="30"/>
        <v>2</v>
      </c>
    </row>
    <row r="121" spans="1:37" x14ac:dyDescent="0.25">
      <c r="A121" s="26" t="s">
        <v>25</v>
      </c>
      <c r="B121" s="13">
        <v>43552</v>
      </c>
      <c r="E121" s="4" t="s">
        <v>17</v>
      </c>
      <c r="F121" s="4" t="s">
        <v>4</v>
      </c>
      <c r="G121" s="4" t="s">
        <v>5</v>
      </c>
      <c r="H121" s="42" t="s">
        <v>7</v>
      </c>
      <c r="I121" s="42" t="s">
        <v>7</v>
      </c>
      <c r="J121" s="4" t="s">
        <v>2</v>
      </c>
      <c r="K121" s="4" t="s">
        <v>3</v>
      </c>
      <c r="L121" s="59" t="s">
        <v>4</v>
      </c>
      <c r="M121" s="26" t="s">
        <v>4</v>
      </c>
      <c r="N121" s="26" t="s">
        <v>1</v>
      </c>
      <c r="O121" s="4" t="s">
        <v>6</v>
      </c>
      <c r="P121" s="4" t="s">
        <v>10</v>
      </c>
      <c r="Q121" s="4" t="s">
        <v>1</v>
      </c>
      <c r="R121" s="26" t="s">
        <v>2</v>
      </c>
      <c r="S121" s="4" t="s">
        <v>11</v>
      </c>
      <c r="T121" s="26" t="s">
        <v>4</v>
      </c>
      <c r="U121" s="18" t="s">
        <v>92</v>
      </c>
      <c r="W121" s="42" t="s">
        <v>11</v>
      </c>
      <c r="Y121" s="18" t="s">
        <v>92</v>
      </c>
      <c r="Z121" s="18" t="s">
        <v>92</v>
      </c>
      <c r="AA121" s="18" t="s">
        <v>88</v>
      </c>
      <c r="AD121" s="21">
        <f t="shared" si="24"/>
        <v>1</v>
      </c>
      <c r="AE121" s="21">
        <f t="shared" si="25"/>
        <v>1</v>
      </c>
      <c r="AF121" s="21">
        <f t="shared" si="26"/>
        <v>1</v>
      </c>
      <c r="AG121" s="22">
        <f t="shared" si="27"/>
        <v>1</v>
      </c>
      <c r="AH121" s="21">
        <f t="shared" si="31"/>
        <v>1</v>
      </c>
      <c r="AI121" s="21">
        <f t="shared" si="28"/>
        <v>1</v>
      </c>
      <c r="AJ121" s="21">
        <f t="shared" si="29"/>
        <v>1</v>
      </c>
      <c r="AK121" s="21">
        <f t="shared" si="30"/>
        <v>2</v>
      </c>
    </row>
    <row r="122" spans="1:37" x14ac:dyDescent="0.25">
      <c r="A122" s="26" t="s">
        <v>26</v>
      </c>
      <c r="B122" s="13">
        <v>43553</v>
      </c>
      <c r="E122" s="4" t="s">
        <v>8</v>
      </c>
      <c r="F122" s="4" t="s">
        <v>2</v>
      </c>
      <c r="G122" s="4" t="s">
        <v>5</v>
      </c>
      <c r="H122" s="42" t="s">
        <v>7</v>
      </c>
      <c r="I122" s="42" t="s">
        <v>185</v>
      </c>
      <c r="J122" s="4" t="s">
        <v>4</v>
      </c>
      <c r="K122" s="4" t="s">
        <v>3</v>
      </c>
      <c r="L122" s="59" t="s">
        <v>2</v>
      </c>
      <c r="M122" s="26" t="s">
        <v>4</v>
      </c>
      <c r="N122" s="26" t="s">
        <v>1</v>
      </c>
      <c r="O122" s="4" t="s">
        <v>6</v>
      </c>
      <c r="P122" s="4" t="s">
        <v>10</v>
      </c>
      <c r="Q122" s="4" t="s">
        <v>1</v>
      </c>
      <c r="R122" s="26" t="s">
        <v>4</v>
      </c>
      <c r="S122" s="4" t="s">
        <v>7</v>
      </c>
      <c r="T122" s="26" t="s">
        <v>12</v>
      </c>
      <c r="U122" s="18" t="s">
        <v>92</v>
      </c>
      <c r="W122" s="42" t="s">
        <v>11</v>
      </c>
      <c r="X122" s="42" t="s">
        <v>2</v>
      </c>
      <c r="Y122" s="18" t="s">
        <v>92</v>
      </c>
      <c r="Z122" s="18" t="s">
        <v>92</v>
      </c>
      <c r="AB122" s="18" t="s">
        <v>9</v>
      </c>
      <c r="AD122" s="21">
        <f t="shared" si="24"/>
        <v>1</v>
      </c>
      <c r="AE122" s="21">
        <f t="shared" si="25"/>
        <v>1</v>
      </c>
      <c r="AF122" s="21">
        <f t="shared" si="26"/>
        <v>1</v>
      </c>
      <c r="AG122" s="22">
        <f t="shared" si="27"/>
        <v>1</v>
      </c>
      <c r="AH122" s="21">
        <f t="shared" si="31"/>
        <v>1</v>
      </c>
      <c r="AI122" s="21">
        <f t="shared" si="28"/>
        <v>1</v>
      </c>
      <c r="AJ122" s="21">
        <f t="shared" si="29"/>
        <v>1</v>
      </c>
      <c r="AK122" s="21">
        <f t="shared" si="30"/>
        <v>2</v>
      </c>
    </row>
    <row r="123" spans="1:37" x14ac:dyDescent="0.25">
      <c r="A123" s="26" t="s">
        <v>27</v>
      </c>
      <c r="B123" s="13">
        <v>43554</v>
      </c>
      <c r="E123" s="4" t="s">
        <v>4</v>
      </c>
      <c r="F123" s="4" t="s">
        <v>2</v>
      </c>
      <c r="G123" s="4" t="s">
        <v>5</v>
      </c>
      <c r="H123" s="42" t="s">
        <v>4</v>
      </c>
      <c r="I123" s="42" t="s">
        <v>4</v>
      </c>
      <c r="J123" s="4" t="s">
        <v>4</v>
      </c>
      <c r="K123" s="4" t="s">
        <v>4</v>
      </c>
      <c r="L123" s="59" t="s">
        <v>2</v>
      </c>
      <c r="M123" s="26" t="s">
        <v>4</v>
      </c>
      <c r="N123" s="26" t="s">
        <v>4</v>
      </c>
      <c r="O123" s="4" t="s">
        <v>3</v>
      </c>
      <c r="P123" s="4" t="s">
        <v>6</v>
      </c>
      <c r="Q123" s="4" t="s">
        <v>4</v>
      </c>
      <c r="R123" s="26" t="s">
        <v>4</v>
      </c>
      <c r="S123" s="4" t="s">
        <v>4</v>
      </c>
      <c r="T123" s="26" t="s">
        <v>13</v>
      </c>
      <c r="U123" s="18" t="s">
        <v>4</v>
      </c>
      <c r="X123" s="42" t="s">
        <v>2</v>
      </c>
      <c r="Y123" s="18" t="s">
        <v>4</v>
      </c>
      <c r="Z123" s="18" t="s">
        <v>4</v>
      </c>
      <c r="AD123" s="21">
        <f t="shared" si="24"/>
        <v>1</v>
      </c>
      <c r="AE123" s="21">
        <f t="shared" si="25"/>
        <v>0</v>
      </c>
      <c r="AF123" s="21">
        <f t="shared" si="26"/>
        <v>0</v>
      </c>
      <c r="AG123" s="22">
        <f t="shared" si="27"/>
        <v>0</v>
      </c>
      <c r="AH123" s="21">
        <f t="shared" si="31"/>
        <v>1</v>
      </c>
      <c r="AI123" s="21">
        <f t="shared" si="28"/>
        <v>1</v>
      </c>
      <c r="AJ123" s="21">
        <f t="shared" si="29"/>
        <v>1</v>
      </c>
      <c r="AK123" s="21">
        <f t="shared" si="30"/>
        <v>2</v>
      </c>
    </row>
    <row r="124" spans="1:37" x14ac:dyDescent="0.25">
      <c r="A124" s="26" t="s">
        <v>28</v>
      </c>
      <c r="B124" s="13">
        <v>43555</v>
      </c>
      <c r="E124" s="4" t="s">
        <v>4</v>
      </c>
      <c r="F124" s="4" t="s">
        <v>2</v>
      </c>
      <c r="G124" s="4" t="s">
        <v>5</v>
      </c>
      <c r="H124" s="42" t="s">
        <v>4</v>
      </c>
      <c r="I124" s="42" t="s">
        <v>4</v>
      </c>
      <c r="J124" s="4" t="s">
        <v>4</v>
      </c>
      <c r="K124" s="4" t="s">
        <v>4</v>
      </c>
      <c r="L124" s="59" t="s">
        <v>2</v>
      </c>
      <c r="M124" s="26" t="s">
        <v>4</v>
      </c>
      <c r="N124" s="26" t="s">
        <v>4</v>
      </c>
      <c r="O124" s="4" t="s">
        <v>3</v>
      </c>
      <c r="P124" s="4" t="s">
        <v>6</v>
      </c>
      <c r="Q124" s="4" t="s">
        <v>4</v>
      </c>
      <c r="R124" s="26" t="s">
        <v>4</v>
      </c>
      <c r="S124" s="4" t="s">
        <v>4</v>
      </c>
      <c r="T124" s="26" t="s">
        <v>13</v>
      </c>
      <c r="U124" s="18" t="s">
        <v>4</v>
      </c>
      <c r="X124" s="42" t="s">
        <v>2</v>
      </c>
      <c r="Y124" s="18" t="s">
        <v>4</v>
      </c>
      <c r="Z124" s="18" t="s">
        <v>4</v>
      </c>
      <c r="AD124" s="21">
        <f t="shared" si="24"/>
        <v>1</v>
      </c>
      <c r="AE124" s="21">
        <f t="shared" si="25"/>
        <v>0</v>
      </c>
      <c r="AF124" s="21">
        <f t="shared" si="26"/>
        <v>0</v>
      </c>
      <c r="AG124" s="22">
        <f t="shared" si="27"/>
        <v>0</v>
      </c>
      <c r="AH124" s="21">
        <f t="shared" si="31"/>
        <v>1</v>
      </c>
      <c r="AI124" s="21">
        <f t="shared" si="28"/>
        <v>1</v>
      </c>
      <c r="AJ124" s="21">
        <f t="shared" si="29"/>
        <v>1</v>
      </c>
      <c r="AK124" s="21">
        <f t="shared" si="30"/>
        <v>2</v>
      </c>
    </row>
    <row r="125" spans="1:37" x14ac:dyDescent="0.25">
      <c r="A125" s="26" t="s">
        <v>22</v>
      </c>
      <c r="B125" s="13">
        <v>43556</v>
      </c>
      <c r="E125" s="4" t="s">
        <v>11</v>
      </c>
      <c r="F125" s="4" t="s">
        <v>4</v>
      </c>
      <c r="G125" s="4" t="s">
        <v>6</v>
      </c>
      <c r="H125" s="42" t="s">
        <v>3</v>
      </c>
      <c r="I125" s="42" t="s">
        <v>7</v>
      </c>
      <c r="J125" s="4" t="s">
        <v>7</v>
      </c>
      <c r="K125" s="4" t="s">
        <v>5</v>
      </c>
      <c r="L125" s="59" t="s">
        <v>4</v>
      </c>
      <c r="M125" s="26" t="s">
        <v>5</v>
      </c>
      <c r="N125" s="26" t="s">
        <v>12</v>
      </c>
      <c r="O125" s="4" t="s">
        <v>4</v>
      </c>
      <c r="P125" s="42" t="s">
        <v>4</v>
      </c>
      <c r="Q125" s="4" t="s">
        <v>10</v>
      </c>
      <c r="R125" s="26" t="s">
        <v>17</v>
      </c>
      <c r="S125" s="4" t="s">
        <v>35</v>
      </c>
      <c r="T125" s="26" t="s">
        <v>11</v>
      </c>
      <c r="U125" s="18" t="s">
        <v>92</v>
      </c>
      <c r="W125" s="35" t="s">
        <v>35</v>
      </c>
      <c r="Y125" s="18" t="s">
        <v>92</v>
      </c>
      <c r="Z125" s="18" t="s">
        <v>92</v>
      </c>
      <c r="AD125" s="21">
        <f t="shared" si="24"/>
        <v>2</v>
      </c>
      <c r="AE125" s="21">
        <f t="shared" si="25"/>
        <v>3</v>
      </c>
      <c r="AF125" s="21">
        <f t="shared" si="26"/>
        <v>1</v>
      </c>
      <c r="AG125" s="22">
        <f t="shared" si="27"/>
        <v>1</v>
      </c>
      <c r="AH125" s="21">
        <f t="shared" si="31"/>
        <v>1</v>
      </c>
      <c r="AI125" s="21">
        <f t="shared" si="28"/>
        <v>2</v>
      </c>
      <c r="AJ125" s="21">
        <f t="shared" si="29"/>
        <v>1</v>
      </c>
      <c r="AK125" s="21">
        <f t="shared" si="30"/>
        <v>1</v>
      </c>
    </row>
    <row r="126" spans="1:37" x14ac:dyDescent="0.25">
      <c r="A126" s="26" t="s">
        <v>23</v>
      </c>
      <c r="B126" s="13">
        <v>43557</v>
      </c>
      <c r="E126" s="4" t="s">
        <v>11</v>
      </c>
      <c r="F126" s="4" t="s">
        <v>4</v>
      </c>
      <c r="G126" s="4" t="s">
        <v>8</v>
      </c>
      <c r="H126" s="42" t="s">
        <v>3</v>
      </c>
      <c r="I126" s="42" t="s">
        <v>7</v>
      </c>
      <c r="J126" s="4" t="s">
        <v>7</v>
      </c>
      <c r="K126" s="4" t="s">
        <v>299</v>
      </c>
      <c r="L126" s="59" t="s">
        <v>4</v>
      </c>
      <c r="M126" s="26" t="s">
        <v>6</v>
      </c>
      <c r="N126" s="26" t="s">
        <v>11</v>
      </c>
      <c r="O126" s="4" t="s">
        <v>5</v>
      </c>
      <c r="P126" s="42" t="s">
        <v>4</v>
      </c>
      <c r="Q126" s="4" t="s">
        <v>15</v>
      </c>
      <c r="R126" s="26" t="s">
        <v>11</v>
      </c>
      <c r="S126" s="4" t="s">
        <v>2</v>
      </c>
      <c r="T126" s="26" t="s">
        <v>4</v>
      </c>
      <c r="U126" s="18" t="s">
        <v>92</v>
      </c>
      <c r="W126" s="35" t="s">
        <v>35</v>
      </c>
      <c r="Y126" s="31" t="s">
        <v>9</v>
      </c>
      <c r="Z126" s="18" t="s">
        <v>88</v>
      </c>
      <c r="AD126" s="21">
        <f t="shared" si="24"/>
        <v>1</v>
      </c>
      <c r="AE126" s="21">
        <f t="shared" si="25"/>
        <v>3</v>
      </c>
      <c r="AF126" s="21">
        <f t="shared" si="26"/>
        <v>1</v>
      </c>
      <c r="AG126" s="22">
        <f t="shared" si="27"/>
        <v>1</v>
      </c>
      <c r="AH126" s="21">
        <f t="shared" si="31"/>
        <v>1</v>
      </c>
      <c r="AI126" s="21">
        <f t="shared" si="28"/>
        <v>1</v>
      </c>
      <c r="AJ126" s="21">
        <f t="shared" si="29"/>
        <v>1</v>
      </c>
      <c r="AK126" s="21">
        <f t="shared" si="30"/>
        <v>1</v>
      </c>
    </row>
    <row r="127" spans="1:37" s="61" customFormat="1" x14ac:dyDescent="0.25">
      <c r="B127" s="62"/>
      <c r="U127" s="63"/>
      <c r="Y127" s="63"/>
      <c r="Z127" s="63"/>
      <c r="AA127" s="63"/>
      <c r="AB127" s="63"/>
      <c r="AC127" s="63"/>
      <c r="AD127" s="64"/>
      <c r="AE127" s="64"/>
      <c r="AF127" s="64"/>
      <c r="AG127" s="64"/>
      <c r="AH127" s="64"/>
      <c r="AI127" s="64"/>
      <c r="AJ127" s="64"/>
      <c r="AK127" s="64"/>
    </row>
    <row r="128" spans="1:37" s="61" customFormat="1" x14ac:dyDescent="0.25">
      <c r="B128" s="62"/>
      <c r="U128" s="63"/>
      <c r="Y128" s="63"/>
      <c r="Z128" s="63"/>
      <c r="AA128" s="63"/>
      <c r="AB128" s="63"/>
      <c r="AC128" s="63"/>
      <c r="AD128" s="64"/>
      <c r="AE128" s="64"/>
      <c r="AF128" s="64"/>
      <c r="AG128" s="64"/>
      <c r="AH128" s="64"/>
      <c r="AI128" s="64"/>
      <c r="AJ128" s="64"/>
      <c r="AK128" s="64"/>
    </row>
    <row r="129" spans="1:37" s="61" customFormat="1" x14ac:dyDescent="0.25">
      <c r="B129" s="62"/>
      <c r="U129" s="63"/>
      <c r="Y129" s="63"/>
      <c r="Z129" s="63"/>
      <c r="AA129" s="63"/>
      <c r="AB129" s="63"/>
      <c r="AC129" s="63"/>
      <c r="AD129" s="64"/>
      <c r="AE129" s="64"/>
      <c r="AF129" s="64"/>
      <c r="AG129" s="64"/>
      <c r="AH129" s="64"/>
      <c r="AI129" s="64"/>
      <c r="AJ129" s="64"/>
      <c r="AK129" s="64"/>
    </row>
    <row r="130" spans="1:37" s="61" customFormat="1" x14ac:dyDescent="0.25">
      <c r="B130" s="62"/>
      <c r="U130" s="63"/>
      <c r="Y130" s="63"/>
      <c r="Z130" s="63"/>
      <c r="AA130" s="63"/>
      <c r="AB130" s="63"/>
      <c r="AC130" s="63"/>
      <c r="AD130" s="64"/>
      <c r="AE130" s="64"/>
      <c r="AF130" s="64"/>
      <c r="AG130" s="64"/>
      <c r="AH130" s="64"/>
      <c r="AI130" s="64"/>
      <c r="AJ130" s="64"/>
      <c r="AK130" s="64"/>
    </row>
    <row r="131" spans="1:37" x14ac:dyDescent="0.25">
      <c r="A131" s="26" t="s">
        <v>24</v>
      </c>
      <c r="B131" s="13">
        <v>43558</v>
      </c>
      <c r="E131" s="4" t="s">
        <v>11</v>
      </c>
      <c r="F131" s="4" t="s">
        <v>17</v>
      </c>
      <c r="G131" s="4" t="s">
        <v>4</v>
      </c>
      <c r="H131" s="42" t="s">
        <v>4</v>
      </c>
      <c r="I131" s="42" t="s">
        <v>7</v>
      </c>
      <c r="J131" s="4" t="s">
        <v>7</v>
      </c>
      <c r="K131" s="4" t="s">
        <v>5</v>
      </c>
      <c r="L131" s="59" t="s">
        <v>3</v>
      </c>
      <c r="M131" s="28" t="s">
        <v>7</v>
      </c>
      <c r="N131" s="28" t="s">
        <v>11</v>
      </c>
      <c r="O131" s="4" t="s">
        <v>5</v>
      </c>
      <c r="P131" s="42" t="s">
        <v>6</v>
      </c>
      <c r="Q131" s="4" t="s">
        <v>10</v>
      </c>
      <c r="R131" s="26" t="s">
        <v>11</v>
      </c>
      <c r="S131" s="4" t="s">
        <v>2</v>
      </c>
      <c r="T131" s="26" t="s">
        <v>4</v>
      </c>
      <c r="U131" s="18" t="s">
        <v>92</v>
      </c>
      <c r="W131" s="35" t="s">
        <v>35</v>
      </c>
      <c r="X131" s="42" t="s">
        <v>3</v>
      </c>
      <c r="Y131" s="18" t="s">
        <v>92</v>
      </c>
      <c r="Z131" s="18" t="s">
        <v>92</v>
      </c>
      <c r="AD131" s="21">
        <f t="shared" si="24"/>
        <v>1</v>
      </c>
      <c r="AE131" s="21">
        <f t="shared" si="25"/>
        <v>3</v>
      </c>
      <c r="AF131" s="21">
        <f t="shared" si="26"/>
        <v>1</v>
      </c>
      <c r="AG131" s="22">
        <f t="shared" si="27"/>
        <v>1</v>
      </c>
      <c r="AH131" s="21">
        <f t="shared" si="31"/>
        <v>1</v>
      </c>
      <c r="AI131" s="21">
        <f t="shared" si="28"/>
        <v>2</v>
      </c>
      <c r="AJ131" s="21">
        <f t="shared" si="29"/>
        <v>1</v>
      </c>
      <c r="AK131" s="21">
        <f t="shared" si="30"/>
        <v>1</v>
      </c>
    </row>
    <row r="132" spans="1:37" x14ac:dyDescent="0.25">
      <c r="A132" s="42" t="s">
        <v>25</v>
      </c>
      <c r="B132" s="13">
        <v>43559</v>
      </c>
      <c r="E132" s="4"/>
      <c r="F132" s="4"/>
      <c r="G132" s="4"/>
      <c r="H132" s="42"/>
      <c r="I132" s="42"/>
      <c r="J132" s="4"/>
      <c r="K132" s="4"/>
      <c r="M132" s="26"/>
      <c r="O132" s="4"/>
      <c r="P132" s="42" t="s">
        <v>6</v>
      </c>
      <c r="Q132" s="4"/>
      <c r="R132" s="26"/>
      <c r="S132" s="4"/>
      <c r="T132" s="26"/>
      <c r="U132" s="18"/>
    </row>
    <row r="133" spans="1:37" x14ac:dyDescent="0.25">
      <c r="A133" s="42" t="s">
        <v>26</v>
      </c>
      <c r="B133" s="13">
        <v>43560</v>
      </c>
      <c r="E133" s="4"/>
      <c r="F133" s="4"/>
      <c r="G133" s="4"/>
      <c r="H133" s="42"/>
      <c r="I133" s="42"/>
      <c r="J133" s="4"/>
      <c r="K133" s="4"/>
      <c r="M133" s="26"/>
      <c r="O133" s="4"/>
      <c r="P133" s="42" t="s">
        <v>6</v>
      </c>
      <c r="Q133" s="4"/>
      <c r="R133" s="26"/>
      <c r="S133" s="4"/>
      <c r="T133" s="26"/>
      <c r="U133" s="18"/>
    </row>
    <row r="134" spans="1:37" x14ac:dyDescent="0.25">
      <c r="A134" s="42" t="s">
        <v>27</v>
      </c>
      <c r="B134" s="13">
        <v>43561</v>
      </c>
      <c r="E134" s="4"/>
      <c r="F134" s="4"/>
      <c r="G134" s="4"/>
      <c r="H134" s="42"/>
      <c r="I134" s="42"/>
      <c r="J134" s="4"/>
      <c r="K134" s="4"/>
      <c r="M134" s="26"/>
      <c r="O134" s="4"/>
      <c r="P134" s="42" t="s">
        <v>3</v>
      </c>
      <c r="Q134" s="4"/>
      <c r="R134" s="26"/>
      <c r="S134" s="4"/>
      <c r="T134" s="26"/>
      <c r="U134" s="18"/>
    </row>
    <row r="135" spans="1:37" x14ac:dyDescent="0.25">
      <c r="A135" s="42" t="s">
        <v>28</v>
      </c>
      <c r="B135" s="13">
        <v>43562</v>
      </c>
      <c r="E135" s="4"/>
      <c r="F135" s="4"/>
      <c r="G135" s="4"/>
      <c r="H135" s="42"/>
      <c r="I135" s="42"/>
      <c r="J135" s="4"/>
      <c r="K135" s="4"/>
      <c r="M135" s="26"/>
      <c r="O135" s="4"/>
      <c r="P135" s="42" t="s">
        <v>3</v>
      </c>
      <c r="Q135" s="4"/>
      <c r="R135" s="26"/>
      <c r="S135" s="4"/>
      <c r="T135" s="26"/>
      <c r="U135" s="18"/>
    </row>
    <row r="136" spans="1:37" x14ac:dyDescent="0.25">
      <c r="A136" s="42" t="s">
        <v>22</v>
      </c>
      <c r="B136" s="13">
        <v>43563</v>
      </c>
      <c r="E136" s="4"/>
      <c r="F136" s="4"/>
      <c r="G136" s="4"/>
      <c r="H136" s="42"/>
      <c r="I136" s="42"/>
      <c r="J136" s="4"/>
      <c r="K136" s="4"/>
      <c r="M136" s="26"/>
      <c r="O136" s="4"/>
      <c r="P136" s="42" t="s">
        <v>4</v>
      </c>
      <c r="Q136" s="4"/>
      <c r="R136" s="26"/>
      <c r="S136" s="4"/>
      <c r="T136" s="42"/>
      <c r="U136" s="32"/>
    </row>
    <row r="137" spans="1:37" x14ac:dyDescent="0.25">
      <c r="A137" s="42" t="s">
        <v>23</v>
      </c>
      <c r="B137" s="13">
        <v>43564</v>
      </c>
      <c r="E137" s="4"/>
      <c r="F137" s="4"/>
      <c r="G137" s="4"/>
      <c r="H137" s="42"/>
      <c r="I137" s="42"/>
      <c r="J137" s="4"/>
      <c r="K137" s="4"/>
      <c r="M137" s="26"/>
      <c r="O137" s="4"/>
      <c r="P137" s="42" t="s">
        <v>5</v>
      </c>
      <c r="Q137" s="4"/>
      <c r="R137" s="26"/>
      <c r="S137" s="4"/>
      <c r="T137" s="42"/>
      <c r="U137" s="32"/>
    </row>
    <row r="138" spans="1:37" x14ac:dyDescent="0.25">
      <c r="A138" s="42" t="s">
        <v>24</v>
      </c>
      <c r="B138" s="13">
        <v>43565</v>
      </c>
      <c r="E138" s="4"/>
      <c r="F138" s="4"/>
      <c r="G138" s="4"/>
      <c r="H138" s="42"/>
      <c r="I138" s="42"/>
      <c r="J138" s="4"/>
      <c r="K138" s="4"/>
      <c r="M138" s="26"/>
      <c r="O138" s="7"/>
      <c r="P138" s="42" t="s">
        <v>5</v>
      </c>
      <c r="Q138" s="4"/>
      <c r="R138" s="26"/>
      <c r="S138" s="4"/>
      <c r="T138" s="42"/>
      <c r="U138" s="18"/>
    </row>
    <row r="139" spans="1:37" x14ac:dyDescent="0.25">
      <c r="A139" s="42" t="s">
        <v>25</v>
      </c>
      <c r="B139" s="13">
        <v>43566</v>
      </c>
      <c r="E139" s="4"/>
      <c r="F139" s="4"/>
      <c r="G139" s="4"/>
      <c r="H139" s="42"/>
      <c r="I139" s="42"/>
      <c r="J139" s="4"/>
      <c r="K139" s="4"/>
      <c r="M139" s="26"/>
      <c r="O139" s="4"/>
      <c r="P139" s="42" t="s">
        <v>4</v>
      </c>
      <c r="Q139" s="4"/>
      <c r="R139" s="26"/>
      <c r="S139" s="4"/>
      <c r="T139" s="42"/>
      <c r="U139" s="18"/>
    </row>
    <row r="140" spans="1:37" x14ac:dyDescent="0.25">
      <c r="A140" s="42" t="s">
        <v>26</v>
      </c>
      <c r="B140" s="13">
        <v>43567</v>
      </c>
      <c r="E140" s="4"/>
      <c r="F140" s="4"/>
      <c r="G140" s="4"/>
      <c r="H140" s="42"/>
      <c r="I140" s="42"/>
      <c r="J140" s="4"/>
      <c r="K140" s="4"/>
      <c r="M140" s="26"/>
      <c r="O140" s="4"/>
      <c r="P140" s="42" t="s">
        <v>4</v>
      </c>
      <c r="Q140" s="4"/>
      <c r="R140" s="26"/>
      <c r="S140" s="4"/>
      <c r="T140" s="42"/>
      <c r="U140" s="18"/>
    </row>
    <row r="141" spans="1:37" x14ac:dyDescent="0.25">
      <c r="A141" s="42" t="s">
        <v>27</v>
      </c>
      <c r="B141" s="13">
        <v>43568</v>
      </c>
      <c r="E141" s="4"/>
      <c r="F141" s="4"/>
      <c r="G141" s="4"/>
      <c r="H141" s="42"/>
      <c r="I141" s="42"/>
      <c r="J141" s="4"/>
      <c r="K141" s="4"/>
      <c r="M141" s="26"/>
      <c r="O141" s="4"/>
      <c r="P141" s="42" t="s">
        <v>4</v>
      </c>
      <c r="Q141" s="4"/>
      <c r="R141" s="26"/>
      <c r="S141" s="4"/>
      <c r="T141" s="26"/>
      <c r="U141" s="18"/>
    </row>
    <row r="142" spans="1:37" x14ac:dyDescent="0.25">
      <c r="A142" s="42" t="s">
        <v>28</v>
      </c>
      <c r="B142" s="13">
        <v>43569</v>
      </c>
      <c r="E142" s="4"/>
      <c r="F142" s="4"/>
      <c r="G142" s="4"/>
      <c r="H142" s="42"/>
      <c r="I142" s="42"/>
      <c r="J142" s="4"/>
      <c r="K142" s="4"/>
      <c r="M142" s="26"/>
      <c r="O142" s="4"/>
      <c r="P142" s="42" t="s">
        <v>4</v>
      </c>
      <c r="Q142" s="4"/>
      <c r="R142" s="26"/>
      <c r="S142" s="4"/>
      <c r="T142" s="26"/>
      <c r="U142" s="18"/>
    </row>
    <row r="143" spans="1:37" x14ac:dyDescent="0.25">
      <c r="A143" s="42" t="s">
        <v>22</v>
      </c>
      <c r="B143" s="13">
        <v>43570</v>
      </c>
      <c r="E143" s="4"/>
      <c r="F143" s="4"/>
      <c r="G143" s="4"/>
      <c r="H143" s="42"/>
      <c r="I143" s="42"/>
      <c r="J143" s="4"/>
      <c r="K143" s="4"/>
      <c r="M143" s="26"/>
      <c r="O143" s="4"/>
      <c r="P143" s="42" t="s">
        <v>5</v>
      </c>
      <c r="Q143" s="4"/>
      <c r="R143" s="26"/>
      <c r="S143" s="4"/>
      <c r="T143" s="26"/>
      <c r="U143" s="18"/>
    </row>
    <row r="144" spans="1:37" x14ac:dyDescent="0.25">
      <c r="A144" s="42" t="s">
        <v>23</v>
      </c>
      <c r="B144" s="13">
        <v>43571</v>
      </c>
      <c r="E144" s="4"/>
      <c r="F144" s="4"/>
      <c r="G144" s="4"/>
      <c r="H144" s="42"/>
      <c r="I144" s="42"/>
      <c r="J144" s="4"/>
      <c r="K144" s="4"/>
      <c r="M144" s="26"/>
      <c r="O144" s="4"/>
      <c r="P144" s="42" t="s">
        <v>6</v>
      </c>
      <c r="Q144" s="4"/>
      <c r="R144" s="26"/>
      <c r="S144" s="4"/>
      <c r="T144" s="26"/>
      <c r="U144" s="18"/>
    </row>
    <row r="145" spans="1:21" x14ac:dyDescent="0.25">
      <c r="A145" s="42" t="s">
        <v>24</v>
      </c>
      <c r="B145" s="13">
        <v>43572</v>
      </c>
      <c r="E145" s="4"/>
      <c r="F145" s="4"/>
      <c r="G145" s="4"/>
      <c r="H145" s="42"/>
      <c r="I145" s="42"/>
      <c r="J145" s="4"/>
      <c r="K145" s="4"/>
      <c r="M145" s="26"/>
      <c r="O145" s="4"/>
      <c r="P145" s="43" t="s">
        <v>7</v>
      </c>
      <c r="Q145" s="7"/>
      <c r="R145" s="26"/>
      <c r="S145" s="4"/>
      <c r="T145" s="26"/>
      <c r="U145" s="18"/>
    </row>
    <row r="146" spans="1:21" x14ac:dyDescent="0.25">
      <c r="A146" s="42" t="s">
        <v>25</v>
      </c>
      <c r="B146" s="13">
        <v>43573</v>
      </c>
      <c r="E146" s="4"/>
      <c r="F146" s="4"/>
      <c r="G146" s="4"/>
      <c r="H146" s="42"/>
      <c r="I146" s="42"/>
      <c r="J146" s="4"/>
      <c r="K146" s="4"/>
      <c r="M146" s="26"/>
      <c r="O146" s="4"/>
      <c r="P146" s="42" t="s">
        <v>4</v>
      </c>
      <c r="Q146" s="4"/>
      <c r="R146" s="26"/>
      <c r="S146" s="4"/>
      <c r="T146" s="26"/>
      <c r="U146" s="18"/>
    </row>
    <row r="147" spans="1:21" x14ac:dyDescent="0.25">
      <c r="A147" s="42" t="s">
        <v>26</v>
      </c>
      <c r="B147" s="13">
        <v>43574</v>
      </c>
      <c r="E147" s="4"/>
      <c r="F147" s="4"/>
      <c r="G147" s="4"/>
      <c r="H147" s="42"/>
      <c r="I147" s="42"/>
      <c r="J147" s="4"/>
      <c r="K147" s="4"/>
      <c r="M147" s="26"/>
      <c r="O147" s="4"/>
      <c r="P147" s="42" t="s">
        <v>2</v>
      </c>
      <c r="Q147" s="4"/>
      <c r="R147" s="26"/>
      <c r="S147" s="4"/>
      <c r="T147" s="26"/>
      <c r="U147" s="18"/>
    </row>
    <row r="148" spans="1:21" x14ac:dyDescent="0.25">
      <c r="A148" s="42" t="s">
        <v>27</v>
      </c>
      <c r="B148" s="13">
        <v>43575</v>
      </c>
      <c r="E148" s="4"/>
      <c r="F148" s="4"/>
      <c r="G148" s="4"/>
      <c r="H148" s="42"/>
      <c r="I148" s="42"/>
      <c r="J148" s="4"/>
      <c r="K148" s="4"/>
      <c r="M148" s="26"/>
      <c r="O148" s="4"/>
      <c r="P148" s="42" t="s">
        <v>2</v>
      </c>
      <c r="Q148" s="4"/>
      <c r="R148" s="26"/>
      <c r="S148" s="4"/>
      <c r="T148" s="26"/>
      <c r="U148" s="18"/>
    </row>
    <row r="149" spans="1:21" x14ac:dyDescent="0.25">
      <c r="A149" s="42" t="s">
        <v>28</v>
      </c>
      <c r="B149" s="13">
        <v>43576</v>
      </c>
      <c r="E149" s="4"/>
      <c r="F149" s="4"/>
      <c r="G149" s="4"/>
      <c r="H149" s="42"/>
      <c r="I149" s="42"/>
      <c r="J149" s="4"/>
      <c r="K149" s="4"/>
      <c r="M149" s="26"/>
      <c r="O149" s="4"/>
      <c r="P149" s="42" t="s">
        <v>2</v>
      </c>
      <c r="Q149" s="4"/>
      <c r="R149" s="26"/>
      <c r="S149" s="4"/>
      <c r="T149" s="26"/>
      <c r="U149" s="18"/>
    </row>
    <row r="150" spans="1:21" x14ac:dyDescent="0.25">
      <c r="A150" s="42" t="s">
        <v>22</v>
      </c>
      <c r="B150" s="13">
        <v>43577</v>
      </c>
      <c r="E150" s="4"/>
      <c r="F150" s="4"/>
      <c r="G150" s="4"/>
      <c r="H150" s="42"/>
      <c r="I150" s="42"/>
      <c r="J150" s="4"/>
      <c r="K150" s="4"/>
      <c r="M150" s="26"/>
      <c r="O150" s="4"/>
      <c r="P150" s="42" t="s">
        <v>4</v>
      </c>
      <c r="Q150" s="4"/>
      <c r="R150" s="26"/>
      <c r="S150" s="4"/>
      <c r="U150" s="18"/>
    </row>
    <row r="151" spans="1:21" x14ac:dyDescent="0.25">
      <c r="A151" s="42" t="s">
        <v>23</v>
      </c>
      <c r="B151" s="13">
        <v>43578</v>
      </c>
      <c r="E151" s="4"/>
      <c r="F151" s="4"/>
      <c r="G151" s="4"/>
      <c r="H151" s="42"/>
      <c r="I151" s="42"/>
      <c r="J151" s="4"/>
      <c r="K151" s="4"/>
      <c r="M151" s="26"/>
      <c r="O151" s="4"/>
      <c r="P151" s="42" t="s">
        <v>4</v>
      </c>
      <c r="Q151" s="4"/>
      <c r="R151" s="26"/>
      <c r="S151" s="4"/>
      <c r="U151" s="18"/>
    </row>
    <row r="152" spans="1:21" x14ac:dyDescent="0.25">
      <c r="A152" s="42" t="s">
        <v>24</v>
      </c>
      <c r="B152" s="13">
        <v>43579</v>
      </c>
      <c r="E152" s="4"/>
      <c r="F152" s="4"/>
      <c r="G152" s="4"/>
      <c r="H152" s="42"/>
      <c r="I152" s="42"/>
      <c r="J152" s="4"/>
      <c r="K152" s="4"/>
      <c r="M152" s="26"/>
      <c r="O152" s="4"/>
      <c r="P152" s="42" t="s">
        <v>3</v>
      </c>
      <c r="Q152" s="7"/>
      <c r="R152" s="26"/>
      <c r="S152" s="4"/>
      <c r="U152" s="18"/>
    </row>
    <row r="153" spans="1:21" x14ac:dyDescent="0.25">
      <c r="A153" s="42" t="s">
        <v>25</v>
      </c>
      <c r="B153" s="13">
        <v>43580</v>
      </c>
      <c r="E153" s="4"/>
      <c r="F153" s="4"/>
      <c r="G153" s="4"/>
      <c r="H153" s="42"/>
      <c r="I153" s="42"/>
      <c r="J153" s="4"/>
      <c r="K153" s="4"/>
      <c r="M153" s="26"/>
      <c r="O153" s="4"/>
      <c r="P153" s="42" t="s">
        <v>3</v>
      </c>
      <c r="Q153" s="4"/>
      <c r="R153" s="26"/>
      <c r="S153" s="4"/>
      <c r="U153" s="18"/>
    </row>
    <row r="154" spans="1:21" x14ac:dyDescent="0.25">
      <c r="A154" s="42" t="s">
        <v>26</v>
      </c>
      <c r="B154" s="13">
        <v>43581</v>
      </c>
      <c r="E154" s="4"/>
      <c r="F154" s="4"/>
      <c r="G154" s="4"/>
      <c r="H154" s="42"/>
      <c r="I154" s="42"/>
      <c r="J154" s="4"/>
      <c r="K154" s="4"/>
      <c r="M154" s="26"/>
      <c r="O154" s="4"/>
      <c r="P154" s="42" t="s">
        <v>3</v>
      </c>
      <c r="Q154" s="4"/>
      <c r="R154" s="26"/>
      <c r="S154" s="4"/>
      <c r="U154" s="18"/>
    </row>
    <row r="155" spans="1:21" x14ac:dyDescent="0.25">
      <c r="A155" s="42" t="s">
        <v>27</v>
      </c>
      <c r="B155" s="13">
        <v>43582</v>
      </c>
      <c r="E155" s="4"/>
      <c r="F155" s="4"/>
      <c r="G155" s="4"/>
      <c r="H155" s="42"/>
      <c r="I155" s="42"/>
      <c r="J155" s="4"/>
      <c r="K155" s="4"/>
      <c r="M155" s="26"/>
      <c r="O155" s="4"/>
      <c r="P155" s="42" t="s">
        <v>4</v>
      </c>
      <c r="Q155" s="4"/>
      <c r="R155" s="26"/>
      <c r="S155" s="4"/>
      <c r="U155" s="18"/>
    </row>
    <row r="156" spans="1:21" x14ac:dyDescent="0.25">
      <c r="A156" s="42" t="s">
        <v>28</v>
      </c>
      <c r="B156" s="13">
        <v>43583</v>
      </c>
      <c r="E156" s="4"/>
      <c r="F156" s="4"/>
      <c r="G156" s="4"/>
      <c r="H156" s="42"/>
      <c r="I156" s="42"/>
      <c r="J156" s="4"/>
      <c r="K156" s="4"/>
      <c r="M156" s="26"/>
      <c r="O156" s="4"/>
      <c r="P156" s="42" t="s">
        <v>4</v>
      </c>
      <c r="Q156" s="4"/>
      <c r="R156" s="26"/>
      <c r="S156" s="4"/>
      <c r="U156" s="18"/>
    </row>
    <row r="157" spans="1:21" x14ac:dyDescent="0.25">
      <c r="A157" s="42" t="s">
        <v>22</v>
      </c>
      <c r="B157" s="13">
        <v>43584</v>
      </c>
      <c r="H157" s="42"/>
      <c r="I157" s="42"/>
      <c r="M157" s="26"/>
      <c r="P157" s="42" t="s">
        <v>2</v>
      </c>
    </row>
    <row r="158" spans="1:21" x14ac:dyDescent="0.25">
      <c r="A158" s="42" t="s">
        <v>23</v>
      </c>
      <c r="B158" s="13">
        <v>43585</v>
      </c>
      <c r="H158" s="42"/>
      <c r="I158" s="42"/>
      <c r="M158" s="26"/>
      <c r="P158" s="42" t="s">
        <v>2</v>
      </c>
    </row>
    <row r="159" spans="1:21" x14ac:dyDescent="0.25">
      <c r="A159" s="42" t="s">
        <v>24</v>
      </c>
      <c r="B159" s="13">
        <v>43586</v>
      </c>
      <c r="H159" s="42"/>
      <c r="I159" s="42"/>
      <c r="M159" s="26"/>
      <c r="P159" s="42" t="s">
        <v>2</v>
      </c>
    </row>
    <row r="160" spans="1:21" x14ac:dyDescent="0.25">
      <c r="A160" s="42" t="s">
        <v>25</v>
      </c>
      <c r="B160" s="13">
        <v>43587</v>
      </c>
      <c r="H160" s="42"/>
      <c r="I160" s="42"/>
      <c r="M160" s="26"/>
      <c r="P160" s="42" t="s">
        <v>2</v>
      </c>
    </row>
    <row r="161" spans="1:16" x14ac:dyDescent="0.25">
      <c r="A161" s="42" t="s">
        <v>26</v>
      </c>
      <c r="B161" s="13">
        <v>43588</v>
      </c>
      <c r="H161" s="42"/>
      <c r="I161" s="42"/>
      <c r="M161" s="26"/>
      <c r="P161" s="42" t="s">
        <v>4</v>
      </c>
    </row>
    <row r="162" spans="1:16" x14ac:dyDescent="0.25">
      <c r="A162" s="42" t="s">
        <v>27</v>
      </c>
      <c r="B162" s="13">
        <v>43589</v>
      </c>
      <c r="H162" s="42"/>
      <c r="I162" s="42"/>
      <c r="M162" s="26"/>
      <c r="P162" s="42" t="s">
        <v>4</v>
      </c>
    </row>
    <row r="163" spans="1:16" x14ac:dyDescent="0.25">
      <c r="A163" s="42" t="s">
        <v>28</v>
      </c>
      <c r="B163" s="13">
        <v>43590</v>
      </c>
      <c r="H163" s="42"/>
      <c r="I163" s="42"/>
      <c r="M163" s="26"/>
      <c r="P163" s="42" t="s">
        <v>4</v>
      </c>
    </row>
    <row r="164" spans="1:16" x14ac:dyDescent="0.25">
      <c r="A164" s="42" t="s">
        <v>22</v>
      </c>
      <c r="B164" s="13">
        <v>43591</v>
      </c>
      <c r="I164" s="42"/>
      <c r="M164" s="26"/>
      <c r="P164" s="42" t="s">
        <v>7</v>
      </c>
    </row>
    <row r="165" spans="1:16" x14ac:dyDescent="0.25">
      <c r="A165" s="42" t="s">
        <v>23</v>
      </c>
      <c r="B165" s="13">
        <v>43592</v>
      </c>
      <c r="I165" s="42"/>
      <c r="M165" s="26"/>
      <c r="P165" s="42" t="s">
        <v>7</v>
      </c>
    </row>
    <row r="166" spans="1:16" x14ac:dyDescent="0.25">
      <c r="A166" s="42" t="s">
        <v>24</v>
      </c>
      <c r="B166" s="13">
        <v>43593</v>
      </c>
      <c r="I166" s="42"/>
      <c r="M166" s="26"/>
      <c r="P166" s="42" t="s">
        <v>7</v>
      </c>
    </row>
    <row r="167" spans="1:16" x14ac:dyDescent="0.25">
      <c r="A167" s="42" t="s">
        <v>25</v>
      </c>
      <c r="B167" s="13">
        <v>43594</v>
      </c>
      <c r="I167" s="42"/>
      <c r="M167" s="26"/>
      <c r="P167" s="42" t="s">
        <v>7</v>
      </c>
    </row>
    <row r="168" spans="1:16" x14ac:dyDescent="0.25">
      <c r="A168" s="42" t="s">
        <v>26</v>
      </c>
      <c r="B168" s="13">
        <v>43595</v>
      </c>
      <c r="I168" s="42"/>
      <c r="M168" s="26"/>
      <c r="P168" s="42" t="s">
        <v>7</v>
      </c>
    </row>
    <row r="169" spans="1:16" x14ac:dyDescent="0.25">
      <c r="A169" s="42" t="s">
        <v>27</v>
      </c>
      <c r="B169" s="13">
        <v>43596</v>
      </c>
      <c r="I169" s="42"/>
      <c r="M169" s="26"/>
      <c r="P169" s="42" t="s">
        <v>4</v>
      </c>
    </row>
    <row r="170" spans="1:16" x14ac:dyDescent="0.25">
      <c r="A170" s="42" t="s">
        <v>28</v>
      </c>
      <c r="B170" s="13">
        <v>43597</v>
      </c>
      <c r="I170" s="42"/>
      <c r="M170" s="26"/>
      <c r="P170" s="42" t="s">
        <v>4</v>
      </c>
    </row>
    <row r="171" spans="1:16" x14ac:dyDescent="0.25">
      <c r="A171" s="42" t="s">
        <v>22</v>
      </c>
      <c r="B171" s="13">
        <v>43598</v>
      </c>
      <c r="I171" s="42"/>
      <c r="M171" s="26"/>
      <c r="P171" s="42" t="s">
        <v>7</v>
      </c>
    </row>
    <row r="172" spans="1:16" x14ac:dyDescent="0.25">
      <c r="A172" s="42" t="s">
        <v>23</v>
      </c>
      <c r="B172" s="13">
        <v>43599</v>
      </c>
      <c r="I172" s="42"/>
      <c r="M172" s="26"/>
      <c r="P172" s="42" t="s">
        <v>7</v>
      </c>
    </row>
    <row r="173" spans="1:16" x14ac:dyDescent="0.25">
      <c r="A173" s="42" t="s">
        <v>24</v>
      </c>
      <c r="B173" s="13">
        <v>43600</v>
      </c>
      <c r="I173" s="42"/>
      <c r="M173" s="26"/>
      <c r="P173" s="42" t="s">
        <v>7</v>
      </c>
    </row>
    <row r="174" spans="1:16" x14ac:dyDescent="0.25">
      <c r="A174" s="42" t="s">
        <v>25</v>
      </c>
      <c r="B174" s="13">
        <v>43601</v>
      </c>
      <c r="I174" s="42"/>
      <c r="M174" s="26"/>
      <c r="P174" s="42" t="s">
        <v>7</v>
      </c>
    </row>
    <row r="175" spans="1:16" x14ac:dyDescent="0.25">
      <c r="A175" s="42" t="s">
        <v>26</v>
      </c>
      <c r="B175" s="13">
        <v>43602</v>
      </c>
      <c r="I175" s="42"/>
      <c r="M175" s="26"/>
      <c r="P175" s="42" t="s">
        <v>7</v>
      </c>
    </row>
    <row r="176" spans="1:16" x14ac:dyDescent="0.25">
      <c r="A176" s="42" t="s">
        <v>27</v>
      </c>
      <c r="B176" s="13">
        <v>43603</v>
      </c>
      <c r="I176" s="42"/>
      <c r="M176" s="26"/>
      <c r="P176" s="42" t="s">
        <v>4</v>
      </c>
    </row>
    <row r="177" spans="1:16" x14ac:dyDescent="0.25">
      <c r="A177" s="42" t="s">
        <v>28</v>
      </c>
      <c r="B177" s="13">
        <v>43604</v>
      </c>
      <c r="I177" s="42"/>
      <c r="M177" s="26"/>
      <c r="P177" s="42" t="s">
        <v>4</v>
      </c>
    </row>
    <row r="178" spans="1:16" x14ac:dyDescent="0.25">
      <c r="A178" s="42" t="s">
        <v>22</v>
      </c>
      <c r="B178" s="13">
        <v>43605</v>
      </c>
      <c r="I178" s="42"/>
      <c r="M178" s="26"/>
      <c r="P178" s="42" t="s">
        <v>3</v>
      </c>
    </row>
    <row r="179" spans="1:16" x14ac:dyDescent="0.25">
      <c r="A179" s="42" t="s">
        <v>23</v>
      </c>
      <c r="B179" s="13">
        <v>43606</v>
      </c>
      <c r="I179" s="42"/>
      <c r="M179" s="26"/>
      <c r="P179" s="42" t="s">
        <v>3</v>
      </c>
    </row>
    <row r="180" spans="1:16" x14ac:dyDescent="0.25">
      <c r="A180" s="42" t="s">
        <v>24</v>
      </c>
      <c r="B180" s="13">
        <v>43607</v>
      </c>
      <c r="I180" s="42"/>
      <c r="M180" s="26"/>
      <c r="P180" s="42" t="s">
        <v>4</v>
      </c>
    </row>
    <row r="181" spans="1:16" x14ac:dyDescent="0.25">
      <c r="A181" s="42" t="s">
        <v>25</v>
      </c>
      <c r="B181" s="13">
        <v>43608</v>
      </c>
      <c r="I181" s="42"/>
      <c r="M181" s="26"/>
      <c r="P181" s="42" t="s">
        <v>5</v>
      </c>
    </row>
    <row r="182" spans="1:16" x14ac:dyDescent="0.25">
      <c r="A182" s="42" t="s">
        <v>26</v>
      </c>
      <c r="B182" s="13">
        <v>43609</v>
      </c>
      <c r="I182" s="42"/>
      <c r="M182" s="26"/>
      <c r="P182" s="42" t="s">
        <v>5</v>
      </c>
    </row>
    <row r="183" spans="1:16" x14ac:dyDescent="0.25">
      <c r="A183" s="42" t="s">
        <v>27</v>
      </c>
      <c r="B183" s="13">
        <v>43610</v>
      </c>
      <c r="I183" s="42"/>
      <c r="M183" s="26"/>
      <c r="P183" s="42" t="s">
        <v>5</v>
      </c>
    </row>
    <row r="184" spans="1:16" x14ac:dyDescent="0.25">
      <c r="A184" s="42" t="s">
        <v>28</v>
      </c>
      <c r="B184" s="13">
        <v>43611</v>
      </c>
      <c r="I184" s="42"/>
      <c r="M184" s="26"/>
      <c r="P184" s="42" t="s">
        <v>5</v>
      </c>
    </row>
    <row r="185" spans="1:16" x14ac:dyDescent="0.25">
      <c r="A185" s="42" t="s">
        <v>22</v>
      </c>
      <c r="B185" s="13">
        <v>43612</v>
      </c>
      <c r="I185" s="42"/>
      <c r="M185" s="26"/>
      <c r="P185" s="42" t="s">
        <v>6</v>
      </c>
    </row>
    <row r="186" spans="1:16" x14ac:dyDescent="0.25">
      <c r="A186" s="42" t="s">
        <v>23</v>
      </c>
      <c r="B186" s="13">
        <v>43613</v>
      </c>
      <c r="I186" s="42"/>
      <c r="M186" s="26"/>
      <c r="P186" s="42" t="s">
        <v>8</v>
      </c>
    </row>
    <row r="187" spans="1:16" x14ac:dyDescent="0.25">
      <c r="A187" s="42" t="s">
        <v>24</v>
      </c>
      <c r="B187" s="13">
        <v>43614</v>
      </c>
      <c r="I187" s="42"/>
      <c r="M187" s="26"/>
      <c r="P187" s="42" t="s">
        <v>4</v>
      </c>
    </row>
    <row r="188" spans="1:16" x14ac:dyDescent="0.25">
      <c r="A188" s="42" t="s">
        <v>25</v>
      </c>
      <c r="B188" s="13">
        <v>43615</v>
      </c>
      <c r="I188" s="42"/>
      <c r="M188" s="26"/>
      <c r="P188" s="42" t="s">
        <v>4</v>
      </c>
    </row>
    <row r="189" spans="1:16" x14ac:dyDescent="0.25">
      <c r="A189" s="42" t="s">
        <v>26</v>
      </c>
      <c r="B189" s="13">
        <v>43616</v>
      </c>
      <c r="I189" s="42"/>
      <c r="M189" s="26"/>
      <c r="P189" s="42" t="s">
        <v>2</v>
      </c>
    </row>
    <row r="190" spans="1:16" x14ac:dyDescent="0.25">
      <c r="A190" s="42" t="s">
        <v>27</v>
      </c>
      <c r="B190" s="13">
        <v>43617</v>
      </c>
      <c r="I190" s="42"/>
      <c r="M190" s="26"/>
      <c r="P190" s="42" t="s">
        <v>2</v>
      </c>
    </row>
    <row r="191" spans="1:16" x14ac:dyDescent="0.25">
      <c r="A191" s="42" t="s">
        <v>28</v>
      </c>
      <c r="B191" s="13">
        <v>43618</v>
      </c>
      <c r="I191" s="42"/>
      <c r="M191" s="26"/>
      <c r="P191" s="42" t="s">
        <v>2</v>
      </c>
    </row>
    <row r="192" spans="1:16" x14ac:dyDescent="0.25">
      <c r="A192" s="42" t="s">
        <v>22</v>
      </c>
      <c r="B192" s="13">
        <v>43619</v>
      </c>
      <c r="I192" s="42"/>
      <c r="M192" s="26"/>
      <c r="P192" s="42" t="s">
        <v>4</v>
      </c>
    </row>
    <row r="193" spans="1:16" x14ac:dyDescent="0.25">
      <c r="A193" s="42" t="s">
        <v>23</v>
      </c>
      <c r="B193" s="13">
        <v>43620</v>
      </c>
      <c r="I193" s="42"/>
      <c r="M193" s="26"/>
      <c r="P193" s="42" t="s">
        <v>4</v>
      </c>
    </row>
    <row r="194" spans="1:16" x14ac:dyDescent="0.25">
      <c r="A194" s="42" t="s">
        <v>24</v>
      </c>
      <c r="B194" s="13">
        <v>43621</v>
      </c>
      <c r="I194" s="42"/>
      <c r="M194" s="26"/>
      <c r="P194" s="42" t="s">
        <v>17</v>
      </c>
    </row>
    <row r="195" spans="1:16" x14ac:dyDescent="0.25">
      <c r="A195" s="42" t="s">
        <v>25</v>
      </c>
      <c r="B195" s="13">
        <v>43622</v>
      </c>
      <c r="I195" s="42"/>
      <c r="M195" s="26"/>
      <c r="P195" s="42" t="s">
        <v>17</v>
      </c>
    </row>
    <row r="196" spans="1:16" x14ac:dyDescent="0.25">
      <c r="A196" s="42" t="s">
        <v>26</v>
      </c>
      <c r="B196" s="13">
        <v>43623</v>
      </c>
      <c r="I196" s="42"/>
      <c r="M196" s="26"/>
      <c r="P196" s="42" t="s">
        <v>8</v>
      </c>
    </row>
    <row r="197" spans="1:16" x14ac:dyDescent="0.25">
      <c r="A197" s="42" t="s">
        <v>27</v>
      </c>
      <c r="B197" s="13">
        <v>43624</v>
      </c>
      <c r="I197" s="42"/>
      <c r="M197" s="26"/>
      <c r="P197" s="42" t="s">
        <v>4</v>
      </c>
    </row>
    <row r="198" spans="1:16" x14ac:dyDescent="0.25">
      <c r="A198" s="42" t="s">
        <v>28</v>
      </c>
      <c r="B198" s="13">
        <v>43625</v>
      </c>
      <c r="I198" s="42"/>
      <c r="M198" s="26"/>
      <c r="P198" s="42" t="s">
        <v>4</v>
      </c>
    </row>
    <row r="199" spans="1:16" x14ac:dyDescent="0.25">
      <c r="A199" s="42" t="s">
        <v>22</v>
      </c>
      <c r="B199" s="13">
        <v>43626</v>
      </c>
      <c r="I199" s="42"/>
      <c r="M199" s="26"/>
      <c r="P199" s="42" t="s">
        <v>11</v>
      </c>
    </row>
    <row r="200" spans="1:16" x14ac:dyDescent="0.25">
      <c r="A200" s="42" t="s">
        <v>23</v>
      </c>
      <c r="B200" s="13">
        <v>43627</v>
      </c>
      <c r="I200" s="42"/>
      <c r="M200" s="26"/>
      <c r="P200" s="42" t="s">
        <v>11</v>
      </c>
    </row>
    <row r="201" spans="1:16" x14ac:dyDescent="0.25">
      <c r="A201" s="42" t="s">
        <v>24</v>
      </c>
      <c r="B201" s="13">
        <v>43628</v>
      </c>
      <c r="I201" s="42"/>
      <c r="M201" s="26"/>
      <c r="P201" s="42" t="s">
        <v>11</v>
      </c>
    </row>
    <row r="202" spans="1:16" x14ac:dyDescent="0.25">
      <c r="A202" s="42" t="s">
        <v>25</v>
      </c>
      <c r="B202" s="13">
        <v>43629</v>
      </c>
      <c r="I202" s="42"/>
      <c r="M202" s="26"/>
      <c r="P202" s="42" t="s">
        <v>4</v>
      </c>
    </row>
    <row r="203" spans="1:16" x14ac:dyDescent="0.25">
      <c r="A203" s="42" t="s">
        <v>26</v>
      </c>
      <c r="B203" s="13">
        <v>43630</v>
      </c>
      <c r="I203" s="42"/>
      <c r="M203" s="26"/>
      <c r="P203" s="42" t="s">
        <v>12</v>
      </c>
    </row>
    <row r="204" spans="1:16" x14ac:dyDescent="0.25">
      <c r="A204" s="42" t="s">
        <v>27</v>
      </c>
      <c r="B204" s="13">
        <v>43631</v>
      </c>
      <c r="I204" s="42"/>
      <c r="M204" s="26"/>
      <c r="P204" s="42" t="s">
        <v>13</v>
      </c>
    </row>
    <row r="205" spans="1:16" x14ac:dyDescent="0.25">
      <c r="A205" s="42" t="s">
        <v>28</v>
      </c>
      <c r="B205" s="13">
        <v>43632</v>
      </c>
      <c r="I205" s="42"/>
      <c r="M205" s="26"/>
      <c r="P205" s="42" t="s">
        <v>13</v>
      </c>
    </row>
    <row r="206" spans="1:16" x14ac:dyDescent="0.25">
      <c r="I206" s="42"/>
      <c r="M206" s="26"/>
    </row>
    <row r="207" spans="1:16" x14ac:dyDescent="0.25">
      <c r="I207" s="42"/>
      <c r="M207" s="26"/>
    </row>
    <row r="208" spans="1:16" x14ac:dyDescent="0.25">
      <c r="I208" s="42"/>
      <c r="M208" s="26"/>
    </row>
    <row r="209" spans="9:13" x14ac:dyDescent="0.25">
      <c r="I209" s="42"/>
      <c r="M209" s="26"/>
    </row>
    <row r="210" spans="9:13" x14ac:dyDescent="0.25">
      <c r="I210" s="42"/>
      <c r="M210" s="26"/>
    </row>
    <row r="211" spans="9:13" x14ac:dyDescent="0.25">
      <c r="I211" s="42"/>
      <c r="M211" s="26"/>
    </row>
    <row r="212" spans="9:13" x14ac:dyDescent="0.25">
      <c r="I212" s="42"/>
      <c r="M212" s="26"/>
    </row>
    <row r="213" spans="9:13" x14ac:dyDescent="0.25">
      <c r="I213" s="42"/>
    </row>
    <row r="214" spans="9:13" x14ac:dyDescent="0.25">
      <c r="I214" s="42"/>
    </row>
    <row r="215" spans="9:13" x14ac:dyDescent="0.25">
      <c r="I215" s="42"/>
    </row>
    <row r="216" spans="9:13" x14ac:dyDescent="0.25">
      <c r="I216" s="42"/>
    </row>
    <row r="217" spans="9:13" x14ac:dyDescent="0.25">
      <c r="I217" s="42"/>
    </row>
    <row r="218" spans="9:13" x14ac:dyDescent="0.25">
      <c r="I218" s="42"/>
    </row>
    <row r="219" spans="9:13" x14ac:dyDescent="0.25">
      <c r="I219" s="42"/>
    </row>
    <row r="220" spans="9:13" x14ac:dyDescent="0.25">
      <c r="I220" s="42"/>
    </row>
    <row r="221" spans="9:13" x14ac:dyDescent="0.25">
      <c r="I221" s="42"/>
    </row>
    <row r="222" spans="9:13" x14ac:dyDescent="0.25">
      <c r="I222" s="42"/>
    </row>
    <row r="223" spans="9:13" x14ac:dyDescent="0.25">
      <c r="I223" s="42"/>
    </row>
    <row r="224" spans="9:13" x14ac:dyDescent="0.25">
      <c r="I224" s="42"/>
    </row>
    <row r="225" spans="9:9" x14ac:dyDescent="0.25">
      <c r="I225" s="42"/>
    </row>
    <row r="226" spans="9:9" x14ac:dyDescent="0.25">
      <c r="I226" s="42"/>
    </row>
    <row r="227" spans="9:9" x14ac:dyDescent="0.25">
      <c r="I227" s="42"/>
    </row>
    <row r="228" spans="9:9" x14ac:dyDescent="0.25">
      <c r="I228" s="42"/>
    </row>
    <row r="229" spans="9:9" x14ac:dyDescent="0.25">
      <c r="I229" s="43"/>
    </row>
    <row r="230" spans="9:9" x14ac:dyDescent="0.25">
      <c r="I230" s="42"/>
    </row>
    <row r="231" spans="9:9" x14ac:dyDescent="0.25">
      <c r="I231" s="42"/>
    </row>
    <row r="232" spans="9:9" x14ac:dyDescent="0.25">
      <c r="I232" s="42"/>
    </row>
    <row r="233" spans="9:9" x14ac:dyDescent="0.25">
      <c r="I233" s="42"/>
    </row>
    <row r="234" spans="9:9" x14ac:dyDescent="0.25">
      <c r="I234" s="42"/>
    </row>
    <row r="235" spans="9:9" x14ac:dyDescent="0.25">
      <c r="I235" s="42"/>
    </row>
    <row r="236" spans="9:9" x14ac:dyDescent="0.25">
      <c r="I236" s="42"/>
    </row>
    <row r="237" spans="9:9" x14ac:dyDescent="0.25">
      <c r="I237" s="42"/>
    </row>
    <row r="238" spans="9:9" x14ac:dyDescent="0.25">
      <c r="I238" s="42"/>
    </row>
    <row r="239" spans="9:9" x14ac:dyDescent="0.25">
      <c r="I239" s="42"/>
    </row>
    <row r="240" spans="9:9" x14ac:dyDescent="0.25">
      <c r="I240" s="42"/>
    </row>
    <row r="241" spans="9:9" x14ac:dyDescent="0.25">
      <c r="I241" s="42"/>
    </row>
    <row r="242" spans="9:9" x14ac:dyDescent="0.25">
      <c r="I242" s="42"/>
    </row>
  </sheetData>
  <conditionalFormatting sqref="W25:X26 U4:U8 I161:I177 O3:R3 R79:R93 M51:M93 M100:M212 N51:N85 N213:N220 I51:I93 N91:N93 J26 S27 Y26:Y29 I96:I117 N96:N103 M96 R96:R164 T93:U96 Y21:Y24 F4 E5:F43 T1:U2 K1:N2 O1 Y1:Y8 B1:B2 E1:E2 G1:I2 H3:J3 B4:B205">
    <cfRule type="beginsWith" dxfId="2633" priority="13127" operator="beginsWith" text="daycare">
      <formula>LEFT(B1,LEN("daycare"))="daycare"</formula>
    </cfRule>
    <cfRule type="beginsWith" dxfId="2632" priority="13128" operator="beginsWith" text="Night">
      <formula>LEFT(B1,LEN("Night"))="Night"</formula>
    </cfRule>
    <cfRule type="containsText" dxfId="2631" priority="13129" operator="containsText" text="LD">
      <formula>NOT(ISERROR(SEARCH("LD",B1)))</formula>
    </cfRule>
    <cfRule type="beginsWith" dxfId="2630" priority="13130" operator="beginsWith" text="HDU">
      <formula>LEFT(B1,LEN("HDU"))="HDU"</formula>
    </cfRule>
    <cfRule type="beginsWith" dxfId="2629" priority="13131" operator="beginsWith" text="ward">
      <formula>LEFT(B1,LEN("ward"))="ward"</formula>
    </cfRule>
    <cfRule type="beginsWith" dxfId="2628" priority="13132" operator="beginsWith" text="ED late">
      <formula>LEFT(B1,LEN("ED late"))="ED late"</formula>
    </cfRule>
    <cfRule type="beginsWith" dxfId="2627" priority="13133" operator="beginsWith" text="ED Long">
      <formula>LEFT(B1,LEN("ED Long"))="ED Long"</formula>
    </cfRule>
    <cfRule type="beginsWith" dxfId="2626" priority="13134" operator="beginsWith" text="ED Day">
      <formula>LEFT(B1,LEN("ED Day"))="ED Day"</formula>
    </cfRule>
  </conditionalFormatting>
  <conditionalFormatting sqref="I178:I1048576">
    <cfRule type="cellIs" dxfId="2625" priority="9315" operator="equal">
      <formula>"ED Night"</formula>
    </cfRule>
  </conditionalFormatting>
  <conditionalFormatting sqref="AA1:AC1048576">
    <cfRule type="containsText" dxfId="2624" priority="9288" operator="containsText" text="ED Day">
      <formula>NOT(ISERROR(SEARCH("ED Day",AA1)))</formula>
    </cfRule>
  </conditionalFormatting>
  <conditionalFormatting sqref="R165:R1048576 I178:I1048576 V28:X36 V65:X66 V62:V64 V69:W71 V67:V68 J157:L1048576 O206:Q1048576 S157:S1048576 U157:U1048576 T161:T1048576 M213:M1048576 N221:N1048576 E157:G1048576 H164:H1048576 Z28:Z29 Z24 V4 V37 X37 V97 Y96:Z96 V25:V27 X27 V55:X61 V48:V54 X48:X54 V5:X24 V38:X47 V72:V75 V98:W120 V93:X96 Y93:Z93 Z7:Z8 Z35:Z36 V76:W92 V132:Z1048576 V121:V122 V1:X3 Z1:Z4 V123:W131 O157:O205 Q157:Q205 AA1:AC1048576">
    <cfRule type="beginsWith" dxfId="2623" priority="9243" operator="beginsWith" text="ED night">
      <formula>LEFT(E1,LEN("ED night"))="ED night"</formula>
    </cfRule>
  </conditionalFormatting>
  <conditionalFormatting sqref="K1:K2 M4:M93 M100:M212 N213:N220 M96">
    <cfRule type="cellIs" dxfId="2622" priority="5207" operator="equal">
      <formula>"ED night"</formula>
    </cfRule>
  </conditionalFormatting>
  <conditionalFormatting sqref="U88:U117 Y93 U4:U8 Y96 Y132:Y1048576 U1:U2">
    <cfRule type="endsWith" dxfId="2621" priority="3623" operator="endsWith" text="Night">
      <formula>RIGHT(U1,LEN("Night"))="Night"</formula>
    </cfRule>
  </conditionalFormatting>
  <conditionalFormatting sqref="Y93 Y96 Y132:Y1048576">
    <cfRule type="containsText" dxfId="2620" priority="3616" operator="containsText" text="ED eve">
      <formula>NOT(ISERROR(SEARCH("ED eve",Y93)))</formula>
    </cfRule>
    <cfRule type="containsText" dxfId="2619" priority="3617" operator="containsText" text="daycare">
      <formula>NOT(ISERROR(SEARCH("daycare",Y93)))</formula>
    </cfRule>
    <cfRule type="containsText" dxfId="2618" priority="3618" operator="containsText" text="ED day">
      <formula>NOT(ISERROR(SEARCH("ED day",Y93)))</formula>
    </cfRule>
    <cfRule type="containsText" dxfId="2617" priority="3619" operator="containsText" text="LD">
      <formula>NOT(ISERROR(SEARCH("LD",Y93)))</formula>
    </cfRule>
    <cfRule type="containsText" dxfId="2616" priority="3620" operator="containsText" text="ward">
      <formula>NOT(ISERROR(SEARCH("ward",Y93)))</formula>
    </cfRule>
    <cfRule type="containsText" dxfId="2615" priority="3621" operator="containsText" text="ED late">
      <formula>NOT(ISERROR(SEARCH("ED late",Y93)))</formula>
    </cfRule>
    <cfRule type="containsText" dxfId="2614" priority="3622" operator="containsText" text="ED long">
      <formula>NOT(ISERROR(SEARCH("ED long",Y93)))</formula>
    </cfRule>
  </conditionalFormatting>
  <conditionalFormatting sqref="U88:U117 U4:U8 U1:U2">
    <cfRule type="cellIs" dxfId="2613" priority="3574" operator="equal">
      <formula>"ED eve"</formula>
    </cfRule>
  </conditionalFormatting>
  <conditionalFormatting sqref="G9:G43 E4">
    <cfRule type="beginsWith" dxfId="2612" priority="2883" operator="beginsWith" text="daycare">
      <formula>LEFT(E4,LEN("daycare"))="daycare"</formula>
    </cfRule>
    <cfRule type="beginsWith" dxfId="2611" priority="2884" operator="beginsWith" text="Night">
      <formula>LEFT(E4,LEN("Night"))="Night"</formula>
    </cfRule>
    <cfRule type="containsText" dxfId="2610" priority="2885" operator="containsText" text="LD">
      <formula>NOT(ISERROR(SEARCH("LD",E4)))</formula>
    </cfRule>
    <cfRule type="beginsWith" dxfId="2609" priority="2886" operator="beginsWith" text="HDU">
      <formula>LEFT(E4,LEN("HDU"))="HDU"</formula>
    </cfRule>
    <cfRule type="beginsWith" dxfId="2608" priority="2887" operator="beginsWith" text="ward">
      <formula>LEFT(E4,LEN("ward"))="ward"</formula>
    </cfRule>
    <cfRule type="beginsWith" dxfId="2607" priority="2888" operator="beginsWith" text="ED late">
      <formula>LEFT(E4,LEN("ED late"))="ED late"</formula>
    </cfRule>
    <cfRule type="beginsWith" dxfId="2606" priority="2889" operator="beginsWith" text="ED Long">
      <formula>LEFT(E4,LEN("ED Long"))="ED Long"</formula>
    </cfRule>
    <cfRule type="beginsWith" dxfId="2605" priority="2890" operator="beginsWith" text="ED Day">
      <formula>LEFT(E4,LEN("ED Day"))="ED Day"</formula>
    </cfRule>
  </conditionalFormatting>
  <conditionalFormatting sqref="G4:G8">
    <cfRule type="beginsWith" dxfId="2604" priority="2843" operator="beginsWith" text="daycare">
      <formula>LEFT(G4,LEN("daycare"))="daycare"</formula>
    </cfRule>
    <cfRule type="beginsWith" dxfId="2603" priority="2844" operator="beginsWith" text="Night">
      <formula>LEFT(G4,LEN("Night"))="Night"</formula>
    </cfRule>
    <cfRule type="containsText" dxfId="2602" priority="2845" operator="containsText" text="LD">
      <formula>NOT(ISERROR(SEARCH("LD",G4)))</formula>
    </cfRule>
    <cfRule type="beginsWith" dxfId="2601" priority="2846" operator="beginsWith" text="HDU">
      <formula>LEFT(G4,LEN("HDU"))="HDU"</formula>
    </cfRule>
    <cfRule type="beginsWith" dxfId="2600" priority="2847" operator="beginsWith" text="ward">
      <formula>LEFT(G4,LEN("ward"))="ward"</formula>
    </cfRule>
    <cfRule type="beginsWith" dxfId="2599" priority="2848" operator="beginsWith" text="ED late">
      <formula>LEFT(G4,LEN("ED late"))="ED late"</formula>
    </cfRule>
    <cfRule type="beginsWith" dxfId="2598" priority="2849" operator="beginsWith" text="ED Long">
      <formula>LEFT(G4,LEN("ED Long"))="ED Long"</formula>
    </cfRule>
    <cfRule type="beginsWith" dxfId="2597" priority="2850" operator="beginsWith" text="ED Day">
      <formula>LEFT(G4,LEN("ED Day"))="ED Day"</formula>
    </cfRule>
  </conditionalFormatting>
  <conditionalFormatting sqref="J30:J43 K37:K43 L4:L36">
    <cfRule type="beginsWith" dxfId="2596" priority="2835" operator="beginsWith" text="daycare">
      <formula>LEFT(J4,LEN("daycare"))="daycare"</formula>
    </cfRule>
    <cfRule type="beginsWith" dxfId="2595" priority="2836" operator="beginsWith" text="Night">
      <formula>LEFT(J4,LEN("Night"))="Night"</formula>
    </cfRule>
    <cfRule type="containsText" dxfId="2594" priority="2837" operator="containsText" text="LD">
      <formula>NOT(ISERROR(SEARCH("LD",J4)))</formula>
    </cfRule>
    <cfRule type="beginsWith" dxfId="2593" priority="2838" operator="beginsWith" text="HDU">
      <formula>LEFT(J4,LEN("HDU"))="HDU"</formula>
    </cfRule>
    <cfRule type="beginsWith" dxfId="2592" priority="2839" operator="beginsWith" text="ward">
      <formula>LEFT(J4,LEN("ward"))="ward"</formula>
    </cfRule>
    <cfRule type="beginsWith" dxfId="2591" priority="2840" operator="beginsWith" text="ED late">
      <formula>LEFT(J4,LEN("ED late"))="ED late"</formula>
    </cfRule>
    <cfRule type="beginsWith" dxfId="2590" priority="2841" operator="beginsWith" text="ED Long">
      <formula>LEFT(J4,LEN("ED Long"))="ED Long"</formula>
    </cfRule>
    <cfRule type="beginsWith" dxfId="2589" priority="2842" operator="beginsWith" text="ED Day">
      <formula>LEFT(J4,LEN("ED Day"))="ED Day"</formula>
    </cfRule>
  </conditionalFormatting>
  <conditionalFormatting sqref="K4:K15 K21:K29">
    <cfRule type="beginsWith" dxfId="2588" priority="2779" operator="beginsWith" text="daycare">
      <formula>LEFT(K4,LEN("daycare"))="daycare"</formula>
    </cfRule>
    <cfRule type="beginsWith" dxfId="2587" priority="2780" operator="beginsWith" text="Night">
      <formula>LEFT(K4,LEN("Night"))="Night"</formula>
    </cfRule>
    <cfRule type="containsText" dxfId="2586" priority="2781" operator="containsText" text="LD">
      <formula>NOT(ISERROR(SEARCH("LD",K4)))</formula>
    </cfRule>
    <cfRule type="beginsWith" dxfId="2585" priority="2782" operator="beginsWith" text="HDU">
      <formula>LEFT(K4,LEN("HDU"))="HDU"</formula>
    </cfRule>
    <cfRule type="beginsWith" dxfId="2584" priority="2783" operator="beginsWith" text="ward">
      <formula>LEFT(K4,LEN("ward"))="ward"</formula>
    </cfRule>
    <cfRule type="beginsWith" dxfId="2583" priority="2784" operator="beginsWith" text="ED late">
      <formula>LEFT(K4,LEN("ED late"))="ED late"</formula>
    </cfRule>
    <cfRule type="beginsWith" dxfId="2582" priority="2785" operator="beginsWith" text="ED Long">
      <formula>LEFT(K4,LEN("ED Long"))="ED Long"</formula>
    </cfRule>
    <cfRule type="beginsWith" dxfId="2581" priority="2786" operator="beginsWith" text="ED Day">
      <formula>LEFT(K4,LEN("ED Day"))="ED Day"</formula>
    </cfRule>
  </conditionalFormatting>
  <conditionalFormatting sqref="J4:J22">
    <cfRule type="beginsWith" dxfId="2580" priority="2795" operator="beginsWith" text="daycare">
      <formula>LEFT(J4,LEN("daycare"))="daycare"</formula>
    </cfRule>
    <cfRule type="beginsWith" dxfId="2579" priority="2796" operator="beginsWith" text="Night">
      <formula>LEFT(J4,LEN("Night"))="Night"</formula>
    </cfRule>
    <cfRule type="containsText" dxfId="2578" priority="2797" operator="containsText" text="LD">
      <formula>NOT(ISERROR(SEARCH("LD",J4)))</formula>
    </cfRule>
    <cfRule type="beginsWith" dxfId="2577" priority="2798" operator="beginsWith" text="HDU">
      <formula>LEFT(J4,LEN("HDU"))="HDU"</formula>
    </cfRule>
    <cfRule type="beginsWith" dxfId="2576" priority="2799" operator="beginsWith" text="ward">
      <formula>LEFT(J4,LEN("ward"))="ward"</formula>
    </cfRule>
    <cfRule type="beginsWith" dxfId="2575" priority="2800" operator="beginsWith" text="ED late">
      <formula>LEFT(J4,LEN("ED late"))="ED late"</formula>
    </cfRule>
    <cfRule type="beginsWith" dxfId="2574" priority="2801" operator="beginsWith" text="ED Long">
      <formula>LEFT(J4,LEN("ED Long"))="ED Long"</formula>
    </cfRule>
    <cfRule type="beginsWith" dxfId="2573" priority="2802" operator="beginsWith" text="ED Day">
      <formula>LEFT(J4,LEN("ED Day"))="ED Day"</formula>
    </cfRule>
  </conditionalFormatting>
  <conditionalFormatting sqref="J23:J25 J28:J29">
    <cfRule type="beginsWith" dxfId="2572" priority="2787" operator="beginsWith" text="daycare">
      <formula>LEFT(J23,LEN("daycare"))="daycare"</formula>
    </cfRule>
    <cfRule type="beginsWith" dxfId="2571" priority="2788" operator="beginsWith" text="Night">
      <formula>LEFT(J23,LEN("Night"))="Night"</formula>
    </cfRule>
    <cfRule type="containsText" dxfId="2570" priority="2789" operator="containsText" text="LD">
      <formula>NOT(ISERROR(SEARCH("LD",J23)))</formula>
    </cfRule>
    <cfRule type="beginsWith" dxfId="2569" priority="2790" operator="beginsWith" text="HDU">
      <formula>LEFT(J23,LEN("HDU"))="HDU"</formula>
    </cfRule>
    <cfRule type="beginsWith" dxfId="2568" priority="2791" operator="beginsWith" text="ward">
      <formula>LEFT(J23,LEN("ward"))="ward"</formula>
    </cfRule>
    <cfRule type="beginsWith" dxfId="2567" priority="2792" operator="beginsWith" text="ED late">
      <formula>LEFT(J23,LEN("ED late"))="ED late"</formula>
    </cfRule>
    <cfRule type="beginsWith" dxfId="2566" priority="2793" operator="beginsWith" text="ED Long">
      <formula>LEFT(J23,LEN("ED Long"))="ED Long"</formula>
    </cfRule>
    <cfRule type="beginsWith" dxfId="2565" priority="2794" operator="beginsWith" text="ED Day">
      <formula>LEFT(J23,LEN("ED Day"))="ED Day"</formula>
    </cfRule>
  </conditionalFormatting>
  <conditionalFormatting sqref="K30:K36">
    <cfRule type="beginsWith" dxfId="2564" priority="2771" operator="beginsWith" text="daycare">
      <formula>LEFT(K30,LEN("daycare"))="daycare"</formula>
    </cfRule>
    <cfRule type="beginsWith" dxfId="2563" priority="2772" operator="beginsWith" text="Night">
      <formula>LEFT(K30,LEN("Night"))="Night"</formula>
    </cfRule>
    <cfRule type="containsText" dxfId="2562" priority="2773" operator="containsText" text="LD">
      <formula>NOT(ISERROR(SEARCH("LD",K30)))</formula>
    </cfRule>
    <cfRule type="beginsWith" dxfId="2561" priority="2774" operator="beginsWith" text="HDU">
      <formula>LEFT(K30,LEN("HDU"))="HDU"</formula>
    </cfRule>
    <cfRule type="beginsWith" dxfId="2560" priority="2775" operator="beginsWith" text="ward">
      <formula>LEFT(K30,LEN("ward"))="ward"</formula>
    </cfRule>
    <cfRule type="beginsWith" dxfId="2559" priority="2776" operator="beginsWith" text="ED late">
      <formula>LEFT(K30,LEN("ED late"))="ED late"</formula>
    </cfRule>
    <cfRule type="beginsWith" dxfId="2558" priority="2777" operator="beginsWith" text="ED Long">
      <formula>LEFT(K30,LEN("ED Long"))="ED Long"</formula>
    </cfRule>
    <cfRule type="beginsWith" dxfId="2557" priority="2778" operator="beginsWith" text="ED Day">
      <formula>LEFT(K30,LEN("ED Day"))="ED Day"</formula>
    </cfRule>
  </conditionalFormatting>
  <conditionalFormatting sqref="L37:L43">
    <cfRule type="beginsWith" dxfId="2556" priority="2755" operator="beginsWith" text="daycare">
      <formula>LEFT(L37,LEN("daycare"))="daycare"</formula>
    </cfRule>
    <cfRule type="beginsWith" dxfId="2555" priority="2756" operator="beginsWith" text="Night">
      <formula>LEFT(L37,LEN("Night"))="Night"</formula>
    </cfRule>
    <cfRule type="containsText" dxfId="2554" priority="2757" operator="containsText" text="LD">
      <formula>NOT(ISERROR(SEARCH("LD",L37)))</formula>
    </cfRule>
    <cfRule type="beginsWith" dxfId="2553" priority="2758" operator="beginsWith" text="HDU">
      <formula>LEFT(L37,LEN("HDU"))="HDU"</formula>
    </cfRule>
    <cfRule type="beginsWith" dxfId="2552" priority="2759" operator="beginsWith" text="ward">
      <formula>LEFT(L37,LEN("ward"))="ward"</formula>
    </cfRule>
    <cfRule type="beginsWith" dxfId="2551" priority="2760" operator="beginsWith" text="ED late">
      <formula>LEFT(L37,LEN("ED late"))="ED late"</formula>
    </cfRule>
    <cfRule type="beginsWith" dxfId="2550" priority="2761" operator="beginsWith" text="ED Long">
      <formula>LEFT(L37,LEN("ED Long"))="ED Long"</formula>
    </cfRule>
    <cfRule type="beginsWith" dxfId="2549" priority="2762" operator="beginsWith" text="ED Day">
      <formula>LEFT(L37,LEN("ED Day"))="ED Day"</formula>
    </cfRule>
  </conditionalFormatting>
  <conditionalFormatting sqref="S30:S43 S4:S26 O4:Q43 Q2">
    <cfRule type="beginsWith" dxfId="2548" priority="2707" operator="beginsWith" text="daycare">
      <formula>LEFT(O2,LEN("daycare"))="daycare"</formula>
    </cfRule>
    <cfRule type="beginsWith" dxfId="2547" priority="2708" operator="beginsWith" text="Night">
      <formula>LEFT(O2,LEN("Night"))="Night"</formula>
    </cfRule>
    <cfRule type="containsText" dxfId="2546" priority="2709" operator="containsText" text="LD">
      <formula>NOT(ISERROR(SEARCH("LD",O2)))</formula>
    </cfRule>
    <cfRule type="beginsWith" dxfId="2545" priority="2710" operator="beginsWith" text="HDU">
      <formula>LEFT(O2,LEN("HDU"))="HDU"</formula>
    </cfRule>
    <cfRule type="beginsWith" dxfId="2544" priority="2711" operator="beginsWith" text="ward">
      <formula>LEFT(O2,LEN("ward"))="ward"</formula>
    </cfRule>
    <cfRule type="beginsWith" dxfId="2543" priority="2712" operator="beginsWith" text="ED late">
      <formula>LEFT(O2,LEN("ED late"))="ED late"</formula>
    </cfRule>
    <cfRule type="beginsWith" dxfId="2542" priority="2713" operator="beginsWith" text="ED Long">
      <formula>LEFT(O2,LEN("ED Long"))="ED Long"</formula>
    </cfRule>
    <cfRule type="beginsWith" dxfId="2541" priority="2714" operator="beginsWith" text="ED Day">
      <formula>LEFT(O2,LEN("ED Day"))="ED Day"</formula>
    </cfRule>
  </conditionalFormatting>
  <conditionalFormatting sqref="S28:S29">
    <cfRule type="beginsWith" dxfId="2540" priority="2667" operator="beginsWith" text="daycare">
      <formula>LEFT(S28,LEN("daycare"))="daycare"</formula>
    </cfRule>
    <cfRule type="beginsWith" dxfId="2539" priority="2668" operator="beginsWith" text="Night">
      <formula>LEFT(S28,LEN("Night"))="Night"</formula>
    </cfRule>
    <cfRule type="containsText" dxfId="2538" priority="2669" operator="containsText" text="LD">
      <formula>NOT(ISERROR(SEARCH("LD",S28)))</formula>
    </cfRule>
    <cfRule type="beginsWith" dxfId="2537" priority="2670" operator="beginsWith" text="HDU">
      <formula>LEFT(S28,LEN("HDU"))="HDU"</formula>
    </cfRule>
    <cfRule type="beginsWith" dxfId="2536" priority="2671" operator="beginsWith" text="ward">
      <formula>LEFT(S28,LEN("ward"))="ward"</formula>
    </cfRule>
    <cfRule type="beginsWith" dxfId="2535" priority="2672" operator="beginsWith" text="ED late">
      <formula>LEFT(S28,LEN("ED late"))="ED late"</formula>
    </cfRule>
    <cfRule type="beginsWith" dxfId="2534" priority="2673" operator="beginsWith" text="ED Long">
      <formula>LEFT(S28,LEN("ED Long"))="ED Long"</formula>
    </cfRule>
    <cfRule type="beginsWith" dxfId="2533" priority="2674" operator="beginsWith" text="ED Day">
      <formula>LEFT(S28,LEN("ED Day"))="ED Day"</formula>
    </cfRule>
  </conditionalFormatting>
  <conditionalFormatting sqref="L44:L51">
    <cfRule type="beginsWith" dxfId="2532" priority="2330" operator="beginsWith" text="daycare">
      <formula>LEFT(L44,LEN("daycare"))="daycare"</formula>
    </cfRule>
    <cfRule type="beginsWith" dxfId="2531" priority="2331" operator="beginsWith" text="Night">
      <formula>LEFT(L44,LEN("Night"))="Night"</formula>
    </cfRule>
    <cfRule type="containsText" dxfId="2530" priority="2332" operator="containsText" text="LD">
      <formula>NOT(ISERROR(SEARCH("LD",L44)))</formula>
    </cfRule>
    <cfRule type="beginsWith" dxfId="2529" priority="2333" operator="beginsWith" text="HDU">
      <formula>LEFT(L44,LEN("HDU"))="HDU"</formula>
    </cfRule>
    <cfRule type="beginsWith" dxfId="2528" priority="2334" operator="beginsWith" text="ward">
      <formula>LEFT(L44,LEN("ward"))="ward"</formula>
    </cfRule>
    <cfRule type="beginsWith" dxfId="2527" priority="2335" operator="beginsWith" text="ED late">
      <formula>LEFT(L44,LEN("ED late"))="ED late"</formula>
    </cfRule>
    <cfRule type="beginsWith" dxfId="2526" priority="2336" operator="beginsWith" text="ED Long">
      <formula>LEFT(L44,LEN("ED Long"))="ED Long"</formula>
    </cfRule>
    <cfRule type="beginsWith" dxfId="2525" priority="2337" operator="beginsWith" text="ED Day">
      <formula>LEFT(L44,LEN("ED Day"))="ED Day"</formula>
    </cfRule>
  </conditionalFormatting>
  <conditionalFormatting sqref="L150:L156">
    <cfRule type="beginsWith" dxfId="2524" priority="2322" operator="beginsWith" text="daycare">
      <formula>LEFT(L150,LEN("daycare"))="daycare"</formula>
    </cfRule>
    <cfRule type="beginsWith" dxfId="2523" priority="2323" operator="beginsWith" text="Night">
      <formula>LEFT(L150,LEN("Night"))="Night"</formula>
    </cfRule>
    <cfRule type="containsText" dxfId="2522" priority="2324" operator="containsText" text="LD">
      <formula>NOT(ISERROR(SEARCH("LD",L150)))</formula>
    </cfRule>
    <cfRule type="beginsWith" dxfId="2521" priority="2325" operator="beginsWith" text="HDU">
      <formula>LEFT(L150,LEN("HDU"))="HDU"</formula>
    </cfRule>
    <cfRule type="beginsWith" dxfId="2520" priority="2326" operator="beginsWith" text="ward">
      <formula>LEFT(L150,LEN("ward"))="ward"</formula>
    </cfRule>
    <cfRule type="beginsWith" dxfId="2519" priority="2327" operator="beginsWith" text="ED late">
      <formula>LEFT(L150,LEN("ED late"))="ED late"</formula>
    </cfRule>
    <cfRule type="beginsWith" dxfId="2518" priority="2328" operator="beginsWith" text="ED Long">
      <formula>LEFT(L150,LEN("ED Long"))="ED Long"</formula>
    </cfRule>
    <cfRule type="beginsWith" dxfId="2517" priority="2329" operator="beginsWith" text="ED Day">
      <formula>LEFT(L150,LEN("ED Day"))="ED Day"</formula>
    </cfRule>
  </conditionalFormatting>
  <conditionalFormatting sqref="O44:O50 P44:P57 Q44:Q64 S143:S156 S44:S78 T154:T160 S86:S140 O58:O90 Q72:Q93 O93:O156 Q96:Q156 P65:P124">
    <cfRule type="beginsWith" dxfId="2516" priority="2306" operator="beginsWith" text="daycare">
      <formula>LEFT(O44,LEN("daycare"))="daycare"</formula>
    </cfRule>
    <cfRule type="beginsWith" dxfId="2515" priority="2307" operator="beginsWith" text="Night">
      <formula>LEFT(O44,LEN("Night"))="Night"</formula>
    </cfRule>
    <cfRule type="containsText" dxfId="2514" priority="2308" operator="containsText" text="LD">
      <formula>NOT(ISERROR(SEARCH("LD",O44)))</formula>
    </cfRule>
    <cfRule type="beginsWith" dxfId="2513" priority="2309" operator="beginsWith" text="HDU">
      <formula>LEFT(O44,LEN("HDU"))="HDU"</formula>
    </cfRule>
    <cfRule type="beginsWith" dxfId="2512" priority="2310" operator="beginsWith" text="ward">
      <formula>LEFT(O44,LEN("ward"))="ward"</formula>
    </cfRule>
    <cfRule type="beginsWith" dxfId="2511" priority="2311" operator="beginsWith" text="ED late">
      <formula>LEFT(O44,LEN("ED late"))="ED late"</formula>
    </cfRule>
    <cfRule type="beginsWith" dxfId="2510" priority="2312" operator="beginsWith" text="ED Long">
      <formula>LEFT(O44,LEN("ED Long"))="ED Long"</formula>
    </cfRule>
    <cfRule type="beginsWith" dxfId="2509" priority="2313" operator="beginsWith" text="ED Day">
      <formula>LEFT(O44,LEN("ED Day"))="ED Day"</formula>
    </cfRule>
  </conditionalFormatting>
  <conditionalFormatting sqref="O51:O57">
    <cfRule type="beginsWith" dxfId="2508" priority="2298" operator="beginsWith" text="daycare">
      <formula>LEFT(O51,LEN("daycare"))="daycare"</formula>
    </cfRule>
    <cfRule type="beginsWith" dxfId="2507" priority="2299" operator="beginsWith" text="Night">
      <formula>LEFT(O51,LEN("Night"))="Night"</formula>
    </cfRule>
    <cfRule type="containsText" dxfId="2506" priority="2300" operator="containsText" text="LD">
      <formula>NOT(ISERROR(SEARCH("LD",O51)))</formula>
    </cfRule>
    <cfRule type="beginsWith" dxfId="2505" priority="2301" operator="beginsWith" text="HDU">
      <formula>LEFT(O51,LEN("HDU"))="HDU"</formula>
    </cfRule>
    <cfRule type="beginsWith" dxfId="2504" priority="2302" operator="beginsWith" text="ward">
      <formula>LEFT(O51,LEN("ward"))="ward"</formula>
    </cfRule>
    <cfRule type="beginsWith" dxfId="2503" priority="2303" operator="beginsWith" text="ED late">
      <formula>LEFT(O51,LEN("ED late"))="ED late"</formula>
    </cfRule>
    <cfRule type="beginsWith" dxfId="2502" priority="2304" operator="beginsWith" text="ED Long">
      <formula>LEFT(O51,LEN("ED Long"))="ED Long"</formula>
    </cfRule>
    <cfRule type="beginsWith" dxfId="2501" priority="2305" operator="beginsWith" text="ED Day">
      <formula>LEFT(O51,LEN("ED Day"))="ED Day"</formula>
    </cfRule>
  </conditionalFormatting>
  <conditionalFormatting sqref="P58:P64">
    <cfRule type="beginsWith" dxfId="2500" priority="2290" operator="beginsWith" text="daycare">
      <formula>LEFT(P58,LEN("daycare"))="daycare"</formula>
    </cfRule>
    <cfRule type="beginsWith" dxfId="2499" priority="2291" operator="beginsWith" text="Night">
      <formula>LEFT(P58,LEN("Night"))="Night"</formula>
    </cfRule>
    <cfRule type="containsText" dxfId="2498" priority="2292" operator="containsText" text="LD">
      <formula>NOT(ISERROR(SEARCH("LD",P58)))</formula>
    </cfRule>
    <cfRule type="beginsWith" dxfId="2497" priority="2293" operator="beginsWith" text="HDU">
      <formula>LEFT(P58,LEN("HDU"))="HDU"</formula>
    </cfRule>
    <cfRule type="beginsWith" dxfId="2496" priority="2294" operator="beginsWith" text="ward">
      <formula>LEFT(P58,LEN("ward"))="ward"</formula>
    </cfRule>
    <cfRule type="beginsWith" dxfId="2495" priority="2295" operator="beginsWith" text="ED late">
      <formula>LEFT(P58,LEN("ED late"))="ED late"</formula>
    </cfRule>
    <cfRule type="beginsWith" dxfId="2494" priority="2296" operator="beginsWith" text="ED Long">
      <formula>LEFT(P58,LEN("ED Long"))="ED Long"</formula>
    </cfRule>
    <cfRule type="beginsWith" dxfId="2493" priority="2297" operator="beginsWith" text="ED Day">
      <formula>LEFT(P58,LEN("ED Day"))="ED Day"</formula>
    </cfRule>
  </conditionalFormatting>
  <conditionalFormatting sqref="Q65:Q71">
    <cfRule type="beginsWith" dxfId="2492" priority="2282" operator="beginsWith" text="daycare">
      <formula>LEFT(Q65,LEN("daycare"))="daycare"</formula>
    </cfRule>
    <cfRule type="beginsWith" dxfId="2491" priority="2283" operator="beginsWith" text="Night">
      <formula>LEFT(Q65,LEN("Night"))="Night"</formula>
    </cfRule>
    <cfRule type="containsText" dxfId="2490" priority="2284" operator="containsText" text="LD">
      <formula>NOT(ISERROR(SEARCH("LD",Q65)))</formula>
    </cfRule>
    <cfRule type="beginsWith" dxfId="2489" priority="2285" operator="beginsWith" text="HDU">
      <formula>LEFT(Q65,LEN("HDU"))="HDU"</formula>
    </cfRule>
    <cfRule type="beginsWith" dxfId="2488" priority="2286" operator="beginsWith" text="ward">
      <formula>LEFT(Q65,LEN("ward"))="ward"</formula>
    </cfRule>
    <cfRule type="beginsWith" dxfId="2487" priority="2287" operator="beginsWith" text="ED late">
      <formula>LEFT(Q65,LEN("ED late"))="ED late"</formula>
    </cfRule>
    <cfRule type="beginsWith" dxfId="2486" priority="2288" operator="beginsWith" text="ED Long">
      <formula>LEFT(Q65,LEN("ED Long"))="ED Long"</formula>
    </cfRule>
    <cfRule type="beginsWith" dxfId="2485" priority="2289" operator="beginsWith" text="ED Day">
      <formula>LEFT(Q65,LEN("ED Day"))="ED Day"</formula>
    </cfRule>
  </conditionalFormatting>
  <conditionalFormatting sqref="S141:S142">
    <cfRule type="beginsWith" dxfId="2484" priority="2266" operator="beginsWith" text="daycare">
      <formula>LEFT(S141,LEN("daycare"))="daycare"</formula>
    </cfRule>
    <cfRule type="beginsWith" dxfId="2483" priority="2267" operator="beginsWith" text="Night">
      <formula>LEFT(S141,LEN("Night"))="Night"</formula>
    </cfRule>
    <cfRule type="containsText" dxfId="2482" priority="2268" operator="containsText" text="LD">
      <formula>NOT(ISERROR(SEARCH("LD",S141)))</formula>
    </cfRule>
    <cfRule type="beginsWith" dxfId="2481" priority="2269" operator="beginsWith" text="HDU">
      <formula>LEFT(S141,LEN("HDU"))="HDU"</formula>
    </cfRule>
    <cfRule type="beginsWith" dxfId="2480" priority="2270" operator="beginsWith" text="ward">
      <formula>LEFT(S141,LEN("ward"))="ward"</formula>
    </cfRule>
    <cfRule type="beginsWith" dxfId="2479" priority="2271" operator="beginsWith" text="ED late">
      <formula>LEFT(S141,LEN("ED late"))="ED late"</formula>
    </cfRule>
    <cfRule type="beginsWith" dxfId="2478" priority="2272" operator="beginsWith" text="ED Long">
      <formula>LEFT(S141,LEN("ED Long"))="ED Long"</formula>
    </cfRule>
    <cfRule type="beginsWith" dxfId="2477" priority="2273" operator="beginsWith" text="ED Day">
      <formula>LEFT(S141,LEN("ED Day"))="ED Day"</formula>
    </cfRule>
  </conditionalFormatting>
  <conditionalFormatting sqref="S79:S85">
    <cfRule type="beginsWith" dxfId="2476" priority="2258" operator="beginsWith" text="daycare">
      <formula>LEFT(S79,LEN("daycare"))="daycare"</formula>
    </cfRule>
    <cfRule type="beginsWith" dxfId="2475" priority="2259" operator="beginsWith" text="Night">
      <formula>LEFT(S79,LEN("Night"))="Night"</formula>
    </cfRule>
    <cfRule type="containsText" dxfId="2474" priority="2260" operator="containsText" text="LD">
      <formula>NOT(ISERROR(SEARCH("LD",S79)))</formula>
    </cfRule>
    <cfRule type="beginsWith" dxfId="2473" priority="2261" operator="beginsWith" text="HDU">
      <formula>LEFT(S79,LEN("HDU"))="HDU"</formula>
    </cfRule>
    <cfRule type="beginsWith" dxfId="2472" priority="2262" operator="beginsWith" text="ward">
      <formula>LEFT(S79,LEN("ward"))="ward"</formula>
    </cfRule>
    <cfRule type="beginsWith" dxfId="2471" priority="2263" operator="beginsWith" text="ED late">
      <formula>LEFT(S79,LEN("ED late"))="ED late"</formula>
    </cfRule>
    <cfRule type="beginsWith" dxfId="2470" priority="2264" operator="beginsWith" text="ED Long">
      <formula>LEFT(S79,LEN("ED Long"))="ED Long"</formula>
    </cfRule>
    <cfRule type="beginsWith" dxfId="2469" priority="2265" operator="beginsWith" text="ED Day">
      <formula>LEFT(S79,LEN("ED Day"))="ED Day"</formula>
    </cfRule>
  </conditionalFormatting>
  <conditionalFormatting sqref="T152:T153">
    <cfRule type="beginsWith" dxfId="2468" priority="2242" operator="beginsWith" text="daycare">
      <formula>LEFT(T152,LEN("daycare"))="daycare"</formula>
    </cfRule>
    <cfRule type="beginsWith" dxfId="2467" priority="2243" operator="beginsWith" text="Night">
      <formula>LEFT(T152,LEN("Night"))="Night"</formula>
    </cfRule>
    <cfRule type="containsText" dxfId="2466" priority="2244" operator="containsText" text="LD">
      <formula>NOT(ISERROR(SEARCH("LD",T152)))</formula>
    </cfRule>
    <cfRule type="beginsWith" dxfId="2465" priority="2245" operator="beginsWith" text="HDU">
      <formula>LEFT(T152,LEN("HDU"))="HDU"</formula>
    </cfRule>
    <cfRule type="beginsWith" dxfId="2464" priority="2246" operator="beginsWith" text="ward">
      <formula>LEFT(T152,LEN("ward"))="ward"</formula>
    </cfRule>
    <cfRule type="beginsWith" dxfId="2463" priority="2247" operator="beginsWith" text="ED late">
      <formula>LEFT(T152,LEN("ED late"))="ED late"</formula>
    </cfRule>
    <cfRule type="beginsWith" dxfId="2462" priority="2248" operator="beginsWith" text="ED Long">
      <formula>LEFT(T152,LEN("ED Long"))="ED Long"</formula>
    </cfRule>
    <cfRule type="beginsWith" dxfId="2461" priority="2249" operator="beginsWith" text="ED Day">
      <formula>LEFT(T152,LEN("ED Day"))="ED Day"</formula>
    </cfRule>
  </conditionalFormatting>
  <conditionalFormatting sqref="T150:T151">
    <cfRule type="beginsWith" dxfId="2460" priority="2210" operator="beginsWith" text="daycare">
      <formula>LEFT(T150,LEN("daycare"))="daycare"</formula>
    </cfRule>
    <cfRule type="beginsWith" dxfId="2459" priority="2211" operator="beginsWith" text="Night">
      <formula>LEFT(T150,LEN("Night"))="Night"</formula>
    </cfRule>
    <cfRule type="containsText" dxfId="2458" priority="2212" operator="containsText" text="LD">
      <formula>NOT(ISERROR(SEARCH("LD",T150)))</formula>
    </cfRule>
    <cfRule type="beginsWith" dxfId="2457" priority="2213" operator="beginsWith" text="HDU">
      <formula>LEFT(T150,LEN("HDU"))="HDU"</formula>
    </cfRule>
    <cfRule type="beginsWith" dxfId="2456" priority="2214" operator="beginsWith" text="ward">
      <formula>LEFT(T150,LEN("ward"))="ward"</formula>
    </cfRule>
    <cfRule type="beginsWith" dxfId="2455" priority="2215" operator="beginsWith" text="ED late">
      <formula>LEFT(T150,LEN("ED late"))="ED late"</formula>
    </cfRule>
    <cfRule type="beginsWith" dxfId="2454" priority="2216" operator="beginsWith" text="ED Long">
      <formula>LEFT(T150,LEN("ED Long"))="ED Long"</formula>
    </cfRule>
    <cfRule type="beginsWith" dxfId="2453" priority="2217" operator="beginsWith" text="ED Day">
      <formula>LEFT(T150,LEN("ED Day"))="ED Day"</formula>
    </cfRule>
  </conditionalFormatting>
  <conditionalFormatting sqref="E44:E93 J143:J156 K150:K156 G118:G156 G51:G57 F111:F156 F44:G50 J44:J62 L52:L149 E104:E156 J65:J78 E96 K44:K85">
    <cfRule type="beginsWith" dxfId="2452" priority="2442" operator="beginsWith" text="daycare">
      <formula>LEFT(E44,LEN("daycare"))="daycare"</formula>
    </cfRule>
    <cfRule type="beginsWith" dxfId="2451" priority="2443" operator="beginsWith" text="Night">
      <formula>LEFT(E44,LEN("Night"))="Night"</formula>
    </cfRule>
    <cfRule type="containsText" dxfId="2450" priority="2444" operator="containsText" text="LD">
      <formula>NOT(ISERROR(SEARCH("LD",E44)))</formula>
    </cfRule>
    <cfRule type="beginsWith" dxfId="2449" priority="2445" operator="beginsWith" text="HDU">
      <formula>LEFT(E44,LEN("HDU"))="HDU"</formula>
    </cfRule>
    <cfRule type="beginsWith" dxfId="2448" priority="2446" operator="beginsWith" text="ward">
      <formula>LEFT(E44,LEN("ward"))="ward"</formula>
    </cfRule>
    <cfRule type="beginsWith" dxfId="2447" priority="2447" operator="beginsWith" text="ED late">
      <formula>LEFT(E44,LEN("ED late"))="ED late"</formula>
    </cfRule>
    <cfRule type="beginsWith" dxfId="2446" priority="2448" operator="beginsWith" text="ED Long">
      <formula>LEFT(E44,LEN("ED Long"))="ED Long"</formula>
    </cfRule>
    <cfRule type="beginsWith" dxfId="2445" priority="2449" operator="beginsWith" text="ED Day">
      <formula>LEFT(E44,LEN("ED Day"))="ED Day"</formula>
    </cfRule>
  </conditionalFormatting>
  <conditionalFormatting sqref="E97:E103">
    <cfRule type="beginsWith" dxfId="2444" priority="2434" operator="beginsWith" text="daycare">
      <formula>LEFT(E97,LEN("daycare"))="daycare"</formula>
    </cfRule>
    <cfRule type="beginsWith" dxfId="2443" priority="2435" operator="beginsWith" text="Night">
      <formula>LEFT(E97,LEN("Night"))="Night"</formula>
    </cfRule>
    <cfRule type="containsText" dxfId="2442" priority="2436" operator="containsText" text="LD">
      <formula>NOT(ISERROR(SEARCH("LD",E97)))</formula>
    </cfRule>
    <cfRule type="beginsWith" dxfId="2441" priority="2437" operator="beginsWith" text="HDU">
      <formula>LEFT(E97,LEN("HDU"))="HDU"</formula>
    </cfRule>
    <cfRule type="beginsWith" dxfId="2440" priority="2438" operator="beginsWith" text="ward">
      <formula>LEFT(E97,LEN("ward"))="ward"</formula>
    </cfRule>
    <cfRule type="beginsWith" dxfId="2439" priority="2439" operator="beginsWith" text="ED late">
      <formula>LEFT(E97,LEN("ED late"))="ED late"</formula>
    </cfRule>
    <cfRule type="beginsWith" dxfId="2438" priority="2440" operator="beginsWith" text="ED Long">
      <formula>LEFT(E97,LEN("ED Long"))="ED Long"</formula>
    </cfRule>
    <cfRule type="beginsWith" dxfId="2437" priority="2441" operator="beginsWith" text="ED Day">
      <formula>LEFT(E97,LEN("ED Day"))="ED Day"</formula>
    </cfRule>
  </conditionalFormatting>
  <conditionalFormatting sqref="F104:F110">
    <cfRule type="beginsWith" dxfId="2436" priority="2418" operator="beginsWith" text="daycare">
      <formula>LEFT(F104,LEN("daycare"))="daycare"</formula>
    </cfRule>
    <cfRule type="beginsWith" dxfId="2435" priority="2419" operator="beginsWith" text="Night">
      <formula>LEFT(F104,LEN("Night"))="Night"</formula>
    </cfRule>
    <cfRule type="containsText" dxfId="2434" priority="2420" operator="containsText" text="LD">
      <formula>NOT(ISERROR(SEARCH("LD",F104)))</formula>
    </cfRule>
    <cfRule type="beginsWith" dxfId="2433" priority="2421" operator="beginsWith" text="HDU">
      <formula>LEFT(F104,LEN("HDU"))="HDU"</formula>
    </cfRule>
    <cfRule type="beginsWith" dxfId="2432" priority="2422" operator="beginsWith" text="ward">
      <formula>LEFT(F104,LEN("ward"))="ward"</formula>
    </cfRule>
    <cfRule type="beginsWith" dxfId="2431" priority="2423" operator="beginsWith" text="ED late">
      <formula>LEFT(F104,LEN("ED late"))="ED late"</formula>
    </cfRule>
    <cfRule type="beginsWith" dxfId="2430" priority="2424" operator="beginsWith" text="ED Long">
      <formula>LEFT(F104,LEN("ED Long"))="ED Long"</formula>
    </cfRule>
    <cfRule type="beginsWith" dxfId="2429" priority="2425" operator="beginsWith" text="ED Day">
      <formula>LEFT(F104,LEN("ED Day"))="ED Day"</formula>
    </cfRule>
  </conditionalFormatting>
  <conditionalFormatting sqref="F51:F103">
    <cfRule type="beginsWith" dxfId="2428" priority="2426" operator="beginsWith" text="daycare">
      <formula>LEFT(F51,LEN("daycare"))="daycare"</formula>
    </cfRule>
    <cfRule type="beginsWith" dxfId="2427" priority="2427" operator="beginsWith" text="Night">
      <formula>LEFT(F51,LEN("Night"))="Night"</formula>
    </cfRule>
    <cfRule type="containsText" dxfId="2426" priority="2428" operator="containsText" text="LD">
      <formula>NOT(ISERROR(SEARCH("LD",F51)))</formula>
    </cfRule>
    <cfRule type="beginsWith" dxfId="2425" priority="2429" operator="beginsWith" text="HDU">
      <formula>LEFT(F51,LEN("HDU"))="HDU"</formula>
    </cfRule>
    <cfRule type="beginsWith" dxfId="2424" priority="2430" operator="beginsWith" text="ward">
      <formula>LEFT(F51,LEN("ward"))="ward"</formula>
    </cfRule>
    <cfRule type="beginsWith" dxfId="2423" priority="2431" operator="beginsWith" text="ED late">
      <formula>LEFT(F51,LEN("ED late"))="ED late"</formula>
    </cfRule>
    <cfRule type="beginsWith" dxfId="2422" priority="2432" operator="beginsWith" text="ED Long">
      <formula>LEFT(F51,LEN("ED Long"))="ED Long"</formula>
    </cfRule>
    <cfRule type="beginsWith" dxfId="2421" priority="2433" operator="beginsWith" text="ED Day">
      <formula>LEFT(F51,LEN("ED Day"))="ED Day"</formula>
    </cfRule>
  </conditionalFormatting>
  <conditionalFormatting sqref="G58:G93 G96:G110">
    <cfRule type="beginsWith" dxfId="2420" priority="2410" operator="beginsWith" text="daycare">
      <formula>LEFT(G58,LEN("daycare"))="daycare"</formula>
    </cfRule>
    <cfRule type="beginsWith" dxfId="2419" priority="2411" operator="beginsWith" text="Night">
      <formula>LEFT(G58,LEN("Night"))="Night"</formula>
    </cfRule>
    <cfRule type="containsText" dxfId="2418" priority="2412" operator="containsText" text="LD">
      <formula>NOT(ISERROR(SEARCH("LD",G58)))</formula>
    </cfRule>
    <cfRule type="beginsWith" dxfId="2417" priority="2413" operator="beginsWith" text="HDU">
      <formula>LEFT(G58,LEN("HDU"))="HDU"</formula>
    </cfRule>
    <cfRule type="beginsWith" dxfId="2416" priority="2414" operator="beginsWith" text="ward">
      <formula>LEFT(G58,LEN("ward"))="ward"</formula>
    </cfRule>
    <cfRule type="beginsWith" dxfId="2415" priority="2415" operator="beginsWith" text="ED late">
      <formula>LEFT(G58,LEN("ED late"))="ED late"</formula>
    </cfRule>
    <cfRule type="beginsWith" dxfId="2414" priority="2416" operator="beginsWith" text="ED Long">
      <formula>LEFT(G58,LEN("ED Long"))="ED Long"</formula>
    </cfRule>
    <cfRule type="beginsWith" dxfId="2413" priority="2417" operator="beginsWith" text="ED Day">
      <formula>LEFT(G58,LEN("ED Day"))="ED Day"</formula>
    </cfRule>
  </conditionalFormatting>
  <conditionalFormatting sqref="G111:G117">
    <cfRule type="beginsWith" dxfId="2412" priority="2402" operator="beginsWith" text="daycare">
      <formula>LEFT(G111,LEN("daycare"))="daycare"</formula>
    </cfRule>
    <cfRule type="beginsWith" dxfId="2411" priority="2403" operator="beginsWith" text="Night">
      <formula>LEFT(G111,LEN("Night"))="Night"</formula>
    </cfRule>
    <cfRule type="containsText" dxfId="2410" priority="2404" operator="containsText" text="LD">
      <formula>NOT(ISERROR(SEARCH("LD",G111)))</formula>
    </cfRule>
    <cfRule type="beginsWith" dxfId="2409" priority="2405" operator="beginsWith" text="HDU">
      <formula>LEFT(G111,LEN("HDU"))="HDU"</formula>
    </cfRule>
    <cfRule type="beginsWith" dxfId="2408" priority="2406" operator="beginsWith" text="ward">
      <formula>LEFT(G111,LEN("ward"))="ward"</formula>
    </cfRule>
    <cfRule type="beginsWith" dxfId="2407" priority="2407" operator="beginsWith" text="ED late">
      <formula>LEFT(G111,LEN("ED late"))="ED late"</formula>
    </cfRule>
    <cfRule type="beginsWith" dxfId="2406" priority="2408" operator="beginsWith" text="ED Long">
      <formula>LEFT(G111,LEN("ED Long"))="ED Long"</formula>
    </cfRule>
    <cfRule type="beginsWith" dxfId="2405" priority="2409" operator="beginsWith" text="ED Day">
      <formula>LEFT(G111,LEN("ED Day"))="ED Day"</formula>
    </cfRule>
  </conditionalFormatting>
  <conditionalFormatting sqref="J79:J135">
    <cfRule type="beginsWith" dxfId="2404" priority="2362" operator="beginsWith" text="daycare">
      <formula>LEFT(J79,LEN("daycare"))="daycare"</formula>
    </cfRule>
    <cfRule type="beginsWith" dxfId="2403" priority="2363" operator="beginsWith" text="Night">
      <formula>LEFT(J79,LEN("Night"))="Night"</formula>
    </cfRule>
    <cfRule type="containsText" dxfId="2402" priority="2364" operator="containsText" text="LD">
      <formula>NOT(ISERROR(SEARCH("LD",J79)))</formula>
    </cfRule>
    <cfRule type="beginsWith" dxfId="2401" priority="2365" operator="beginsWith" text="HDU">
      <formula>LEFT(J79,LEN("HDU"))="HDU"</formula>
    </cfRule>
    <cfRule type="beginsWith" dxfId="2400" priority="2366" operator="beginsWith" text="ward">
      <formula>LEFT(J79,LEN("ward"))="ward"</formula>
    </cfRule>
    <cfRule type="beginsWith" dxfId="2399" priority="2367" operator="beginsWith" text="ED late">
      <formula>LEFT(J79,LEN("ED late"))="ED late"</formula>
    </cfRule>
    <cfRule type="beginsWith" dxfId="2398" priority="2368" operator="beginsWith" text="ED Long">
      <formula>LEFT(J79,LEN("ED Long"))="ED Long"</formula>
    </cfRule>
    <cfRule type="beginsWith" dxfId="2397" priority="2369" operator="beginsWith" text="ED Day">
      <formula>LEFT(J79,LEN("ED Day"))="ED Day"</formula>
    </cfRule>
  </conditionalFormatting>
  <conditionalFormatting sqref="J136:J142">
    <cfRule type="beginsWith" dxfId="2396" priority="2354" operator="beginsWith" text="daycare">
      <formula>LEFT(J136,LEN("daycare"))="daycare"</formula>
    </cfRule>
    <cfRule type="beginsWith" dxfId="2395" priority="2355" operator="beginsWith" text="Night">
      <formula>LEFT(J136,LEN("Night"))="Night"</formula>
    </cfRule>
    <cfRule type="containsText" dxfId="2394" priority="2356" operator="containsText" text="LD">
      <formula>NOT(ISERROR(SEARCH("LD",J136)))</formula>
    </cfRule>
    <cfRule type="beginsWith" dxfId="2393" priority="2357" operator="beginsWith" text="HDU">
      <formula>LEFT(J136,LEN("HDU"))="HDU"</formula>
    </cfRule>
    <cfRule type="beginsWith" dxfId="2392" priority="2358" operator="beginsWith" text="ward">
      <formula>LEFT(J136,LEN("ward"))="ward"</formula>
    </cfRule>
    <cfRule type="beginsWith" dxfId="2391" priority="2359" operator="beginsWith" text="ED late">
      <formula>LEFT(J136,LEN("ED late"))="ED late"</formula>
    </cfRule>
    <cfRule type="beginsWith" dxfId="2390" priority="2360" operator="beginsWith" text="ED Long">
      <formula>LEFT(J136,LEN("ED Long"))="ED Long"</formula>
    </cfRule>
    <cfRule type="beginsWith" dxfId="2389" priority="2361" operator="beginsWith" text="ED Day">
      <formula>LEFT(J136,LEN("ED Day"))="ED Day"</formula>
    </cfRule>
  </conditionalFormatting>
  <conditionalFormatting sqref="K86:K93 K96:K142">
    <cfRule type="beginsWith" dxfId="2388" priority="2346" operator="beginsWith" text="daycare">
      <formula>LEFT(K86,LEN("daycare"))="daycare"</formula>
    </cfRule>
    <cfRule type="beginsWith" dxfId="2387" priority="2347" operator="beginsWith" text="Night">
      <formula>LEFT(K86,LEN("Night"))="Night"</formula>
    </cfRule>
    <cfRule type="containsText" dxfId="2386" priority="2348" operator="containsText" text="LD">
      <formula>NOT(ISERROR(SEARCH("LD",K86)))</formula>
    </cfRule>
    <cfRule type="beginsWith" dxfId="2385" priority="2349" operator="beginsWith" text="HDU">
      <formula>LEFT(K86,LEN("HDU"))="HDU"</formula>
    </cfRule>
    <cfRule type="beginsWith" dxfId="2384" priority="2350" operator="beginsWith" text="ward">
      <formula>LEFT(K86,LEN("ward"))="ward"</formula>
    </cfRule>
    <cfRule type="beginsWith" dxfId="2383" priority="2351" operator="beginsWith" text="ED late">
      <formula>LEFT(K86,LEN("ED late"))="ED late"</formula>
    </cfRule>
    <cfRule type="beginsWith" dxfId="2382" priority="2352" operator="beginsWith" text="ED Long">
      <formula>LEFT(K86,LEN("ED Long"))="ED Long"</formula>
    </cfRule>
    <cfRule type="beginsWith" dxfId="2381" priority="2353" operator="beginsWith" text="ED Day">
      <formula>LEFT(K86,LEN("ED Day"))="ED Day"</formula>
    </cfRule>
  </conditionalFormatting>
  <conditionalFormatting sqref="K143:K149">
    <cfRule type="beginsWith" dxfId="2380" priority="2338" operator="beginsWith" text="daycare">
      <formula>LEFT(K143,LEN("daycare"))="daycare"</formula>
    </cfRule>
    <cfRule type="beginsWith" dxfId="2379" priority="2339" operator="beginsWith" text="Night">
      <formula>LEFT(K143,LEN("Night"))="Night"</formula>
    </cfRule>
    <cfRule type="containsText" dxfId="2378" priority="2340" operator="containsText" text="LD">
      <formula>NOT(ISERROR(SEARCH("LD",K143)))</formula>
    </cfRule>
    <cfRule type="beginsWith" dxfId="2377" priority="2341" operator="beginsWith" text="HDU">
      <formula>LEFT(K143,LEN("HDU"))="HDU"</formula>
    </cfRule>
    <cfRule type="beginsWith" dxfId="2376" priority="2342" operator="beginsWith" text="ward">
      <formula>LEFT(K143,LEN("ward"))="ward"</formula>
    </cfRule>
    <cfRule type="beginsWith" dxfId="2375" priority="2343" operator="beginsWith" text="ED late">
      <formula>LEFT(K143,LEN("ED late"))="ED late"</formula>
    </cfRule>
    <cfRule type="beginsWith" dxfId="2374" priority="2344" operator="beginsWith" text="ED Long">
      <formula>LEFT(K143,LEN("ED Long"))="ED Long"</formula>
    </cfRule>
    <cfRule type="beginsWith" dxfId="2373" priority="2345" operator="beginsWith" text="ED Day">
      <formula>LEFT(K143,LEN("ED Day"))="ED Day"</formula>
    </cfRule>
  </conditionalFormatting>
  <conditionalFormatting sqref="U16:U32 U37:U43">
    <cfRule type="beginsWith" dxfId="2372" priority="1453" operator="beginsWith" text="daycare">
      <formula>LEFT(U16,LEN("daycare"))="daycare"</formula>
    </cfRule>
    <cfRule type="beginsWith" dxfId="2371" priority="1454" operator="beginsWith" text="Night">
      <formula>LEFT(U16,LEN("Night"))="Night"</formula>
    </cfRule>
    <cfRule type="containsText" dxfId="2370" priority="1455" operator="containsText" text="LD">
      <formula>NOT(ISERROR(SEARCH("LD",U16)))</formula>
    </cfRule>
    <cfRule type="beginsWith" dxfId="2369" priority="1456" operator="beginsWith" text="HDU">
      <formula>LEFT(U16,LEN("HDU"))="HDU"</formula>
    </cfRule>
    <cfRule type="beginsWith" dxfId="2368" priority="1457" operator="beginsWith" text="ward">
      <formula>LEFT(U16,LEN("ward"))="ward"</formula>
    </cfRule>
    <cfRule type="beginsWith" dxfId="2367" priority="1458" operator="beginsWith" text="ED late">
      <formula>LEFT(U16,LEN("ED late"))="ED late"</formula>
    </cfRule>
    <cfRule type="beginsWith" dxfId="2366" priority="1459" operator="beginsWith" text="ED Long">
      <formula>LEFT(U16,LEN("ED Long"))="ED Long"</formula>
    </cfRule>
    <cfRule type="beginsWith" dxfId="2365" priority="1460" operator="beginsWith" text="ED Day">
      <formula>LEFT(U16,LEN("ED Day"))="ED Day"</formula>
    </cfRule>
  </conditionalFormatting>
  <conditionalFormatting sqref="U35:U36">
    <cfRule type="beginsWith" dxfId="2364" priority="1445" operator="beginsWith" text="daycare">
      <formula>LEFT(U35,LEN("daycare"))="daycare"</formula>
    </cfRule>
    <cfRule type="beginsWith" dxfId="2363" priority="1446" operator="beginsWith" text="Night">
      <formula>LEFT(U35,LEN("Night"))="Night"</formula>
    </cfRule>
    <cfRule type="containsText" dxfId="2362" priority="1447" operator="containsText" text="LD">
      <formula>NOT(ISERROR(SEARCH("LD",U35)))</formula>
    </cfRule>
    <cfRule type="beginsWith" dxfId="2361" priority="1448" operator="beginsWith" text="HDU">
      <formula>LEFT(U35,LEN("HDU"))="HDU"</formula>
    </cfRule>
    <cfRule type="beginsWith" dxfId="2360" priority="1449" operator="beginsWith" text="ward">
      <formula>LEFT(U35,LEN("ward"))="ward"</formula>
    </cfRule>
    <cfRule type="beginsWith" dxfId="2359" priority="1450" operator="beginsWith" text="ED late">
      <formula>LEFT(U35,LEN("ED late"))="ED late"</formula>
    </cfRule>
    <cfRule type="beginsWith" dxfId="2358" priority="1451" operator="beginsWith" text="ED Long">
      <formula>LEFT(U35,LEN("ED Long"))="ED Long"</formula>
    </cfRule>
    <cfRule type="beginsWith" dxfId="2357" priority="1452" operator="beginsWith" text="ED Day">
      <formula>LEFT(U35,LEN("ED Day"))="ED Day"</formula>
    </cfRule>
  </conditionalFormatting>
  <conditionalFormatting sqref="U33:U34">
    <cfRule type="beginsWith" dxfId="2356" priority="1437" operator="beginsWith" text="daycare">
      <formula>LEFT(U33,LEN("daycare"))="daycare"</formula>
    </cfRule>
    <cfRule type="beginsWith" dxfId="2355" priority="1438" operator="beginsWith" text="Night">
      <formula>LEFT(U33,LEN("Night"))="Night"</formula>
    </cfRule>
    <cfRule type="containsText" dxfId="2354" priority="1439" operator="containsText" text="LD">
      <formula>NOT(ISERROR(SEARCH("LD",U33)))</formula>
    </cfRule>
    <cfRule type="beginsWith" dxfId="2353" priority="1440" operator="beginsWith" text="HDU">
      <formula>LEFT(U33,LEN("HDU"))="HDU"</formula>
    </cfRule>
    <cfRule type="beginsWith" dxfId="2352" priority="1441" operator="beginsWith" text="ward">
      <formula>LEFT(U33,LEN("ward"))="ward"</formula>
    </cfRule>
    <cfRule type="beginsWith" dxfId="2351" priority="1442" operator="beginsWith" text="ED late">
      <formula>LEFT(U33,LEN("ED late"))="ED late"</formula>
    </cfRule>
    <cfRule type="beginsWith" dxfId="2350" priority="1443" operator="beginsWith" text="ED Long">
      <formula>LEFT(U33,LEN("ED Long"))="ED Long"</formula>
    </cfRule>
    <cfRule type="beginsWith" dxfId="2349" priority="1444" operator="beginsWith" text="ED Day">
      <formula>LEFT(U33,LEN("ED Day"))="ED Day"</formula>
    </cfRule>
  </conditionalFormatting>
  <conditionalFormatting sqref="U16:U43">
    <cfRule type="cellIs" dxfId="2348" priority="1436" operator="equal">
      <formula>"ED eve"</formula>
    </cfRule>
  </conditionalFormatting>
  <conditionalFormatting sqref="U16:U43">
    <cfRule type="endsWith" dxfId="2347" priority="1435" operator="endsWith" text="Night">
      <formula>RIGHT(U16,LEN("Night"))="Night"</formula>
    </cfRule>
  </conditionalFormatting>
  <conditionalFormatting sqref="U38">
    <cfRule type="beginsWith" dxfId="2346" priority="1427" operator="beginsWith" text="daycare">
      <formula>LEFT(U38,LEN("daycare"))="daycare"</formula>
    </cfRule>
    <cfRule type="beginsWith" dxfId="2345" priority="1428" operator="beginsWith" text="Night">
      <formula>LEFT(U38,LEN("Night"))="Night"</formula>
    </cfRule>
    <cfRule type="containsText" dxfId="2344" priority="1429" operator="containsText" text="LD">
      <formula>NOT(ISERROR(SEARCH("LD",U38)))</formula>
    </cfRule>
    <cfRule type="beginsWith" dxfId="2343" priority="1430" operator="beginsWith" text="HDU">
      <formula>LEFT(U38,LEN("HDU"))="HDU"</formula>
    </cfRule>
    <cfRule type="beginsWith" dxfId="2342" priority="1431" operator="beginsWith" text="ward">
      <formula>LEFT(U38,LEN("ward"))="ward"</formula>
    </cfRule>
    <cfRule type="beginsWith" dxfId="2341" priority="1432" operator="beginsWith" text="ED late">
      <formula>LEFT(U38,LEN("ED late"))="ED late"</formula>
    </cfRule>
    <cfRule type="beginsWith" dxfId="2340" priority="1433" operator="beginsWith" text="ED Long">
      <formula>LEFT(U38,LEN("ED Long"))="ED Long"</formula>
    </cfRule>
    <cfRule type="beginsWith" dxfId="2339" priority="1434" operator="beginsWith" text="ED Day">
      <formula>LEFT(U38,LEN("ED Day"))="ED Day"</formula>
    </cfRule>
  </conditionalFormatting>
  <conditionalFormatting sqref="U9:U15">
    <cfRule type="beginsWith" dxfId="2338" priority="1375" operator="beginsWith" text="daycare">
      <formula>LEFT(U9,LEN("daycare"))="daycare"</formula>
    </cfRule>
    <cfRule type="beginsWith" dxfId="2337" priority="1376" operator="beginsWith" text="Night">
      <formula>LEFT(U9,LEN("Night"))="Night"</formula>
    </cfRule>
    <cfRule type="containsText" dxfId="2336" priority="1377" operator="containsText" text="LD">
      <formula>NOT(ISERROR(SEARCH("LD",U9)))</formula>
    </cfRule>
    <cfRule type="beginsWith" dxfId="2335" priority="1378" operator="beginsWith" text="HDU">
      <formula>LEFT(U9,LEN("HDU"))="HDU"</formula>
    </cfRule>
    <cfRule type="beginsWith" dxfId="2334" priority="1379" operator="beginsWith" text="ward">
      <formula>LEFT(U9,LEN("ward"))="ward"</formula>
    </cfRule>
    <cfRule type="beginsWith" dxfId="2333" priority="1380" operator="beginsWith" text="ED late">
      <formula>LEFT(U9,LEN("ED late"))="ED late"</formula>
    </cfRule>
    <cfRule type="beginsWith" dxfId="2332" priority="1381" operator="beginsWith" text="ED Long">
      <formula>LEFT(U9,LEN("ED Long"))="ED Long"</formula>
    </cfRule>
    <cfRule type="beginsWith" dxfId="2331" priority="1382" operator="beginsWith" text="ED Day">
      <formula>LEFT(U9,LEN("ED Day"))="ED Day"</formula>
    </cfRule>
  </conditionalFormatting>
  <conditionalFormatting sqref="U9:U15">
    <cfRule type="cellIs" dxfId="2330" priority="1374" operator="equal">
      <formula>"ED eve"</formula>
    </cfRule>
  </conditionalFormatting>
  <conditionalFormatting sqref="U9:U15">
    <cfRule type="endsWith" dxfId="2329" priority="1373" operator="endsWith" text="Night">
      <formula>RIGHT(U9,LEN("Night"))="Night"</formula>
    </cfRule>
  </conditionalFormatting>
  <conditionalFormatting sqref="U125:U145 U150:U156">
    <cfRule type="beginsWith" dxfId="2328" priority="1365" operator="beginsWith" text="daycare">
      <formula>LEFT(U125,LEN("daycare"))="daycare"</formula>
    </cfRule>
    <cfRule type="beginsWith" dxfId="2327" priority="1366" operator="beginsWith" text="Night">
      <formula>LEFT(U125,LEN("Night"))="Night"</formula>
    </cfRule>
    <cfRule type="containsText" dxfId="2326" priority="1367" operator="containsText" text="LD">
      <formula>NOT(ISERROR(SEARCH("LD",U125)))</formula>
    </cfRule>
    <cfRule type="beginsWith" dxfId="2325" priority="1368" operator="beginsWith" text="HDU">
      <formula>LEFT(U125,LEN("HDU"))="HDU"</formula>
    </cfRule>
    <cfRule type="beginsWith" dxfId="2324" priority="1369" operator="beginsWith" text="ward">
      <formula>LEFT(U125,LEN("ward"))="ward"</formula>
    </cfRule>
    <cfRule type="beginsWith" dxfId="2323" priority="1370" operator="beginsWith" text="ED late">
      <formula>LEFT(U125,LEN("ED late"))="ED late"</formula>
    </cfRule>
    <cfRule type="beginsWith" dxfId="2322" priority="1371" operator="beginsWith" text="ED Long">
      <formula>LEFT(U125,LEN("ED Long"))="ED Long"</formula>
    </cfRule>
    <cfRule type="beginsWith" dxfId="2321" priority="1372" operator="beginsWith" text="ED Day">
      <formula>LEFT(U125,LEN("ED Day"))="ED Day"</formula>
    </cfRule>
  </conditionalFormatting>
  <conditionalFormatting sqref="U148:U149">
    <cfRule type="beginsWith" dxfId="2320" priority="1357" operator="beginsWith" text="daycare">
      <formula>LEFT(U148,LEN("daycare"))="daycare"</formula>
    </cfRule>
    <cfRule type="beginsWith" dxfId="2319" priority="1358" operator="beginsWith" text="Night">
      <formula>LEFT(U148,LEN("Night"))="Night"</formula>
    </cfRule>
    <cfRule type="containsText" dxfId="2318" priority="1359" operator="containsText" text="LD">
      <formula>NOT(ISERROR(SEARCH("LD",U148)))</formula>
    </cfRule>
    <cfRule type="beginsWith" dxfId="2317" priority="1360" operator="beginsWith" text="HDU">
      <formula>LEFT(U148,LEN("HDU"))="HDU"</formula>
    </cfRule>
    <cfRule type="beginsWith" dxfId="2316" priority="1361" operator="beginsWith" text="ward">
      <formula>LEFT(U148,LEN("ward"))="ward"</formula>
    </cfRule>
    <cfRule type="beginsWith" dxfId="2315" priority="1362" operator="beginsWith" text="ED late">
      <formula>LEFT(U148,LEN("ED late"))="ED late"</formula>
    </cfRule>
    <cfRule type="beginsWith" dxfId="2314" priority="1363" operator="beginsWith" text="ED Long">
      <formula>LEFT(U148,LEN("ED Long"))="ED Long"</formula>
    </cfRule>
    <cfRule type="beginsWith" dxfId="2313" priority="1364" operator="beginsWith" text="ED Day">
      <formula>LEFT(U148,LEN("ED Day"))="ED Day"</formula>
    </cfRule>
  </conditionalFormatting>
  <conditionalFormatting sqref="U146:U147">
    <cfRule type="beginsWith" dxfId="2312" priority="1349" operator="beginsWith" text="daycare">
      <formula>LEFT(U146,LEN("daycare"))="daycare"</formula>
    </cfRule>
    <cfRule type="beginsWith" dxfId="2311" priority="1350" operator="beginsWith" text="Night">
      <formula>LEFT(U146,LEN("Night"))="Night"</formula>
    </cfRule>
    <cfRule type="containsText" dxfId="2310" priority="1351" operator="containsText" text="LD">
      <formula>NOT(ISERROR(SEARCH("LD",U146)))</formula>
    </cfRule>
    <cfRule type="beginsWith" dxfId="2309" priority="1352" operator="beginsWith" text="HDU">
      <formula>LEFT(U146,LEN("HDU"))="HDU"</formula>
    </cfRule>
    <cfRule type="beginsWith" dxfId="2308" priority="1353" operator="beginsWith" text="ward">
      <formula>LEFT(U146,LEN("ward"))="ward"</formula>
    </cfRule>
    <cfRule type="beginsWith" dxfId="2307" priority="1354" operator="beginsWith" text="ED late">
      <formula>LEFT(U146,LEN("ED late"))="ED late"</formula>
    </cfRule>
    <cfRule type="beginsWith" dxfId="2306" priority="1355" operator="beginsWith" text="ED Long">
      <formula>LEFT(U146,LEN("ED Long"))="ED Long"</formula>
    </cfRule>
    <cfRule type="beginsWith" dxfId="2305" priority="1356" operator="beginsWith" text="ED Day">
      <formula>LEFT(U146,LEN("ED Day"))="ED Day"</formula>
    </cfRule>
  </conditionalFormatting>
  <conditionalFormatting sqref="U125:U156">
    <cfRule type="cellIs" dxfId="2304" priority="1348" operator="equal">
      <formula>"ED eve"</formula>
    </cfRule>
  </conditionalFormatting>
  <conditionalFormatting sqref="U125:U156">
    <cfRule type="endsWith" dxfId="2303" priority="1347" operator="endsWith" text="Night">
      <formula>RIGHT(U125,LEN("Night"))="Night"</formula>
    </cfRule>
  </conditionalFormatting>
  <conditionalFormatting sqref="U151">
    <cfRule type="beginsWith" dxfId="2302" priority="1339" operator="beginsWith" text="daycare">
      <formula>LEFT(U151,LEN("daycare"))="daycare"</formula>
    </cfRule>
    <cfRule type="beginsWith" dxfId="2301" priority="1340" operator="beginsWith" text="Night">
      <formula>LEFT(U151,LEN("Night"))="Night"</formula>
    </cfRule>
    <cfRule type="containsText" dxfId="2300" priority="1341" operator="containsText" text="LD">
      <formula>NOT(ISERROR(SEARCH("LD",U151)))</formula>
    </cfRule>
    <cfRule type="beginsWith" dxfId="2299" priority="1342" operator="beginsWith" text="HDU">
      <formula>LEFT(U151,LEN("HDU"))="HDU"</formula>
    </cfRule>
    <cfRule type="beginsWith" dxfId="2298" priority="1343" operator="beginsWith" text="ward">
      <formula>LEFT(U151,LEN("ward"))="ward"</formula>
    </cfRule>
    <cfRule type="beginsWith" dxfId="2297" priority="1344" operator="beginsWith" text="ED late">
      <formula>LEFT(U151,LEN("ED late"))="ED late"</formula>
    </cfRule>
    <cfRule type="beginsWith" dxfId="2296" priority="1345" operator="beginsWith" text="ED Long">
      <formula>LEFT(U151,LEN("ED Long"))="ED Long"</formula>
    </cfRule>
    <cfRule type="beginsWith" dxfId="2295" priority="1346" operator="beginsWith" text="ED Day">
      <formula>LEFT(U151,LEN("ED Day"))="ED Day"</formula>
    </cfRule>
  </conditionalFormatting>
  <conditionalFormatting sqref="U72:U85">
    <cfRule type="beginsWith" dxfId="2294" priority="1331" operator="beginsWith" text="daycare">
      <formula>LEFT(U72,LEN("daycare"))="daycare"</formula>
    </cfRule>
    <cfRule type="beginsWith" dxfId="2293" priority="1332" operator="beginsWith" text="Night">
      <formula>LEFT(U72,LEN("Night"))="Night"</formula>
    </cfRule>
    <cfRule type="containsText" dxfId="2292" priority="1333" operator="containsText" text="LD">
      <formula>NOT(ISERROR(SEARCH("LD",U72)))</formula>
    </cfRule>
    <cfRule type="beginsWith" dxfId="2291" priority="1334" operator="beginsWith" text="HDU">
      <formula>LEFT(U72,LEN("HDU"))="HDU"</formula>
    </cfRule>
    <cfRule type="beginsWith" dxfId="2290" priority="1335" operator="beginsWith" text="ward">
      <formula>LEFT(U72,LEN("ward"))="ward"</formula>
    </cfRule>
    <cfRule type="beginsWith" dxfId="2289" priority="1336" operator="beginsWith" text="ED late">
      <formula>LEFT(U72,LEN("ED late"))="ED late"</formula>
    </cfRule>
    <cfRule type="beginsWith" dxfId="2288" priority="1337" operator="beginsWith" text="ED Long">
      <formula>LEFT(U72,LEN("ED Long"))="ED Long"</formula>
    </cfRule>
    <cfRule type="beginsWith" dxfId="2287" priority="1338" operator="beginsWith" text="ED Day">
      <formula>LEFT(U72,LEN("ED Day"))="ED Day"</formula>
    </cfRule>
  </conditionalFormatting>
  <conditionalFormatting sqref="U44:U57">
    <cfRule type="beginsWith" dxfId="2286" priority="1315" operator="beginsWith" text="daycare">
      <formula>LEFT(U44,LEN("daycare"))="daycare"</formula>
    </cfRule>
    <cfRule type="beginsWith" dxfId="2285" priority="1316" operator="beginsWith" text="Night">
      <formula>LEFT(U44,LEN("Night"))="Night"</formula>
    </cfRule>
    <cfRule type="containsText" dxfId="2284" priority="1317" operator="containsText" text="LD">
      <formula>NOT(ISERROR(SEARCH("LD",U44)))</formula>
    </cfRule>
    <cfRule type="beginsWith" dxfId="2283" priority="1318" operator="beginsWith" text="HDU">
      <formula>LEFT(U44,LEN("HDU"))="HDU"</formula>
    </cfRule>
    <cfRule type="beginsWith" dxfId="2282" priority="1319" operator="beginsWith" text="ward">
      <formula>LEFT(U44,LEN("ward"))="ward"</formula>
    </cfRule>
    <cfRule type="beginsWith" dxfId="2281" priority="1320" operator="beginsWith" text="ED late">
      <formula>LEFT(U44,LEN("ED late"))="ED late"</formula>
    </cfRule>
    <cfRule type="beginsWith" dxfId="2280" priority="1321" operator="beginsWith" text="ED Long">
      <formula>LEFT(U44,LEN("ED Long"))="ED Long"</formula>
    </cfRule>
    <cfRule type="beginsWith" dxfId="2279" priority="1322" operator="beginsWith" text="ED Day">
      <formula>LEFT(U44,LEN("ED Day"))="ED Day"</formula>
    </cfRule>
  </conditionalFormatting>
  <conditionalFormatting sqref="U86:U87">
    <cfRule type="beginsWith" dxfId="2278" priority="1323" operator="beginsWith" text="daycare">
      <formula>LEFT(U86,LEN("daycare"))="daycare"</formula>
    </cfRule>
    <cfRule type="beginsWith" dxfId="2277" priority="1324" operator="beginsWith" text="Night">
      <formula>LEFT(U86,LEN("Night"))="Night"</formula>
    </cfRule>
    <cfRule type="containsText" dxfId="2276" priority="1325" operator="containsText" text="LD">
      <formula>NOT(ISERROR(SEARCH("LD",U86)))</formula>
    </cfRule>
    <cfRule type="beginsWith" dxfId="2275" priority="1326" operator="beginsWith" text="HDU">
      <formula>LEFT(U86,LEN("HDU"))="HDU"</formula>
    </cfRule>
    <cfRule type="beginsWith" dxfId="2274" priority="1327" operator="beginsWith" text="ward">
      <formula>LEFT(U86,LEN("ward"))="ward"</formula>
    </cfRule>
    <cfRule type="beginsWith" dxfId="2273" priority="1328" operator="beginsWith" text="ED late">
      <formula>LEFT(U86,LEN("ED late"))="ED late"</formula>
    </cfRule>
    <cfRule type="beginsWith" dxfId="2272" priority="1329" operator="beginsWith" text="ED Long">
      <formula>LEFT(U86,LEN("ED Long"))="ED Long"</formula>
    </cfRule>
    <cfRule type="beginsWith" dxfId="2271" priority="1330" operator="beginsWith" text="ED Day">
      <formula>LEFT(U86,LEN("ED Day"))="ED Day"</formula>
    </cfRule>
  </conditionalFormatting>
  <conditionalFormatting sqref="U58:U71">
    <cfRule type="beginsWith" dxfId="2270" priority="1307" operator="beginsWith" text="daycare">
      <formula>LEFT(U58,LEN("daycare"))="daycare"</formula>
    </cfRule>
    <cfRule type="beginsWith" dxfId="2269" priority="1308" operator="beginsWith" text="Night">
      <formula>LEFT(U58,LEN("Night"))="Night"</formula>
    </cfRule>
    <cfRule type="containsText" dxfId="2268" priority="1309" operator="containsText" text="LD">
      <formula>NOT(ISERROR(SEARCH("LD",U58)))</formula>
    </cfRule>
    <cfRule type="beginsWith" dxfId="2267" priority="1310" operator="beginsWith" text="HDU">
      <formula>LEFT(U58,LEN("HDU"))="HDU"</formula>
    </cfRule>
    <cfRule type="beginsWith" dxfId="2266" priority="1311" operator="beginsWith" text="ward">
      <formula>LEFT(U58,LEN("ward"))="ward"</formula>
    </cfRule>
    <cfRule type="beginsWith" dxfId="2265" priority="1312" operator="beginsWith" text="ED late">
      <formula>LEFT(U58,LEN("ED late"))="ED late"</formula>
    </cfRule>
    <cfRule type="beginsWith" dxfId="2264" priority="1313" operator="beginsWith" text="ED Long">
      <formula>LEFT(U58,LEN("ED Long"))="ED Long"</formula>
    </cfRule>
    <cfRule type="beginsWith" dxfId="2263" priority="1314" operator="beginsWith" text="ED Day">
      <formula>LEFT(U58,LEN("ED Day"))="ED Day"</formula>
    </cfRule>
  </conditionalFormatting>
  <conditionalFormatting sqref="U44:U87">
    <cfRule type="cellIs" dxfId="2262" priority="1306" operator="equal">
      <formula>"ED eve"</formula>
    </cfRule>
  </conditionalFormatting>
  <conditionalFormatting sqref="U44:U87">
    <cfRule type="endsWith" dxfId="2261" priority="1305" operator="endsWith" text="Night">
      <formula>RIGHT(U44,LEN("Night"))="Night"</formula>
    </cfRule>
  </conditionalFormatting>
  <conditionalFormatting sqref="U97:U117">
    <cfRule type="beginsWith" dxfId="2260" priority="1297" operator="beginsWith" text="daycare">
      <formula>LEFT(U97,LEN("daycare"))="daycare"</formula>
    </cfRule>
    <cfRule type="beginsWith" dxfId="2259" priority="1298" operator="beginsWith" text="Night">
      <formula>LEFT(U97,LEN("Night"))="Night"</formula>
    </cfRule>
    <cfRule type="containsText" dxfId="2258" priority="1299" operator="containsText" text="LD">
      <formula>NOT(ISERROR(SEARCH("LD",U97)))</formula>
    </cfRule>
    <cfRule type="beginsWith" dxfId="2257" priority="1300" operator="beginsWith" text="HDU">
      <formula>LEFT(U97,LEN("HDU"))="HDU"</formula>
    </cfRule>
    <cfRule type="beginsWith" dxfId="2256" priority="1301" operator="beginsWith" text="ward">
      <formula>LEFT(U97,LEN("ward"))="ward"</formula>
    </cfRule>
    <cfRule type="beginsWith" dxfId="2255" priority="1302" operator="beginsWith" text="ED late">
      <formula>LEFT(U97,LEN("ED late"))="ED late"</formula>
    </cfRule>
    <cfRule type="beginsWith" dxfId="2254" priority="1303" operator="beginsWith" text="ED Long">
      <formula>LEFT(U97,LEN("ED Long"))="ED Long"</formula>
    </cfRule>
    <cfRule type="beginsWith" dxfId="2253" priority="1304" operator="beginsWith" text="ED Day">
      <formula>LEFT(U97,LEN("ED Day"))="ED Day"</formula>
    </cfRule>
  </conditionalFormatting>
  <conditionalFormatting sqref="U88:U92">
    <cfRule type="beginsWith" dxfId="2252" priority="1289" operator="beginsWith" text="daycare">
      <formula>LEFT(U88,LEN("daycare"))="daycare"</formula>
    </cfRule>
    <cfRule type="beginsWith" dxfId="2251" priority="1290" operator="beginsWith" text="Night">
      <formula>LEFT(U88,LEN("Night"))="Night"</formula>
    </cfRule>
    <cfRule type="containsText" dxfId="2250" priority="1291" operator="containsText" text="LD">
      <formula>NOT(ISERROR(SEARCH("LD",U88)))</formula>
    </cfRule>
    <cfRule type="beginsWith" dxfId="2249" priority="1292" operator="beginsWith" text="HDU">
      <formula>LEFT(U88,LEN("HDU"))="HDU"</formula>
    </cfRule>
    <cfRule type="beginsWith" dxfId="2248" priority="1293" operator="beginsWith" text="ward">
      <formula>LEFT(U88,LEN("ward"))="ward"</formula>
    </cfRule>
    <cfRule type="beginsWith" dxfId="2247" priority="1294" operator="beginsWith" text="ED late">
      <formula>LEFT(U88,LEN("ED late"))="ED late"</formula>
    </cfRule>
    <cfRule type="beginsWith" dxfId="2246" priority="1295" operator="beginsWith" text="ED Long">
      <formula>LEFT(U88,LEN("ED Long"))="ED Long"</formula>
    </cfRule>
    <cfRule type="beginsWith" dxfId="2245" priority="1296" operator="beginsWith" text="ED Day">
      <formula>LEFT(U88,LEN("ED Day"))="ED Day"</formula>
    </cfRule>
  </conditionalFormatting>
  <conditionalFormatting sqref="U118:U124">
    <cfRule type="beginsWith" dxfId="2244" priority="1279" operator="beginsWith" text="daycare">
      <formula>LEFT(U118,LEN("daycare"))="daycare"</formula>
    </cfRule>
    <cfRule type="beginsWith" dxfId="2243" priority="1280" operator="beginsWith" text="Night">
      <formula>LEFT(U118,LEN("Night"))="Night"</formula>
    </cfRule>
    <cfRule type="containsText" dxfId="2242" priority="1281" operator="containsText" text="LD">
      <formula>NOT(ISERROR(SEARCH("LD",U118)))</formula>
    </cfRule>
    <cfRule type="beginsWith" dxfId="2241" priority="1282" operator="beginsWith" text="HDU">
      <formula>LEFT(U118,LEN("HDU"))="HDU"</formula>
    </cfRule>
    <cfRule type="beginsWith" dxfId="2240" priority="1283" operator="beginsWith" text="ward">
      <formula>LEFT(U118,LEN("ward"))="ward"</formula>
    </cfRule>
    <cfRule type="beginsWith" dxfId="2239" priority="1284" operator="beginsWith" text="ED late">
      <formula>LEFT(U118,LEN("ED late"))="ED late"</formula>
    </cfRule>
    <cfRule type="beginsWith" dxfId="2238" priority="1285" operator="beginsWith" text="ED Long">
      <formula>LEFT(U118,LEN("ED Long"))="ED Long"</formula>
    </cfRule>
    <cfRule type="beginsWith" dxfId="2237" priority="1286" operator="beginsWith" text="ED Day">
      <formula>LEFT(U118,LEN("ED Day"))="ED Day"</formula>
    </cfRule>
  </conditionalFormatting>
  <conditionalFormatting sqref="U118:U124">
    <cfRule type="cellIs" dxfId="2236" priority="1278" operator="equal">
      <formula>"ED eve"</formula>
    </cfRule>
  </conditionalFormatting>
  <conditionalFormatting sqref="U118:U124">
    <cfRule type="endsWith" dxfId="2235" priority="1277" operator="endsWith" text="Night">
      <formula>RIGHT(U118,LEN("Night"))="Night"</formula>
    </cfRule>
  </conditionalFormatting>
  <conditionalFormatting sqref="W62:X64">
    <cfRule type="beginsWith" dxfId="2234" priority="1093" operator="beginsWith" text="daycare">
      <formula>LEFT(W62,LEN("daycare"))="daycare"</formula>
    </cfRule>
    <cfRule type="beginsWith" dxfId="2233" priority="1094" operator="beginsWith" text="Night">
      <formula>LEFT(W62,LEN("Night"))="Night"</formula>
    </cfRule>
    <cfRule type="containsText" dxfId="2232" priority="1095" operator="containsText" text="LD">
      <formula>NOT(ISERROR(SEARCH("LD",W62)))</formula>
    </cfRule>
    <cfRule type="beginsWith" dxfId="2231" priority="1096" operator="beginsWith" text="HDU">
      <formula>LEFT(W62,LEN("HDU"))="HDU"</formula>
    </cfRule>
    <cfRule type="beginsWith" dxfId="2230" priority="1097" operator="beginsWith" text="ward">
      <formula>LEFT(W62,LEN("ward"))="ward"</formula>
    </cfRule>
    <cfRule type="beginsWith" dxfId="2229" priority="1098" operator="beginsWith" text="ED late">
      <formula>LEFT(W62,LEN("ED late"))="ED late"</formula>
    </cfRule>
    <cfRule type="beginsWith" dxfId="2228" priority="1099" operator="beginsWith" text="ED Long">
      <formula>LEFT(W62,LEN("ED Long"))="ED Long"</formula>
    </cfRule>
    <cfRule type="beginsWith" dxfId="2227" priority="1100" operator="beginsWith" text="ED Day">
      <formula>LEFT(W62,LEN("ED Day"))="ED Day"</formula>
    </cfRule>
  </conditionalFormatting>
  <conditionalFormatting sqref="W67:X67 W68">
    <cfRule type="beginsWith" dxfId="2226" priority="1085" operator="beginsWith" text="daycare">
      <formula>LEFT(W67,LEN("daycare"))="daycare"</formula>
    </cfRule>
    <cfRule type="beginsWith" dxfId="2225" priority="1086" operator="beginsWith" text="Night">
      <formula>LEFT(W67,LEN("Night"))="Night"</formula>
    </cfRule>
    <cfRule type="containsText" dxfId="2224" priority="1087" operator="containsText" text="LD">
      <formula>NOT(ISERROR(SEARCH("LD",W67)))</formula>
    </cfRule>
    <cfRule type="beginsWith" dxfId="2223" priority="1088" operator="beginsWith" text="HDU">
      <formula>LEFT(W67,LEN("HDU"))="HDU"</formula>
    </cfRule>
    <cfRule type="beginsWith" dxfId="2222" priority="1089" operator="beginsWith" text="ward">
      <formula>LEFT(W67,LEN("ward"))="ward"</formula>
    </cfRule>
    <cfRule type="beginsWith" dxfId="2221" priority="1090" operator="beginsWith" text="ED late">
      <formula>LEFT(W67,LEN("ED late"))="ED late"</formula>
    </cfRule>
    <cfRule type="beginsWith" dxfId="2220" priority="1091" operator="beginsWith" text="ED Long">
      <formula>LEFT(W67,LEN("ED Long"))="ED Long"</formula>
    </cfRule>
    <cfRule type="beginsWith" dxfId="2219" priority="1092" operator="beginsWith" text="ED Day">
      <formula>LEFT(W67,LEN("ED Day"))="ED Day"</formula>
    </cfRule>
  </conditionalFormatting>
  <conditionalFormatting sqref="W72:W75">
    <cfRule type="beginsWith" dxfId="2218" priority="1077" operator="beginsWith" text="daycare">
      <formula>LEFT(W72,LEN("daycare"))="daycare"</formula>
    </cfRule>
    <cfRule type="beginsWith" dxfId="2217" priority="1078" operator="beginsWith" text="Night">
      <formula>LEFT(W72,LEN("Night"))="Night"</formula>
    </cfRule>
    <cfRule type="containsText" dxfId="2216" priority="1079" operator="containsText" text="LD">
      <formula>NOT(ISERROR(SEARCH("LD",W72)))</formula>
    </cfRule>
    <cfRule type="beginsWith" dxfId="2215" priority="1080" operator="beginsWith" text="HDU">
      <formula>LEFT(W72,LEN("HDU"))="HDU"</formula>
    </cfRule>
    <cfRule type="beginsWith" dxfId="2214" priority="1081" operator="beginsWith" text="ward">
      <formula>LEFT(W72,LEN("ward"))="ward"</formula>
    </cfRule>
    <cfRule type="beginsWith" dxfId="2213" priority="1082" operator="beginsWith" text="ED late">
      <formula>LEFT(W72,LEN("ED late"))="ED late"</formula>
    </cfRule>
    <cfRule type="beginsWith" dxfId="2212" priority="1083" operator="beginsWith" text="ED Long">
      <formula>LEFT(W72,LEN("ED Long"))="ED Long"</formula>
    </cfRule>
    <cfRule type="beginsWith" dxfId="2211" priority="1084" operator="beginsWith" text="ED Day">
      <formula>LEFT(W72,LEN("ED Day"))="ED Day"</formula>
    </cfRule>
  </conditionalFormatting>
  <conditionalFormatting sqref="U2">
    <cfRule type="beginsWith" dxfId="2210" priority="1069" operator="beginsWith" text="daycare">
      <formula>LEFT(U2,LEN("daycare"))="daycare"</formula>
    </cfRule>
    <cfRule type="beginsWith" dxfId="2209" priority="1070" operator="beginsWith" text="Night">
      <formula>LEFT(U2,LEN("Night"))="Night"</formula>
    </cfRule>
    <cfRule type="containsText" dxfId="2208" priority="1071" operator="containsText" text="LD">
      <formula>NOT(ISERROR(SEARCH("LD",U2)))</formula>
    </cfRule>
    <cfRule type="beginsWith" dxfId="2207" priority="1072" operator="beginsWith" text="HDU">
      <formula>LEFT(U2,LEN("HDU"))="HDU"</formula>
    </cfRule>
    <cfRule type="beginsWith" dxfId="2206" priority="1073" operator="beginsWith" text="ward">
      <formula>LEFT(U2,LEN("ward"))="ward"</formula>
    </cfRule>
    <cfRule type="beginsWith" dxfId="2205" priority="1074" operator="beginsWith" text="ED late">
      <formula>LEFT(U2,LEN("ED late"))="ED late"</formula>
    </cfRule>
    <cfRule type="beginsWith" dxfId="2204" priority="1075" operator="beginsWith" text="ED Long">
      <formula>LEFT(U2,LEN("ED Long"))="ED Long"</formula>
    </cfRule>
    <cfRule type="beginsWith" dxfId="2203" priority="1076" operator="beginsWith" text="ED Day">
      <formula>LEFT(U2,LEN("ED Day"))="ED Day"</formula>
    </cfRule>
  </conditionalFormatting>
  <conditionalFormatting sqref="J1:J2">
    <cfRule type="beginsWith" dxfId="2202" priority="1045" operator="beginsWith" text="daycare">
      <formula>LEFT(J1,LEN("daycare"))="daycare"</formula>
    </cfRule>
    <cfRule type="beginsWith" dxfId="2201" priority="1046" operator="beginsWith" text="Night">
      <formula>LEFT(J1,LEN("Night"))="Night"</formula>
    </cfRule>
    <cfRule type="containsText" dxfId="2200" priority="1047" operator="containsText" text="LD">
      <formula>NOT(ISERROR(SEARCH("LD",J1)))</formula>
    </cfRule>
    <cfRule type="beginsWith" dxfId="2199" priority="1048" operator="beginsWith" text="HDU">
      <formula>LEFT(J1,LEN("HDU"))="HDU"</formula>
    </cfRule>
    <cfRule type="beginsWith" dxfId="2198" priority="1049" operator="beginsWith" text="ward">
      <formula>LEFT(J1,LEN("ward"))="ward"</formula>
    </cfRule>
    <cfRule type="beginsWith" dxfId="2197" priority="1050" operator="beginsWith" text="ED late">
      <formula>LEFT(J1,LEN("ED late"))="ED late"</formula>
    </cfRule>
    <cfRule type="beginsWith" dxfId="2196" priority="1051" operator="beginsWith" text="ED Long">
      <formula>LEFT(J1,LEN("ED Long"))="ED Long"</formula>
    </cfRule>
    <cfRule type="beginsWith" dxfId="2195" priority="1052" operator="beginsWith" text="ED Day">
      <formula>LEFT(J1,LEN("ED Day"))="ED Day"</formula>
    </cfRule>
  </conditionalFormatting>
  <conditionalFormatting sqref="B3 L3">
    <cfRule type="beginsWith" dxfId="2194" priority="1029" operator="beginsWith" text="daycare">
      <formula>LEFT(B3,LEN("daycare"))="daycare"</formula>
    </cfRule>
    <cfRule type="beginsWith" dxfId="2193" priority="1030" operator="beginsWith" text="Night">
      <formula>LEFT(B3,LEN("Night"))="Night"</formula>
    </cfRule>
    <cfRule type="containsText" dxfId="2192" priority="1031" operator="containsText" text="LD">
      <formula>NOT(ISERROR(SEARCH("LD",B3)))</formula>
    </cfRule>
    <cfRule type="beginsWith" dxfId="2191" priority="1032" operator="beginsWith" text="HDU">
      <formula>LEFT(B3,LEN("HDU"))="HDU"</formula>
    </cfRule>
    <cfRule type="beginsWith" dxfId="2190" priority="1033" operator="beginsWith" text="ward">
      <formula>LEFT(B3,LEN("ward"))="ward"</formula>
    </cfRule>
    <cfRule type="beginsWith" dxfId="2189" priority="1034" operator="beginsWith" text="ED late">
      <formula>LEFT(B3,LEN("ED late"))="ED late"</formula>
    </cfRule>
    <cfRule type="beginsWith" dxfId="2188" priority="1035" operator="beginsWith" text="ED Long">
      <formula>LEFT(B3,LEN("ED Long"))="ED Long"</formula>
    </cfRule>
    <cfRule type="beginsWith" dxfId="2187" priority="1036" operator="beginsWith" text="ED Day">
      <formula>LEFT(B3,LEN("ED Day"))="ED Day"</formula>
    </cfRule>
  </conditionalFormatting>
  <conditionalFormatting sqref="I3">
    <cfRule type="cellIs" dxfId="2186" priority="1028" operator="equal">
      <formula>"ED night"</formula>
    </cfRule>
  </conditionalFormatting>
  <conditionalFormatting sqref="E3">
    <cfRule type="beginsWith" dxfId="2185" priority="1020" operator="beginsWith" text="daycare">
      <formula>LEFT(E3,LEN("daycare"))="daycare"</formula>
    </cfRule>
    <cfRule type="beginsWith" dxfId="2184" priority="1021" operator="beginsWith" text="Night">
      <formula>LEFT(E3,LEN("Night"))="Night"</formula>
    </cfRule>
    <cfRule type="containsText" dxfId="2183" priority="1022" operator="containsText" text="LD">
      <formula>NOT(ISERROR(SEARCH("LD",E3)))</formula>
    </cfRule>
    <cfRule type="beginsWith" dxfId="2182" priority="1023" operator="beginsWith" text="HDU">
      <formula>LEFT(E3,LEN("HDU"))="HDU"</formula>
    </cfRule>
    <cfRule type="beginsWith" dxfId="2181" priority="1024" operator="beginsWith" text="ward">
      <formula>LEFT(E3,LEN("ward"))="ward"</formula>
    </cfRule>
    <cfRule type="beginsWith" dxfId="2180" priority="1025" operator="beginsWith" text="ED late">
      <formula>LEFT(E3,LEN("ED late"))="ED late"</formula>
    </cfRule>
    <cfRule type="beginsWith" dxfId="2179" priority="1026" operator="beginsWith" text="ED Long">
      <formula>LEFT(E3,LEN("ED Long"))="ED Long"</formula>
    </cfRule>
    <cfRule type="beginsWith" dxfId="2178" priority="1027" operator="beginsWith" text="ED Day">
      <formula>LEFT(E3,LEN("ED Day"))="ED Day"</formula>
    </cfRule>
  </conditionalFormatting>
  <conditionalFormatting sqref="G3">
    <cfRule type="beginsWith" dxfId="2177" priority="1012" operator="beginsWith" text="daycare">
      <formula>LEFT(G3,LEN("daycare"))="daycare"</formula>
    </cfRule>
    <cfRule type="beginsWith" dxfId="2176" priority="1013" operator="beginsWith" text="Night">
      <formula>LEFT(G3,LEN("Night"))="Night"</formula>
    </cfRule>
    <cfRule type="containsText" dxfId="2175" priority="1014" operator="containsText" text="LD">
      <formula>NOT(ISERROR(SEARCH("LD",G3)))</formula>
    </cfRule>
    <cfRule type="beginsWith" dxfId="2174" priority="1015" operator="beginsWith" text="HDU">
      <formula>LEFT(G3,LEN("HDU"))="HDU"</formula>
    </cfRule>
    <cfRule type="beginsWith" dxfId="2173" priority="1016" operator="beginsWith" text="ward">
      <formula>LEFT(G3,LEN("ward"))="ward"</formula>
    </cfRule>
    <cfRule type="beginsWith" dxfId="2172" priority="1017" operator="beginsWith" text="ED late">
      <formula>LEFT(G3,LEN("ED late"))="ED late"</formula>
    </cfRule>
    <cfRule type="beginsWith" dxfId="2171" priority="1018" operator="beginsWith" text="ED Long">
      <formula>LEFT(G3,LEN("ED Long"))="ED Long"</formula>
    </cfRule>
    <cfRule type="beginsWith" dxfId="2170" priority="1019" operator="beginsWith" text="ED Day">
      <formula>LEFT(G3,LEN("ED Day"))="ED Day"</formula>
    </cfRule>
  </conditionalFormatting>
  <conditionalFormatting sqref="K3">
    <cfRule type="beginsWith" dxfId="2169" priority="1004" operator="beginsWith" text="daycare">
      <formula>LEFT(K3,LEN("daycare"))="daycare"</formula>
    </cfRule>
    <cfRule type="beginsWith" dxfId="2168" priority="1005" operator="beginsWith" text="Night">
      <formula>LEFT(K3,LEN("Night"))="Night"</formula>
    </cfRule>
    <cfRule type="containsText" dxfId="2167" priority="1006" operator="containsText" text="LD">
      <formula>NOT(ISERROR(SEARCH("LD",K3)))</formula>
    </cfRule>
    <cfRule type="beginsWith" dxfId="2166" priority="1007" operator="beginsWith" text="HDU">
      <formula>LEFT(K3,LEN("HDU"))="HDU"</formula>
    </cfRule>
    <cfRule type="beginsWith" dxfId="2165" priority="1008" operator="beginsWith" text="ward">
      <formula>LEFT(K3,LEN("ward"))="ward"</formula>
    </cfRule>
    <cfRule type="beginsWith" dxfId="2164" priority="1009" operator="beginsWith" text="ED late">
      <formula>LEFT(K3,LEN("ED late"))="ED late"</formula>
    </cfRule>
    <cfRule type="beginsWith" dxfId="2163" priority="1010" operator="beginsWith" text="ED Long">
      <formula>LEFT(K3,LEN("ED Long"))="ED Long"</formula>
    </cfRule>
    <cfRule type="beginsWith" dxfId="2162" priority="1011" operator="beginsWith" text="ED Day">
      <formula>LEFT(K3,LEN("ED Day"))="ED Day"</formula>
    </cfRule>
  </conditionalFormatting>
  <conditionalFormatting sqref="S3">
    <cfRule type="beginsWith" dxfId="2161" priority="996" operator="beginsWith" text="daycare">
      <formula>LEFT(S3,LEN("daycare"))="daycare"</formula>
    </cfRule>
    <cfRule type="beginsWith" dxfId="2160" priority="997" operator="beginsWith" text="Night">
      <formula>LEFT(S3,LEN("Night"))="Night"</formula>
    </cfRule>
    <cfRule type="containsText" dxfId="2159" priority="998" operator="containsText" text="LD">
      <formula>NOT(ISERROR(SEARCH("LD",S3)))</formula>
    </cfRule>
    <cfRule type="beginsWith" dxfId="2158" priority="999" operator="beginsWith" text="HDU">
      <formula>LEFT(S3,LEN("HDU"))="HDU"</formula>
    </cfRule>
    <cfRule type="beginsWith" dxfId="2157" priority="1000" operator="beginsWith" text="ward">
      <formula>LEFT(S3,LEN("ward"))="ward"</formula>
    </cfRule>
    <cfRule type="beginsWith" dxfId="2156" priority="1001" operator="beginsWith" text="ED late">
      <formula>LEFT(S3,LEN("ED late"))="ED late"</formula>
    </cfRule>
    <cfRule type="beginsWith" dxfId="2155" priority="1002" operator="beginsWith" text="ED Long">
      <formula>LEFT(S3,LEN("ED Long"))="ED Long"</formula>
    </cfRule>
    <cfRule type="beginsWith" dxfId="2154" priority="1003" operator="beginsWith" text="ED Day">
      <formula>LEFT(S3,LEN("ED Day"))="ED Day"</formula>
    </cfRule>
  </conditionalFormatting>
  <conditionalFormatting sqref="U3">
    <cfRule type="endsWith" dxfId="2153" priority="995" operator="endsWith" text="Night">
      <formula>RIGHT(U3,LEN("Night"))="Night"</formula>
    </cfRule>
  </conditionalFormatting>
  <conditionalFormatting sqref="U3">
    <cfRule type="cellIs" dxfId="2152" priority="994" operator="equal">
      <formula>"ED eve"</formula>
    </cfRule>
  </conditionalFormatting>
  <conditionalFormatting sqref="U3">
    <cfRule type="beginsWith" dxfId="2151" priority="986" operator="beginsWith" text="daycare">
      <formula>LEFT(U3,LEN("daycare"))="daycare"</formula>
    </cfRule>
    <cfRule type="beginsWith" dxfId="2150" priority="987" operator="beginsWith" text="Night">
      <formula>LEFT(U3,LEN("Night"))="Night"</formula>
    </cfRule>
    <cfRule type="containsText" dxfId="2149" priority="988" operator="containsText" text="LD">
      <formula>NOT(ISERROR(SEARCH("LD",U3)))</formula>
    </cfRule>
    <cfRule type="beginsWith" dxfId="2148" priority="989" operator="beginsWith" text="HDU">
      <formula>LEFT(U3,LEN("HDU"))="HDU"</formula>
    </cfRule>
    <cfRule type="beginsWith" dxfId="2147" priority="990" operator="beginsWith" text="ward">
      <formula>LEFT(U3,LEN("ward"))="ward"</formula>
    </cfRule>
    <cfRule type="beginsWith" dxfId="2146" priority="991" operator="beginsWith" text="ED late">
      <formula>LEFT(U3,LEN("ED late"))="ED late"</formula>
    </cfRule>
    <cfRule type="beginsWith" dxfId="2145" priority="992" operator="beginsWith" text="ED Long">
      <formula>LEFT(U3,LEN("ED Long"))="ED Long"</formula>
    </cfRule>
    <cfRule type="beginsWith" dxfId="2144" priority="993" operator="beginsWith" text="ED Day">
      <formula>LEFT(U3,LEN("ED Day"))="ED Day"</formula>
    </cfRule>
  </conditionalFormatting>
  <conditionalFormatting sqref="F3">
    <cfRule type="beginsWith" dxfId="2143" priority="970" operator="beginsWith" text="daycare">
      <formula>LEFT(F3,LEN("daycare"))="daycare"</formula>
    </cfRule>
    <cfRule type="beginsWith" dxfId="2142" priority="971" operator="beginsWith" text="Night">
      <formula>LEFT(F3,LEN("Night"))="Night"</formula>
    </cfRule>
    <cfRule type="containsText" dxfId="2141" priority="972" operator="containsText" text="LD">
      <formula>NOT(ISERROR(SEARCH("LD",F3)))</formula>
    </cfRule>
    <cfRule type="beginsWith" dxfId="2140" priority="973" operator="beginsWith" text="HDU">
      <formula>LEFT(F3,LEN("HDU"))="HDU"</formula>
    </cfRule>
    <cfRule type="beginsWith" dxfId="2139" priority="974" operator="beginsWith" text="ward">
      <formula>LEFT(F3,LEN("ward"))="ward"</formula>
    </cfRule>
    <cfRule type="beginsWith" dxfId="2138" priority="975" operator="beginsWith" text="ED late">
      <formula>LEFT(F3,LEN("ED late"))="ED late"</formula>
    </cfRule>
    <cfRule type="beginsWith" dxfId="2137" priority="976" operator="beginsWith" text="ED Long">
      <formula>LEFT(F3,LEN("ED Long"))="ED Long"</formula>
    </cfRule>
    <cfRule type="beginsWith" dxfId="2136" priority="977" operator="beginsWith" text="ED Day">
      <formula>LEFT(F3,LEN("ED Day"))="ED Day"</formula>
    </cfRule>
  </conditionalFormatting>
  <conditionalFormatting sqref="M3:N3">
    <cfRule type="beginsWith" dxfId="2135" priority="962" operator="beginsWith" text="daycare">
      <formula>LEFT(M3,LEN("daycare"))="daycare"</formula>
    </cfRule>
    <cfRule type="beginsWith" dxfId="2134" priority="963" operator="beginsWith" text="Night">
      <formula>LEFT(M3,LEN("Night"))="Night"</formula>
    </cfRule>
    <cfRule type="containsText" dxfId="2133" priority="964" operator="containsText" text="LD">
      <formula>NOT(ISERROR(SEARCH("LD",M3)))</formula>
    </cfRule>
    <cfRule type="beginsWith" dxfId="2132" priority="965" operator="beginsWith" text="HDU">
      <formula>LEFT(M3,LEN("HDU"))="HDU"</formula>
    </cfRule>
    <cfRule type="beginsWith" dxfId="2131" priority="966" operator="beginsWith" text="ward">
      <formula>LEFT(M3,LEN("ward"))="ward"</formula>
    </cfRule>
    <cfRule type="beginsWith" dxfId="2130" priority="967" operator="beginsWith" text="ED late">
      <formula>LEFT(M3,LEN("ED late"))="ED late"</formula>
    </cfRule>
    <cfRule type="beginsWith" dxfId="2129" priority="968" operator="beginsWith" text="ED Long">
      <formula>LEFT(M3,LEN("ED Long"))="ED Long"</formula>
    </cfRule>
    <cfRule type="beginsWith" dxfId="2128" priority="969" operator="beginsWith" text="ED Day">
      <formula>LEFT(M3,LEN("ED Day"))="ED Day"</formula>
    </cfRule>
  </conditionalFormatting>
  <conditionalFormatting sqref="M3:N3">
    <cfRule type="cellIs" dxfId="2127" priority="961" operator="equal">
      <formula>"ED night"</formula>
    </cfRule>
  </conditionalFormatting>
  <conditionalFormatting sqref="T3">
    <cfRule type="endsWith" dxfId="2126" priority="960" operator="endsWith" text="Night">
      <formula>RIGHT(T3,LEN("Night"))="Night"</formula>
    </cfRule>
  </conditionalFormatting>
  <conditionalFormatting sqref="T3">
    <cfRule type="containsText" dxfId="2125" priority="953" operator="containsText" text="ED eve">
      <formula>NOT(ISERROR(SEARCH("ED eve",T3)))</formula>
    </cfRule>
    <cfRule type="containsText" dxfId="2124" priority="954" operator="containsText" text="daycare">
      <formula>NOT(ISERROR(SEARCH("daycare",T3)))</formula>
    </cfRule>
    <cfRule type="containsText" dxfId="2123" priority="955" operator="containsText" text="ED day">
      <formula>NOT(ISERROR(SEARCH("ED day",T3)))</formula>
    </cfRule>
    <cfRule type="containsText" dxfId="2122" priority="956" operator="containsText" text="LD">
      <formula>NOT(ISERROR(SEARCH("LD",T3)))</formula>
    </cfRule>
    <cfRule type="containsText" dxfId="2121" priority="957" operator="containsText" text="ward">
      <formula>NOT(ISERROR(SEARCH("ward",T3)))</formula>
    </cfRule>
    <cfRule type="containsText" dxfId="2120" priority="958" operator="containsText" text="ED late">
      <formula>NOT(ISERROR(SEARCH("ED late",T3)))</formula>
    </cfRule>
    <cfRule type="containsText" dxfId="2119" priority="959" operator="containsText" text="ED long">
      <formula>NOT(ISERROR(SEARCH("ED long",T3)))</formula>
    </cfRule>
  </conditionalFormatting>
  <conditionalFormatting sqref="T3">
    <cfRule type="beginsWith" dxfId="2118" priority="945" operator="beginsWith" text="daycare">
      <formula>LEFT(T3,LEN("daycare"))="daycare"</formula>
    </cfRule>
    <cfRule type="beginsWith" dxfId="2117" priority="946" operator="beginsWith" text="Night">
      <formula>LEFT(T3,LEN("Night"))="Night"</formula>
    </cfRule>
    <cfRule type="containsText" dxfId="2116" priority="947" operator="containsText" text="LD">
      <formula>NOT(ISERROR(SEARCH("LD",T3)))</formula>
    </cfRule>
    <cfRule type="beginsWith" dxfId="2115" priority="948" operator="beginsWith" text="HDU">
      <formula>LEFT(T3,LEN("HDU"))="HDU"</formula>
    </cfRule>
    <cfRule type="beginsWith" dxfId="2114" priority="949" operator="beginsWith" text="ward">
      <formula>LEFT(T3,LEN("ward"))="ward"</formula>
    </cfRule>
    <cfRule type="beginsWith" dxfId="2113" priority="950" operator="beginsWith" text="ED late">
      <formula>LEFT(T3,LEN("ED late"))="ED late"</formula>
    </cfRule>
    <cfRule type="beginsWith" dxfId="2112" priority="951" operator="beginsWith" text="ED Long">
      <formula>LEFT(T3,LEN("ED Long"))="ED Long"</formula>
    </cfRule>
    <cfRule type="beginsWith" dxfId="2111" priority="952" operator="beginsWith" text="ED Day">
      <formula>LEFT(T3,LEN("ED Day"))="ED Day"</formula>
    </cfRule>
  </conditionalFormatting>
  <conditionalFormatting sqref="H16:H43">
    <cfRule type="beginsWith" dxfId="2110" priority="912" operator="beginsWith" text="daycare">
      <formula>LEFT(H16,LEN("daycare"))="daycare"</formula>
    </cfRule>
    <cfRule type="beginsWith" dxfId="2109" priority="913" operator="beginsWith" text="Night">
      <formula>LEFT(H16,LEN("Night"))="Night"</formula>
    </cfRule>
    <cfRule type="containsText" dxfId="2108" priority="914" operator="containsText" text="LD">
      <formula>NOT(ISERROR(SEARCH("LD",H16)))</formula>
    </cfRule>
    <cfRule type="beginsWith" dxfId="2107" priority="915" operator="beginsWith" text="HDU">
      <formula>LEFT(H16,LEN("HDU"))="HDU"</formula>
    </cfRule>
    <cfRule type="beginsWith" dxfId="2106" priority="916" operator="beginsWith" text="ward">
      <formula>LEFT(H16,LEN("ward"))="ward"</formula>
    </cfRule>
    <cfRule type="beginsWith" dxfId="2105" priority="917" operator="beginsWith" text="ED late">
      <formula>LEFT(H16,LEN("ED late"))="ED late"</formula>
    </cfRule>
    <cfRule type="beginsWith" dxfId="2104" priority="918" operator="beginsWith" text="ED Long">
      <formula>LEFT(H16,LEN("ED Long"))="ED Long"</formula>
    </cfRule>
    <cfRule type="beginsWith" dxfId="2103" priority="919" operator="beginsWith" text="ED Day">
      <formula>LEFT(H16,LEN("ED Day"))="ED Day"</formula>
    </cfRule>
  </conditionalFormatting>
  <conditionalFormatting sqref="H4:H8">
    <cfRule type="beginsWith" dxfId="2102" priority="904" operator="beginsWith" text="daycare">
      <formula>LEFT(H4,LEN("daycare"))="daycare"</formula>
    </cfRule>
    <cfRule type="beginsWith" dxfId="2101" priority="905" operator="beginsWith" text="Night">
      <formula>LEFT(H4,LEN("Night"))="Night"</formula>
    </cfRule>
    <cfRule type="containsText" dxfId="2100" priority="906" operator="containsText" text="LD">
      <formula>NOT(ISERROR(SEARCH("LD",H4)))</formula>
    </cfRule>
    <cfRule type="beginsWith" dxfId="2099" priority="907" operator="beginsWith" text="HDU">
      <formula>LEFT(H4,LEN("HDU"))="HDU"</formula>
    </cfRule>
    <cfRule type="beginsWith" dxfId="2098" priority="908" operator="beginsWith" text="ward">
      <formula>LEFT(H4,LEN("ward"))="ward"</formula>
    </cfRule>
    <cfRule type="beginsWith" dxfId="2097" priority="909" operator="beginsWith" text="ED late">
      <formula>LEFT(H4,LEN("ED late"))="ED late"</formula>
    </cfRule>
    <cfRule type="beginsWith" dxfId="2096" priority="910" operator="beginsWith" text="ED Long">
      <formula>LEFT(H4,LEN("ED Long"))="ED Long"</formula>
    </cfRule>
    <cfRule type="beginsWith" dxfId="2095" priority="911" operator="beginsWith" text="ED Day">
      <formula>LEFT(H4,LEN("ED Day"))="ED Day"</formula>
    </cfRule>
  </conditionalFormatting>
  <conditionalFormatting sqref="H9:H15">
    <cfRule type="beginsWith" dxfId="2094" priority="896" operator="beginsWith" text="daycare">
      <formula>LEFT(H9,LEN("daycare"))="daycare"</formula>
    </cfRule>
    <cfRule type="beginsWith" dxfId="2093" priority="897" operator="beginsWith" text="Night">
      <formula>LEFT(H9,LEN("Night"))="Night"</formula>
    </cfRule>
    <cfRule type="containsText" dxfId="2092" priority="898" operator="containsText" text="LD">
      <formula>NOT(ISERROR(SEARCH("LD",H9)))</formula>
    </cfRule>
    <cfRule type="beginsWith" dxfId="2091" priority="899" operator="beginsWith" text="HDU">
      <formula>LEFT(H9,LEN("HDU"))="HDU"</formula>
    </cfRule>
    <cfRule type="beginsWith" dxfId="2090" priority="900" operator="beginsWith" text="ward">
      <formula>LEFT(H9,LEN("ward"))="ward"</formula>
    </cfRule>
    <cfRule type="beginsWith" dxfId="2089" priority="901" operator="beginsWith" text="ED late">
      <formula>LEFT(H9,LEN("ED late"))="ED late"</formula>
    </cfRule>
    <cfRule type="beginsWith" dxfId="2088" priority="902" operator="beginsWith" text="ED Long">
      <formula>LEFT(H9,LEN("ED Long"))="ED Long"</formula>
    </cfRule>
    <cfRule type="beginsWith" dxfId="2087" priority="903" operator="beginsWith" text="ED Day">
      <formula>LEFT(H9,LEN("ED Day"))="ED Day"</formula>
    </cfRule>
  </conditionalFormatting>
  <conditionalFormatting sqref="H44:H64">
    <cfRule type="beginsWith" dxfId="2086" priority="888" operator="beginsWith" text="daycare">
      <formula>LEFT(H44,LEN("daycare"))="daycare"</formula>
    </cfRule>
    <cfRule type="beginsWith" dxfId="2085" priority="889" operator="beginsWith" text="Night">
      <formula>LEFT(H44,LEN("Night"))="Night"</formula>
    </cfRule>
    <cfRule type="containsText" dxfId="2084" priority="890" operator="containsText" text="LD">
      <formula>NOT(ISERROR(SEARCH("LD",H44)))</formula>
    </cfRule>
    <cfRule type="beginsWith" dxfId="2083" priority="891" operator="beginsWith" text="HDU">
      <formula>LEFT(H44,LEN("HDU"))="HDU"</formula>
    </cfRule>
    <cfRule type="beginsWith" dxfId="2082" priority="892" operator="beginsWith" text="ward">
      <formula>LEFT(H44,LEN("ward"))="ward"</formula>
    </cfRule>
    <cfRule type="beginsWith" dxfId="2081" priority="893" operator="beginsWith" text="ED late">
      <formula>LEFT(H44,LEN("ED late"))="ED late"</formula>
    </cfRule>
    <cfRule type="beginsWith" dxfId="2080" priority="894" operator="beginsWith" text="ED Long">
      <formula>LEFT(H44,LEN("ED Long"))="ED Long"</formula>
    </cfRule>
    <cfRule type="beginsWith" dxfId="2079" priority="895" operator="beginsWith" text="ED Day">
      <formula>LEFT(H44,LEN("ED Day"))="ED Day"</formula>
    </cfRule>
  </conditionalFormatting>
  <conditionalFormatting sqref="H65:H93 H96:H111">
    <cfRule type="beginsWith" dxfId="2078" priority="880" operator="beginsWith" text="daycare">
      <formula>LEFT(H65,LEN("daycare"))="daycare"</formula>
    </cfRule>
    <cfRule type="beginsWith" dxfId="2077" priority="881" operator="beginsWith" text="Night">
      <formula>LEFT(H65,LEN("Night"))="Night"</formula>
    </cfRule>
    <cfRule type="containsText" dxfId="2076" priority="882" operator="containsText" text="LD">
      <formula>NOT(ISERROR(SEARCH("LD",H65)))</formula>
    </cfRule>
    <cfRule type="beginsWith" dxfId="2075" priority="883" operator="beginsWith" text="HDU">
      <formula>LEFT(H65,LEN("HDU"))="HDU"</formula>
    </cfRule>
    <cfRule type="beginsWith" dxfId="2074" priority="884" operator="beginsWith" text="ward">
      <formula>LEFT(H65,LEN("ward"))="ward"</formula>
    </cfRule>
    <cfRule type="beginsWith" dxfId="2073" priority="885" operator="beginsWith" text="ED late">
      <formula>LEFT(H65,LEN("ED late"))="ED late"</formula>
    </cfRule>
    <cfRule type="beginsWith" dxfId="2072" priority="886" operator="beginsWith" text="ED Long">
      <formula>LEFT(H65,LEN("ED Long"))="ED Long"</formula>
    </cfRule>
    <cfRule type="beginsWith" dxfId="2071" priority="887" operator="beginsWith" text="ED Day">
      <formula>LEFT(H65,LEN("ED Day"))="ED Day"</formula>
    </cfRule>
  </conditionalFormatting>
  <conditionalFormatting sqref="F1:F2">
    <cfRule type="beginsWith" dxfId="2070" priority="872" operator="beginsWith" text="daycare">
      <formula>LEFT(F1,LEN("daycare"))="daycare"</formula>
    </cfRule>
    <cfRule type="beginsWith" dxfId="2069" priority="873" operator="beginsWith" text="Night">
      <formula>LEFT(F1,LEN("Night"))="Night"</formula>
    </cfRule>
    <cfRule type="containsText" dxfId="2068" priority="874" operator="containsText" text="LD">
      <formula>NOT(ISERROR(SEARCH("LD",F1)))</formula>
    </cfRule>
    <cfRule type="beginsWith" dxfId="2067" priority="875" operator="beginsWith" text="HDU">
      <formula>LEFT(F1,LEN("HDU"))="HDU"</formula>
    </cfRule>
    <cfRule type="beginsWith" dxfId="2066" priority="876" operator="beginsWith" text="ward">
      <formula>LEFT(F1,LEN("ward"))="ward"</formula>
    </cfRule>
    <cfRule type="beginsWith" dxfId="2065" priority="877" operator="beginsWith" text="ED late">
      <formula>LEFT(F1,LEN("ED late"))="ED late"</formula>
    </cfRule>
    <cfRule type="beginsWith" dxfId="2064" priority="878" operator="beginsWith" text="ED Long">
      <formula>LEFT(F1,LEN("ED Long"))="ED Long"</formula>
    </cfRule>
    <cfRule type="beginsWith" dxfId="2063" priority="879" operator="beginsWith" text="ED Day">
      <formula>LEFT(F1,LEN("ED Day"))="ED Day"</formula>
    </cfRule>
  </conditionalFormatting>
  <conditionalFormatting sqref="P1:P2">
    <cfRule type="beginsWith" dxfId="2062" priority="864" operator="beginsWith" text="daycare">
      <formula>LEFT(P1,LEN("daycare"))="daycare"</formula>
    </cfRule>
    <cfRule type="beginsWith" dxfId="2061" priority="865" operator="beginsWith" text="Night">
      <formula>LEFT(P1,LEN("Night"))="Night"</formula>
    </cfRule>
    <cfRule type="containsText" dxfId="2060" priority="866" operator="containsText" text="LD">
      <formula>NOT(ISERROR(SEARCH("LD",P1)))</formula>
    </cfRule>
    <cfRule type="beginsWith" dxfId="2059" priority="867" operator="beginsWith" text="HDU">
      <formula>LEFT(P1,LEN("HDU"))="HDU"</formula>
    </cfRule>
    <cfRule type="beginsWith" dxfId="2058" priority="868" operator="beginsWith" text="ward">
      <formula>LEFT(P1,LEN("ward"))="ward"</formula>
    </cfRule>
    <cfRule type="beginsWith" dxfId="2057" priority="869" operator="beginsWith" text="ED late">
      <formula>LEFT(P1,LEN("ED late"))="ED late"</formula>
    </cfRule>
    <cfRule type="beginsWith" dxfId="2056" priority="870" operator="beginsWith" text="ED Long">
      <formula>LEFT(P1,LEN("ED Long"))="ED Long"</formula>
    </cfRule>
    <cfRule type="beginsWith" dxfId="2055" priority="871" operator="beginsWith" text="ED Day">
      <formula>LEFT(P1,LEN("ED Day"))="ED Day"</formula>
    </cfRule>
  </conditionalFormatting>
  <conditionalFormatting sqref="S1:S2">
    <cfRule type="beginsWith" dxfId="2054" priority="856" operator="beginsWith" text="daycare">
      <formula>LEFT(S1,LEN("daycare"))="daycare"</formula>
    </cfRule>
    <cfRule type="beginsWith" dxfId="2053" priority="857" operator="beginsWith" text="Night">
      <formula>LEFT(S1,LEN("Night"))="Night"</formula>
    </cfRule>
    <cfRule type="containsText" dxfId="2052" priority="858" operator="containsText" text="LD">
      <formula>NOT(ISERROR(SEARCH("LD",S1)))</formula>
    </cfRule>
    <cfRule type="beginsWith" dxfId="2051" priority="859" operator="beginsWith" text="HDU">
      <formula>LEFT(S1,LEN("HDU"))="HDU"</formula>
    </cfRule>
    <cfRule type="beginsWith" dxfId="2050" priority="860" operator="beginsWith" text="ward">
      <formula>LEFT(S1,LEN("ward"))="ward"</formula>
    </cfRule>
    <cfRule type="beginsWith" dxfId="2049" priority="861" operator="beginsWith" text="ED late">
      <formula>LEFT(S1,LEN("ED late"))="ED late"</formula>
    </cfRule>
    <cfRule type="beginsWith" dxfId="2048" priority="862" operator="beginsWith" text="ED Long">
      <formula>LEFT(S1,LEN("ED Long"))="ED Long"</formula>
    </cfRule>
    <cfRule type="beginsWith" dxfId="2047" priority="863" operator="beginsWith" text="ED Day">
      <formula>LEFT(S1,LEN("ED Day"))="ED Day"</formula>
    </cfRule>
  </conditionalFormatting>
  <conditionalFormatting sqref="R4:R43">
    <cfRule type="beginsWith" dxfId="2046" priority="716" operator="beginsWith" text="daycare">
      <formula>LEFT(R4,LEN("daycare"))="daycare"</formula>
    </cfRule>
    <cfRule type="beginsWith" dxfId="2045" priority="717" operator="beginsWith" text="Night">
      <formula>LEFT(R4,LEN("Night"))="Night"</formula>
    </cfRule>
    <cfRule type="containsText" dxfId="2044" priority="718" operator="containsText" text="LD">
      <formula>NOT(ISERROR(SEARCH("LD",R4)))</formula>
    </cfRule>
    <cfRule type="beginsWith" dxfId="2043" priority="719" operator="beginsWith" text="HDU">
      <formula>LEFT(R4,LEN("HDU"))="HDU"</formula>
    </cfRule>
    <cfRule type="beginsWith" dxfId="2042" priority="720" operator="beginsWith" text="ward">
      <formula>LEFT(R4,LEN("ward"))="ward"</formula>
    </cfRule>
    <cfRule type="beginsWith" dxfId="2041" priority="721" operator="beginsWith" text="ED late">
      <formula>LEFT(R4,LEN("ED late"))="ED late"</formula>
    </cfRule>
    <cfRule type="beginsWith" dxfId="2040" priority="722" operator="beginsWith" text="ED Long">
      <formula>LEFT(R4,LEN("ED Long"))="ED Long"</formula>
    </cfRule>
    <cfRule type="beginsWith" dxfId="2039" priority="723" operator="beginsWith" text="ED Day">
      <formula>LEFT(R4,LEN("ED Day"))="ED Day"</formula>
    </cfRule>
  </conditionalFormatting>
  <conditionalFormatting sqref="R44:R71">
    <cfRule type="beginsWith" dxfId="2038" priority="708" operator="beginsWith" text="daycare">
      <formula>LEFT(R44,LEN("daycare"))="daycare"</formula>
    </cfRule>
    <cfRule type="beginsWith" dxfId="2037" priority="709" operator="beginsWith" text="Night">
      <formula>LEFT(R44,LEN("Night"))="Night"</formula>
    </cfRule>
    <cfRule type="containsText" dxfId="2036" priority="710" operator="containsText" text="LD">
      <formula>NOT(ISERROR(SEARCH("LD",R44)))</formula>
    </cfRule>
    <cfRule type="beginsWith" dxfId="2035" priority="711" operator="beginsWith" text="HDU">
      <formula>LEFT(R44,LEN("HDU"))="HDU"</formula>
    </cfRule>
    <cfRule type="beginsWith" dxfId="2034" priority="712" operator="beginsWith" text="ward">
      <formula>LEFT(R44,LEN("ward"))="ward"</formula>
    </cfRule>
    <cfRule type="beginsWith" dxfId="2033" priority="713" operator="beginsWith" text="ED late">
      <formula>LEFT(R44,LEN("ED late"))="ED late"</formula>
    </cfRule>
    <cfRule type="beginsWith" dxfId="2032" priority="714" operator="beginsWith" text="ED Long">
      <formula>LEFT(R44,LEN("ED Long"))="ED Long"</formula>
    </cfRule>
    <cfRule type="beginsWith" dxfId="2031" priority="715" operator="beginsWith" text="ED Day">
      <formula>LEFT(R44,LEN("ED Day"))="ED Day"</formula>
    </cfRule>
  </conditionalFormatting>
  <conditionalFormatting sqref="R72:R78">
    <cfRule type="beginsWith" dxfId="2030" priority="700" operator="beginsWith" text="daycare">
      <formula>LEFT(R72,LEN("daycare"))="daycare"</formula>
    </cfRule>
    <cfRule type="beginsWith" dxfId="2029" priority="701" operator="beginsWith" text="Night">
      <formula>LEFT(R72,LEN("Night"))="Night"</formula>
    </cfRule>
    <cfRule type="containsText" dxfId="2028" priority="702" operator="containsText" text="LD">
      <formula>NOT(ISERROR(SEARCH("LD",R72)))</formula>
    </cfRule>
    <cfRule type="beginsWith" dxfId="2027" priority="703" operator="beginsWith" text="HDU">
      <formula>LEFT(R72,LEN("HDU"))="HDU"</formula>
    </cfRule>
    <cfRule type="beginsWith" dxfId="2026" priority="704" operator="beginsWith" text="ward">
      <formula>LEFT(R72,LEN("ward"))="ward"</formula>
    </cfRule>
    <cfRule type="beginsWith" dxfId="2025" priority="705" operator="beginsWith" text="ED late">
      <formula>LEFT(R72,LEN("ED late"))="ED late"</formula>
    </cfRule>
    <cfRule type="beginsWith" dxfId="2024" priority="706" operator="beginsWith" text="ED Long">
      <formula>LEFT(R72,LEN("ED Long"))="ED Long"</formula>
    </cfRule>
    <cfRule type="beginsWith" dxfId="2023" priority="707" operator="beginsWith" text="ED Day">
      <formula>LEFT(R72,LEN("ED Day"))="ED Day"</formula>
    </cfRule>
  </conditionalFormatting>
  <conditionalFormatting sqref="I23:I43">
    <cfRule type="beginsWith" dxfId="2022" priority="692" operator="beginsWith" text="daycare">
      <formula>LEFT(I23,LEN("daycare"))="daycare"</formula>
    </cfRule>
    <cfRule type="beginsWith" dxfId="2021" priority="693" operator="beginsWith" text="Night">
      <formula>LEFT(I23,LEN("Night"))="Night"</formula>
    </cfRule>
    <cfRule type="containsText" dxfId="2020" priority="694" operator="containsText" text="LD">
      <formula>NOT(ISERROR(SEARCH("LD",I23)))</formula>
    </cfRule>
    <cfRule type="beginsWith" dxfId="2019" priority="695" operator="beginsWith" text="HDU">
      <formula>LEFT(I23,LEN("HDU"))="HDU"</formula>
    </cfRule>
    <cfRule type="beginsWith" dxfId="2018" priority="696" operator="beginsWith" text="ward">
      <formula>LEFT(I23,LEN("ward"))="ward"</formula>
    </cfRule>
    <cfRule type="beginsWith" dxfId="2017" priority="697" operator="beginsWith" text="ED late">
      <formula>LEFT(I23,LEN("ED late"))="ED late"</formula>
    </cfRule>
    <cfRule type="beginsWith" dxfId="2016" priority="698" operator="beginsWith" text="ED Long">
      <formula>LEFT(I23,LEN("ED Long"))="ED Long"</formula>
    </cfRule>
    <cfRule type="beginsWith" dxfId="2015" priority="699" operator="beginsWith" text="ED Day">
      <formula>LEFT(I23,LEN("ED Day"))="ED Day"</formula>
    </cfRule>
  </conditionalFormatting>
  <conditionalFormatting sqref="I4:I15">
    <cfRule type="beginsWith" dxfId="2014" priority="684" operator="beginsWith" text="daycare">
      <formula>LEFT(I4,LEN("daycare"))="daycare"</formula>
    </cfRule>
    <cfRule type="beginsWith" dxfId="2013" priority="685" operator="beginsWith" text="Night">
      <formula>LEFT(I4,LEN("Night"))="Night"</formula>
    </cfRule>
    <cfRule type="containsText" dxfId="2012" priority="686" operator="containsText" text="LD">
      <formula>NOT(ISERROR(SEARCH("LD",I4)))</formula>
    </cfRule>
    <cfRule type="beginsWith" dxfId="2011" priority="687" operator="beginsWith" text="HDU">
      <formula>LEFT(I4,LEN("HDU"))="HDU"</formula>
    </cfRule>
    <cfRule type="beginsWith" dxfId="2010" priority="688" operator="beginsWith" text="ward">
      <formula>LEFT(I4,LEN("ward"))="ward"</formula>
    </cfRule>
    <cfRule type="beginsWith" dxfId="2009" priority="689" operator="beginsWith" text="ED late">
      <formula>LEFT(I4,LEN("ED late"))="ED late"</formula>
    </cfRule>
    <cfRule type="beginsWith" dxfId="2008" priority="690" operator="beginsWith" text="ED Long">
      <formula>LEFT(I4,LEN("ED Long"))="ED Long"</formula>
    </cfRule>
    <cfRule type="beginsWith" dxfId="2007" priority="691" operator="beginsWith" text="ED Day">
      <formula>LEFT(I4,LEN("ED Day"))="ED Day"</formula>
    </cfRule>
  </conditionalFormatting>
  <conditionalFormatting sqref="I16:I22">
    <cfRule type="beginsWith" dxfId="2006" priority="676" operator="beginsWith" text="daycare">
      <formula>LEFT(I16,LEN("daycare"))="daycare"</formula>
    </cfRule>
    <cfRule type="beginsWith" dxfId="2005" priority="677" operator="beginsWith" text="Night">
      <formula>LEFT(I16,LEN("Night"))="Night"</formula>
    </cfRule>
    <cfRule type="containsText" dxfId="2004" priority="678" operator="containsText" text="LD">
      <formula>NOT(ISERROR(SEARCH("LD",I16)))</formula>
    </cfRule>
    <cfRule type="beginsWith" dxfId="2003" priority="679" operator="beginsWith" text="HDU">
      <formula>LEFT(I16,LEN("HDU"))="HDU"</formula>
    </cfRule>
    <cfRule type="beginsWith" dxfId="2002" priority="680" operator="beginsWith" text="ward">
      <formula>LEFT(I16,LEN("ward"))="ward"</formula>
    </cfRule>
    <cfRule type="beginsWith" dxfId="2001" priority="681" operator="beginsWith" text="ED late">
      <formula>LEFT(I16,LEN("ED late"))="ED late"</formula>
    </cfRule>
    <cfRule type="beginsWith" dxfId="2000" priority="682" operator="beginsWith" text="ED Long">
      <formula>LEFT(I16,LEN("ED Long"))="ED Long"</formula>
    </cfRule>
    <cfRule type="beginsWith" dxfId="1999" priority="683" operator="beginsWith" text="ED Day">
      <formula>LEFT(I16,LEN("ED Day"))="ED Day"</formula>
    </cfRule>
  </conditionalFormatting>
  <conditionalFormatting sqref="I115:I117 I23:I71 I136:I160">
    <cfRule type="beginsWith" dxfId="1998" priority="668" operator="beginsWith" text="daycare">
      <formula>LEFT(I23,LEN("daycare"))="daycare"</formula>
    </cfRule>
    <cfRule type="beginsWith" dxfId="1997" priority="669" operator="beginsWith" text="Night">
      <formula>LEFT(I23,LEN("Night"))="Night"</formula>
    </cfRule>
    <cfRule type="containsText" dxfId="1996" priority="670" operator="containsText" text="LD">
      <formula>NOT(ISERROR(SEARCH("LD",I23)))</formula>
    </cfRule>
    <cfRule type="beginsWith" dxfId="1995" priority="671" operator="beginsWith" text="HDU">
      <formula>LEFT(I23,LEN("HDU"))="HDU"</formula>
    </cfRule>
    <cfRule type="beginsWith" dxfId="1994" priority="672" operator="beginsWith" text="ward">
      <formula>LEFT(I23,LEN("ward"))="ward"</formula>
    </cfRule>
    <cfRule type="beginsWith" dxfId="1993" priority="673" operator="beginsWith" text="ED late">
      <formula>LEFT(I23,LEN("ED late"))="ED late"</formula>
    </cfRule>
    <cfRule type="beginsWith" dxfId="1992" priority="674" operator="beginsWith" text="ED Long">
      <formula>LEFT(I23,LEN("ED Long"))="ED Long"</formula>
    </cfRule>
    <cfRule type="beginsWith" dxfId="1991" priority="675" operator="beginsWith" text="ED Day">
      <formula>LEFT(I23,LEN("ED Day"))="ED Day"</formula>
    </cfRule>
  </conditionalFormatting>
  <conditionalFormatting sqref="I136:I139">
    <cfRule type="beginsWith" dxfId="1990" priority="652" operator="beginsWith" text="daycare">
      <formula>LEFT(I136,LEN("daycare"))="daycare"</formula>
    </cfRule>
    <cfRule type="beginsWith" dxfId="1989" priority="653" operator="beginsWith" text="Night">
      <formula>LEFT(I136,LEN("Night"))="Night"</formula>
    </cfRule>
    <cfRule type="containsText" dxfId="1988" priority="654" operator="containsText" text="LD">
      <formula>NOT(ISERROR(SEARCH("LD",I136)))</formula>
    </cfRule>
    <cfRule type="beginsWith" dxfId="1987" priority="655" operator="beginsWith" text="HDU">
      <formula>LEFT(I136,LEN("HDU"))="HDU"</formula>
    </cfRule>
    <cfRule type="beginsWith" dxfId="1986" priority="656" operator="beginsWith" text="ward">
      <formula>LEFT(I136,LEN("ward"))="ward"</formula>
    </cfRule>
    <cfRule type="beginsWith" dxfId="1985" priority="657" operator="beginsWith" text="ED late">
      <formula>LEFT(I136,LEN("ED late"))="ED late"</formula>
    </cfRule>
    <cfRule type="beginsWith" dxfId="1984" priority="658" operator="beginsWith" text="ED Long">
      <formula>LEFT(I136,LEN("ED Long"))="ED Long"</formula>
    </cfRule>
    <cfRule type="beginsWith" dxfId="1983" priority="659" operator="beginsWith" text="ED Day">
      <formula>LEFT(I136,LEN("ED Day"))="ED Day"</formula>
    </cfRule>
  </conditionalFormatting>
  <conditionalFormatting sqref="M4:M43">
    <cfRule type="beginsWith" dxfId="1982" priority="644" operator="beginsWith" text="daycare">
      <formula>LEFT(M4,LEN("daycare"))="daycare"</formula>
    </cfRule>
    <cfRule type="beginsWith" dxfId="1981" priority="645" operator="beginsWith" text="Night">
      <formula>LEFT(M4,LEN("Night"))="Night"</formula>
    </cfRule>
    <cfRule type="containsText" dxfId="1980" priority="646" operator="containsText" text="LD">
      <formula>NOT(ISERROR(SEARCH("LD",M4)))</formula>
    </cfRule>
    <cfRule type="beginsWith" dxfId="1979" priority="647" operator="beginsWith" text="HDU">
      <formula>LEFT(M4,LEN("HDU"))="HDU"</formula>
    </cfRule>
    <cfRule type="beginsWith" dxfId="1978" priority="648" operator="beginsWith" text="ward">
      <formula>LEFT(M4,LEN("ward"))="ward"</formula>
    </cfRule>
    <cfRule type="beginsWith" dxfId="1977" priority="649" operator="beginsWith" text="ED late">
      <formula>LEFT(M4,LEN("ED late"))="ED late"</formula>
    </cfRule>
    <cfRule type="beginsWith" dxfId="1976" priority="650" operator="beginsWith" text="ED Long">
      <formula>LEFT(M4,LEN("ED Long"))="ED Long"</formula>
    </cfRule>
    <cfRule type="beginsWith" dxfId="1975" priority="651" operator="beginsWith" text="ED Day">
      <formula>LEFT(M4,LEN("ED Day"))="ED Day"</formula>
    </cfRule>
  </conditionalFormatting>
  <conditionalFormatting sqref="M44:M50">
    <cfRule type="beginsWith" dxfId="1974" priority="636" operator="beginsWith" text="daycare">
      <formula>LEFT(M44,LEN("daycare"))="daycare"</formula>
    </cfRule>
    <cfRule type="beginsWith" dxfId="1973" priority="637" operator="beginsWith" text="Night">
      <formula>LEFT(M44,LEN("Night"))="Night"</formula>
    </cfRule>
    <cfRule type="containsText" dxfId="1972" priority="638" operator="containsText" text="LD">
      <formula>NOT(ISERROR(SEARCH("LD",M44)))</formula>
    </cfRule>
    <cfRule type="beginsWith" dxfId="1971" priority="639" operator="beginsWith" text="HDU">
      <formula>LEFT(M44,LEN("HDU"))="HDU"</formula>
    </cfRule>
    <cfRule type="beginsWith" dxfId="1970" priority="640" operator="beginsWith" text="ward">
      <formula>LEFT(M44,LEN("ward"))="ward"</formula>
    </cfRule>
    <cfRule type="beginsWith" dxfId="1969" priority="641" operator="beginsWith" text="ED late">
      <formula>LEFT(M44,LEN("ED late"))="ED late"</formula>
    </cfRule>
    <cfRule type="beginsWith" dxfId="1968" priority="642" operator="beginsWith" text="ED Long">
      <formula>LEFT(M44,LEN("ED Long"))="ED Long"</formula>
    </cfRule>
    <cfRule type="beginsWith" dxfId="1967" priority="643" operator="beginsWith" text="ED Day">
      <formula>LEFT(M44,LEN("ED Day"))="ED Day"</formula>
    </cfRule>
  </conditionalFormatting>
  <conditionalFormatting sqref="M97:M99">
    <cfRule type="beginsWith" dxfId="1966" priority="627" operator="beginsWith" text="daycare">
      <formula>LEFT(M97,LEN("daycare"))="daycare"</formula>
    </cfRule>
    <cfRule type="beginsWith" dxfId="1965" priority="628" operator="beginsWith" text="Night">
      <formula>LEFT(M97,LEN("Night"))="Night"</formula>
    </cfRule>
    <cfRule type="containsText" dxfId="1964" priority="629" operator="containsText" text="LD">
      <formula>NOT(ISERROR(SEARCH("LD",M97)))</formula>
    </cfRule>
    <cfRule type="beginsWith" dxfId="1963" priority="630" operator="beginsWith" text="HDU">
      <formula>LEFT(M97,LEN("HDU"))="HDU"</formula>
    </cfRule>
    <cfRule type="beginsWith" dxfId="1962" priority="631" operator="beginsWith" text="ward">
      <formula>LEFT(M97,LEN("ward"))="ward"</formula>
    </cfRule>
    <cfRule type="beginsWith" dxfId="1961" priority="632" operator="beginsWith" text="ED late">
      <formula>LEFT(M97,LEN("ED late"))="ED late"</formula>
    </cfRule>
    <cfRule type="beginsWith" dxfId="1960" priority="633" operator="beginsWith" text="ED Long">
      <formula>LEFT(M97,LEN("ED Long"))="ED Long"</formula>
    </cfRule>
    <cfRule type="beginsWith" dxfId="1959" priority="634" operator="beginsWith" text="ED Day">
      <formula>LEFT(M97,LEN("ED Day"))="ED Day"</formula>
    </cfRule>
  </conditionalFormatting>
  <conditionalFormatting sqref="M97:M99">
    <cfRule type="cellIs" dxfId="1958" priority="626" operator="equal">
      <formula>"ED night"</formula>
    </cfRule>
  </conditionalFormatting>
  <conditionalFormatting sqref="T4:T22 T24:T26 T28:T36">
    <cfRule type="beginsWith" dxfId="1957" priority="601" operator="beginsWith" text="daycare">
      <formula>LEFT(T4,LEN("daycare"))="daycare"</formula>
    </cfRule>
    <cfRule type="beginsWith" dxfId="1956" priority="602" operator="beginsWith" text="Night">
      <formula>LEFT(T4,LEN("Night"))="Night"</formula>
    </cfRule>
    <cfRule type="containsText" dxfId="1955" priority="603" operator="containsText" text="LD">
      <formula>NOT(ISERROR(SEARCH("LD",T4)))</formula>
    </cfRule>
    <cfRule type="beginsWith" dxfId="1954" priority="604" operator="beginsWith" text="HDU">
      <formula>LEFT(T4,LEN("HDU"))="HDU"</formula>
    </cfRule>
    <cfRule type="beginsWith" dxfId="1953" priority="605" operator="beginsWith" text="ward">
      <formula>LEFT(T4,LEN("ward"))="ward"</formula>
    </cfRule>
    <cfRule type="beginsWith" dxfId="1952" priority="606" operator="beginsWith" text="ED late">
      <formula>LEFT(T4,LEN("ED late"))="ED late"</formula>
    </cfRule>
    <cfRule type="beginsWith" dxfId="1951" priority="607" operator="beginsWith" text="ED Long">
      <formula>LEFT(T4,LEN("ED Long"))="ED Long"</formula>
    </cfRule>
    <cfRule type="beginsWith" dxfId="1950" priority="608" operator="beginsWith" text="ED Day">
      <formula>LEFT(T4,LEN("ED Day"))="ED Day"</formula>
    </cfRule>
  </conditionalFormatting>
  <conditionalFormatting sqref="T37:T43 T97:T135 T49:T64 T70:T85 T141:T149">
    <cfRule type="beginsWith" dxfId="1949" priority="593" operator="beginsWith" text="daycare">
      <formula>LEFT(T37,LEN("daycare"))="daycare"</formula>
    </cfRule>
    <cfRule type="beginsWith" dxfId="1948" priority="594" operator="beginsWith" text="Night">
      <formula>LEFT(T37,LEN("Night"))="Night"</formula>
    </cfRule>
    <cfRule type="containsText" dxfId="1947" priority="595" operator="containsText" text="LD">
      <formula>NOT(ISERROR(SEARCH("LD",T37)))</formula>
    </cfRule>
    <cfRule type="beginsWith" dxfId="1946" priority="596" operator="beginsWith" text="HDU">
      <formula>LEFT(T37,LEN("HDU"))="HDU"</formula>
    </cfRule>
    <cfRule type="beginsWith" dxfId="1945" priority="597" operator="beginsWith" text="ward">
      <formula>LEFT(T37,LEN("ward"))="ward"</formula>
    </cfRule>
    <cfRule type="beginsWith" dxfId="1944" priority="598" operator="beginsWith" text="ED late">
      <formula>LEFT(T37,LEN("ED late"))="ED late"</formula>
    </cfRule>
    <cfRule type="beginsWith" dxfId="1943" priority="599" operator="beginsWith" text="ED Long">
      <formula>LEFT(T37,LEN("ED Long"))="ED Long"</formula>
    </cfRule>
    <cfRule type="beginsWith" dxfId="1942" priority="600" operator="beginsWith" text="ED Day">
      <formula>LEFT(T37,LEN("ED Day"))="ED Day"</formula>
    </cfRule>
  </conditionalFormatting>
  <conditionalFormatting sqref="T86:T92">
    <cfRule type="beginsWith" dxfId="1941" priority="585" operator="beginsWith" text="daycare">
      <formula>LEFT(T86,LEN("daycare"))="daycare"</formula>
    </cfRule>
    <cfRule type="beginsWith" dxfId="1940" priority="586" operator="beginsWith" text="Night">
      <formula>LEFT(T86,LEN("Night"))="Night"</formula>
    </cfRule>
    <cfRule type="containsText" dxfId="1939" priority="587" operator="containsText" text="LD">
      <formula>NOT(ISERROR(SEARCH("LD",T86)))</formula>
    </cfRule>
    <cfRule type="beginsWith" dxfId="1938" priority="588" operator="beginsWith" text="HDU">
      <formula>LEFT(T86,LEN("HDU"))="HDU"</formula>
    </cfRule>
    <cfRule type="beginsWith" dxfId="1937" priority="589" operator="beginsWith" text="ward">
      <formula>LEFT(T86,LEN("ward"))="ward"</formula>
    </cfRule>
    <cfRule type="beginsWith" dxfId="1936" priority="590" operator="beginsWith" text="ED late">
      <formula>LEFT(T86,LEN("ED late"))="ED late"</formula>
    </cfRule>
    <cfRule type="beginsWith" dxfId="1935" priority="591" operator="beginsWith" text="ED Long">
      <formula>LEFT(T86,LEN("ED Long"))="ED Long"</formula>
    </cfRule>
    <cfRule type="beginsWith" dxfId="1934" priority="592" operator="beginsWith" text="ED Day">
      <formula>LEFT(T86,LEN("ED Day"))="ED Day"</formula>
    </cfRule>
  </conditionalFormatting>
  <conditionalFormatting sqref="N4:N43">
    <cfRule type="beginsWith" dxfId="1933" priority="545" operator="beginsWith" text="daycare">
      <formula>LEFT(N4,LEN("daycare"))="daycare"</formula>
    </cfRule>
    <cfRule type="beginsWith" dxfId="1932" priority="546" operator="beginsWith" text="Night">
      <formula>LEFT(N4,LEN("Night"))="Night"</formula>
    </cfRule>
    <cfRule type="containsText" dxfId="1931" priority="547" operator="containsText" text="LD">
      <formula>NOT(ISERROR(SEARCH("LD",N4)))</formula>
    </cfRule>
    <cfRule type="beginsWith" dxfId="1930" priority="548" operator="beginsWith" text="HDU">
      <formula>LEFT(N4,LEN("HDU"))="HDU"</formula>
    </cfRule>
    <cfRule type="beginsWith" dxfId="1929" priority="549" operator="beginsWith" text="ward">
      <formula>LEFT(N4,LEN("ward"))="ward"</formula>
    </cfRule>
    <cfRule type="beginsWith" dxfId="1928" priority="550" operator="beginsWith" text="ED late">
      <formula>LEFT(N4,LEN("ED late"))="ED late"</formula>
    </cfRule>
    <cfRule type="beginsWith" dxfId="1927" priority="551" operator="beginsWith" text="ED Long">
      <formula>LEFT(N4,LEN("ED Long"))="ED Long"</formula>
    </cfRule>
    <cfRule type="beginsWith" dxfId="1926" priority="552" operator="beginsWith" text="ED Day">
      <formula>LEFT(N4,LEN("ED Day"))="ED Day"</formula>
    </cfRule>
  </conditionalFormatting>
  <conditionalFormatting sqref="N44:N50">
    <cfRule type="beginsWith" dxfId="1925" priority="537" operator="beginsWith" text="daycare">
      <formula>LEFT(N44,LEN("daycare"))="daycare"</formula>
    </cfRule>
    <cfRule type="beginsWith" dxfId="1924" priority="538" operator="beginsWith" text="Night">
      <formula>LEFT(N44,LEN("Night"))="Night"</formula>
    </cfRule>
    <cfRule type="containsText" dxfId="1923" priority="539" operator="containsText" text="LD">
      <formula>NOT(ISERROR(SEARCH("LD",N44)))</formula>
    </cfRule>
    <cfRule type="beginsWith" dxfId="1922" priority="540" operator="beginsWith" text="HDU">
      <formula>LEFT(N44,LEN("HDU"))="HDU"</formula>
    </cfRule>
    <cfRule type="beginsWith" dxfId="1921" priority="541" operator="beginsWith" text="ward">
      <formula>LEFT(N44,LEN("ward"))="ward"</formula>
    </cfRule>
    <cfRule type="beginsWith" dxfId="1920" priority="542" operator="beginsWith" text="ED late">
      <formula>LEFT(N44,LEN("ED late"))="ED late"</formula>
    </cfRule>
    <cfRule type="beginsWith" dxfId="1919" priority="543" operator="beginsWith" text="ED Long">
      <formula>LEFT(N44,LEN("ED Long"))="ED Long"</formula>
    </cfRule>
    <cfRule type="beginsWith" dxfId="1918" priority="544" operator="beginsWith" text="ED Day">
      <formula>LEFT(N44,LEN("ED Day"))="ED Day"</formula>
    </cfRule>
  </conditionalFormatting>
  <conditionalFormatting sqref="N104:N156 N164:N212">
    <cfRule type="beginsWith" dxfId="1917" priority="529" operator="beginsWith" text="daycare">
      <formula>LEFT(N104,LEN("daycare"))="daycare"</formula>
    </cfRule>
    <cfRule type="beginsWith" dxfId="1916" priority="530" operator="beginsWith" text="Night">
      <formula>LEFT(N104,LEN("Night"))="Night"</formula>
    </cfRule>
    <cfRule type="containsText" dxfId="1915" priority="531" operator="containsText" text="LD">
      <formula>NOT(ISERROR(SEARCH("LD",N104)))</formula>
    </cfRule>
    <cfRule type="beginsWith" dxfId="1914" priority="532" operator="beginsWith" text="HDU">
      <formula>LEFT(N104,LEN("HDU"))="HDU"</formula>
    </cfRule>
    <cfRule type="beginsWith" dxfId="1913" priority="533" operator="beginsWith" text="ward">
      <formula>LEFT(N104,LEN("ward"))="ward"</formula>
    </cfRule>
    <cfRule type="beginsWith" dxfId="1912" priority="534" operator="beginsWith" text="ED late">
      <formula>LEFT(N104,LEN("ED late"))="ED late"</formula>
    </cfRule>
    <cfRule type="beginsWith" dxfId="1911" priority="535" operator="beginsWith" text="ED Long">
      <formula>LEFT(N104,LEN("ED Long"))="ED Long"</formula>
    </cfRule>
    <cfRule type="beginsWith" dxfId="1910" priority="536" operator="beginsWith" text="ED Day">
      <formula>LEFT(N104,LEN("ED Day"))="ED Day"</formula>
    </cfRule>
  </conditionalFormatting>
  <conditionalFormatting sqref="N157:N163">
    <cfRule type="beginsWith" dxfId="1909" priority="521" operator="beginsWith" text="daycare">
      <formula>LEFT(N157,LEN("daycare"))="daycare"</formula>
    </cfRule>
    <cfRule type="beginsWith" dxfId="1908" priority="522" operator="beginsWith" text="Night">
      <formula>LEFT(N157,LEN("Night"))="Night"</formula>
    </cfRule>
    <cfRule type="containsText" dxfId="1907" priority="523" operator="containsText" text="LD">
      <formula>NOT(ISERROR(SEARCH("LD",N157)))</formula>
    </cfRule>
    <cfRule type="beginsWith" dxfId="1906" priority="524" operator="beginsWith" text="HDU">
      <formula>LEFT(N157,LEN("HDU"))="HDU"</formula>
    </cfRule>
    <cfRule type="beginsWith" dxfId="1905" priority="525" operator="beginsWith" text="ward">
      <formula>LEFT(N157,LEN("ward"))="ward"</formula>
    </cfRule>
    <cfRule type="beginsWith" dxfId="1904" priority="526" operator="beginsWith" text="ED late">
      <formula>LEFT(N157,LEN("ED late"))="ED late"</formula>
    </cfRule>
    <cfRule type="beginsWith" dxfId="1903" priority="527" operator="beginsWith" text="ED Long">
      <formula>LEFT(N157,LEN("ED Long"))="ED Long"</formula>
    </cfRule>
    <cfRule type="beginsWith" dxfId="1902" priority="528" operator="beginsWith" text="ED Day">
      <formula>LEFT(N157,LEN("ED Day"))="ED Day"</formula>
    </cfRule>
  </conditionalFormatting>
  <conditionalFormatting sqref="I4:I22">
    <cfRule type="beginsWith" dxfId="1901" priority="513" operator="beginsWith" text="daycare">
      <formula>LEFT(I4,LEN("daycare"))="daycare"</formula>
    </cfRule>
    <cfRule type="beginsWith" dxfId="1900" priority="514" operator="beginsWith" text="Night">
      <formula>LEFT(I4,LEN("Night"))="Night"</formula>
    </cfRule>
    <cfRule type="containsText" dxfId="1899" priority="515" operator="containsText" text="LD">
      <formula>NOT(ISERROR(SEARCH("LD",I4)))</formula>
    </cfRule>
    <cfRule type="beginsWith" dxfId="1898" priority="516" operator="beginsWith" text="HDU">
      <formula>LEFT(I4,LEN("HDU"))="HDU"</formula>
    </cfRule>
    <cfRule type="beginsWith" dxfId="1897" priority="517" operator="beginsWith" text="ward">
      <formula>LEFT(I4,LEN("ward"))="ward"</formula>
    </cfRule>
    <cfRule type="beginsWith" dxfId="1896" priority="518" operator="beginsWith" text="ED late">
      <formula>LEFT(I4,LEN("ED late"))="ED late"</formula>
    </cfRule>
    <cfRule type="beginsWith" dxfId="1895" priority="519" operator="beginsWith" text="ED Long">
      <formula>LEFT(I4,LEN("ED Long"))="ED Long"</formula>
    </cfRule>
    <cfRule type="beginsWith" dxfId="1894" priority="520" operator="beginsWith" text="ED Day">
      <formula>LEFT(I4,LEN("ED Day"))="ED Day"</formula>
    </cfRule>
  </conditionalFormatting>
  <conditionalFormatting sqref="I108:I114">
    <cfRule type="beginsWith" dxfId="1893" priority="505" operator="beginsWith" text="daycare">
      <formula>LEFT(I108,LEN("daycare"))="daycare"</formula>
    </cfRule>
    <cfRule type="beginsWith" dxfId="1892" priority="506" operator="beginsWith" text="Night">
      <formula>LEFT(I108,LEN("Night"))="Night"</formula>
    </cfRule>
    <cfRule type="containsText" dxfId="1891" priority="507" operator="containsText" text="LD">
      <formula>NOT(ISERROR(SEARCH("LD",I108)))</formula>
    </cfRule>
    <cfRule type="beginsWith" dxfId="1890" priority="508" operator="beginsWith" text="HDU">
      <formula>LEFT(I108,LEN("HDU"))="HDU"</formula>
    </cfRule>
    <cfRule type="beginsWith" dxfId="1889" priority="509" operator="beginsWith" text="ward">
      <formula>LEFT(I108,LEN("ward"))="ward"</formula>
    </cfRule>
    <cfRule type="beginsWith" dxfId="1888" priority="510" operator="beginsWith" text="ED late">
      <formula>LEFT(I108,LEN("ED late"))="ED late"</formula>
    </cfRule>
    <cfRule type="beginsWith" dxfId="1887" priority="511" operator="beginsWith" text="ED Long">
      <formula>LEFT(I108,LEN("ED Long"))="ED Long"</formula>
    </cfRule>
    <cfRule type="beginsWith" dxfId="1886" priority="512" operator="beginsWith" text="ED Day">
      <formula>LEFT(I108,LEN("ED Day"))="ED Day"</formula>
    </cfRule>
  </conditionalFormatting>
  <conditionalFormatting sqref="I118:I124">
    <cfRule type="beginsWith" dxfId="1885" priority="497" operator="beginsWith" text="daycare">
      <formula>LEFT(I118,LEN("daycare"))="daycare"</formula>
    </cfRule>
    <cfRule type="beginsWith" dxfId="1884" priority="498" operator="beginsWith" text="Night">
      <formula>LEFT(I118,LEN("Night"))="Night"</formula>
    </cfRule>
    <cfRule type="containsText" dxfId="1883" priority="499" operator="containsText" text="LD">
      <formula>NOT(ISERROR(SEARCH("LD",I118)))</formula>
    </cfRule>
    <cfRule type="beginsWith" dxfId="1882" priority="500" operator="beginsWith" text="HDU">
      <formula>LEFT(I118,LEN("HDU"))="HDU"</formula>
    </cfRule>
    <cfRule type="beginsWith" dxfId="1881" priority="501" operator="beginsWith" text="ward">
      <formula>LEFT(I118,LEN("ward"))="ward"</formula>
    </cfRule>
    <cfRule type="beginsWith" dxfId="1880" priority="502" operator="beginsWith" text="ED late">
      <formula>LEFT(I118,LEN("ED late"))="ED late"</formula>
    </cfRule>
    <cfRule type="beginsWith" dxfId="1879" priority="503" operator="beginsWith" text="ED Long">
      <formula>LEFT(I118,LEN("ED Long"))="ED Long"</formula>
    </cfRule>
    <cfRule type="beginsWith" dxfId="1878" priority="504" operator="beginsWith" text="ED Day">
      <formula>LEFT(I118,LEN("ED Day"))="ED Day"</formula>
    </cfRule>
  </conditionalFormatting>
  <conditionalFormatting sqref="I125:I135">
    <cfRule type="beginsWith" dxfId="1877" priority="489" operator="beginsWith" text="daycare">
      <formula>LEFT(I125,LEN("daycare"))="daycare"</formula>
    </cfRule>
    <cfRule type="beginsWith" dxfId="1876" priority="490" operator="beginsWith" text="Night">
      <formula>LEFT(I125,LEN("Night"))="Night"</formula>
    </cfRule>
    <cfRule type="containsText" dxfId="1875" priority="491" operator="containsText" text="LD">
      <formula>NOT(ISERROR(SEARCH("LD",I125)))</formula>
    </cfRule>
    <cfRule type="beginsWith" dxfId="1874" priority="492" operator="beginsWith" text="HDU">
      <formula>LEFT(I125,LEN("HDU"))="HDU"</formula>
    </cfRule>
    <cfRule type="beginsWith" dxfId="1873" priority="493" operator="beginsWith" text="ward">
      <formula>LEFT(I125,LEN("ward"))="ward"</formula>
    </cfRule>
    <cfRule type="beginsWith" dxfId="1872" priority="494" operator="beginsWith" text="ED late">
      <formula>LEFT(I125,LEN("ED late"))="ED late"</formula>
    </cfRule>
    <cfRule type="beginsWith" dxfId="1871" priority="495" operator="beginsWith" text="ED Long">
      <formula>LEFT(I125,LEN("ED Long"))="ED Long"</formula>
    </cfRule>
    <cfRule type="beginsWith" dxfId="1870" priority="496" operator="beginsWith" text="ED Day">
      <formula>LEFT(I125,LEN("ED Day"))="ED Day"</formula>
    </cfRule>
  </conditionalFormatting>
  <conditionalFormatting sqref="I118:I135">
    <cfRule type="beginsWith" dxfId="1869" priority="481" operator="beginsWith" text="daycare">
      <formula>LEFT(I118,LEN("daycare"))="daycare"</formula>
    </cfRule>
    <cfRule type="beginsWith" dxfId="1868" priority="482" operator="beginsWith" text="Night">
      <formula>LEFT(I118,LEN("Night"))="Night"</formula>
    </cfRule>
    <cfRule type="containsText" dxfId="1867" priority="483" operator="containsText" text="LD">
      <formula>NOT(ISERROR(SEARCH("LD",I118)))</formula>
    </cfRule>
    <cfRule type="beginsWith" dxfId="1866" priority="484" operator="beginsWith" text="HDU">
      <formula>LEFT(I118,LEN("HDU"))="HDU"</formula>
    </cfRule>
    <cfRule type="beginsWith" dxfId="1865" priority="485" operator="beginsWith" text="ward">
      <formula>LEFT(I118,LEN("ward"))="ward"</formula>
    </cfRule>
    <cfRule type="beginsWith" dxfId="1864" priority="486" operator="beginsWith" text="ED late">
      <formula>LEFT(I118,LEN("ED late"))="ED late"</formula>
    </cfRule>
    <cfRule type="beginsWith" dxfId="1863" priority="487" operator="beginsWith" text="ED Long">
      <formula>LEFT(I118,LEN("ED Long"))="ED Long"</formula>
    </cfRule>
    <cfRule type="beginsWith" dxfId="1862" priority="488" operator="beginsWith" text="ED Day">
      <formula>LEFT(I118,LEN("ED Day"))="ED Day"</formula>
    </cfRule>
  </conditionalFormatting>
  <conditionalFormatting sqref="N86:N90">
    <cfRule type="beginsWith" dxfId="1861" priority="473" operator="beginsWith" text="daycare">
      <formula>LEFT(N86,LEN("daycare"))="daycare"</formula>
    </cfRule>
    <cfRule type="beginsWith" dxfId="1860" priority="474" operator="beginsWith" text="Night">
      <formula>LEFT(N86,LEN("Night"))="Night"</formula>
    </cfRule>
    <cfRule type="containsText" dxfId="1859" priority="475" operator="containsText" text="LD">
      <formula>NOT(ISERROR(SEARCH("LD",N86)))</formula>
    </cfRule>
    <cfRule type="beginsWith" dxfId="1858" priority="476" operator="beginsWith" text="HDU">
      <formula>LEFT(N86,LEN("HDU"))="HDU"</formula>
    </cfRule>
    <cfRule type="beginsWith" dxfId="1857" priority="477" operator="beginsWith" text="ward">
      <formula>LEFT(N86,LEN("ward"))="ward"</formula>
    </cfRule>
    <cfRule type="beginsWith" dxfId="1856" priority="478" operator="beginsWith" text="ED late">
      <formula>LEFT(N86,LEN("ED late"))="ED late"</formula>
    </cfRule>
    <cfRule type="beginsWith" dxfId="1855" priority="479" operator="beginsWith" text="ED Long">
      <formula>LEFT(N86,LEN("ED Long"))="ED Long"</formula>
    </cfRule>
    <cfRule type="beginsWith" dxfId="1854" priority="480" operator="beginsWith" text="ED Day">
      <formula>LEFT(N86,LEN("ED Day"))="ED Day"</formula>
    </cfRule>
  </conditionalFormatting>
  <conditionalFormatting sqref="T23">
    <cfRule type="beginsWith" dxfId="1853" priority="465" operator="beginsWith" text="daycare">
      <formula>LEFT(T23,LEN("daycare"))="daycare"</formula>
    </cfRule>
    <cfRule type="beginsWith" dxfId="1852" priority="466" operator="beginsWith" text="Night">
      <formula>LEFT(T23,LEN("Night"))="Night"</formula>
    </cfRule>
    <cfRule type="containsText" dxfId="1851" priority="467" operator="containsText" text="LD">
      <formula>NOT(ISERROR(SEARCH("LD",T23)))</formula>
    </cfRule>
    <cfRule type="beginsWith" dxfId="1850" priority="468" operator="beginsWith" text="HDU">
      <formula>LEFT(T23,LEN("HDU"))="HDU"</formula>
    </cfRule>
    <cfRule type="beginsWith" dxfId="1849" priority="469" operator="beginsWith" text="ward">
      <formula>LEFT(T23,LEN("ward"))="ward"</formula>
    </cfRule>
    <cfRule type="beginsWith" dxfId="1848" priority="470" operator="beginsWith" text="ED late">
      <formula>LEFT(T23,LEN("ED late"))="ED late"</formula>
    </cfRule>
    <cfRule type="beginsWith" dxfId="1847" priority="471" operator="beginsWith" text="ED Long">
      <formula>LEFT(T23,LEN("ED Long"))="ED Long"</formula>
    </cfRule>
    <cfRule type="beginsWith" dxfId="1846" priority="472" operator="beginsWith" text="ED Day">
      <formula>LEFT(T23,LEN("ED Day"))="ED Day"</formula>
    </cfRule>
  </conditionalFormatting>
  <conditionalFormatting sqref="T27">
    <cfRule type="beginsWith" dxfId="1845" priority="457" operator="beginsWith" text="daycare">
      <formula>LEFT(T27,LEN("daycare"))="daycare"</formula>
    </cfRule>
    <cfRule type="beginsWith" dxfId="1844" priority="458" operator="beginsWith" text="Night">
      <formula>LEFT(T27,LEN("Night"))="Night"</formula>
    </cfRule>
    <cfRule type="containsText" dxfId="1843" priority="459" operator="containsText" text="LD">
      <formula>NOT(ISERROR(SEARCH("LD",T27)))</formula>
    </cfRule>
    <cfRule type="beginsWith" dxfId="1842" priority="460" operator="beginsWith" text="HDU">
      <formula>LEFT(T27,LEN("HDU"))="HDU"</formula>
    </cfRule>
    <cfRule type="beginsWith" dxfId="1841" priority="461" operator="beginsWith" text="ward">
      <formula>LEFT(T27,LEN("ward"))="ward"</formula>
    </cfRule>
    <cfRule type="beginsWith" dxfId="1840" priority="462" operator="beginsWith" text="ED late">
      <formula>LEFT(T27,LEN("ED late"))="ED late"</formula>
    </cfRule>
    <cfRule type="beginsWith" dxfId="1839" priority="463" operator="beginsWith" text="ED Long">
      <formula>LEFT(T27,LEN("ED Long"))="ED Long"</formula>
    </cfRule>
    <cfRule type="beginsWith" dxfId="1838" priority="464" operator="beginsWith" text="ED Day">
      <formula>LEFT(T27,LEN("ED Day"))="ED Day"</formula>
    </cfRule>
  </conditionalFormatting>
  <conditionalFormatting sqref="T44:T48">
    <cfRule type="beginsWith" dxfId="1837" priority="449" operator="beginsWith" text="daycare">
      <formula>LEFT(T44,LEN("daycare"))="daycare"</formula>
    </cfRule>
    <cfRule type="beginsWith" dxfId="1836" priority="450" operator="beginsWith" text="Night">
      <formula>LEFT(T44,LEN("Night"))="Night"</formula>
    </cfRule>
    <cfRule type="containsText" dxfId="1835" priority="451" operator="containsText" text="LD">
      <formula>NOT(ISERROR(SEARCH("LD",T44)))</formula>
    </cfRule>
    <cfRule type="beginsWith" dxfId="1834" priority="452" operator="beginsWith" text="HDU">
      <formula>LEFT(T44,LEN("HDU"))="HDU"</formula>
    </cfRule>
    <cfRule type="beginsWith" dxfId="1833" priority="453" operator="beginsWith" text="ward">
      <formula>LEFT(T44,LEN("ward"))="ward"</formula>
    </cfRule>
    <cfRule type="beginsWith" dxfId="1832" priority="454" operator="beginsWith" text="ED late">
      <formula>LEFT(T44,LEN("ED late"))="ED late"</formula>
    </cfRule>
    <cfRule type="beginsWith" dxfId="1831" priority="455" operator="beginsWith" text="ED Long">
      <formula>LEFT(T44,LEN("ED Long"))="ED Long"</formula>
    </cfRule>
    <cfRule type="beginsWith" dxfId="1830" priority="456" operator="beginsWith" text="ED Day">
      <formula>LEFT(T44,LEN("ED Day"))="ED Day"</formula>
    </cfRule>
  </conditionalFormatting>
  <conditionalFormatting sqref="T65:T69">
    <cfRule type="beginsWith" dxfId="1829" priority="441" operator="beginsWith" text="daycare">
      <formula>LEFT(T65,LEN("daycare"))="daycare"</formula>
    </cfRule>
    <cfRule type="beginsWith" dxfId="1828" priority="442" operator="beginsWith" text="Night">
      <formula>LEFT(T65,LEN("Night"))="Night"</formula>
    </cfRule>
    <cfRule type="containsText" dxfId="1827" priority="443" operator="containsText" text="LD">
      <formula>NOT(ISERROR(SEARCH("LD",T65)))</formula>
    </cfRule>
    <cfRule type="beginsWith" dxfId="1826" priority="444" operator="beginsWith" text="HDU">
      <formula>LEFT(T65,LEN("HDU"))="HDU"</formula>
    </cfRule>
    <cfRule type="beginsWith" dxfId="1825" priority="445" operator="beginsWith" text="ward">
      <formula>LEFT(T65,LEN("ward"))="ward"</formula>
    </cfRule>
    <cfRule type="beginsWith" dxfId="1824" priority="446" operator="beginsWith" text="ED late">
      <formula>LEFT(T65,LEN("ED late"))="ED late"</formula>
    </cfRule>
    <cfRule type="beginsWith" dxfId="1823" priority="447" operator="beginsWith" text="ED Long">
      <formula>LEFT(T65,LEN("ED Long"))="ED Long"</formula>
    </cfRule>
    <cfRule type="beginsWith" dxfId="1822" priority="448" operator="beginsWith" text="ED Day">
      <formula>LEFT(T65,LEN("ED Day"))="ED Day"</formula>
    </cfRule>
  </conditionalFormatting>
  <conditionalFormatting sqref="T136:T140">
    <cfRule type="beginsWith" dxfId="1821" priority="433" operator="beginsWith" text="daycare">
      <formula>LEFT(T136,LEN("daycare"))="daycare"</formula>
    </cfRule>
    <cfRule type="beginsWith" dxfId="1820" priority="434" operator="beginsWith" text="Night">
      <formula>LEFT(T136,LEN("Night"))="Night"</formula>
    </cfRule>
    <cfRule type="containsText" dxfId="1819" priority="435" operator="containsText" text="LD">
      <formula>NOT(ISERROR(SEARCH("LD",T136)))</formula>
    </cfRule>
    <cfRule type="beginsWith" dxfId="1818" priority="436" operator="beginsWith" text="HDU">
      <formula>LEFT(T136,LEN("HDU"))="HDU"</formula>
    </cfRule>
    <cfRule type="beginsWith" dxfId="1817" priority="437" operator="beginsWith" text="ward">
      <formula>LEFT(T136,LEN("ward"))="ward"</formula>
    </cfRule>
    <cfRule type="beginsWith" dxfId="1816" priority="438" operator="beginsWith" text="ED late">
      <formula>LEFT(T136,LEN("ED late"))="ED late"</formula>
    </cfRule>
    <cfRule type="beginsWith" dxfId="1815" priority="439" operator="beginsWith" text="ED Long">
      <formula>LEFT(T136,LEN("ED Long"))="ED Long"</formula>
    </cfRule>
    <cfRule type="beginsWith" dxfId="1814" priority="440" operator="beginsWith" text="ED Day">
      <formula>LEFT(T136,LEN("ED Day"))="ED Day"</formula>
    </cfRule>
  </conditionalFormatting>
  <conditionalFormatting sqref="Z25:Z26">
    <cfRule type="beginsWith" dxfId="1813" priority="425" operator="beginsWith" text="daycare">
      <formula>LEFT(Z25,LEN("daycare"))="daycare"</formula>
    </cfRule>
    <cfRule type="beginsWith" dxfId="1812" priority="426" operator="beginsWith" text="Night">
      <formula>LEFT(Z25,LEN("Night"))="Night"</formula>
    </cfRule>
    <cfRule type="containsText" dxfId="1811" priority="427" operator="containsText" text="LD">
      <formula>NOT(ISERROR(SEARCH("LD",Z25)))</formula>
    </cfRule>
    <cfRule type="beginsWith" dxfId="1810" priority="428" operator="beginsWith" text="HDU">
      <formula>LEFT(Z25,LEN("HDU"))="HDU"</formula>
    </cfRule>
    <cfRule type="beginsWith" dxfId="1809" priority="429" operator="beginsWith" text="ward">
      <formula>LEFT(Z25,LEN("ward"))="ward"</formula>
    </cfRule>
    <cfRule type="beginsWith" dxfId="1808" priority="430" operator="beginsWith" text="ED late">
      <formula>LEFT(Z25,LEN("ED late"))="ED late"</formula>
    </cfRule>
    <cfRule type="beginsWith" dxfId="1807" priority="431" operator="beginsWith" text="ED Long">
      <formula>LEFT(Z25,LEN("ED Long"))="ED Long"</formula>
    </cfRule>
    <cfRule type="beginsWith" dxfId="1806" priority="432" operator="beginsWith" text="ED Day">
      <formula>LEFT(Z25,LEN("ED Day"))="ED Day"</formula>
    </cfRule>
  </conditionalFormatting>
  <conditionalFormatting sqref="J27">
    <cfRule type="beginsWith" dxfId="1805" priority="409" operator="beginsWith" text="daycare">
      <formula>LEFT(J27,LEN("daycare"))="daycare"</formula>
    </cfRule>
    <cfRule type="beginsWith" dxfId="1804" priority="410" operator="beginsWith" text="Night">
      <formula>LEFT(J27,LEN("Night"))="Night"</formula>
    </cfRule>
    <cfRule type="containsText" dxfId="1803" priority="411" operator="containsText" text="LD">
      <formula>NOT(ISERROR(SEARCH("LD",J27)))</formula>
    </cfRule>
    <cfRule type="beginsWith" dxfId="1802" priority="412" operator="beginsWith" text="HDU">
      <formula>LEFT(J27,LEN("HDU"))="HDU"</formula>
    </cfRule>
    <cfRule type="beginsWith" dxfId="1801" priority="413" operator="beginsWith" text="ward">
      <formula>LEFT(J27,LEN("ward"))="ward"</formula>
    </cfRule>
    <cfRule type="beginsWith" dxfId="1800" priority="414" operator="beginsWith" text="ED late">
      <formula>LEFT(J27,LEN("ED late"))="ED late"</formula>
    </cfRule>
    <cfRule type="beginsWith" dxfId="1799" priority="415" operator="beginsWith" text="ED Long">
      <formula>LEFT(J27,LEN("ED Long"))="ED Long"</formula>
    </cfRule>
    <cfRule type="beginsWith" dxfId="1798" priority="416" operator="beginsWith" text="ED Day">
      <formula>LEFT(J27,LEN("ED Day"))="ED Day"</formula>
    </cfRule>
  </conditionalFormatting>
  <conditionalFormatting sqref="Z23">
    <cfRule type="beginsWith" dxfId="1797" priority="401" operator="beginsWith" text="daycare">
      <formula>LEFT(Z23,LEN("daycare"))="daycare"</formula>
    </cfRule>
    <cfRule type="beginsWith" dxfId="1796" priority="402" operator="beginsWith" text="Night">
      <formula>LEFT(Z23,LEN("Night"))="Night"</formula>
    </cfRule>
    <cfRule type="containsText" dxfId="1795" priority="403" operator="containsText" text="LD">
      <formula>NOT(ISERROR(SEARCH("LD",Z23)))</formula>
    </cfRule>
    <cfRule type="beginsWith" dxfId="1794" priority="404" operator="beginsWith" text="HDU">
      <formula>LEFT(Z23,LEN("HDU"))="HDU"</formula>
    </cfRule>
    <cfRule type="beginsWith" dxfId="1793" priority="405" operator="beginsWith" text="ward">
      <formula>LEFT(Z23,LEN("ward"))="ward"</formula>
    </cfRule>
    <cfRule type="beginsWith" dxfId="1792" priority="406" operator="beginsWith" text="ED late">
      <formula>LEFT(Z23,LEN("ED late"))="ED late"</formula>
    </cfRule>
    <cfRule type="beginsWith" dxfId="1791" priority="407" operator="beginsWith" text="ED Long">
      <formula>LEFT(Z23,LEN("ED Long"))="ED Long"</formula>
    </cfRule>
    <cfRule type="beginsWith" dxfId="1790" priority="408" operator="beginsWith" text="ED Day">
      <formula>LEFT(Z23,LEN("ED Day"))="ED Day"</formula>
    </cfRule>
  </conditionalFormatting>
  <conditionalFormatting sqref="Z27">
    <cfRule type="beginsWith" dxfId="1789" priority="393" operator="beginsWith" text="daycare">
      <formula>LEFT(Z27,LEN("daycare"))="daycare"</formula>
    </cfRule>
    <cfRule type="beginsWith" dxfId="1788" priority="394" operator="beginsWith" text="Night">
      <formula>LEFT(Z27,LEN("Night"))="Night"</formula>
    </cfRule>
    <cfRule type="containsText" dxfId="1787" priority="395" operator="containsText" text="LD">
      <formula>NOT(ISERROR(SEARCH("LD",Z27)))</formula>
    </cfRule>
    <cfRule type="beginsWith" dxfId="1786" priority="396" operator="beginsWith" text="HDU">
      <formula>LEFT(Z27,LEN("HDU"))="HDU"</formula>
    </cfRule>
    <cfRule type="beginsWith" dxfId="1785" priority="397" operator="beginsWith" text="ward">
      <formula>LEFT(Z27,LEN("ward"))="ward"</formula>
    </cfRule>
    <cfRule type="beginsWith" dxfId="1784" priority="398" operator="beginsWith" text="ED late">
      <formula>LEFT(Z27,LEN("ED late"))="ED late"</formula>
    </cfRule>
    <cfRule type="beginsWith" dxfId="1783" priority="399" operator="beginsWith" text="ED Long">
      <formula>LEFT(Z27,LEN("ED Long"))="ED Long"</formula>
    </cfRule>
    <cfRule type="beginsWith" dxfId="1782" priority="400" operator="beginsWith" text="ED Day">
      <formula>LEFT(Z27,LEN("ED Day"))="ED Day"</formula>
    </cfRule>
  </conditionalFormatting>
  <conditionalFormatting sqref="W4:X4">
    <cfRule type="beginsWith" dxfId="1781" priority="385" operator="beginsWith" text="daycare">
      <formula>LEFT(W4,LEN("daycare"))="daycare"</formula>
    </cfRule>
    <cfRule type="beginsWith" dxfId="1780" priority="386" operator="beginsWith" text="Night">
      <formula>LEFT(W4,LEN("Night"))="Night"</formula>
    </cfRule>
    <cfRule type="containsText" dxfId="1779" priority="387" operator="containsText" text="LD">
      <formula>NOT(ISERROR(SEARCH("LD",W4)))</formula>
    </cfRule>
    <cfRule type="beginsWith" dxfId="1778" priority="388" operator="beginsWith" text="HDU">
      <formula>LEFT(W4,LEN("HDU"))="HDU"</formula>
    </cfRule>
    <cfRule type="beginsWith" dxfId="1777" priority="389" operator="beginsWith" text="ward">
      <formula>LEFT(W4,LEN("ward"))="ward"</formula>
    </cfRule>
    <cfRule type="beginsWith" dxfId="1776" priority="390" operator="beginsWith" text="ED late">
      <formula>LEFT(W4,LEN("ED late"))="ED late"</formula>
    </cfRule>
    <cfRule type="beginsWith" dxfId="1775" priority="391" operator="beginsWith" text="ED Long">
      <formula>LEFT(W4,LEN("ED Long"))="ED Long"</formula>
    </cfRule>
    <cfRule type="beginsWith" dxfId="1774" priority="392" operator="beginsWith" text="ED Day">
      <formula>LEFT(W4,LEN("ED Day"))="ED Day"</formula>
    </cfRule>
  </conditionalFormatting>
  <conditionalFormatting sqref="H125:H163">
    <cfRule type="beginsWith" dxfId="1773" priority="377" operator="beginsWith" text="daycare">
      <formula>LEFT(H125,LEN("daycare"))="daycare"</formula>
    </cfRule>
    <cfRule type="beginsWith" dxfId="1772" priority="378" operator="beginsWith" text="Night">
      <formula>LEFT(H125,LEN("Night"))="Night"</formula>
    </cfRule>
    <cfRule type="containsText" dxfId="1771" priority="379" operator="containsText" text="LD">
      <formula>NOT(ISERROR(SEARCH("LD",H125)))</formula>
    </cfRule>
    <cfRule type="beginsWith" dxfId="1770" priority="380" operator="beginsWith" text="HDU">
      <formula>LEFT(H125,LEN("HDU"))="HDU"</formula>
    </cfRule>
    <cfRule type="beginsWith" dxfId="1769" priority="381" operator="beginsWith" text="ward">
      <formula>LEFT(H125,LEN("ward"))="ward"</formula>
    </cfRule>
    <cfRule type="beginsWith" dxfId="1768" priority="382" operator="beginsWith" text="ED late">
      <formula>LEFT(H125,LEN("ED late"))="ED late"</formula>
    </cfRule>
    <cfRule type="beginsWith" dxfId="1767" priority="383" operator="beginsWith" text="ED Long">
      <formula>LEFT(H125,LEN("ED Long"))="ED Long"</formula>
    </cfRule>
    <cfRule type="beginsWith" dxfId="1766" priority="384" operator="beginsWith" text="ED Day">
      <formula>LEFT(H125,LEN("ED Day"))="ED Day"</formula>
    </cfRule>
  </conditionalFormatting>
  <conditionalFormatting sqref="H112:H117">
    <cfRule type="beginsWith" dxfId="1765" priority="369" operator="beginsWith" text="daycare">
      <formula>LEFT(H112,LEN("daycare"))="daycare"</formula>
    </cfRule>
    <cfRule type="beginsWith" dxfId="1764" priority="370" operator="beginsWith" text="Night">
      <formula>LEFT(H112,LEN("Night"))="Night"</formula>
    </cfRule>
    <cfRule type="containsText" dxfId="1763" priority="371" operator="containsText" text="LD">
      <formula>NOT(ISERROR(SEARCH("LD",H112)))</formula>
    </cfRule>
    <cfRule type="beginsWith" dxfId="1762" priority="372" operator="beginsWith" text="HDU">
      <formula>LEFT(H112,LEN("HDU"))="HDU"</formula>
    </cfRule>
    <cfRule type="beginsWith" dxfId="1761" priority="373" operator="beginsWith" text="ward">
      <formula>LEFT(H112,LEN("ward"))="ward"</formula>
    </cfRule>
    <cfRule type="beginsWith" dxfId="1760" priority="374" operator="beginsWith" text="ED late">
      <formula>LEFT(H112,LEN("ED late"))="ED late"</formula>
    </cfRule>
    <cfRule type="beginsWith" dxfId="1759" priority="375" operator="beginsWith" text="ED Long">
      <formula>LEFT(H112,LEN("ED Long"))="ED Long"</formula>
    </cfRule>
    <cfRule type="beginsWith" dxfId="1758" priority="376" operator="beginsWith" text="ED Day">
      <formula>LEFT(H112,LEN("ED Day"))="ED Day"</formula>
    </cfRule>
  </conditionalFormatting>
  <conditionalFormatting sqref="H118:H124">
    <cfRule type="beginsWith" dxfId="1757" priority="361" operator="beginsWith" text="daycare">
      <formula>LEFT(H118,LEN("daycare"))="daycare"</formula>
    </cfRule>
    <cfRule type="beginsWith" dxfId="1756" priority="362" operator="beginsWith" text="Night">
      <formula>LEFT(H118,LEN("Night"))="Night"</formula>
    </cfRule>
    <cfRule type="containsText" dxfId="1755" priority="363" operator="containsText" text="LD">
      <formula>NOT(ISERROR(SEARCH("LD",H118)))</formula>
    </cfRule>
    <cfRule type="beginsWith" dxfId="1754" priority="364" operator="beginsWith" text="HDU">
      <formula>LEFT(H118,LEN("HDU"))="HDU"</formula>
    </cfRule>
    <cfRule type="beginsWith" dxfId="1753" priority="365" operator="beginsWith" text="ward">
      <formula>LEFT(H118,LEN("ward"))="ward"</formula>
    </cfRule>
    <cfRule type="beginsWith" dxfId="1752" priority="366" operator="beginsWith" text="ED late">
      <formula>LEFT(H118,LEN("ED late"))="ED late"</formula>
    </cfRule>
    <cfRule type="beginsWith" dxfId="1751" priority="367" operator="beginsWith" text="ED Long">
      <formula>LEFT(H118,LEN("ED Long"))="ED Long"</formula>
    </cfRule>
    <cfRule type="beginsWith" dxfId="1750" priority="368" operator="beginsWith" text="ED Day">
      <formula>LEFT(H118,LEN("ED Day"))="ED Day"</formula>
    </cfRule>
  </conditionalFormatting>
  <conditionalFormatting sqref="J63:J64">
    <cfRule type="beginsWith" dxfId="1749" priority="353" operator="beginsWith" text="daycare">
      <formula>LEFT(J63,LEN("daycare"))="daycare"</formula>
    </cfRule>
    <cfRule type="beginsWith" dxfId="1748" priority="354" operator="beginsWith" text="Night">
      <formula>LEFT(J63,LEN("Night"))="Night"</formula>
    </cfRule>
    <cfRule type="containsText" dxfId="1747" priority="355" operator="containsText" text="LD">
      <formula>NOT(ISERROR(SEARCH("LD",J63)))</formula>
    </cfRule>
    <cfRule type="beginsWith" dxfId="1746" priority="356" operator="beginsWith" text="HDU">
      <formula>LEFT(J63,LEN("HDU"))="HDU"</formula>
    </cfRule>
    <cfRule type="beginsWith" dxfId="1745" priority="357" operator="beginsWith" text="ward">
      <formula>LEFT(J63,LEN("ward"))="ward"</formula>
    </cfRule>
    <cfRule type="beginsWith" dxfId="1744" priority="358" operator="beginsWith" text="ED late">
      <formula>LEFT(J63,LEN("ED late"))="ED late"</formula>
    </cfRule>
    <cfRule type="beginsWith" dxfId="1743" priority="359" operator="beginsWith" text="ED Long">
      <formula>LEFT(J63,LEN("ED Long"))="ED Long"</formula>
    </cfRule>
    <cfRule type="beginsWith" dxfId="1742" priority="360" operator="beginsWith" text="ED Day">
      <formula>LEFT(J63,LEN("ED Day"))="ED Day"</formula>
    </cfRule>
  </conditionalFormatting>
  <conditionalFormatting sqref="O91:O92">
    <cfRule type="beginsWith" dxfId="1741" priority="345" operator="beginsWith" text="daycare">
      <formula>LEFT(O91,LEN("daycare"))="daycare"</formula>
    </cfRule>
    <cfRule type="beginsWith" dxfId="1740" priority="346" operator="beginsWith" text="Night">
      <formula>LEFT(O91,LEN("Night"))="Night"</formula>
    </cfRule>
    <cfRule type="containsText" dxfId="1739" priority="347" operator="containsText" text="LD">
      <formula>NOT(ISERROR(SEARCH("LD",O91)))</formula>
    </cfRule>
    <cfRule type="beginsWith" dxfId="1738" priority="348" operator="beginsWith" text="HDU">
      <formula>LEFT(O91,LEN("HDU"))="HDU"</formula>
    </cfRule>
    <cfRule type="beginsWith" dxfId="1737" priority="349" operator="beginsWith" text="ward">
      <formula>LEFT(O91,LEN("ward"))="ward"</formula>
    </cfRule>
    <cfRule type="beginsWith" dxfId="1736" priority="350" operator="beginsWith" text="ED late">
      <formula>LEFT(O91,LEN("ED late"))="ED late"</formula>
    </cfRule>
    <cfRule type="beginsWith" dxfId="1735" priority="351" operator="beginsWith" text="ED Long">
      <formula>LEFT(O91,LEN("ED Long"))="ED Long"</formula>
    </cfRule>
    <cfRule type="beginsWith" dxfId="1734" priority="352" operator="beginsWith" text="ED Day">
      <formula>LEFT(O91,LEN("ED Day"))="ED Day"</formula>
    </cfRule>
  </conditionalFormatting>
  <conditionalFormatting sqref="W37">
    <cfRule type="beginsWith" dxfId="1733" priority="337" operator="beginsWith" text="daycare">
      <formula>LEFT(W37,LEN("daycare"))="daycare"</formula>
    </cfRule>
    <cfRule type="beginsWith" dxfId="1732" priority="338" operator="beginsWith" text="Night">
      <formula>LEFT(W37,LEN("Night"))="Night"</formula>
    </cfRule>
    <cfRule type="containsText" dxfId="1731" priority="339" operator="containsText" text="LD">
      <formula>NOT(ISERROR(SEARCH("LD",W37)))</formula>
    </cfRule>
    <cfRule type="beginsWith" dxfId="1730" priority="340" operator="beginsWith" text="HDU">
      <formula>LEFT(W37,LEN("HDU"))="HDU"</formula>
    </cfRule>
    <cfRule type="beginsWith" dxfId="1729" priority="341" operator="beginsWith" text="ward">
      <formula>LEFT(W37,LEN("ward"))="ward"</formula>
    </cfRule>
    <cfRule type="beginsWith" dxfId="1728" priority="342" operator="beginsWith" text="ED late">
      <formula>LEFT(W37,LEN("ED late"))="ED late"</formula>
    </cfRule>
    <cfRule type="beginsWith" dxfId="1727" priority="343" operator="beginsWith" text="ED Long">
      <formula>LEFT(W37,LEN("ED Long"))="ED Long"</formula>
    </cfRule>
    <cfRule type="beginsWith" dxfId="1726" priority="344" operator="beginsWith" text="ED Day">
      <formula>LEFT(W37,LEN("ED Day"))="ED Day"</formula>
    </cfRule>
  </conditionalFormatting>
  <conditionalFormatting sqref="W97">
    <cfRule type="endsWith" dxfId="1725" priority="336" operator="endsWith" text="Night">
      <formula>RIGHT(W97,LEN("Night"))="Night"</formula>
    </cfRule>
  </conditionalFormatting>
  <conditionalFormatting sqref="W97">
    <cfRule type="cellIs" dxfId="1724" priority="335" operator="equal">
      <formula>"ED eve"</formula>
    </cfRule>
  </conditionalFormatting>
  <conditionalFormatting sqref="W97">
    <cfRule type="beginsWith" dxfId="1723" priority="327" operator="beginsWith" text="daycare">
      <formula>LEFT(W97,LEN("daycare"))="daycare"</formula>
    </cfRule>
    <cfRule type="beginsWith" dxfId="1722" priority="328" operator="beginsWith" text="Night">
      <formula>LEFT(W97,LEN("Night"))="Night"</formula>
    </cfRule>
    <cfRule type="containsText" dxfId="1721" priority="329" operator="containsText" text="LD">
      <formula>NOT(ISERROR(SEARCH("LD",W97)))</formula>
    </cfRule>
    <cfRule type="beginsWith" dxfId="1720" priority="330" operator="beginsWith" text="HDU">
      <formula>LEFT(W97,LEN("HDU"))="HDU"</formula>
    </cfRule>
    <cfRule type="beginsWith" dxfId="1719" priority="331" operator="beginsWith" text="ward">
      <formula>LEFT(W97,LEN("ward"))="ward"</formula>
    </cfRule>
    <cfRule type="beginsWith" dxfId="1718" priority="332" operator="beginsWith" text="ED late">
      <formula>LEFT(W97,LEN("ED late"))="ED late"</formula>
    </cfRule>
    <cfRule type="beginsWith" dxfId="1717" priority="333" operator="beginsWith" text="ED Long">
      <formula>LEFT(W97,LEN("ED Long"))="ED Long"</formula>
    </cfRule>
    <cfRule type="beginsWith" dxfId="1716" priority="334" operator="beginsWith" text="ED Day">
      <formula>LEFT(W97,LEN("ED Day"))="ED Day"</formula>
    </cfRule>
  </conditionalFormatting>
  <conditionalFormatting sqref="G94:G95">
    <cfRule type="beginsWith" dxfId="1715" priority="319" operator="beginsWith" text="daycare">
      <formula>LEFT(G94,LEN("daycare"))="daycare"</formula>
    </cfRule>
    <cfRule type="beginsWith" dxfId="1714" priority="320" operator="beginsWith" text="Night">
      <formula>LEFT(G94,LEN("Night"))="Night"</formula>
    </cfRule>
    <cfRule type="containsText" dxfId="1713" priority="321" operator="containsText" text="LD">
      <formula>NOT(ISERROR(SEARCH("LD",G94)))</formula>
    </cfRule>
    <cfRule type="beginsWith" dxfId="1712" priority="322" operator="beginsWith" text="HDU">
      <formula>LEFT(G94,LEN("HDU"))="HDU"</formula>
    </cfRule>
    <cfRule type="beginsWith" dxfId="1711" priority="323" operator="beginsWith" text="ward">
      <formula>LEFT(G94,LEN("ward"))="ward"</formula>
    </cfRule>
    <cfRule type="beginsWith" dxfId="1710" priority="324" operator="beginsWith" text="ED late">
      <formula>LEFT(G94,LEN("ED late"))="ED late"</formula>
    </cfRule>
    <cfRule type="beginsWith" dxfId="1709" priority="325" operator="beginsWith" text="ED Long">
      <formula>LEFT(G94,LEN("ED Long"))="ED Long"</formula>
    </cfRule>
    <cfRule type="beginsWith" dxfId="1708" priority="326" operator="beginsWith" text="ED Day">
      <formula>LEFT(G94,LEN("ED Day"))="ED Day"</formula>
    </cfRule>
  </conditionalFormatting>
  <conditionalFormatting sqref="E94:E95">
    <cfRule type="beginsWith" dxfId="1707" priority="311" operator="beginsWith" text="daycare">
      <formula>LEFT(E94,LEN("daycare"))="daycare"</formula>
    </cfRule>
    <cfRule type="beginsWith" dxfId="1706" priority="312" operator="beginsWith" text="Night">
      <formula>LEFT(E94,LEN("Night"))="Night"</formula>
    </cfRule>
    <cfRule type="containsText" dxfId="1705" priority="313" operator="containsText" text="LD">
      <formula>NOT(ISERROR(SEARCH("LD",E94)))</formula>
    </cfRule>
    <cfRule type="beginsWith" dxfId="1704" priority="314" operator="beginsWith" text="HDU">
      <formula>LEFT(E94,LEN("HDU"))="HDU"</formula>
    </cfRule>
    <cfRule type="beginsWith" dxfId="1703" priority="315" operator="beginsWith" text="ward">
      <formula>LEFT(E94,LEN("ward"))="ward"</formula>
    </cfRule>
    <cfRule type="beginsWith" dxfId="1702" priority="316" operator="beginsWith" text="ED late">
      <formula>LEFT(E94,LEN("ED late"))="ED late"</formula>
    </cfRule>
    <cfRule type="beginsWith" dxfId="1701" priority="317" operator="beginsWith" text="ED Long">
      <formula>LEFT(E94,LEN("ED Long"))="ED Long"</formula>
    </cfRule>
    <cfRule type="beginsWith" dxfId="1700" priority="318" operator="beginsWith" text="ED Day">
      <formula>LEFT(E94,LEN("ED Day"))="ED Day"</formula>
    </cfRule>
  </conditionalFormatting>
  <conditionalFormatting sqref="I94:I95">
    <cfRule type="beginsWith" dxfId="1699" priority="303" operator="beginsWith" text="daycare">
      <formula>LEFT(I94,LEN("daycare"))="daycare"</formula>
    </cfRule>
    <cfRule type="beginsWith" dxfId="1698" priority="304" operator="beginsWith" text="Night">
      <formula>LEFT(I94,LEN("Night"))="Night"</formula>
    </cfRule>
    <cfRule type="containsText" dxfId="1697" priority="305" operator="containsText" text="LD">
      <formula>NOT(ISERROR(SEARCH("LD",I94)))</formula>
    </cfRule>
    <cfRule type="beginsWith" dxfId="1696" priority="306" operator="beginsWith" text="HDU">
      <formula>LEFT(I94,LEN("HDU"))="HDU"</formula>
    </cfRule>
    <cfRule type="beginsWith" dxfId="1695" priority="307" operator="beginsWith" text="ward">
      <formula>LEFT(I94,LEN("ward"))="ward"</formula>
    </cfRule>
    <cfRule type="beginsWith" dxfId="1694" priority="308" operator="beginsWith" text="ED late">
      <formula>LEFT(I94,LEN("ED late"))="ED late"</formula>
    </cfRule>
    <cfRule type="beginsWith" dxfId="1693" priority="309" operator="beginsWith" text="ED Long">
      <formula>LEFT(I94,LEN("ED Long"))="ED Long"</formula>
    </cfRule>
    <cfRule type="beginsWith" dxfId="1692" priority="310" operator="beginsWith" text="ED Day">
      <formula>LEFT(I94,LEN("ED Day"))="ED Day"</formula>
    </cfRule>
  </conditionalFormatting>
  <conditionalFormatting sqref="H94:H95">
    <cfRule type="beginsWith" dxfId="1691" priority="295" operator="beginsWith" text="daycare">
      <formula>LEFT(H94,LEN("daycare"))="daycare"</formula>
    </cfRule>
    <cfRule type="beginsWith" dxfId="1690" priority="296" operator="beginsWith" text="Night">
      <formula>LEFT(H94,LEN("Night"))="Night"</formula>
    </cfRule>
    <cfRule type="containsText" dxfId="1689" priority="297" operator="containsText" text="LD">
      <formula>NOT(ISERROR(SEARCH("LD",H94)))</formula>
    </cfRule>
    <cfRule type="beginsWith" dxfId="1688" priority="298" operator="beginsWith" text="HDU">
      <formula>LEFT(H94,LEN("HDU"))="HDU"</formula>
    </cfRule>
    <cfRule type="beginsWith" dxfId="1687" priority="299" operator="beginsWith" text="ward">
      <formula>LEFT(H94,LEN("ward"))="ward"</formula>
    </cfRule>
    <cfRule type="beginsWith" dxfId="1686" priority="300" operator="beginsWith" text="ED late">
      <formula>LEFT(H94,LEN("ED late"))="ED late"</formula>
    </cfRule>
    <cfRule type="beginsWith" dxfId="1685" priority="301" operator="beginsWith" text="ED Long">
      <formula>LEFT(H94,LEN("ED Long"))="ED Long"</formula>
    </cfRule>
    <cfRule type="beginsWith" dxfId="1684" priority="302" operator="beginsWith" text="ED Day">
      <formula>LEFT(H94,LEN("ED Day"))="ED Day"</formula>
    </cfRule>
  </conditionalFormatting>
  <conditionalFormatting sqref="K94:K95">
    <cfRule type="beginsWith" dxfId="1683" priority="287" operator="beginsWith" text="daycare">
      <formula>LEFT(K94,LEN("daycare"))="daycare"</formula>
    </cfRule>
    <cfRule type="beginsWith" dxfId="1682" priority="288" operator="beginsWith" text="Night">
      <formula>LEFT(K94,LEN("Night"))="Night"</formula>
    </cfRule>
    <cfRule type="containsText" dxfId="1681" priority="289" operator="containsText" text="LD">
      <formula>NOT(ISERROR(SEARCH("LD",K94)))</formula>
    </cfRule>
    <cfRule type="beginsWith" dxfId="1680" priority="290" operator="beginsWith" text="HDU">
      <formula>LEFT(K94,LEN("HDU"))="HDU"</formula>
    </cfRule>
    <cfRule type="beginsWith" dxfId="1679" priority="291" operator="beginsWith" text="ward">
      <formula>LEFT(K94,LEN("ward"))="ward"</formula>
    </cfRule>
    <cfRule type="beginsWith" dxfId="1678" priority="292" operator="beginsWith" text="ED late">
      <formula>LEFT(K94,LEN("ED late"))="ED late"</formula>
    </cfRule>
    <cfRule type="beginsWith" dxfId="1677" priority="293" operator="beginsWith" text="ED Long">
      <formula>LEFT(K94,LEN("ED Long"))="ED Long"</formula>
    </cfRule>
    <cfRule type="beginsWith" dxfId="1676" priority="294" operator="beginsWith" text="ED Day">
      <formula>LEFT(K94,LEN("ED Day"))="ED Day"</formula>
    </cfRule>
  </conditionalFormatting>
  <conditionalFormatting sqref="K94:K95">
    <cfRule type="cellIs" dxfId="1675" priority="286" operator="equal">
      <formula>"ED night"</formula>
    </cfRule>
  </conditionalFormatting>
  <conditionalFormatting sqref="M94:N95">
    <cfRule type="beginsWith" dxfId="1674" priority="278" operator="beginsWith" text="daycare">
      <formula>LEFT(M94,LEN("daycare"))="daycare"</formula>
    </cfRule>
    <cfRule type="beginsWith" dxfId="1673" priority="279" operator="beginsWith" text="Night">
      <formula>LEFT(M94,LEN("Night"))="Night"</formula>
    </cfRule>
    <cfRule type="containsText" dxfId="1672" priority="280" operator="containsText" text="LD">
      <formula>NOT(ISERROR(SEARCH("LD",M94)))</formula>
    </cfRule>
    <cfRule type="beginsWith" dxfId="1671" priority="281" operator="beginsWith" text="HDU">
      <formula>LEFT(M94,LEN("HDU"))="HDU"</formula>
    </cfRule>
    <cfRule type="beginsWith" dxfId="1670" priority="282" operator="beginsWith" text="ward">
      <formula>LEFT(M94,LEN("ward"))="ward"</formula>
    </cfRule>
    <cfRule type="beginsWith" dxfId="1669" priority="283" operator="beginsWith" text="ED late">
      <formula>LEFT(M94,LEN("ED late"))="ED late"</formula>
    </cfRule>
    <cfRule type="beginsWith" dxfId="1668" priority="284" operator="beginsWith" text="ED Long">
      <formula>LEFT(M94,LEN("ED Long"))="ED Long"</formula>
    </cfRule>
    <cfRule type="beginsWith" dxfId="1667" priority="285" operator="beginsWith" text="ED Day">
      <formula>LEFT(M94,LEN("ED Day"))="ED Day"</formula>
    </cfRule>
  </conditionalFormatting>
  <conditionalFormatting sqref="Q95">
    <cfRule type="beginsWith" dxfId="1666" priority="270" operator="beginsWith" text="daycare">
      <formula>LEFT(Q95,LEN("daycare"))="daycare"</formula>
    </cfRule>
    <cfRule type="beginsWith" dxfId="1665" priority="271" operator="beginsWith" text="Night">
      <formula>LEFT(Q95,LEN("Night"))="Night"</formula>
    </cfRule>
    <cfRule type="containsText" dxfId="1664" priority="272" operator="containsText" text="LD">
      <formula>NOT(ISERROR(SEARCH("LD",Q95)))</formula>
    </cfRule>
    <cfRule type="beginsWith" dxfId="1663" priority="273" operator="beginsWith" text="HDU">
      <formula>LEFT(Q95,LEN("HDU"))="HDU"</formula>
    </cfRule>
    <cfRule type="beginsWith" dxfId="1662" priority="274" operator="beginsWith" text="ward">
      <formula>LEFT(Q95,LEN("ward"))="ward"</formula>
    </cfRule>
    <cfRule type="beginsWith" dxfId="1661" priority="275" operator="beginsWith" text="ED late">
      <formula>LEFT(Q95,LEN("ED late"))="ED late"</formula>
    </cfRule>
    <cfRule type="beginsWith" dxfId="1660" priority="276" operator="beginsWith" text="ED Long">
      <formula>LEFT(Q95,LEN("ED Long"))="ED Long"</formula>
    </cfRule>
    <cfRule type="beginsWith" dxfId="1659" priority="277" operator="beginsWith" text="ED Day">
      <formula>LEFT(Q95,LEN("ED Day"))="ED Day"</formula>
    </cfRule>
  </conditionalFormatting>
  <conditionalFormatting sqref="Y94:Y95">
    <cfRule type="beginsWith" dxfId="1658" priority="262" operator="beginsWith" text="daycare">
      <formula>LEFT(Y94,LEN("daycare"))="daycare"</formula>
    </cfRule>
    <cfRule type="beginsWith" dxfId="1657" priority="263" operator="beginsWith" text="Night">
      <formula>LEFT(Y94,LEN("Night"))="Night"</formula>
    </cfRule>
    <cfRule type="containsText" dxfId="1656" priority="264" operator="containsText" text="LD">
      <formula>NOT(ISERROR(SEARCH("LD",Y94)))</formula>
    </cfRule>
    <cfRule type="beginsWith" dxfId="1655" priority="265" operator="beginsWith" text="HDU">
      <formula>LEFT(Y94,LEN("HDU"))="HDU"</formula>
    </cfRule>
    <cfRule type="beginsWith" dxfId="1654" priority="266" operator="beginsWith" text="ward">
      <formula>LEFT(Y94,LEN("ward"))="ward"</formula>
    </cfRule>
    <cfRule type="beginsWith" dxfId="1653" priority="267" operator="beginsWith" text="ED late">
      <formula>LEFT(Y94,LEN("ED late"))="ED late"</formula>
    </cfRule>
    <cfRule type="beginsWith" dxfId="1652" priority="268" operator="beginsWith" text="ED Long">
      <formula>LEFT(Y94,LEN("ED Long"))="ED Long"</formula>
    </cfRule>
    <cfRule type="beginsWith" dxfId="1651" priority="269" operator="beginsWith" text="ED Day">
      <formula>LEFT(Y94,LEN("ED Day"))="ED Day"</formula>
    </cfRule>
  </conditionalFormatting>
  <conditionalFormatting sqref="Z94:Z95">
    <cfRule type="beginsWith" dxfId="1650" priority="261" operator="beginsWith" text="ED night">
      <formula>LEFT(Z94,LEN("ED night"))="ED night"</formula>
    </cfRule>
  </conditionalFormatting>
  <conditionalFormatting sqref="K16:K20">
    <cfRule type="beginsWith" dxfId="1649" priority="253" operator="beginsWith" text="daycare">
      <formula>LEFT(K16,LEN("daycare"))="daycare"</formula>
    </cfRule>
    <cfRule type="beginsWith" dxfId="1648" priority="254" operator="beginsWith" text="Night">
      <formula>LEFT(K16,LEN("Night"))="Night"</formula>
    </cfRule>
    <cfRule type="containsText" dxfId="1647" priority="255" operator="containsText" text="LD">
      <formula>NOT(ISERROR(SEARCH("LD",K16)))</formula>
    </cfRule>
    <cfRule type="beginsWith" dxfId="1646" priority="256" operator="beginsWith" text="HDU">
      <formula>LEFT(K16,LEN("HDU"))="HDU"</formula>
    </cfRule>
    <cfRule type="beginsWith" dxfId="1645" priority="257" operator="beginsWith" text="ward">
      <formula>LEFT(K16,LEN("ward"))="ward"</formula>
    </cfRule>
    <cfRule type="beginsWith" dxfId="1644" priority="258" operator="beginsWith" text="ED late">
      <formula>LEFT(K16,LEN("ED late"))="ED late"</formula>
    </cfRule>
    <cfRule type="beginsWith" dxfId="1643" priority="259" operator="beginsWith" text="ED Long">
      <formula>LEFT(K16,LEN("ED Long"))="ED Long"</formula>
    </cfRule>
    <cfRule type="beginsWith" dxfId="1642" priority="260" operator="beginsWith" text="ED Day">
      <formula>LEFT(K16,LEN("ED Day"))="ED Day"</formula>
    </cfRule>
  </conditionalFormatting>
  <conditionalFormatting sqref="W27">
    <cfRule type="beginsWith" dxfId="1641" priority="245" operator="beginsWith" text="daycare">
      <formula>LEFT(W27,LEN("daycare"))="daycare"</formula>
    </cfRule>
    <cfRule type="beginsWith" dxfId="1640" priority="246" operator="beginsWith" text="Night">
      <formula>LEFT(W27,LEN("Night"))="Night"</formula>
    </cfRule>
    <cfRule type="containsText" dxfId="1639" priority="247" operator="containsText" text="LD">
      <formula>NOT(ISERROR(SEARCH("LD",W27)))</formula>
    </cfRule>
    <cfRule type="beginsWith" dxfId="1638" priority="248" operator="beginsWith" text="HDU">
      <formula>LEFT(W27,LEN("HDU"))="HDU"</formula>
    </cfRule>
    <cfRule type="beginsWith" dxfId="1637" priority="249" operator="beginsWith" text="ward">
      <formula>LEFT(W27,LEN("ward"))="ward"</formula>
    </cfRule>
    <cfRule type="beginsWith" dxfId="1636" priority="250" operator="beginsWith" text="ED late">
      <formula>LEFT(W27,LEN("ED late"))="ED late"</formula>
    </cfRule>
    <cfRule type="beginsWith" dxfId="1635" priority="251" operator="beginsWith" text="ED Long">
      <formula>LEFT(W27,LEN("ED Long"))="ED Long"</formula>
    </cfRule>
    <cfRule type="beginsWith" dxfId="1634" priority="252" operator="beginsWith" text="ED Day">
      <formula>LEFT(W27,LEN("ED Day"))="ED Day"</formula>
    </cfRule>
  </conditionalFormatting>
  <conditionalFormatting sqref="W48:W54">
    <cfRule type="beginsWith" dxfId="1633" priority="237" operator="beginsWith" text="daycare">
      <formula>LEFT(W48,LEN("daycare"))="daycare"</formula>
    </cfRule>
    <cfRule type="beginsWith" dxfId="1632" priority="238" operator="beginsWith" text="Night">
      <formula>LEFT(W48,LEN("Night"))="Night"</formula>
    </cfRule>
    <cfRule type="containsText" dxfId="1631" priority="239" operator="containsText" text="LD">
      <formula>NOT(ISERROR(SEARCH("LD",W48)))</formula>
    </cfRule>
    <cfRule type="beginsWith" dxfId="1630" priority="240" operator="beginsWith" text="HDU">
      <formula>LEFT(W48,LEN("HDU"))="HDU"</formula>
    </cfRule>
    <cfRule type="beginsWith" dxfId="1629" priority="241" operator="beginsWith" text="ward">
      <formula>LEFT(W48,LEN("ward"))="ward"</formula>
    </cfRule>
    <cfRule type="beginsWith" dxfId="1628" priority="242" operator="beginsWith" text="ED late">
      <formula>LEFT(W48,LEN("ED late"))="ED late"</formula>
    </cfRule>
    <cfRule type="beginsWith" dxfId="1627" priority="243" operator="beginsWith" text="ED Long">
      <formula>LEFT(W48,LEN("ED Long"))="ED Long"</formula>
    </cfRule>
    <cfRule type="beginsWith" dxfId="1626" priority="244" operator="beginsWith" text="ED Day">
      <formula>LEFT(W48,LEN("ED Day"))="ED Day"</formula>
    </cfRule>
  </conditionalFormatting>
  <conditionalFormatting sqref="D37">
    <cfRule type="beginsWith" dxfId="1625" priority="221" operator="beginsWith" text="daycare">
      <formula>LEFT(D37,LEN("daycare"))="daycare"</formula>
    </cfRule>
    <cfRule type="beginsWith" dxfId="1624" priority="222" operator="beginsWith" text="Night">
      <formula>LEFT(D37,LEN("Night"))="Night"</formula>
    </cfRule>
    <cfRule type="containsText" dxfId="1623" priority="223" operator="containsText" text="LD">
      <formula>NOT(ISERROR(SEARCH("LD",D37)))</formula>
    </cfRule>
    <cfRule type="beginsWith" dxfId="1622" priority="224" operator="beginsWith" text="HDU">
      <formula>LEFT(D37,LEN("HDU"))="HDU"</formula>
    </cfRule>
    <cfRule type="beginsWith" dxfId="1621" priority="225" operator="beginsWith" text="ward">
      <formula>LEFT(D37,LEN("ward"))="ward"</formula>
    </cfRule>
    <cfRule type="beginsWith" dxfId="1620" priority="226" operator="beginsWith" text="ED late">
      <formula>LEFT(D37,LEN("ED late"))="ED late"</formula>
    </cfRule>
    <cfRule type="beginsWith" dxfId="1619" priority="227" operator="beginsWith" text="ED Long">
      <formula>LEFT(D37,LEN("ED Long"))="ED Long"</formula>
    </cfRule>
    <cfRule type="beginsWith" dxfId="1618" priority="228" operator="beginsWith" text="ED Day">
      <formula>LEFT(D37,LEN("ED Day"))="ED Day"</formula>
    </cfRule>
  </conditionalFormatting>
  <conditionalFormatting sqref="D38 D40:D44">
    <cfRule type="beginsWith" dxfId="1617" priority="229" operator="beginsWith" text="daycare">
      <formula>LEFT(D38,LEN("daycare"))="daycare"</formula>
    </cfRule>
    <cfRule type="beginsWith" dxfId="1616" priority="230" operator="beginsWith" text="Night">
      <formula>LEFT(D38,LEN("Night"))="Night"</formula>
    </cfRule>
    <cfRule type="containsText" dxfId="1615" priority="231" operator="containsText" text="LD">
      <formula>NOT(ISERROR(SEARCH("LD",D38)))</formula>
    </cfRule>
    <cfRule type="beginsWith" dxfId="1614" priority="232" operator="beginsWith" text="HDU">
      <formula>LEFT(D38,LEN("HDU"))="HDU"</formula>
    </cfRule>
    <cfRule type="beginsWith" dxfId="1613" priority="233" operator="beginsWith" text="ward">
      <formula>LEFT(D38,LEN("ward"))="ward"</formula>
    </cfRule>
    <cfRule type="beginsWith" dxfId="1612" priority="234" operator="beginsWith" text="ED late">
      <formula>LEFT(D38,LEN("ED late"))="ED late"</formula>
    </cfRule>
    <cfRule type="beginsWith" dxfId="1611" priority="235" operator="beginsWith" text="ED Long">
      <formula>LEFT(D38,LEN("ED Long"))="ED Long"</formula>
    </cfRule>
    <cfRule type="beginsWith" dxfId="1610" priority="236" operator="beginsWith" text="ED Day">
      <formula>LEFT(D38,LEN("ED Day"))="ED Day"</formula>
    </cfRule>
  </conditionalFormatting>
  <conditionalFormatting sqref="Y37:Y43 Y51:Y57 Y65:Y71 Y79:Y85">
    <cfRule type="beginsWith" dxfId="1609" priority="220" operator="beginsWith" text="ED night">
      <formula>LEFT(Y37,LEN("ED night"))="ED night"</formula>
    </cfRule>
  </conditionalFormatting>
  <conditionalFormatting sqref="Z37 Z39:Z43 Z51 Z65 Z79 Z53:Z57 Z67:Z71 Z81:Z85">
    <cfRule type="beginsWith" dxfId="1608" priority="219" operator="beginsWith" text="ED night">
      <formula>LEFT(Z37,LEN("ED night"))="ED night"</formula>
    </cfRule>
  </conditionalFormatting>
  <conditionalFormatting sqref="Z38 Z52 Z66 Z80">
    <cfRule type="beginsWith" dxfId="1607" priority="218" operator="beginsWith" text="ED night">
      <formula>LEFT(Z38,LEN("ED night"))="ED night"</formula>
    </cfRule>
  </conditionalFormatting>
  <conditionalFormatting sqref="Y44 Y46:Y50 Y58 Y72 Y86 Y60:Y64 Y74:Y78 Y88:Y92">
    <cfRule type="beginsWith" dxfId="1606" priority="217" operator="beginsWith" text="ED night">
      <formula>LEFT(Y44,LEN("ED night"))="ED night"</formula>
    </cfRule>
  </conditionalFormatting>
  <conditionalFormatting sqref="Y45 Y59 Y73 Y87">
    <cfRule type="beginsWith" dxfId="1605" priority="216" operator="beginsWith" text="ED night">
      <formula>LEFT(Y45,LEN("ED night"))="ED night"</formula>
    </cfRule>
  </conditionalFormatting>
  <conditionalFormatting sqref="Z44:Z50 Z58:Z64 Z72:Z78 Z86:Z92">
    <cfRule type="beginsWith" dxfId="1604" priority="215" operator="beginsWith" text="ED night">
      <formula>LEFT(Z44,LEN("ED night"))="ED night"</formula>
    </cfRule>
  </conditionalFormatting>
  <conditionalFormatting sqref="Y97:Y103 Y111:Y117 Y125:Y131">
    <cfRule type="beginsWith" dxfId="1603" priority="214" operator="beginsWith" text="ED night">
      <formula>LEFT(Y97,LEN("ED night"))="ED night"</formula>
    </cfRule>
  </conditionalFormatting>
  <conditionalFormatting sqref="Y104 Y106:Y110 Y118 Y120:Y124">
    <cfRule type="beginsWith" dxfId="1602" priority="213" operator="beginsWith" text="ED night">
      <formula>LEFT(Y104,LEN("ED night"))="ED night"</formula>
    </cfRule>
  </conditionalFormatting>
  <conditionalFormatting sqref="Y105 Y119">
    <cfRule type="beginsWith" dxfId="1601" priority="212" operator="beginsWith" text="ED night">
      <formula>LEFT(Y105,LEN("ED night"))="ED night"</formula>
    </cfRule>
  </conditionalFormatting>
  <conditionalFormatting sqref="Z97 Z99:Z103 Z111 Z125 Z113:Z117 Z131">
    <cfRule type="beginsWith" dxfId="1600" priority="211" operator="beginsWith" text="ED night">
      <formula>LEFT(Z97,LEN("ED night"))="ED night"</formula>
    </cfRule>
  </conditionalFormatting>
  <conditionalFormatting sqref="Z98 Z112 Z126:Z130">
    <cfRule type="beginsWith" dxfId="1599" priority="210" operator="beginsWith" text="ED night">
      <formula>LEFT(Z98,LEN("ED night"))="ED night"</formula>
    </cfRule>
  </conditionalFormatting>
  <conditionalFormatting sqref="Z104:Z110 Z118:Z124">
    <cfRule type="beginsWith" dxfId="1598" priority="209" operator="beginsWith" text="ED night">
      <formula>LEFT(Z104,LEN("ED night"))="ED night"</formula>
    </cfRule>
  </conditionalFormatting>
  <conditionalFormatting sqref="Z5:Z6">
    <cfRule type="beginsWith" dxfId="1597" priority="201" operator="beginsWith" text="daycare">
      <formula>LEFT(Z5,LEN("daycare"))="daycare"</formula>
    </cfRule>
    <cfRule type="beginsWith" dxfId="1596" priority="202" operator="beginsWith" text="Night">
      <formula>LEFT(Z5,LEN("Night"))="Night"</formula>
    </cfRule>
    <cfRule type="containsText" dxfId="1595" priority="203" operator="containsText" text="LD">
      <formula>NOT(ISERROR(SEARCH("LD",Z5)))</formula>
    </cfRule>
    <cfRule type="beginsWith" dxfId="1594" priority="204" operator="beginsWith" text="HDU">
      <formula>LEFT(Z5,LEN("HDU"))="HDU"</formula>
    </cfRule>
    <cfRule type="beginsWith" dxfId="1593" priority="205" operator="beginsWith" text="ward">
      <formula>LEFT(Z5,LEN("ward"))="ward"</formula>
    </cfRule>
    <cfRule type="beginsWith" dxfId="1592" priority="206" operator="beginsWith" text="ED late">
      <formula>LEFT(Z5,LEN("ED late"))="ED late"</formula>
    </cfRule>
    <cfRule type="beginsWith" dxfId="1591" priority="207" operator="beginsWith" text="ED Long">
      <formula>LEFT(Z5,LEN("ED Long"))="ED Long"</formula>
    </cfRule>
    <cfRule type="beginsWith" dxfId="1590" priority="208" operator="beginsWith" text="ED Day">
      <formula>LEFT(Z5,LEN("ED Day"))="ED Day"</formula>
    </cfRule>
  </conditionalFormatting>
  <conditionalFormatting sqref="Y16:Y20">
    <cfRule type="beginsWith" dxfId="1589" priority="177" operator="beginsWith" text="daycare">
      <formula>LEFT(Y16,LEN("daycare"))="daycare"</formula>
    </cfRule>
    <cfRule type="beginsWith" dxfId="1588" priority="178" operator="beginsWith" text="Night">
      <formula>LEFT(Y16,LEN("Night"))="Night"</formula>
    </cfRule>
    <cfRule type="containsText" dxfId="1587" priority="179" operator="containsText" text="LD">
      <formula>NOT(ISERROR(SEARCH("LD",Y16)))</formula>
    </cfRule>
    <cfRule type="beginsWith" dxfId="1586" priority="180" operator="beginsWith" text="HDU">
      <formula>LEFT(Y16,LEN("HDU"))="HDU"</formula>
    </cfRule>
    <cfRule type="beginsWith" dxfId="1585" priority="181" operator="beginsWith" text="ward">
      <formula>LEFT(Y16,LEN("ward"))="ward"</formula>
    </cfRule>
    <cfRule type="beginsWith" dxfId="1584" priority="182" operator="beginsWith" text="ED late">
      <formula>LEFT(Y16,LEN("ED late"))="ED late"</formula>
    </cfRule>
    <cfRule type="beginsWith" dxfId="1583" priority="183" operator="beginsWith" text="ED Long">
      <formula>LEFT(Y16,LEN("ED Long"))="ED Long"</formula>
    </cfRule>
    <cfRule type="beginsWith" dxfId="1582" priority="184" operator="beginsWith" text="ED Day">
      <formula>LEFT(Y16,LEN("ED Day"))="ED Day"</formula>
    </cfRule>
  </conditionalFormatting>
  <conditionalFormatting sqref="Y35:Y36">
    <cfRule type="beginsWith" dxfId="1581" priority="169" operator="beginsWith" text="daycare">
      <formula>LEFT(Y35,LEN("daycare"))="daycare"</formula>
    </cfRule>
    <cfRule type="beginsWith" dxfId="1580" priority="170" operator="beginsWith" text="Night">
      <formula>LEFT(Y35,LEN("Night"))="Night"</formula>
    </cfRule>
    <cfRule type="containsText" dxfId="1579" priority="171" operator="containsText" text="LD">
      <formula>NOT(ISERROR(SEARCH("LD",Y35)))</formula>
    </cfRule>
    <cfRule type="beginsWith" dxfId="1578" priority="172" operator="beginsWith" text="HDU">
      <formula>LEFT(Y35,LEN("HDU"))="HDU"</formula>
    </cfRule>
    <cfRule type="beginsWith" dxfId="1577" priority="173" operator="beginsWith" text="ward">
      <formula>LEFT(Y35,LEN("ward"))="ward"</formula>
    </cfRule>
    <cfRule type="beginsWith" dxfId="1576" priority="174" operator="beginsWith" text="ED late">
      <formula>LEFT(Y35,LEN("ED late"))="ED late"</formula>
    </cfRule>
    <cfRule type="beginsWith" dxfId="1575" priority="175" operator="beginsWith" text="ED Long">
      <formula>LEFT(Y35,LEN("ED Long"))="ED Long"</formula>
    </cfRule>
    <cfRule type="beginsWith" dxfId="1574" priority="176" operator="beginsWith" text="ED Day">
      <formula>LEFT(Y35,LEN("ED Day"))="ED Day"</formula>
    </cfRule>
  </conditionalFormatting>
  <conditionalFormatting sqref="Y14:Y15">
    <cfRule type="beginsWith" dxfId="1573" priority="153" operator="beginsWith" text="daycare">
      <formula>LEFT(Y14,LEN("daycare"))="daycare"</formula>
    </cfRule>
    <cfRule type="beginsWith" dxfId="1572" priority="154" operator="beginsWith" text="Night">
      <formula>LEFT(Y14,LEN("Night"))="Night"</formula>
    </cfRule>
    <cfRule type="containsText" dxfId="1571" priority="155" operator="containsText" text="LD">
      <formula>NOT(ISERROR(SEARCH("LD",Y14)))</formula>
    </cfRule>
    <cfRule type="beginsWith" dxfId="1570" priority="156" operator="beginsWith" text="HDU">
      <formula>LEFT(Y14,LEN("HDU"))="HDU"</formula>
    </cfRule>
    <cfRule type="beginsWith" dxfId="1569" priority="157" operator="beginsWith" text="ward">
      <formula>LEFT(Y14,LEN("ward"))="ward"</formula>
    </cfRule>
    <cfRule type="beginsWith" dxfId="1568" priority="158" operator="beginsWith" text="ED late">
      <formula>LEFT(Y14,LEN("ED late"))="ED late"</formula>
    </cfRule>
    <cfRule type="beginsWith" dxfId="1567" priority="159" operator="beginsWith" text="ED Long">
      <formula>LEFT(Y14,LEN("ED Long"))="ED Long"</formula>
    </cfRule>
    <cfRule type="beginsWith" dxfId="1566" priority="160" operator="beginsWith" text="ED Day">
      <formula>LEFT(Y14,LEN("ED Day"))="ED Day"</formula>
    </cfRule>
  </conditionalFormatting>
  <conditionalFormatting sqref="Y9:Y13">
    <cfRule type="beginsWith" dxfId="1565" priority="145" operator="beginsWith" text="daycare">
      <formula>LEFT(Y9,LEN("daycare"))="daycare"</formula>
    </cfRule>
    <cfRule type="beginsWith" dxfId="1564" priority="146" operator="beginsWith" text="Night">
      <formula>LEFT(Y9,LEN("Night"))="Night"</formula>
    </cfRule>
    <cfRule type="containsText" dxfId="1563" priority="147" operator="containsText" text="LD">
      <formula>NOT(ISERROR(SEARCH("LD",Y9)))</formula>
    </cfRule>
    <cfRule type="beginsWith" dxfId="1562" priority="148" operator="beginsWith" text="HDU">
      <formula>LEFT(Y9,LEN("HDU"))="HDU"</formula>
    </cfRule>
    <cfRule type="beginsWith" dxfId="1561" priority="149" operator="beginsWith" text="ward">
      <formula>LEFT(Y9,LEN("ward"))="ward"</formula>
    </cfRule>
    <cfRule type="beginsWith" dxfId="1560" priority="150" operator="beginsWith" text="ED late">
      <formula>LEFT(Y9,LEN("ED late"))="ED late"</formula>
    </cfRule>
    <cfRule type="beginsWith" dxfId="1559" priority="151" operator="beginsWith" text="ED Long">
      <formula>LEFT(Y9,LEN("ED Long"))="ED Long"</formula>
    </cfRule>
    <cfRule type="beginsWith" dxfId="1558" priority="152" operator="beginsWith" text="ED Day">
      <formula>LEFT(Y9,LEN("ED Day"))="ED Day"</formula>
    </cfRule>
  </conditionalFormatting>
  <conditionalFormatting sqref="Z10:Z15">
    <cfRule type="beginsWith" dxfId="1557" priority="137" operator="beginsWith" text="daycare">
      <formula>LEFT(Z10,LEN("daycare"))="daycare"</formula>
    </cfRule>
    <cfRule type="beginsWith" dxfId="1556" priority="138" operator="beginsWith" text="Night">
      <formula>LEFT(Z10,LEN("Night"))="Night"</formula>
    </cfRule>
    <cfRule type="containsText" dxfId="1555" priority="139" operator="containsText" text="LD">
      <formula>NOT(ISERROR(SEARCH("LD",Z10)))</formula>
    </cfRule>
    <cfRule type="beginsWith" dxfId="1554" priority="140" operator="beginsWith" text="HDU">
      <formula>LEFT(Z10,LEN("HDU"))="HDU"</formula>
    </cfRule>
    <cfRule type="beginsWith" dxfId="1553" priority="141" operator="beginsWith" text="ward">
      <formula>LEFT(Z10,LEN("ward"))="ward"</formula>
    </cfRule>
    <cfRule type="beginsWith" dxfId="1552" priority="142" operator="beginsWith" text="ED late">
      <formula>LEFT(Z10,LEN("ED late"))="ED late"</formula>
    </cfRule>
    <cfRule type="beginsWith" dxfId="1551" priority="143" operator="beginsWith" text="ED Long">
      <formula>LEFT(Z10,LEN("ED Long"))="ED Long"</formula>
    </cfRule>
    <cfRule type="beginsWith" dxfId="1550" priority="144" operator="beginsWith" text="ED Day">
      <formula>LEFT(Z10,LEN("ED Day"))="ED Day"</formula>
    </cfRule>
  </conditionalFormatting>
  <conditionalFormatting sqref="Z21:Z22">
    <cfRule type="beginsWith" dxfId="1549" priority="129" operator="beginsWith" text="daycare">
      <formula>LEFT(Z21,LEN("daycare"))="daycare"</formula>
    </cfRule>
    <cfRule type="beginsWith" dxfId="1548" priority="130" operator="beginsWith" text="Night">
      <formula>LEFT(Z21,LEN("Night"))="Night"</formula>
    </cfRule>
    <cfRule type="containsText" dxfId="1547" priority="131" operator="containsText" text="LD">
      <formula>NOT(ISERROR(SEARCH("LD",Z21)))</formula>
    </cfRule>
    <cfRule type="beginsWith" dxfId="1546" priority="132" operator="beginsWith" text="HDU">
      <formula>LEFT(Z21,LEN("HDU"))="HDU"</formula>
    </cfRule>
    <cfRule type="beginsWith" dxfId="1545" priority="133" operator="beginsWith" text="ward">
      <formula>LEFT(Z21,LEN("ward"))="ward"</formula>
    </cfRule>
    <cfRule type="beginsWith" dxfId="1544" priority="134" operator="beginsWith" text="ED late">
      <formula>LEFT(Z21,LEN("ED late"))="ED late"</formula>
    </cfRule>
    <cfRule type="beginsWith" dxfId="1543" priority="135" operator="beginsWith" text="ED Long">
      <formula>LEFT(Z21,LEN("ED Long"))="ED Long"</formula>
    </cfRule>
    <cfRule type="beginsWith" dxfId="1542" priority="136" operator="beginsWith" text="ED Day">
      <formula>LEFT(Z21,LEN("ED Day"))="ED Day"</formula>
    </cfRule>
  </conditionalFormatting>
  <conditionalFormatting sqref="Z16:Z20">
    <cfRule type="beginsWith" dxfId="1541" priority="121" operator="beginsWith" text="daycare">
      <formula>LEFT(Z16,LEN("daycare"))="daycare"</formula>
    </cfRule>
    <cfRule type="beginsWith" dxfId="1540" priority="122" operator="beginsWith" text="Night">
      <formula>LEFT(Z16,LEN("Night"))="Night"</formula>
    </cfRule>
    <cfRule type="containsText" dxfId="1539" priority="123" operator="containsText" text="LD">
      <formula>NOT(ISERROR(SEARCH("LD",Z16)))</formula>
    </cfRule>
    <cfRule type="beginsWith" dxfId="1538" priority="124" operator="beginsWith" text="HDU">
      <formula>LEFT(Z16,LEN("HDU"))="HDU"</formula>
    </cfRule>
    <cfRule type="beginsWith" dxfId="1537" priority="125" operator="beginsWith" text="ward">
      <formula>LEFT(Z16,LEN("ward"))="ward"</formula>
    </cfRule>
    <cfRule type="beginsWith" dxfId="1536" priority="126" operator="beginsWith" text="ED late">
      <formula>LEFT(Z16,LEN("ED late"))="ED late"</formula>
    </cfRule>
    <cfRule type="beginsWith" dxfId="1535" priority="127" operator="beginsWith" text="ED Long">
      <formula>LEFT(Z16,LEN("ED Long"))="ED Long"</formula>
    </cfRule>
    <cfRule type="beginsWith" dxfId="1534" priority="128" operator="beginsWith" text="ED Day">
      <formula>LEFT(Z16,LEN("ED Day"))="ED Day"</formula>
    </cfRule>
  </conditionalFormatting>
  <conditionalFormatting sqref="Y30:Y34">
    <cfRule type="beginsWith" dxfId="1533" priority="113" operator="beginsWith" text="daycare">
      <formula>LEFT(Y30,LEN("daycare"))="daycare"</formula>
    </cfRule>
    <cfRule type="beginsWith" dxfId="1532" priority="114" operator="beginsWith" text="Night">
      <formula>LEFT(Y30,LEN("Night"))="Night"</formula>
    </cfRule>
    <cfRule type="containsText" dxfId="1531" priority="115" operator="containsText" text="LD">
      <formula>NOT(ISERROR(SEARCH("LD",Y30)))</formula>
    </cfRule>
    <cfRule type="beginsWith" dxfId="1530" priority="116" operator="beginsWith" text="HDU">
      <formula>LEFT(Y30,LEN("HDU"))="HDU"</formula>
    </cfRule>
    <cfRule type="beginsWith" dxfId="1529" priority="117" operator="beginsWith" text="ward">
      <formula>LEFT(Y30,LEN("ward"))="ward"</formula>
    </cfRule>
    <cfRule type="beginsWith" dxfId="1528" priority="118" operator="beginsWith" text="ED late">
      <formula>LEFT(Y30,LEN("ED late"))="ED late"</formula>
    </cfRule>
    <cfRule type="beginsWith" dxfId="1527" priority="119" operator="beginsWith" text="ED Long">
      <formula>LEFT(Y30,LEN("ED Long"))="ED Long"</formula>
    </cfRule>
    <cfRule type="beginsWith" dxfId="1526" priority="120" operator="beginsWith" text="ED Day">
      <formula>LEFT(Y30,LEN("ED Day"))="ED Day"</formula>
    </cfRule>
  </conditionalFormatting>
  <conditionalFormatting sqref="Z30:Z34">
    <cfRule type="beginsWith" dxfId="1525" priority="105" operator="beginsWith" text="daycare">
      <formula>LEFT(Z30,LEN("daycare"))="daycare"</formula>
    </cfRule>
    <cfRule type="beginsWith" dxfId="1524" priority="106" operator="beginsWith" text="Night">
      <formula>LEFT(Z30,LEN("Night"))="Night"</formula>
    </cfRule>
    <cfRule type="containsText" dxfId="1523" priority="107" operator="containsText" text="LD">
      <formula>NOT(ISERROR(SEARCH("LD",Z30)))</formula>
    </cfRule>
    <cfRule type="beginsWith" dxfId="1522" priority="108" operator="beginsWith" text="HDU">
      <formula>LEFT(Z30,LEN("HDU"))="HDU"</formula>
    </cfRule>
    <cfRule type="beginsWith" dxfId="1521" priority="109" operator="beginsWith" text="ward">
      <formula>LEFT(Z30,LEN("ward"))="ward"</formula>
    </cfRule>
    <cfRule type="beginsWith" dxfId="1520" priority="110" operator="beginsWith" text="ED late">
      <formula>LEFT(Z30,LEN("ED late"))="ED late"</formula>
    </cfRule>
    <cfRule type="beginsWith" dxfId="1519" priority="111" operator="beginsWith" text="ED Long">
      <formula>LEFT(Z30,LEN("ED Long"))="ED Long"</formula>
    </cfRule>
    <cfRule type="beginsWith" dxfId="1518" priority="112" operator="beginsWith" text="ED Day">
      <formula>LEFT(Z30,LEN("ED Day"))="ED Day"</formula>
    </cfRule>
  </conditionalFormatting>
  <conditionalFormatting sqref="Z9">
    <cfRule type="beginsWith" dxfId="1517" priority="97" operator="beginsWith" text="daycare">
      <formula>LEFT(Z9,LEN("daycare"))="daycare"</formula>
    </cfRule>
    <cfRule type="beginsWith" dxfId="1516" priority="98" operator="beginsWith" text="Night">
      <formula>LEFT(Z9,LEN("Night"))="Night"</formula>
    </cfRule>
    <cfRule type="containsText" dxfId="1515" priority="99" operator="containsText" text="LD">
      <formula>NOT(ISERROR(SEARCH("LD",Z9)))</formula>
    </cfRule>
    <cfRule type="beginsWith" dxfId="1514" priority="100" operator="beginsWith" text="HDU">
      <formula>LEFT(Z9,LEN("HDU"))="HDU"</formula>
    </cfRule>
    <cfRule type="beginsWith" dxfId="1513" priority="101" operator="beginsWith" text="ward">
      <formula>LEFT(Z9,LEN("ward"))="ward"</formula>
    </cfRule>
    <cfRule type="beginsWith" dxfId="1512" priority="102" operator="beginsWith" text="ED late">
      <formula>LEFT(Z9,LEN("ED late"))="ED late"</formula>
    </cfRule>
    <cfRule type="beginsWith" dxfId="1511" priority="103" operator="beginsWith" text="ED Long">
      <formula>LEFT(Z9,LEN("ED Long"))="ED Long"</formula>
    </cfRule>
    <cfRule type="beginsWith" dxfId="1510" priority="104" operator="beginsWith" text="ED Day">
      <formula>LEFT(Z9,LEN("ED Day"))="ED Day"</formula>
    </cfRule>
  </conditionalFormatting>
  <conditionalFormatting sqref="X68:X92">
    <cfRule type="beginsWith" dxfId="1509" priority="89" operator="beginsWith" text="daycare">
      <formula>LEFT(X68,LEN("daycare"))="daycare"</formula>
    </cfRule>
    <cfRule type="beginsWith" dxfId="1508" priority="90" operator="beginsWith" text="Night">
      <formula>LEFT(X68,LEN("Night"))="Night"</formula>
    </cfRule>
    <cfRule type="containsText" dxfId="1507" priority="91" operator="containsText" text="LD">
      <formula>NOT(ISERROR(SEARCH("LD",X68)))</formula>
    </cfRule>
    <cfRule type="beginsWith" dxfId="1506" priority="92" operator="beginsWith" text="HDU">
      <formula>LEFT(X68,LEN("HDU"))="HDU"</formula>
    </cfRule>
    <cfRule type="beginsWith" dxfId="1505" priority="93" operator="beginsWith" text="ward">
      <formula>LEFT(X68,LEN("ward"))="ward"</formula>
    </cfRule>
    <cfRule type="beginsWith" dxfId="1504" priority="94" operator="beginsWith" text="ED late">
      <formula>LEFT(X68,LEN("ED late"))="ED late"</formula>
    </cfRule>
    <cfRule type="beginsWith" dxfId="1503" priority="95" operator="beginsWith" text="ED Long">
      <formula>LEFT(X68,LEN("ED Long"))="ED Long"</formula>
    </cfRule>
    <cfRule type="beginsWith" dxfId="1502" priority="96" operator="beginsWith" text="ED Day">
      <formula>LEFT(X68,LEN("ED Day"))="ED Day"</formula>
    </cfRule>
  </conditionalFormatting>
  <conditionalFormatting sqref="D49:D51">
    <cfRule type="beginsWith" dxfId="1501" priority="81" operator="beginsWith" text="daycare">
      <formula>LEFT(D49,LEN("daycare"))="daycare"</formula>
    </cfRule>
    <cfRule type="beginsWith" dxfId="1500" priority="82" operator="beginsWith" text="Night">
      <formula>LEFT(D49,LEN("Night"))="Night"</formula>
    </cfRule>
    <cfRule type="containsText" dxfId="1499" priority="83" operator="containsText" text="LD">
      <formula>NOT(ISERROR(SEARCH("LD",D49)))</formula>
    </cfRule>
    <cfRule type="beginsWith" dxfId="1498" priority="84" operator="beginsWith" text="HDU">
      <formula>LEFT(D49,LEN("HDU"))="HDU"</formula>
    </cfRule>
    <cfRule type="beginsWith" dxfId="1497" priority="85" operator="beginsWith" text="ward">
      <formula>LEFT(D49,LEN("ward"))="ward"</formula>
    </cfRule>
    <cfRule type="beginsWith" dxfId="1496" priority="86" operator="beginsWith" text="ED late">
      <formula>LEFT(D49,LEN("ED late"))="ED late"</formula>
    </cfRule>
    <cfRule type="beginsWith" dxfId="1495" priority="87" operator="beginsWith" text="ED Long">
      <formula>LEFT(D49,LEN("ED Long"))="ED Long"</formula>
    </cfRule>
    <cfRule type="beginsWith" dxfId="1494" priority="88" operator="beginsWith" text="ED Day">
      <formula>LEFT(D49,LEN("ED Day"))="ED Day"</formula>
    </cfRule>
  </conditionalFormatting>
  <conditionalFormatting sqref="D55:D57">
    <cfRule type="beginsWith" dxfId="1493" priority="73" operator="beginsWith" text="daycare">
      <formula>LEFT(D55,LEN("daycare"))="daycare"</formula>
    </cfRule>
    <cfRule type="beginsWith" dxfId="1492" priority="74" operator="beginsWith" text="Night">
      <formula>LEFT(D55,LEN("Night"))="Night"</formula>
    </cfRule>
    <cfRule type="containsText" dxfId="1491" priority="75" operator="containsText" text="LD">
      <formula>NOT(ISERROR(SEARCH("LD",D55)))</formula>
    </cfRule>
    <cfRule type="beginsWith" dxfId="1490" priority="76" operator="beginsWith" text="HDU">
      <formula>LEFT(D55,LEN("HDU"))="HDU"</formula>
    </cfRule>
    <cfRule type="beginsWith" dxfId="1489" priority="77" operator="beginsWith" text="ward">
      <formula>LEFT(D55,LEN("ward"))="ward"</formula>
    </cfRule>
    <cfRule type="beginsWith" dxfId="1488" priority="78" operator="beginsWith" text="ED late">
      <formula>LEFT(D55,LEN("ED late"))="ED late"</formula>
    </cfRule>
    <cfRule type="beginsWith" dxfId="1487" priority="79" operator="beginsWith" text="ED Long">
      <formula>LEFT(D55,LEN("ED Long"))="ED Long"</formula>
    </cfRule>
    <cfRule type="beginsWith" dxfId="1486" priority="80" operator="beginsWith" text="ED Day">
      <formula>LEFT(D55,LEN("ED Day"))="ED Day"</formula>
    </cfRule>
  </conditionalFormatting>
  <conditionalFormatting sqref="D59:D64">
    <cfRule type="beginsWith" dxfId="1485" priority="65" operator="beginsWith" text="daycare">
      <formula>LEFT(D59,LEN("daycare"))="daycare"</formula>
    </cfRule>
    <cfRule type="beginsWith" dxfId="1484" priority="66" operator="beginsWith" text="Night">
      <formula>LEFT(D59,LEN("Night"))="Night"</formula>
    </cfRule>
    <cfRule type="containsText" dxfId="1483" priority="67" operator="containsText" text="LD">
      <formula>NOT(ISERROR(SEARCH("LD",D59)))</formula>
    </cfRule>
    <cfRule type="beginsWith" dxfId="1482" priority="68" operator="beginsWith" text="HDU">
      <formula>LEFT(D59,LEN("HDU"))="HDU"</formula>
    </cfRule>
    <cfRule type="beginsWith" dxfId="1481" priority="69" operator="beginsWith" text="ward">
      <formula>LEFT(D59,LEN("ward"))="ward"</formula>
    </cfRule>
    <cfRule type="beginsWith" dxfId="1480" priority="70" operator="beginsWith" text="ED late">
      <formula>LEFT(D59,LEN("ED late"))="ED late"</formula>
    </cfRule>
    <cfRule type="beginsWith" dxfId="1479" priority="71" operator="beginsWith" text="ED Long">
      <formula>LEFT(D59,LEN("ED Long"))="ED Long"</formula>
    </cfRule>
    <cfRule type="beginsWith" dxfId="1478" priority="72" operator="beginsWith" text="ED Day">
      <formula>LEFT(D59,LEN("ED Day"))="ED Day"</formula>
    </cfRule>
  </conditionalFormatting>
  <conditionalFormatting sqref="D65:D66">
    <cfRule type="beginsWith" dxfId="1477" priority="57" operator="beginsWith" text="daycare">
      <formula>LEFT(D65,LEN("daycare"))="daycare"</formula>
    </cfRule>
    <cfRule type="beginsWith" dxfId="1476" priority="58" operator="beginsWith" text="Night">
      <formula>LEFT(D65,LEN("Night"))="Night"</formula>
    </cfRule>
    <cfRule type="containsText" dxfId="1475" priority="59" operator="containsText" text="LD">
      <formula>NOT(ISERROR(SEARCH("LD",D65)))</formula>
    </cfRule>
    <cfRule type="beginsWith" dxfId="1474" priority="60" operator="beginsWith" text="HDU">
      <formula>LEFT(D65,LEN("HDU"))="HDU"</formula>
    </cfRule>
    <cfRule type="beginsWith" dxfId="1473" priority="61" operator="beginsWith" text="ward">
      <formula>LEFT(D65,LEN("ward"))="ward"</formula>
    </cfRule>
    <cfRule type="beginsWith" dxfId="1472" priority="62" operator="beginsWith" text="ED late">
      <formula>LEFT(D65,LEN("ED late"))="ED late"</formula>
    </cfRule>
    <cfRule type="beginsWith" dxfId="1471" priority="63" operator="beginsWith" text="ED Long">
      <formula>LEFT(D65,LEN("ED Long"))="ED Long"</formula>
    </cfRule>
    <cfRule type="beginsWith" dxfId="1470" priority="64" operator="beginsWith" text="ED Day">
      <formula>LEFT(D65,LEN("ED Day"))="ED Day"</formula>
    </cfRule>
  </conditionalFormatting>
  <conditionalFormatting sqref="D33">
    <cfRule type="beginsWith" dxfId="1469" priority="49" operator="beginsWith" text="daycare">
      <formula>LEFT(D33,LEN("daycare"))="daycare"</formula>
    </cfRule>
    <cfRule type="beginsWith" dxfId="1468" priority="50" operator="beginsWith" text="Night">
      <formula>LEFT(D33,LEN("Night"))="Night"</formula>
    </cfRule>
    <cfRule type="containsText" dxfId="1467" priority="51" operator="containsText" text="LD">
      <formula>NOT(ISERROR(SEARCH("LD",D33)))</formula>
    </cfRule>
    <cfRule type="beginsWith" dxfId="1466" priority="52" operator="beginsWith" text="HDU">
      <formula>LEFT(D33,LEN("HDU"))="HDU"</formula>
    </cfRule>
    <cfRule type="beginsWith" dxfId="1465" priority="53" operator="beginsWith" text="ward">
      <formula>LEFT(D33,LEN("ward"))="ward"</formula>
    </cfRule>
    <cfRule type="beginsWith" dxfId="1464" priority="54" operator="beginsWith" text="ED late">
      <formula>LEFT(D33,LEN("ED late"))="ED late"</formula>
    </cfRule>
    <cfRule type="beginsWith" dxfId="1463" priority="55" operator="beginsWith" text="ED Long">
      <formula>LEFT(D33,LEN("ED Long"))="ED Long"</formula>
    </cfRule>
    <cfRule type="beginsWith" dxfId="1462" priority="56" operator="beginsWith" text="ED Day">
      <formula>LEFT(D33,LEN("ED Day"))="ED Day"</formula>
    </cfRule>
  </conditionalFormatting>
  <conditionalFormatting sqref="D5:D6">
    <cfRule type="beginsWith" dxfId="1461" priority="41" operator="beginsWith" text="daycare">
      <formula>LEFT(D5,LEN("daycare"))="daycare"</formula>
    </cfRule>
    <cfRule type="beginsWith" dxfId="1460" priority="42" operator="beginsWith" text="Night">
      <formula>LEFT(D5,LEN("Night"))="Night"</formula>
    </cfRule>
    <cfRule type="containsText" dxfId="1459" priority="43" operator="containsText" text="LD">
      <formula>NOT(ISERROR(SEARCH("LD",D5)))</formula>
    </cfRule>
    <cfRule type="beginsWith" dxfId="1458" priority="44" operator="beginsWith" text="HDU">
      <formula>LEFT(D5,LEN("HDU"))="HDU"</formula>
    </cfRule>
    <cfRule type="beginsWith" dxfId="1457" priority="45" operator="beginsWith" text="ward">
      <formula>LEFT(D5,LEN("ward"))="ward"</formula>
    </cfRule>
    <cfRule type="beginsWith" dxfId="1456" priority="46" operator="beginsWith" text="ED late">
      <formula>LEFT(D5,LEN("ED late"))="ED late"</formula>
    </cfRule>
    <cfRule type="beginsWith" dxfId="1455" priority="47" operator="beginsWith" text="ED Long">
      <formula>LEFT(D5,LEN("ED Long"))="ED Long"</formula>
    </cfRule>
    <cfRule type="beginsWith" dxfId="1454" priority="48" operator="beginsWith" text="ED Day">
      <formula>LEFT(D5,LEN("ED Day"))="ED Day"</formula>
    </cfRule>
  </conditionalFormatting>
  <conditionalFormatting sqref="W121:W122">
    <cfRule type="beginsWith" dxfId="1453" priority="33" operator="beginsWith" text="daycare">
      <formula>LEFT(W121,LEN("daycare"))="daycare"</formula>
    </cfRule>
    <cfRule type="beginsWith" dxfId="1452" priority="34" operator="beginsWith" text="Night">
      <formula>LEFT(W121,LEN("Night"))="Night"</formula>
    </cfRule>
    <cfRule type="containsText" dxfId="1451" priority="35" operator="containsText" text="LD">
      <formula>NOT(ISERROR(SEARCH("LD",W121)))</formula>
    </cfRule>
    <cfRule type="beginsWith" dxfId="1450" priority="36" operator="beginsWith" text="HDU">
      <formula>LEFT(W121,LEN("HDU"))="HDU"</formula>
    </cfRule>
    <cfRule type="beginsWith" dxfId="1449" priority="37" operator="beginsWith" text="ward">
      <formula>LEFT(W121,LEN("ward"))="ward"</formula>
    </cfRule>
    <cfRule type="beginsWith" dxfId="1448" priority="38" operator="beginsWith" text="ED late">
      <formula>LEFT(W121,LEN("ED late"))="ED late"</formula>
    </cfRule>
    <cfRule type="beginsWith" dxfId="1447" priority="39" operator="beginsWith" text="ED Long">
      <formula>LEFT(W121,LEN("ED Long"))="ED Long"</formula>
    </cfRule>
    <cfRule type="beginsWith" dxfId="1446" priority="40" operator="beginsWith" text="ED Day">
      <formula>LEFT(W121,LEN("ED Day"))="ED Day"</formula>
    </cfRule>
  </conditionalFormatting>
  <conditionalFormatting sqref="X97:X131">
    <cfRule type="beginsWith" dxfId="1445" priority="25" operator="beginsWith" text="daycare">
      <formula>LEFT(X97,LEN("daycare"))="daycare"</formula>
    </cfRule>
    <cfRule type="beginsWith" dxfId="1444" priority="26" operator="beginsWith" text="Night">
      <formula>LEFT(X97,LEN("Night"))="Night"</formula>
    </cfRule>
    <cfRule type="containsText" dxfId="1443" priority="27" operator="containsText" text="LD">
      <formula>NOT(ISERROR(SEARCH("LD",X97)))</formula>
    </cfRule>
    <cfRule type="beginsWith" dxfId="1442" priority="28" operator="beginsWith" text="HDU">
      <formula>LEFT(X97,LEN("HDU"))="HDU"</formula>
    </cfRule>
    <cfRule type="beginsWith" dxfId="1441" priority="29" operator="beginsWith" text="ward">
      <formula>LEFT(X97,LEN("ward"))="ward"</formula>
    </cfRule>
    <cfRule type="beginsWith" dxfId="1440" priority="30" operator="beginsWith" text="ED late">
      <formula>LEFT(X97,LEN("ED late"))="ED late"</formula>
    </cfRule>
    <cfRule type="beginsWith" dxfId="1439" priority="31" operator="beginsWith" text="ED Long">
      <formula>LEFT(X97,LEN("ED Long"))="ED Long"</formula>
    </cfRule>
    <cfRule type="beginsWith" dxfId="1438" priority="32" operator="beginsWith" text="ED Day">
      <formula>LEFT(X97,LEN("ED Day"))="ED Day"</formula>
    </cfRule>
  </conditionalFormatting>
  <conditionalFormatting sqref="P178:P205">
    <cfRule type="beginsWith" dxfId="1437" priority="17" operator="beginsWith" text="daycare">
      <formula>LEFT(P178,LEN("daycare"))="daycare"</formula>
    </cfRule>
    <cfRule type="beginsWith" dxfId="1436" priority="18" operator="beginsWith" text="Night">
      <formula>LEFT(P178,LEN("Night"))="Night"</formula>
    </cfRule>
    <cfRule type="containsText" dxfId="1435" priority="19" operator="containsText" text="LD">
      <formula>NOT(ISERROR(SEARCH("LD",P178)))</formula>
    </cfRule>
    <cfRule type="beginsWith" dxfId="1434" priority="20" operator="beginsWith" text="HDU">
      <formula>LEFT(P178,LEN("HDU"))="HDU"</formula>
    </cfRule>
    <cfRule type="beginsWith" dxfId="1433" priority="21" operator="beginsWith" text="ward">
      <formula>LEFT(P178,LEN("ward"))="ward"</formula>
    </cfRule>
    <cfRule type="beginsWith" dxfId="1432" priority="22" operator="beginsWith" text="ED late">
      <formula>LEFT(P178,LEN("ED late"))="ED late"</formula>
    </cfRule>
    <cfRule type="beginsWith" dxfId="1431" priority="23" operator="beginsWith" text="ED Long">
      <formula>LEFT(P178,LEN("ED Long"))="ED Long"</formula>
    </cfRule>
    <cfRule type="beginsWith" dxfId="1430" priority="24" operator="beginsWith" text="ED Day">
      <formula>LEFT(P178,LEN("ED Day"))="ED Day"</formula>
    </cfRule>
  </conditionalFormatting>
  <conditionalFormatting sqref="P125:P170">
    <cfRule type="beginsWith" dxfId="1429" priority="9" operator="beginsWith" text="daycare">
      <formula>LEFT(P125,LEN("daycare"))="daycare"</formula>
    </cfRule>
    <cfRule type="beginsWith" dxfId="1428" priority="10" operator="beginsWith" text="Night">
      <formula>LEFT(P125,LEN("Night"))="Night"</formula>
    </cfRule>
    <cfRule type="containsText" dxfId="1427" priority="11" operator="containsText" text="LD">
      <formula>NOT(ISERROR(SEARCH("LD",P125)))</formula>
    </cfRule>
    <cfRule type="beginsWith" dxfId="1426" priority="12" operator="beginsWith" text="HDU">
      <formula>LEFT(P125,LEN("HDU"))="HDU"</formula>
    </cfRule>
    <cfRule type="beginsWith" dxfId="1425" priority="13" operator="beginsWith" text="ward">
      <formula>LEFT(P125,LEN("ward"))="ward"</formula>
    </cfRule>
    <cfRule type="beginsWith" dxfId="1424" priority="14" operator="beginsWith" text="ED late">
      <formula>LEFT(P125,LEN("ED late"))="ED late"</formula>
    </cfRule>
    <cfRule type="beginsWith" dxfId="1423" priority="15" operator="beginsWith" text="ED Long">
      <formula>LEFT(P125,LEN("ED Long"))="ED Long"</formula>
    </cfRule>
    <cfRule type="beginsWith" dxfId="1422" priority="16" operator="beginsWith" text="ED Day">
      <formula>LEFT(P125,LEN("ED Day"))="ED Day"</formula>
    </cfRule>
  </conditionalFormatting>
  <conditionalFormatting sqref="P171:P177">
    <cfRule type="beginsWith" dxfId="1421" priority="1" operator="beginsWith" text="daycare">
      <formula>LEFT(P171,LEN("daycare"))="daycare"</formula>
    </cfRule>
    <cfRule type="beginsWith" dxfId="1420" priority="2" operator="beginsWith" text="Night">
      <formula>LEFT(P171,LEN("Night"))="Night"</formula>
    </cfRule>
    <cfRule type="containsText" dxfId="1419" priority="3" operator="containsText" text="LD">
      <formula>NOT(ISERROR(SEARCH("LD",P171)))</formula>
    </cfRule>
    <cfRule type="beginsWith" dxfId="1418" priority="4" operator="beginsWith" text="HDU">
      <formula>LEFT(P171,LEN("HDU"))="HDU"</formula>
    </cfRule>
    <cfRule type="beginsWith" dxfId="1417" priority="5" operator="beginsWith" text="ward">
      <formula>LEFT(P171,LEN("ward"))="ward"</formula>
    </cfRule>
    <cfRule type="beginsWith" dxfId="1416" priority="6" operator="beginsWith" text="ED late">
      <formula>LEFT(P171,LEN("ED late"))="ED late"</formula>
    </cfRule>
    <cfRule type="beginsWith" dxfId="1415" priority="7" operator="beginsWith" text="ED Long">
      <formula>LEFT(P171,LEN("ED Long"))="ED Long"</formula>
    </cfRule>
    <cfRule type="beginsWith" dxfId="1414" priority="8" operator="beginsWith" text="ED Day">
      <formula>LEFT(P171,LEN("ED Day"))="ED Day"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I198"/>
  <sheetViews>
    <sheetView topLeftCell="A82" workbookViewId="0">
      <pane ySplit="1" topLeftCell="A137" activePane="bottomLeft" state="frozen"/>
      <selection activeCell="A82" sqref="A82"/>
      <selection pane="bottomLeft" activeCell="E167" sqref="E167"/>
    </sheetView>
  </sheetViews>
  <sheetFormatPr defaultRowHeight="15" x14ac:dyDescent="0.25"/>
  <cols>
    <col min="2" max="2" width="24" bestFit="1" customWidth="1"/>
    <col min="3" max="3" width="13.42578125" style="17" customWidth="1"/>
    <col min="5" max="5" width="14.5703125" customWidth="1"/>
    <col min="6" max="6" width="35.140625" style="2" bestFit="1" customWidth="1"/>
    <col min="7" max="7" width="10.28515625" bestFit="1" customWidth="1"/>
    <col min="8" max="8" width="8.5703125" bestFit="1" customWidth="1"/>
  </cols>
  <sheetData>
    <row r="1" spans="2:9" s="1" customFormat="1" x14ac:dyDescent="0.25">
      <c r="B1" s="1" t="s">
        <v>45</v>
      </c>
      <c r="C1" s="16" t="s">
        <v>44</v>
      </c>
      <c r="D1" s="1" t="s">
        <v>43</v>
      </c>
      <c r="E1" s="1" t="s">
        <v>42</v>
      </c>
      <c r="F1" s="3" t="s">
        <v>41</v>
      </c>
      <c r="G1" s="1" t="s">
        <v>40</v>
      </c>
      <c r="H1" s="1" t="s">
        <v>39</v>
      </c>
      <c r="I1" s="1" t="s">
        <v>38</v>
      </c>
    </row>
    <row r="3" spans="2:9" s="4" customFormat="1" x14ac:dyDescent="0.25">
      <c r="B3" s="4" t="s">
        <v>86</v>
      </c>
      <c r="C3" s="17">
        <v>13.5</v>
      </c>
      <c r="D3" s="4">
        <v>4</v>
      </c>
      <c r="E3" s="4" t="s">
        <v>1</v>
      </c>
      <c r="F3" s="2" t="s">
        <v>116</v>
      </c>
      <c r="G3" s="4">
        <v>3</v>
      </c>
      <c r="H3" s="4" t="s">
        <v>37</v>
      </c>
      <c r="I3" s="4" t="s">
        <v>7</v>
      </c>
    </row>
    <row r="4" spans="2:9" s="4" customFormat="1" x14ac:dyDescent="0.25">
      <c r="C4" s="17"/>
      <c r="E4" s="4" t="s">
        <v>20</v>
      </c>
      <c r="F4" s="2" t="s">
        <v>101</v>
      </c>
      <c r="G4" s="4">
        <v>1</v>
      </c>
      <c r="H4" s="4" t="s">
        <v>37</v>
      </c>
      <c r="I4" s="4" t="s">
        <v>102</v>
      </c>
    </row>
    <row r="5" spans="2:9" s="4" customFormat="1" x14ac:dyDescent="0.25">
      <c r="C5" s="17"/>
      <c r="E5" s="4" t="s">
        <v>20</v>
      </c>
      <c r="F5" s="2" t="s">
        <v>95</v>
      </c>
      <c r="G5" s="4">
        <v>1</v>
      </c>
      <c r="H5" s="4" t="s">
        <v>37</v>
      </c>
      <c r="I5" s="4" t="s">
        <v>7</v>
      </c>
    </row>
    <row r="6" spans="2:9" s="4" customFormat="1" x14ac:dyDescent="0.25">
      <c r="C6" s="17"/>
      <c r="E6" s="4" t="s">
        <v>128</v>
      </c>
      <c r="F6" s="2" t="s">
        <v>129</v>
      </c>
      <c r="G6" s="4">
        <v>4</v>
      </c>
      <c r="H6" s="4" t="s">
        <v>37</v>
      </c>
      <c r="I6" s="4" t="s">
        <v>126</v>
      </c>
    </row>
    <row r="7" spans="2:9" s="4" customFormat="1" x14ac:dyDescent="0.25">
      <c r="C7" s="17"/>
      <c r="E7" s="4" t="s">
        <v>20</v>
      </c>
      <c r="F7" s="2" t="s">
        <v>103</v>
      </c>
      <c r="G7" s="4">
        <v>1</v>
      </c>
      <c r="H7" s="4" t="s">
        <v>37</v>
      </c>
      <c r="I7" s="4" t="s">
        <v>7</v>
      </c>
    </row>
    <row r="8" spans="2:9" s="4" customFormat="1" x14ac:dyDescent="0.25">
      <c r="C8" s="17"/>
      <c r="E8" s="4" t="s">
        <v>20</v>
      </c>
      <c r="F8" s="2" t="s">
        <v>104</v>
      </c>
      <c r="G8" s="4">
        <v>1</v>
      </c>
      <c r="H8" s="4" t="s">
        <v>37</v>
      </c>
      <c r="I8" s="4" t="s">
        <v>7</v>
      </c>
    </row>
    <row r="9" spans="2:9" s="4" customFormat="1" x14ac:dyDescent="0.25">
      <c r="C9" s="17"/>
      <c r="E9" s="4" t="s">
        <v>20</v>
      </c>
      <c r="F9" s="2" t="s">
        <v>105</v>
      </c>
      <c r="G9" s="4">
        <v>1</v>
      </c>
      <c r="H9" s="4" t="s">
        <v>37</v>
      </c>
      <c r="I9" s="4" t="s">
        <v>102</v>
      </c>
    </row>
    <row r="10" spans="2:9" s="4" customFormat="1" x14ac:dyDescent="0.25">
      <c r="C10" s="17"/>
      <c r="E10" s="4" t="s">
        <v>1</v>
      </c>
      <c r="F10" s="2" t="s">
        <v>112</v>
      </c>
      <c r="G10" s="4">
        <v>1</v>
      </c>
      <c r="H10" s="4" t="s">
        <v>37</v>
      </c>
      <c r="I10" s="4" t="s">
        <v>113</v>
      </c>
    </row>
    <row r="11" spans="2:9" s="4" customFormat="1" x14ac:dyDescent="0.25">
      <c r="C11" s="17"/>
      <c r="E11" s="4" t="s">
        <v>1</v>
      </c>
      <c r="F11" s="2" t="s">
        <v>114</v>
      </c>
      <c r="G11" s="4">
        <v>1</v>
      </c>
      <c r="H11" s="4" t="s">
        <v>37</v>
      </c>
      <c r="I11" s="4" t="s">
        <v>109</v>
      </c>
    </row>
    <row r="12" spans="2:9" s="4" customFormat="1" x14ac:dyDescent="0.25">
      <c r="C12" s="17"/>
      <c r="E12" s="4" t="s">
        <v>1</v>
      </c>
      <c r="F12" s="2" t="s">
        <v>115</v>
      </c>
      <c r="G12" s="4">
        <v>2.5</v>
      </c>
      <c r="H12" s="4" t="s">
        <v>37</v>
      </c>
      <c r="I12" s="4" t="s">
        <v>109</v>
      </c>
    </row>
    <row r="13" spans="2:9" s="4" customFormat="1" x14ac:dyDescent="0.25">
      <c r="C13" s="17"/>
      <c r="E13" s="4" t="s">
        <v>1</v>
      </c>
      <c r="F13" s="2" t="s">
        <v>117</v>
      </c>
      <c r="G13" s="4">
        <v>1</v>
      </c>
      <c r="H13" s="4" t="s">
        <v>68</v>
      </c>
      <c r="I13" s="4" t="s">
        <v>118</v>
      </c>
    </row>
    <row r="14" spans="2:9" s="4" customFormat="1" x14ac:dyDescent="0.25">
      <c r="C14" s="17"/>
      <c r="E14" s="4" t="s">
        <v>1</v>
      </c>
      <c r="F14" s="2" t="s">
        <v>148</v>
      </c>
      <c r="G14" s="4">
        <v>5</v>
      </c>
      <c r="H14" s="4" t="s">
        <v>68</v>
      </c>
      <c r="I14" s="4" t="s">
        <v>7</v>
      </c>
    </row>
    <row r="15" spans="2:9" s="4" customFormat="1" x14ac:dyDescent="0.25">
      <c r="C15" s="17"/>
      <c r="E15" s="4" t="s">
        <v>1</v>
      </c>
      <c r="F15" s="2" t="s">
        <v>146</v>
      </c>
      <c r="G15" s="4">
        <v>3</v>
      </c>
      <c r="H15" s="4" t="s">
        <v>68</v>
      </c>
      <c r="I15" s="4" t="s">
        <v>7</v>
      </c>
    </row>
    <row r="16" spans="2:9" s="4" customFormat="1" x14ac:dyDescent="0.25">
      <c r="C16" s="17"/>
      <c r="E16" s="4" t="s">
        <v>20</v>
      </c>
      <c r="F16" s="2" t="s">
        <v>156</v>
      </c>
      <c r="G16" s="4">
        <v>1</v>
      </c>
      <c r="H16" s="4" t="s">
        <v>68</v>
      </c>
      <c r="I16" s="4" t="s">
        <v>157</v>
      </c>
    </row>
    <row r="17" spans="2:9" s="4" customFormat="1" x14ac:dyDescent="0.25">
      <c r="C17" s="17"/>
      <c r="E17" s="4" t="s">
        <v>20</v>
      </c>
      <c r="F17" s="2" t="s">
        <v>122</v>
      </c>
      <c r="G17" s="4">
        <v>1</v>
      </c>
      <c r="H17" s="4" t="s">
        <v>37</v>
      </c>
      <c r="I17" s="4" t="s">
        <v>7</v>
      </c>
    </row>
    <row r="18" spans="2:9" s="4" customFormat="1" x14ac:dyDescent="0.25">
      <c r="C18" s="17"/>
      <c r="E18" s="4" t="s">
        <v>1</v>
      </c>
      <c r="F18" s="2" t="s">
        <v>175</v>
      </c>
      <c r="G18" s="4">
        <v>1</v>
      </c>
      <c r="H18" s="4" t="s">
        <v>68</v>
      </c>
      <c r="I18" s="4" t="s">
        <v>163</v>
      </c>
    </row>
    <row r="19" spans="2:9" x14ac:dyDescent="0.25">
      <c r="H19" s="4"/>
    </row>
    <row r="20" spans="2:9" s="4" customFormat="1" x14ac:dyDescent="0.25">
      <c r="B20" s="4" t="s">
        <v>67</v>
      </c>
      <c r="C20" s="17">
        <v>16</v>
      </c>
      <c r="D20" s="4">
        <v>2</v>
      </c>
      <c r="E20" s="4" t="s">
        <v>1</v>
      </c>
      <c r="F20" s="2" t="s">
        <v>106</v>
      </c>
      <c r="G20" s="4">
        <v>7</v>
      </c>
      <c r="H20" t="s">
        <v>37</v>
      </c>
      <c r="I20" s="4" t="s">
        <v>7</v>
      </c>
    </row>
    <row r="21" spans="2:9" s="4" customFormat="1" x14ac:dyDescent="0.25">
      <c r="C21" s="17"/>
      <c r="E21" s="4" t="s">
        <v>20</v>
      </c>
      <c r="F21" s="2" t="s">
        <v>122</v>
      </c>
      <c r="G21" s="4">
        <v>1</v>
      </c>
      <c r="H21" s="4" t="s">
        <v>68</v>
      </c>
      <c r="I21" s="4" t="s">
        <v>126</v>
      </c>
    </row>
    <row r="22" spans="2:9" s="4" customFormat="1" x14ac:dyDescent="0.25">
      <c r="C22" s="17"/>
      <c r="E22" s="4" t="s">
        <v>20</v>
      </c>
      <c r="F22" s="2" t="s">
        <v>95</v>
      </c>
      <c r="G22" s="4">
        <v>1</v>
      </c>
      <c r="H22" s="4" t="s">
        <v>37</v>
      </c>
      <c r="I22" s="4" t="s">
        <v>102</v>
      </c>
    </row>
    <row r="23" spans="2:9" s="4" customFormat="1" x14ac:dyDescent="0.25">
      <c r="C23" s="17"/>
      <c r="E23" s="4" t="s">
        <v>128</v>
      </c>
      <c r="F23" s="2" t="s">
        <v>129</v>
      </c>
      <c r="G23" s="4">
        <v>4</v>
      </c>
      <c r="H23" s="4" t="s">
        <v>37</v>
      </c>
      <c r="I23" s="4" t="s">
        <v>130</v>
      </c>
    </row>
    <row r="24" spans="2:9" s="4" customFormat="1" x14ac:dyDescent="0.25">
      <c r="C24" s="17"/>
      <c r="E24" s="4" t="s">
        <v>20</v>
      </c>
      <c r="F24" s="2" t="s">
        <v>110</v>
      </c>
      <c r="G24" s="4">
        <v>1</v>
      </c>
      <c r="H24" s="4" t="s">
        <v>68</v>
      </c>
      <c r="I24" s="4" t="s">
        <v>111</v>
      </c>
    </row>
    <row r="25" spans="2:9" s="4" customFormat="1" x14ac:dyDescent="0.25">
      <c r="C25" s="17"/>
      <c r="E25" s="4" t="s">
        <v>20</v>
      </c>
      <c r="F25" s="2" t="s">
        <v>107</v>
      </c>
      <c r="G25" s="4">
        <v>1</v>
      </c>
      <c r="H25" s="4" t="s">
        <v>37</v>
      </c>
      <c r="I25" s="4" t="s">
        <v>7</v>
      </c>
    </row>
    <row r="26" spans="2:9" s="4" customFormat="1" x14ac:dyDescent="0.25">
      <c r="C26" s="17"/>
      <c r="E26" s="4" t="s">
        <v>1</v>
      </c>
      <c r="F26" s="2" t="s">
        <v>127</v>
      </c>
      <c r="G26" s="4">
        <v>1</v>
      </c>
      <c r="H26" s="4" t="s">
        <v>68</v>
      </c>
      <c r="I26" s="4" t="s">
        <v>7</v>
      </c>
    </row>
    <row r="27" spans="2:9" s="4" customFormat="1" x14ac:dyDescent="0.25">
      <c r="C27" s="17"/>
      <c r="E27" s="4" t="s">
        <v>1</v>
      </c>
      <c r="F27" s="2" t="s">
        <v>137</v>
      </c>
      <c r="G27" s="4">
        <v>5</v>
      </c>
      <c r="H27" s="4" t="s">
        <v>68</v>
      </c>
      <c r="I27" s="4" t="s">
        <v>7</v>
      </c>
    </row>
    <row r="28" spans="2:9" s="4" customFormat="1" x14ac:dyDescent="0.25">
      <c r="C28" s="17"/>
      <c r="E28" s="4" t="s">
        <v>1</v>
      </c>
      <c r="F28" s="2" t="s">
        <v>138</v>
      </c>
      <c r="G28" s="4">
        <v>2</v>
      </c>
      <c r="H28" s="4" t="s">
        <v>68</v>
      </c>
      <c r="I28" s="4" t="s">
        <v>7</v>
      </c>
    </row>
    <row r="29" spans="2:9" s="4" customFormat="1" x14ac:dyDescent="0.25">
      <c r="C29" s="17"/>
      <c r="E29" s="4" t="s">
        <v>1</v>
      </c>
      <c r="F29" s="2" t="s">
        <v>143</v>
      </c>
      <c r="G29" s="4">
        <v>1</v>
      </c>
      <c r="H29" s="4" t="s">
        <v>37</v>
      </c>
      <c r="I29" s="4" t="s">
        <v>7</v>
      </c>
    </row>
    <row r="30" spans="2:9" x14ac:dyDescent="0.25">
      <c r="E30" t="s">
        <v>20</v>
      </c>
      <c r="F30" s="2" t="s">
        <v>172</v>
      </c>
      <c r="G30">
        <v>2</v>
      </c>
      <c r="H30" s="4" t="s">
        <v>37</v>
      </c>
      <c r="I30" t="s">
        <v>121</v>
      </c>
    </row>
    <row r="31" spans="2:9" s="4" customFormat="1" x14ac:dyDescent="0.25">
      <c r="C31" s="17"/>
      <c r="E31" s="4" t="s">
        <v>1</v>
      </c>
      <c r="F31" s="2" t="s">
        <v>176</v>
      </c>
      <c r="G31" s="4">
        <v>1</v>
      </c>
      <c r="H31" s="4" t="s">
        <v>37</v>
      </c>
      <c r="I31" s="4" t="s">
        <v>121</v>
      </c>
    </row>
    <row r="32" spans="2:9" s="4" customFormat="1" x14ac:dyDescent="0.25">
      <c r="C32" s="17"/>
      <c r="F32" s="2"/>
    </row>
    <row r="33" spans="2:9" s="4" customFormat="1" x14ac:dyDescent="0.25">
      <c r="C33" s="17"/>
      <c r="F33" s="2"/>
    </row>
    <row r="34" spans="2:9" s="4" customFormat="1" x14ac:dyDescent="0.25">
      <c r="B34" s="4" t="s">
        <v>90</v>
      </c>
      <c r="C34" s="17">
        <v>13.5</v>
      </c>
      <c r="D34" s="4">
        <v>2</v>
      </c>
      <c r="E34" s="4" t="s">
        <v>1</v>
      </c>
      <c r="F34" s="2" t="s">
        <v>174</v>
      </c>
      <c r="G34" s="4">
        <v>11</v>
      </c>
      <c r="H34" s="4" t="s">
        <v>37</v>
      </c>
      <c r="I34" s="4" t="s">
        <v>7</v>
      </c>
    </row>
    <row r="35" spans="2:9" s="4" customFormat="1" x14ac:dyDescent="0.25">
      <c r="C35" s="17"/>
      <c r="E35" s="4" t="s">
        <v>1</v>
      </c>
      <c r="F35" s="2" t="s">
        <v>120</v>
      </c>
      <c r="G35" s="4">
        <v>1</v>
      </c>
      <c r="H35" s="4" t="s">
        <v>37</v>
      </c>
      <c r="I35" s="4" t="s">
        <v>109</v>
      </c>
    </row>
    <row r="36" spans="2:9" s="4" customFormat="1" x14ac:dyDescent="0.25">
      <c r="C36" s="17"/>
      <c r="E36" s="4" t="s">
        <v>1</v>
      </c>
      <c r="F36" s="2" t="s">
        <v>135</v>
      </c>
      <c r="G36" s="4">
        <v>1</v>
      </c>
      <c r="H36" s="4" t="s">
        <v>68</v>
      </c>
      <c r="I36" s="4" t="s">
        <v>7</v>
      </c>
    </row>
    <row r="37" spans="2:9" s="4" customFormat="1" x14ac:dyDescent="0.25">
      <c r="C37" s="17"/>
      <c r="E37" s="4" t="s">
        <v>1</v>
      </c>
      <c r="F37" s="2" t="s">
        <v>136</v>
      </c>
      <c r="G37" s="4">
        <v>1</v>
      </c>
      <c r="H37" s="4" t="s">
        <v>68</v>
      </c>
      <c r="I37" s="4" t="s">
        <v>7</v>
      </c>
    </row>
    <row r="38" spans="2:9" s="4" customFormat="1" x14ac:dyDescent="0.25">
      <c r="C38" s="17"/>
      <c r="E38" s="4" t="s">
        <v>20</v>
      </c>
      <c r="F38" s="2" t="s">
        <v>140</v>
      </c>
      <c r="G38" s="4">
        <v>3</v>
      </c>
      <c r="H38" s="4" t="s">
        <v>37</v>
      </c>
      <c r="I38" s="4" t="s">
        <v>142</v>
      </c>
    </row>
    <row r="39" spans="2:9" s="4" customFormat="1" x14ac:dyDescent="0.25">
      <c r="C39" s="17"/>
      <c r="E39" s="4" t="s">
        <v>1</v>
      </c>
      <c r="F39" s="2" t="s">
        <v>141</v>
      </c>
      <c r="G39" s="4">
        <v>2</v>
      </c>
      <c r="H39" s="4" t="s">
        <v>37</v>
      </c>
      <c r="I39" s="4" t="s">
        <v>121</v>
      </c>
    </row>
    <row r="40" spans="2:9" s="4" customFormat="1" x14ac:dyDescent="0.25">
      <c r="C40" s="17"/>
      <c r="E40" s="4" t="s">
        <v>20</v>
      </c>
      <c r="F40" s="2" t="s">
        <v>144</v>
      </c>
      <c r="G40" s="4">
        <v>2</v>
      </c>
      <c r="H40" s="4" t="s">
        <v>37</v>
      </c>
      <c r="I40" s="4" t="s">
        <v>145</v>
      </c>
    </row>
    <row r="41" spans="2:9" s="4" customFormat="1" x14ac:dyDescent="0.25">
      <c r="C41" s="17"/>
      <c r="E41" s="4" t="s">
        <v>159</v>
      </c>
      <c r="F41" s="2" t="s">
        <v>158</v>
      </c>
      <c r="G41" s="4">
        <v>2</v>
      </c>
      <c r="H41" s="4" t="s">
        <v>68</v>
      </c>
      <c r="I41" s="4" t="s">
        <v>7</v>
      </c>
    </row>
    <row r="42" spans="2:9" s="4" customFormat="1" x14ac:dyDescent="0.25">
      <c r="C42" s="17"/>
      <c r="F42" s="2"/>
    </row>
    <row r="43" spans="2:9" s="4" customFormat="1" x14ac:dyDescent="0.25">
      <c r="C43" s="17"/>
      <c r="F43" s="2"/>
    </row>
    <row r="44" spans="2:9" s="4" customFormat="1" x14ac:dyDescent="0.25">
      <c r="B44" s="4" t="s">
        <v>93</v>
      </c>
      <c r="C44" s="17">
        <v>13.5</v>
      </c>
      <c r="D44" s="4">
        <v>3</v>
      </c>
      <c r="E44" s="4" t="s">
        <v>1</v>
      </c>
      <c r="F44" s="2" t="s">
        <v>150</v>
      </c>
      <c r="G44" s="4">
        <v>0.5</v>
      </c>
      <c r="H44" s="4" t="s">
        <v>68</v>
      </c>
      <c r="I44" s="4" t="s">
        <v>7</v>
      </c>
    </row>
    <row r="45" spans="2:9" s="4" customFormat="1" x14ac:dyDescent="0.25">
      <c r="C45" s="17"/>
      <c r="E45" s="4" t="s">
        <v>20</v>
      </c>
      <c r="F45" s="2" t="s">
        <v>94</v>
      </c>
    </row>
    <row r="46" spans="2:9" s="4" customFormat="1" x14ac:dyDescent="0.25">
      <c r="C46" s="17"/>
      <c r="E46" s="4" t="s">
        <v>1</v>
      </c>
      <c r="F46" s="2" t="s">
        <v>95</v>
      </c>
      <c r="G46" s="4">
        <v>1</v>
      </c>
      <c r="H46" s="4" t="s">
        <v>37</v>
      </c>
      <c r="I46" s="4" t="s">
        <v>108</v>
      </c>
    </row>
    <row r="47" spans="2:9" s="4" customFormat="1" x14ac:dyDescent="0.25">
      <c r="C47" s="17"/>
      <c r="E47" s="4" t="s">
        <v>1</v>
      </c>
      <c r="F47" s="2" t="s">
        <v>119</v>
      </c>
      <c r="G47" s="4">
        <v>10</v>
      </c>
      <c r="H47" s="4" t="s">
        <v>37</v>
      </c>
      <c r="I47" s="4" t="s">
        <v>7</v>
      </c>
    </row>
    <row r="48" spans="2:9" s="4" customFormat="1" x14ac:dyDescent="0.25">
      <c r="C48" s="17"/>
      <c r="E48" s="4" t="s">
        <v>123</v>
      </c>
      <c r="F48" s="2" t="s">
        <v>125</v>
      </c>
      <c r="G48" s="4">
        <v>2</v>
      </c>
      <c r="H48" s="4" t="s">
        <v>68</v>
      </c>
      <c r="I48" s="4" t="s">
        <v>121</v>
      </c>
    </row>
    <row r="49" spans="2:9" s="4" customFormat="1" x14ac:dyDescent="0.25">
      <c r="C49" s="17"/>
      <c r="E49" s="4" t="s">
        <v>20</v>
      </c>
      <c r="F49" s="2" t="s">
        <v>139</v>
      </c>
      <c r="G49" s="4">
        <v>1</v>
      </c>
      <c r="H49" s="4" t="s">
        <v>68</v>
      </c>
      <c r="I49" s="4" t="s">
        <v>121</v>
      </c>
    </row>
    <row r="50" spans="2:9" s="4" customFormat="1" x14ac:dyDescent="0.25">
      <c r="C50" s="17"/>
      <c r="E50" s="4" t="s">
        <v>1</v>
      </c>
      <c r="F50" s="2" t="s">
        <v>151</v>
      </c>
      <c r="G50" s="4">
        <v>1</v>
      </c>
      <c r="H50" s="4" t="s">
        <v>37</v>
      </c>
      <c r="I50" s="4" t="s">
        <v>152</v>
      </c>
    </row>
    <row r="51" spans="2:9" s="4" customFormat="1" x14ac:dyDescent="0.25">
      <c r="C51" s="17"/>
      <c r="E51" s="4" t="s">
        <v>1</v>
      </c>
      <c r="F51" s="2" t="s">
        <v>167</v>
      </c>
      <c r="G51" s="4">
        <v>4</v>
      </c>
      <c r="H51" s="4" t="s">
        <v>68</v>
      </c>
      <c r="I51" s="4" t="s">
        <v>7</v>
      </c>
    </row>
    <row r="52" spans="2:9" s="4" customFormat="1" x14ac:dyDescent="0.25">
      <c r="C52" s="17"/>
      <c r="E52" s="4" t="s">
        <v>20</v>
      </c>
      <c r="F52" s="2" t="s">
        <v>160</v>
      </c>
      <c r="G52" s="4">
        <v>1</v>
      </c>
      <c r="H52" s="4" t="s">
        <v>68</v>
      </c>
      <c r="I52" s="4" t="s">
        <v>7</v>
      </c>
    </row>
    <row r="53" spans="2:9" s="4" customFormat="1" x14ac:dyDescent="0.25">
      <c r="C53" s="17"/>
      <c r="E53" s="4" t="s">
        <v>1</v>
      </c>
      <c r="F53" s="2" t="s">
        <v>177</v>
      </c>
      <c r="G53" s="4">
        <v>1</v>
      </c>
      <c r="H53" s="4" t="s">
        <v>68</v>
      </c>
      <c r="I53" s="4" t="s">
        <v>121</v>
      </c>
    </row>
    <row r="54" spans="2:9" x14ac:dyDescent="0.25">
      <c r="H54" s="4"/>
    </row>
    <row r="55" spans="2:9" x14ac:dyDescent="0.25">
      <c r="B55" t="s">
        <v>87</v>
      </c>
      <c r="C55" s="17">
        <v>13.5</v>
      </c>
      <c r="D55">
        <v>1</v>
      </c>
      <c r="E55" t="s">
        <v>20</v>
      </c>
      <c r="F55" s="2" t="s">
        <v>95</v>
      </c>
      <c r="G55">
        <v>1</v>
      </c>
      <c r="H55" t="s">
        <v>68</v>
      </c>
      <c r="I55" t="s">
        <v>97</v>
      </c>
    </row>
    <row r="56" spans="2:9" x14ac:dyDescent="0.25">
      <c r="E56" t="s">
        <v>20</v>
      </c>
      <c r="F56" s="2" t="s">
        <v>98</v>
      </c>
      <c r="G56">
        <v>1</v>
      </c>
      <c r="H56" t="s">
        <v>37</v>
      </c>
      <c r="I56" t="s">
        <v>96</v>
      </c>
    </row>
    <row r="57" spans="2:9" s="4" customFormat="1" x14ac:dyDescent="0.25">
      <c r="C57" s="17"/>
      <c r="E57" s="4" t="s">
        <v>123</v>
      </c>
      <c r="F57" s="2" t="s">
        <v>124</v>
      </c>
      <c r="G57" s="4">
        <v>2</v>
      </c>
      <c r="H57" s="4" t="s">
        <v>68</v>
      </c>
      <c r="I57" s="4" t="s">
        <v>121</v>
      </c>
    </row>
    <row r="58" spans="2:9" s="4" customFormat="1" x14ac:dyDescent="0.25">
      <c r="C58" s="17"/>
      <c r="E58" s="4" t="s">
        <v>20</v>
      </c>
      <c r="F58" s="2" t="s">
        <v>131</v>
      </c>
      <c r="G58" s="4">
        <v>1</v>
      </c>
      <c r="H58" s="4" t="s">
        <v>68</v>
      </c>
      <c r="I58" s="4" t="s">
        <v>7</v>
      </c>
    </row>
    <row r="59" spans="2:9" x14ac:dyDescent="0.25">
      <c r="B59" s="4"/>
      <c r="D59" s="4"/>
      <c r="E59" s="4" t="s">
        <v>20</v>
      </c>
      <c r="F59" s="2" t="s">
        <v>132</v>
      </c>
      <c r="G59">
        <v>1</v>
      </c>
      <c r="H59" t="s">
        <v>68</v>
      </c>
      <c r="I59" t="s">
        <v>7</v>
      </c>
    </row>
    <row r="60" spans="2:9" s="4" customFormat="1" x14ac:dyDescent="0.25">
      <c r="C60" s="17"/>
      <c r="E60" s="4" t="s">
        <v>20</v>
      </c>
      <c r="F60" s="2" t="s">
        <v>134</v>
      </c>
      <c r="G60" s="4">
        <v>1</v>
      </c>
      <c r="H60" s="4" t="s">
        <v>68</v>
      </c>
      <c r="I60" s="4" t="s">
        <v>7</v>
      </c>
    </row>
    <row r="61" spans="2:9" s="4" customFormat="1" x14ac:dyDescent="0.25">
      <c r="C61" s="17"/>
      <c r="E61" s="4" t="s">
        <v>1</v>
      </c>
      <c r="F61" s="2" t="s">
        <v>149</v>
      </c>
      <c r="G61" s="4">
        <v>3</v>
      </c>
      <c r="H61" s="4" t="s">
        <v>68</v>
      </c>
      <c r="I61" s="4" t="s">
        <v>7</v>
      </c>
    </row>
    <row r="62" spans="2:9" s="4" customFormat="1" x14ac:dyDescent="0.25">
      <c r="C62" s="17"/>
      <c r="E62" s="4" t="s">
        <v>1</v>
      </c>
      <c r="F62" s="2" t="s">
        <v>147</v>
      </c>
      <c r="G62" s="4">
        <v>2</v>
      </c>
      <c r="H62" s="4" t="s">
        <v>37</v>
      </c>
      <c r="I62" s="4" t="s">
        <v>7</v>
      </c>
    </row>
    <row r="63" spans="2:9" s="4" customFormat="1" x14ac:dyDescent="0.25">
      <c r="C63" s="17"/>
      <c r="E63" s="4" t="s">
        <v>1</v>
      </c>
      <c r="F63" s="2" t="s">
        <v>153</v>
      </c>
      <c r="G63" s="4">
        <v>1</v>
      </c>
      <c r="H63" s="4" t="s">
        <v>37</v>
      </c>
      <c r="I63" s="4" t="s">
        <v>7</v>
      </c>
    </row>
    <row r="64" spans="2:9" s="4" customFormat="1" x14ac:dyDescent="0.25">
      <c r="C64" s="17"/>
      <c r="E64" s="4" t="s">
        <v>20</v>
      </c>
      <c r="F64" s="2" t="s">
        <v>169</v>
      </c>
      <c r="G64" s="4">
        <v>2</v>
      </c>
      <c r="H64" s="4" t="s">
        <v>37</v>
      </c>
      <c r="I64" s="4" t="s">
        <v>7</v>
      </c>
    </row>
    <row r="65" spans="2:9" s="4" customFormat="1" x14ac:dyDescent="0.25">
      <c r="C65" s="17"/>
      <c r="E65" s="4" t="s">
        <v>1</v>
      </c>
      <c r="F65" s="2" t="s">
        <v>170</v>
      </c>
      <c r="G65" s="4">
        <v>8.5</v>
      </c>
      <c r="H65" s="4" t="s">
        <v>37</v>
      </c>
      <c r="I65" s="4" t="s">
        <v>7</v>
      </c>
    </row>
    <row r="66" spans="2:9" s="4" customFormat="1" x14ac:dyDescent="0.25">
      <c r="C66" s="17"/>
      <c r="F66" s="2"/>
    </row>
    <row r="67" spans="2:9" s="4" customFormat="1" x14ac:dyDescent="0.25">
      <c r="C67" s="17"/>
      <c r="F67" s="2"/>
      <c r="H67"/>
    </row>
    <row r="68" spans="2:9" s="4" customFormat="1" x14ac:dyDescent="0.25">
      <c r="B68" s="4" t="s">
        <v>89</v>
      </c>
      <c r="C68" s="17">
        <v>13.5</v>
      </c>
      <c r="E68" s="4" t="s">
        <v>1</v>
      </c>
      <c r="F68" s="2" t="s">
        <v>99</v>
      </c>
      <c r="G68" s="4">
        <v>5</v>
      </c>
    </row>
    <row r="69" spans="2:9" s="4" customFormat="1" x14ac:dyDescent="0.25">
      <c r="C69" s="17"/>
      <c r="F69" s="2"/>
    </row>
    <row r="70" spans="2:9" s="4" customFormat="1" x14ac:dyDescent="0.25">
      <c r="C70" s="17"/>
      <c r="F70" s="2" t="s">
        <v>100</v>
      </c>
      <c r="G70" s="4">
        <v>1</v>
      </c>
      <c r="H70" s="4" t="s">
        <v>37</v>
      </c>
    </row>
    <row r="71" spans="2:9" s="4" customFormat="1" x14ac:dyDescent="0.25">
      <c r="C71" s="17"/>
      <c r="F71" s="2"/>
    </row>
    <row r="72" spans="2:9" s="4" customFormat="1" x14ac:dyDescent="0.25">
      <c r="C72" s="17"/>
      <c r="F72" s="2"/>
    </row>
    <row r="73" spans="2:9" s="4" customFormat="1" x14ac:dyDescent="0.25">
      <c r="B73" s="4" t="s">
        <v>91</v>
      </c>
      <c r="C73" s="17">
        <v>14</v>
      </c>
      <c r="D73" s="4">
        <v>2</v>
      </c>
      <c r="E73" s="4" t="s">
        <v>1</v>
      </c>
      <c r="F73" s="2" t="s">
        <v>133</v>
      </c>
      <c r="G73" s="4">
        <v>5</v>
      </c>
      <c r="H73" s="4" t="s">
        <v>37</v>
      </c>
      <c r="I73" s="4" t="s">
        <v>7</v>
      </c>
    </row>
    <row r="74" spans="2:9" s="4" customFormat="1" x14ac:dyDescent="0.25">
      <c r="C74" s="17"/>
      <c r="E74" s="4" t="s">
        <v>1</v>
      </c>
      <c r="F74" s="2" t="s">
        <v>164</v>
      </c>
      <c r="G74" s="4">
        <v>1</v>
      </c>
      <c r="H74" s="4" t="s">
        <v>68</v>
      </c>
      <c r="I74" s="4" t="s">
        <v>163</v>
      </c>
    </row>
    <row r="75" spans="2:9" s="4" customFormat="1" x14ac:dyDescent="0.25">
      <c r="C75" s="17"/>
      <c r="E75" s="4" t="s">
        <v>20</v>
      </c>
      <c r="F75" s="2" t="s">
        <v>162</v>
      </c>
      <c r="G75" s="4">
        <v>1</v>
      </c>
      <c r="H75" s="4" t="s">
        <v>68</v>
      </c>
      <c r="I75" s="4" t="s">
        <v>7</v>
      </c>
    </row>
    <row r="76" spans="2:9" s="4" customFormat="1" x14ac:dyDescent="0.25">
      <c r="C76" s="17"/>
      <c r="E76" s="4" t="s">
        <v>1</v>
      </c>
      <c r="F76" s="2" t="s">
        <v>154</v>
      </c>
      <c r="G76" s="4">
        <v>1</v>
      </c>
      <c r="H76" s="4" t="s">
        <v>68</v>
      </c>
      <c r="I76" s="4" t="s">
        <v>7</v>
      </c>
    </row>
    <row r="77" spans="2:9" s="4" customFormat="1" x14ac:dyDescent="0.25">
      <c r="C77" s="17"/>
      <c r="E77" s="4" t="s">
        <v>1</v>
      </c>
      <c r="F77" s="2" t="s">
        <v>155</v>
      </c>
      <c r="G77" s="4">
        <v>2</v>
      </c>
      <c r="H77" s="4" t="s">
        <v>68</v>
      </c>
      <c r="I77" s="4" t="s">
        <v>7</v>
      </c>
    </row>
    <row r="78" spans="2:9" s="4" customFormat="1" x14ac:dyDescent="0.25">
      <c r="C78" s="17"/>
      <c r="E78" s="4" t="s">
        <v>1</v>
      </c>
      <c r="F78" s="2" t="s">
        <v>161</v>
      </c>
      <c r="G78" s="4">
        <v>2</v>
      </c>
      <c r="H78" s="4" t="s">
        <v>68</v>
      </c>
      <c r="I78" s="4" t="s">
        <v>7</v>
      </c>
    </row>
    <row r="79" spans="2:9" s="4" customFormat="1" x14ac:dyDescent="0.25">
      <c r="C79" s="17"/>
      <c r="E79" s="4" t="s">
        <v>1</v>
      </c>
      <c r="F79" s="2" t="s">
        <v>171</v>
      </c>
      <c r="G79" s="4">
        <v>4</v>
      </c>
      <c r="H79" s="4" t="s">
        <v>68</v>
      </c>
      <c r="I79" s="4" t="s">
        <v>165</v>
      </c>
    </row>
    <row r="80" spans="2:9" s="4" customFormat="1" x14ac:dyDescent="0.25">
      <c r="C80" s="17"/>
      <c r="E80" s="4" t="s">
        <v>128</v>
      </c>
      <c r="F80" s="2" t="s">
        <v>168</v>
      </c>
      <c r="G80" s="4">
        <v>2</v>
      </c>
      <c r="H80" s="4" t="s">
        <v>68</v>
      </c>
      <c r="I80" s="4" t="s">
        <v>166</v>
      </c>
    </row>
    <row r="81" spans="2:9" s="4" customFormat="1" x14ac:dyDescent="0.25">
      <c r="C81" s="17"/>
      <c r="F81" s="2"/>
    </row>
    <row r="82" spans="2:9" s="4" customFormat="1" x14ac:dyDescent="0.25">
      <c r="B82" s="1" t="s">
        <v>45</v>
      </c>
      <c r="C82" s="16" t="s">
        <v>44</v>
      </c>
      <c r="D82" s="1" t="s">
        <v>43</v>
      </c>
      <c r="E82" s="1" t="s">
        <v>42</v>
      </c>
      <c r="F82" s="3" t="s">
        <v>41</v>
      </c>
      <c r="G82" s="1" t="s">
        <v>40</v>
      </c>
      <c r="H82" s="1" t="s">
        <v>39</v>
      </c>
      <c r="I82" s="1" t="s">
        <v>38</v>
      </c>
    </row>
    <row r="83" spans="2:9" s="4" customFormat="1" x14ac:dyDescent="0.25">
      <c r="C83" s="17"/>
      <c r="F83" s="2"/>
    </row>
    <row r="84" spans="2:9" s="4" customFormat="1" x14ac:dyDescent="0.25">
      <c r="C84" s="17"/>
      <c r="F84" s="2"/>
    </row>
    <row r="85" spans="2:9" s="4" customFormat="1" x14ac:dyDescent="0.25">
      <c r="B85" s="26" t="s">
        <v>192</v>
      </c>
      <c r="C85" s="17">
        <v>13.5</v>
      </c>
      <c r="D85" s="26">
        <v>1</v>
      </c>
      <c r="E85" s="26" t="s">
        <v>1</v>
      </c>
      <c r="F85" s="2" t="s">
        <v>193</v>
      </c>
      <c r="G85" s="4">
        <v>7</v>
      </c>
      <c r="H85" s="4" t="s">
        <v>37</v>
      </c>
      <c r="I85" s="4" t="s">
        <v>7</v>
      </c>
    </row>
    <row r="86" spans="2:9" s="4" customFormat="1" x14ac:dyDescent="0.25">
      <c r="C86" s="17"/>
      <c r="E86" s="4" t="s">
        <v>20</v>
      </c>
      <c r="F86" s="2" t="s">
        <v>217</v>
      </c>
      <c r="G86" s="4">
        <v>2</v>
      </c>
      <c r="H86" s="4" t="s">
        <v>68</v>
      </c>
      <c r="I86" s="4" t="s">
        <v>218</v>
      </c>
    </row>
    <row r="87" spans="2:9" s="42" customFormat="1" x14ac:dyDescent="0.25">
      <c r="C87" s="17"/>
      <c r="E87" s="42" t="s">
        <v>1</v>
      </c>
      <c r="F87" s="2" t="s">
        <v>253</v>
      </c>
      <c r="G87" s="42">
        <v>1</v>
      </c>
      <c r="H87" s="42" t="s">
        <v>37</v>
      </c>
      <c r="I87" s="42" t="s">
        <v>7</v>
      </c>
    </row>
    <row r="88" spans="2:9" s="42" customFormat="1" x14ac:dyDescent="0.25">
      <c r="C88" s="17"/>
      <c r="E88" s="42" t="s">
        <v>1</v>
      </c>
      <c r="F88" s="2" t="s">
        <v>231</v>
      </c>
      <c r="G88" s="42">
        <v>1</v>
      </c>
      <c r="H88" s="42" t="s">
        <v>68</v>
      </c>
      <c r="I88" s="42" t="s">
        <v>7</v>
      </c>
    </row>
    <row r="89" spans="2:9" s="42" customFormat="1" x14ac:dyDescent="0.25">
      <c r="C89" s="17"/>
      <c r="E89" s="42" t="s">
        <v>1</v>
      </c>
      <c r="F89" s="2" t="s">
        <v>279</v>
      </c>
      <c r="G89" s="42">
        <v>5</v>
      </c>
      <c r="H89" s="42" t="s">
        <v>68</v>
      </c>
      <c r="I89" s="42" t="s">
        <v>7</v>
      </c>
    </row>
    <row r="90" spans="2:9" s="42" customFormat="1" x14ac:dyDescent="0.25">
      <c r="C90" s="17"/>
      <c r="E90" s="42" t="s">
        <v>20</v>
      </c>
      <c r="F90" s="2" t="s">
        <v>262</v>
      </c>
      <c r="G90" s="42">
        <v>1</v>
      </c>
      <c r="H90" s="42" t="s">
        <v>68</v>
      </c>
      <c r="I90" s="42" t="s">
        <v>263</v>
      </c>
    </row>
    <row r="91" spans="2:9" s="42" customFormat="1" x14ac:dyDescent="0.25">
      <c r="C91" s="17"/>
      <c r="E91" s="42" t="s">
        <v>128</v>
      </c>
      <c r="F91" s="2" t="s">
        <v>280</v>
      </c>
      <c r="G91" s="42">
        <v>1</v>
      </c>
      <c r="H91" s="42" t="s">
        <v>68</v>
      </c>
      <c r="I91" s="42" t="s">
        <v>281</v>
      </c>
    </row>
    <row r="92" spans="2:9" s="4" customFormat="1" x14ac:dyDescent="0.25">
      <c r="C92" s="17"/>
      <c r="F92" s="2"/>
    </row>
    <row r="93" spans="2:9" s="4" customFormat="1" x14ac:dyDescent="0.25">
      <c r="C93" s="17"/>
      <c r="F93" s="2"/>
    </row>
    <row r="94" spans="2:9" s="4" customFormat="1" x14ac:dyDescent="0.25">
      <c r="B94" s="4" t="s">
        <v>196</v>
      </c>
      <c r="C94" s="17">
        <v>13.5</v>
      </c>
      <c r="D94" s="4">
        <v>2</v>
      </c>
      <c r="E94" s="4" t="s">
        <v>1</v>
      </c>
      <c r="F94" s="2" t="s">
        <v>210</v>
      </c>
      <c r="G94" s="4">
        <v>10</v>
      </c>
      <c r="H94" s="4" t="s">
        <v>68</v>
      </c>
      <c r="I94" s="4" t="s">
        <v>7</v>
      </c>
    </row>
    <row r="95" spans="2:9" s="26" customFormat="1" x14ac:dyDescent="0.25">
      <c r="C95" s="17"/>
      <c r="E95" s="26" t="s">
        <v>20</v>
      </c>
      <c r="F95" s="2" t="s">
        <v>211</v>
      </c>
      <c r="G95" s="26">
        <v>1</v>
      </c>
      <c r="H95" s="26" t="s">
        <v>68</v>
      </c>
      <c r="I95" s="26" t="s">
        <v>212</v>
      </c>
    </row>
    <row r="96" spans="2:9" s="42" customFormat="1" x14ac:dyDescent="0.25">
      <c r="C96" s="17"/>
      <c r="E96" s="42" t="s">
        <v>1</v>
      </c>
      <c r="F96" s="2" t="s">
        <v>269</v>
      </c>
      <c r="G96" s="42">
        <v>3</v>
      </c>
      <c r="H96" s="42" t="s">
        <v>37</v>
      </c>
      <c r="I96" s="42" t="s">
        <v>7</v>
      </c>
    </row>
    <row r="97" spans="2:9" s="42" customFormat="1" x14ac:dyDescent="0.25">
      <c r="C97" s="17"/>
      <c r="E97" s="42" t="s">
        <v>20</v>
      </c>
      <c r="F97" s="2" t="s">
        <v>308</v>
      </c>
      <c r="G97" s="42">
        <v>1</v>
      </c>
      <c r="H97" s="42" t="s">
        <v>37</v>
      </c>
      <c r="I97" s="42" t="s">
        <v>121</v>
      </c>
    </row>
    <row r="98" spans="2:9" s="42" customFormat="1" x14ac:dyDescent="0.25">
      <c r="C98" s="17"/>
      <c r="F98" s="2"/>
    </row>
    <row r="99" spans="2:9" s="42" customFormat="1" x14ac:dyDescent="0.25">
      <c r="C99" s="17"/>
      <c r="F99" s="2"/>
    </row>
    <row r="100" spans="2:9" s="4" customFormat="1" x14ac:dyDescent="0.25">
      <c r="C100" s="17"/>
      <c r="F100" s="2"/>
    </row>
    <row r="101" spans="2:9" s="4" customFormat="1" x14ac:dyDescent="0.25">
      <c r="B101" s="4" t="s">
        <v>197</v>
      </c>
      <c r="C101" s="17">
        <v>13.5</v>
      </c>
      <c r="E101" s="4" t="s">
        <v>1</v>
      </c>
      <c r="F101" s="2" t="s">
        <v>207</v>
      </c>
      <c r="G101" s="4">
        <v>10</v>
      </c>
      <c r="H101" s="4" t="s">
        <v>68</v>
      </c>
      <c r="I101" s="4" t="s">
        <v>7</v>
      </c>
    </row>
    <row r="102" spans="2:9" s="26" customFormat="1" x14ac:dyDescent="0.25">
      <c r="C102" s="17"/>
      <c r="E102" s="26" t="s">
        <v>213</v>
      </c>
      <c r="F102" s="2" t="s">
        <v>214</v>
      </c>
      <c r="G102" s="26">
        <v>1</v>
      </c>
      <c r="H102" s="26" t="s">
        <v>68</v>
      </c>
      <c r="I102" s="26" t="s">
        <v>212</v>
      </c>
    </row>
    <row r="103" spans="2:9" s="4" customFormat="1" x14ac:dyDescent="0.25">
      <c r="C103" s="17"/>
      <c r="F103" s="2"/>
    </row>
    <row r="104" spans="2:9" s="4" customFormat="1" x14ac:dyDescent="0.25">
      <c r="B104" s="4" t="s">
        <v>198</v>
      </c>
      <c r="C104" s="17">
        <v>13.5</v>
      </c>
      <c r="E104" s="4" t="s">
        <v>1</v>
      </c>
      <c r="F104" s="2" t="s">
        <v>203</v>
      </c>
      <c r="G104" s="4">
        <v>2</v>
      </c>
      <c r="H104" s="4" t="s">
        <v>68</v>
      </c>
      <c r="I104" s="4" t="s">
        <v>7</v>
      </c>
    </row>
    <row r="105" spans="2:9" s="4" customFormat="1" x14ac:dyDescent="0.25">
      <c r="C105" s="17"/>
      <c r="E105" s="4" t="s">
        <v>1</v>
      </c>
      <c r="F105" s="2" t="s">
        <v>204</v>
      </c>
      <c r="G105" s="4">
        <v>4</v>
      </c>
      <c r="H105" s="4" t="s">
        <v>37</v>
      </c>
      <c r="I105" s="4" t="s">
        <v>7</v>
      </c>
    </row>
    <row r="106" spans="2:9" s="26" customFormat="1" x14ac:dyDescent="0.25">
      <c r="C106" s="17"/>
      <c r="E106" s="26" t="s">
        <v>1</v>
      </c>
      <c r="F106" s="2" t="s">
        <v>208</v>
      </c>
      <c r="G106" s="26">
        <v>5</v>
      </c>
      <c r="H106" s="26" t="s">
        <v>68</v>
      </c>
      <c r="I106" s="26" t="s">
        <v>7</v>
      </c>
    </row>
    <row r="107" spans="2:9" s="26" customFormat="1" x14ac:dyDescent="0.25">
      <c r="C107" s="17"/>
      <c r="E107" s="26" t="s">
        <v>20</v>
      </c>
      <c r="F107" s="2" t="s">
        <v>112</v>
      </c>
      <c r="G107" s="26">
        <v>1</v>
      </c>
      <c r="H107" s="26" t="s">
        <v>68</v>
      </c>
      <c r="I107" s="26" t="s">
        <v>7</v>
      </c>
    </row>
    <row r="108" spans="2:9" s="26" customFormat="1" x14ac:dyDescent="0.25">
      <c r="C108" s="17"/>
      <c r="E108" s="26" t="s">
        <v>20</v>
      </c>
      <c r="F108" s="2" t="s">
        <v>191</v>
      </c>
      <c r="G108" s="26">
        <v>1</v>
      </c>
      <c r="H108" s="26" t="s">
        <v>68</v>
      </c>
      <c r="I108" s="26" t="s">
        <v>7</v>
      </c>
    </row>
    <row r="109" spans="2:9" s="26" customFormat="1" x14ac:dyDescent="0.25">
      <c r="C109" s="17"/>
      <c r="E109" s="26" t="s">
        <v>20</v>
      </c>
      <c r="F109" s="2" t="s">
        <v>238</v>
      </c>
      <c r="G109" s="26">
        <v>1</v>
      </c>
      <c r="H109" s="26" t="s">
        <v>68</v>
      </c>
      <c r="I109" s="26" t="s">
        <v>7</v>
      </c>
    </row>
    <row r="110" spans="2:9" s="26" customFormat="1" x14ac:dyDescent="0.25">
      <c r="C110" s="17"/>
      <c r="E110" s="26" t="s">
        <v>232</v>
      </c>
      <c r="F110" s="2" t="s">
        <v>231</v>
      </c>
      <c r="G110" s="26">
        <v>1</v>
      </c>
      <c r="H110" s="26" t="s">
        <v>68</v>
      </c>
      <c r="I110" s="26" t="s">
        <v>7</v>
      </c>
    </row>
    <row r="111" spans="2:9" s="26" customFormat="1" x14ac:dyDescent="0.25">
      <c r="C111" s="17"/>
      <c r="E111" s="26" t="s">
        <v>20</v>
      </c>
      <c r="F111" s="2" t="s">
        <v>236</v>
      </c>
      <c r="G111" s="26">
        <v>1</v>
      </c>
      <c r="H111" s="26" t="s">
        <v>68</v>
      </c>
      <c r="I111" s="26" t="s">
        <v>237</v>
      </c>
    </row>
    <row r="112" spans="2:9" s="42" customFormat="1" x14ac:dyDescent="0.25">
      <c r="C112" s="17"/>
      <c r="F112" s="2"/>
    </row>
    <row r="113" spans="2:9" s="42" customFormat="1" x14ac:dyDescent="0.25">
      <c r="B113" s="42" t="s">
        <v>267</v>
      </c>
      <c r="C113" s="17">
        <v>13.5</v>
      </c>
      <c r="E113" s="42" t="s">
        <v>1</v>
      </c>
      <c r="F113" s="2" t="s">
        <v>268</v>
      </c>
      <c r="G113" s="42">
        <v>3</v>
      </c>
      <c r="H113" s="42" t="s">
        <v>37</v>
      </c>
      <c r="I113" s="42" t="s">
        <v>7</v>
      </c>
    </row>
    <row r="114" spans="2:9" s="42" customFormat="1" x14ac:dyDescent="0.25">
      <c r="C114" s="17"/>
      <c r="E114" s="42" t="s">
        <v>20</v>
      </c>
      <c r="F114" s="2" t="s">
        <v>340</v>
      </c>
    </row>
    <row r="115" spans="2:9" s="42" customFormat="1" x14ac:dyDescent="0.25">
      <c r="C115" s="17"/>
      <c r="E115" s="42" t="s">
        <v>123</v>
      </c>
      <c r="F115" s="2" t="s">
        <v>341</v>
      </c>
      <c r="G115" s="42">
        <v>1</v>
      </c>
      <c r="H115" s="42" t="s">
        <v>37</v>
      </c>
      <c r="I115" s="42" t="s">
        <v>121</v>
      </c>
    </row>
    <row r="116" spans="2:9" s="42" customFormat="1" x14ac:dyDescent="0.25">
      <c r="C116" s="17"/>
      <c r="E116" s="42" t="s">
        <v>20</v>
      </c>
      <c r="F116" s="2" t="s">
        <v>342</v>
      </c>
      <c r="G116" s="42">
        <v>1</v>
      </c>
      <c r="H116" s="42" t="s">
        <v>319</v>
      </c>
    </row>
    <row r="117" spans="2:9" s="42" customFormat="1" x14ac:dyDescent="0.25">
      <c r="C117" s="17"/>
      <c r="E117" s="42" t="s">
        <v>20</v>
      </c>
      <c r="F117" s="2" t="s">
        <v>343</v>
      </c>
      <c r="G117" s="42">
        <v>2</v>
      </c>
      <c r="H117" s="42" t="s">
        <v>319</v>
      </c>
    </row>
    <row r="118" spans="2:9" s="42" customFormat="1" x14ac:dyDescent="0.25">
      <c r="C118" s="17"/>
      <c r="E118" s="42" t="s">
        <v>20</v>
      </c>
      <c r="F118" s="2" t="s">
        <v>344</v>
      </c>
      <c r="G118" s="42">
        <v>1</v>
      </c>
      <c r="H118" s="42" t="s">
        <v>319</v>
      </c>
      <c r="I118" s="42" t="s">
        <v>345</v>
      </c>
    </row>
    <row r="119" spans="2:9" s="42" customFormat="1" x14ac:dyDescent="0.25">
      <c r="C119" s="17"/>
      <c r="E119" s="42" t="s">
        <v>1</v>
      </c>
      <c r="F119" s="2" t="s">
        <v>346</v>
      </c>
      <c r="G119" s="42">
        <v>2</v>
      </c>
      <c r="H119" s="42" t="s">
        <v>37</v>
      </c>
      <c r="I119" s="42" t="s">
        <v>347</v>
      </c>
    </row>
    <row r="120" spans="2:9" s="42" customFormat="1" x14ac:dyDescent="0.25">
      <c r="C120" s="17"/>
      <c r="E120" s="42" t="s">
        <v>1</v>
      </c>
      <c r="F120" s="2" t="s">
        <v>348</v>
      </c>
      <c r="G120" s="42">
        <v>3</v>
      </c>
      <c r="H120" s="42" t="s">
        <v>319</v>
      </c>
    </row>
    <row r="121" spans="2:9" s="42" customFormat="1" x14ac:dyDescent="0.25">
      <c r="C121" s="17"/>
      <c r="E121" s="42" t="s">
        <v>1</v>
      </c>
      <c r="F121" s="2" t="s">
        <v>349</v>
      </c>
      <c r="G121" s="42">
        <v>9</v>
      </c>
      <c r="H121" s="42" t="s">
        <v>319</v>
      </c>
    </row>
    <row r="122" spans="2:9" s="42" customFormat="1" x14ac:dyDescent="0.25">
      <c r="C122" s="17"/>
      <c r="F122" s="2"/>
    </row>
    <row r="123" spans="2:9" s="26" customFormat="1" x14ac:dyDescent="0.25">
      <c r="C123" s="17"/>
      <c r="F123" s="2"/>
    </row>
    <row r="124" spans="2:9" s="26" customFormat="1" x14ac:dyDescent="0.25">
      <c r="B124" s="26" t="s">
        <v>202</v>
      </c>
      <c r="C124" s="17">
        <v>13.5</v>
      </c>
      <c r="D124" s="26">
        <v>1</v>
      </c>
      <c r="E124" s="26" t="s">
        <v>1</v>
      </c>
      <c r="F124" s="2" t="s">
        <v>225</v>
      </c>
      <c r="G124" s="26">
        <v>2</v>
      </c>
      <c r="H124" s="26" t="s">
        <v>226</v>
      </c>
      <c r="I124" s="26" t="s">
        <v>7</v>
      </c>
    </row>
    <row r="125" spans="2:9" s="42" customFormat="1" x14ac:dyDescent="0.25">
      <c r="C125" s="17"/>
      <c r="E125" s="42" t="s">
        <v>1</v>
      </c>
      <c r="F125" s="2" t="s">
        <v>286</v>
      </c>
      <c r="G125" s="42">
        <v>10</v>
      </c>
      <c r="H125" s="42" t="s">
        <v>226</v>
      </c>
      <c r="I125" s="42" t="s">
        <v>7</v>
      </c>
    </row>
    <row r="126" spans="2:9" s="42" customFormat="1" x14ac:dyDescent="0.25">
      <c r="C126" s="17"/>
      <c r="E126" s="42" t="s">
        <v>1</v>
      </c>
      <c r="F126" s="2" t="s">
        <v>253</v>
      </c>
      <c r="G126" s="42">
        <v>1</v>
      </c>
      <c r="H126" s="42" t="s">
        <v>226</v>
      </c>
      <c r="I126" s="42" t="s">
        <v>7</v>
      </c>
    </row>
    <row r="127" spans="2:9" s="42" customFormat="1" x14ac:dyDescent="0.25">
      <c r="C127" s="17"/>
      <c r="E127" s="42" t="s">
        <v>1</v>
      </c>
      <c r="F127" s="2" t="s">
        <v>352</v>
      </c>
      <c r="G127" s="42">
        <v>1.5</v>
      </c>
      <c r="H127" s="42" t="s">
        <v>226</v>
      </c>
      <c r="I127" s="42" t="s">
        <v>7</v>
      </c>
    </row>
    <row r="128" spans="2:9" s="42" customFormat="1" x14ac:dyDescent="0.25">
      <c r="C128" s="17"/>
      <c r="F128" s="2"/>
    </row>
    <row r="129" spans="2:9" s="15" customFormat="1" x14ac:dyDescent="0.25">
      <c r="F129" s="37"/>
    </row>
    <row r="130" spans="2:9" s="15" customFormat="1" x14ac:dyDescent="0.25">
      <c r="B130" s="15" t="s">
        <v>246</v>
      </c>
      <c r="C130" s="15">
        <v>9</v>
      </c>
      <c r="D130" s="15">
        <v>2</v>
      </c>
      <c r="E130" s="15" t="s">
        <v>1</v>
      </c>
      <c r="F130" s="37" t="s">
        <v>256</v>
      </c>
      <c r="G130" s="15">
        <v>2</v>
      </c>
      <c r="H130" s="15" t="s">
        <v>37</v>
      </c>
      <c r="I130" s="15" t="s">
        <v>257</v>
      </c>
    </row>
    <row r="131" spans="2:9" s="15" customFormat="1" x14ac:dyDescent="0.25">
      <c r="F131" s="37" t="s">
        <v>338</v>
      </c>
      <c r="G131" s="15">
        <v>9</v>
      </c>
      <c r="H131" s="15" t="s">
        <v>68</v>
      </c>
      <c r="I131" s="15" t="s">
        <v>7</v>
      </c>
    </row>
    <row r="132" spans="2:9" s="15" customFormat="1" x14ac:dyDescent="0.25">
      <c r="F132" s="37"/>
    </row>
    <row r="133" spans="2:9" s="15" customFormat="1" x14ac:dyDescent="0.25">
      <c r="F133" s="37"/>
    </row>
    <row r="134" spans="2:9" s="15" customFormat="1" x14ac:dyDescent="0.25">
      <c r="B134" s="15" t="s">
        <v>240</v>
      </c>
      <c r="E134" s="15" t="s">
        <v>1</v>
      </c>
      <c r="F134" s="37" t="s">
        <v>253</v>
      </c>
      <c r="G134" s="15">
        <v>1</v>
      </c>
      <c r="H134" s="15" t="s">
        <v>37</v>
      </c>
      <c r="I134" s="15" t="s">
        <v>7</v>
      </c>
    </row>
    <row r="135" spans="2:9" s="15" customFormat="1" x14ac:dyDescent="0.25">
      <c r="E135" s="15" t="s">
        <v>20</v>
      </c>
      <c r="F135" s="37" t="s">
        <v>259</v>
      </c>
      <c r="G135" s="15">
        <v>1</v>
      </c>
      <c r="H135" s="15" t="s">
        <v>37</v>
      </c>
      <c r="I135" s="15" t="s">
        <v>121</v>
      </c>
    </row>
    <row r="136" spans="2:9" s="15" customFormat="1" x14ac:dyDescent="0.25">
      <c r="E136" s="15" t="s">
        <v>1</v>
      </c>
      <c r="F136" s="37" t="s">
        <v>316</v>
      </c>
      <c r="G136" s="15">
        <v>2</v>
      </c>
      <c r="H136" s="15" t="s">
        <v>319</v>
      </c>
    </row>
    <row r="137" spans="2:9" s="15" customFormat="1" x14ac:dyDescent="0.25">
      <c r="E137" s="15" t="s">
        <v>20</v>
      </c>
      <c r="F137" s="37" t="s">
        <v>317</v>
      </c>
      <c r="G137" s="15">
        <v>2</v>
      </c>
      <c r="H137" s="15" t="s">
        <v>319</v>
      </c>
    </row>
    <row r="138" spans="2:9" s="15" customFormat="1" x14ac:dyDescent="0.25">
      <c r="E138" s="15" t="s">
        <v>273</v>
      </c>
      <c r="F138" s="37" t="s">
        <v>318</v>
      </c>
      <c r="G138" s="15">
        <v>3</v>
      </c>
      <c r="H138" s="15" t="s">
        <v>319</v>
      </c>
    </row>
    <row r="139" spans="2:9" s="15" customFormat="1" x14ac:dyDescent="0.25">
      <c r="E139" s="15" t="s">
        <v>20</v>
      </c>
      <c r="F139" s="37" t="s">
        <v>320</v>
      </c>
      <c r="G139" s="15">
        <v>1</v>
      </c>
      <c r="H139" s="15" t="s">
        <v>37</v>
      </c>
      <c r="I139" s="15" t="s">
        <v>7</v>
      </c>
    </row>
    <row r="140" spans="2:9" s="15" customFormat="1" x14ac:dyDescent="0.25">
      <c r="E140" s="15" t="s">
        <v>20</v>
      </c>
      <c r="F140" s="37" t="s">
        <v>332</v>
      </c>
      <c r="G140" s="15">
        <v>1</v>
      </c>
      <c r="H140" s="15" t="s">
        <v>37</v>
      </c>
      <c r="I140" s="15" t="s">
        <v>121</v>
      </c>
    </row>
    <row r="141" spans="2:9" s="15" customFormat="1" x14ac:dyDescent="0.25">
      <c r="E141" s="15" t="s">
        <v>20</v>
      </c>
      <c r="F141" s="37" t="s">
        <v>318</v>
      </c>
      <c r="G141" s="15">
        <v>3</v>
      </c>
      <c r="H141" s="15" t="s">
        <v>37</v>
      </c>
      <c r="I141" s="15" t="s">
        <v>7</v>
      </c>
    </row>
    <row r="142" spans="2:9" s="15" customFormat="1" x14ac:dyDescent="0.25">
      <c r="F142" s="37"/>
    </row>
    <row r="143" spans="2:9" s="15" customFormat="1" x14ac:dyDescent="0.25">
      <c r="F143" s="37"/>
    </row>
    <row r="144" spans="2:9" s="15" customFormat="1" x14ac:dyDescent="0.25">
      <c r="F144" s="37"/>
    </row>
    <row r="145" spans="2:9" s="15" customFormat="1" x14ac:dyDescent="0.25">
      <c r="B145" s="15" t="s">
        <v>235</v>
      </c>
      <c r="C145" s="15">
        <v>9</v>
      </c>
      <c r="E145" s="15" t="s">
        <v>1</v>
      </c>
      <c r="F145" s="37" t="s">
        <v>264</v>
      </c>
      <c r="G145" s="15">
        <v>2</v>
      </c>
      <c r="H145" s="15" t="s">
        <v>37</v>
      </c>
      <c r="I145" s="15" t="s">
        <v>121</v>
      </c>
    </row>
    <row r="146" spans="2:9" s="15" customFormat="1" x14ac:dyDescent="0.25">
      <c r="E146" s="15" t="s">
        <v>20</v>
      </c>
      <c r="F146" s="37" t="s">
        <v>265</v>
      </c>
      <c r="G146" s="15">
        <v>1</v>
      </c>
      <c r="H146" s="15" t="s">
        <v>37</v>
      </c>
      <c r="I146" s="15" t="s">
        <v>266</v>
      </c>
    </row>
    <row r="147" spans="2:9" s="15" customFormat="1" x14ac:dyDescent="0.25">
      <c r="E147" s="15" t="s">
        <v>20</v>
      </c>
      <c r="F147" s="37" t="s">
        <v>107</v>
      </c>
      <c r="G147" s="15">
        <v>1</v>
      </c>
      <c r="H147" s="15" t="s">
        <v>37</v>
      </c>
      <c r="I147" s="15" t="s">
        <v>311</v>
      </c>
    </row>
    <row r="148" spans="2:9" s="15" customFormat="1" x14ac:dyDescent="0.25">
      <c r="E148" s="15" t="s">
        <v>1</v>
      </c>
      <c r="F148" s="37" t="s">
        <v>333</v>
      </c>
      <c r="G148" s="15">
        <v>2</v>
      </c>
      <c r="H148" s="15" t="s">
        <v>68</v>
      </c>
      <c r="I148" s="15" t="s">
        <v>121</v>
      </c>
    </row>
    <row r="149" spans="2:9" s="15" customFormat="1" x14ac:dyDescent="0.25">
      <c r="F149" s="37"/>
    </row>
    <row r="150" spans="2:9" s="15" customFormat="1" x14ac:dyDescent="0.25">
      <c r="B150" s="15" t="s">
        <v>261</v>
      </c>
      <c r="C150" s="15">
        <v>10</v>
      </c>
      <c r="D150" s="15">
        <v>3</v>
      </c>
      <c r="E150" s="15" t="s">
        <v>20</v>
      </c>
      <c r="F150" s="37" t="s">
        <v>356</v>
      </c>
      <c r="G150" s="15">
        <v>3</v>
      </c>
      <c r="H150" s="15" t="s">
        <v>68</v>
      </c>
      <c r="I150" s="15" t="s">
        <v>357</v>
      </c>
    </row>
    <row r="151" spans="2:9" s="15" customFormat="1" x14ac:dyDescent="0.25">
      <c r="E151" s="15" t="s">
        <v>273</v>
      </c>
      <c r="F151" s="37" t="s">
        <v>272</v>
      </c>
      <c r="G151" s="15">
        <v>1</v>
      </c>
      <c r="H151" s="15" t="s">
        <v>37</v>
      </c>
      <c r="I151" s="15" t="s">
        <v>274</v>
      </c>
    </row>
    <row r="152" spans="2:9" s="15" customFormat="1" x14ac:dyDescent="0.25">
      <c r="E152" s="15" t="s">
        <v>270</v>
      </c>
      <c r="F152" s="37" t="s">
        <v>275</v>
      </c>
      <c r="G152" s="15">
        <v>1</v>
      </c>
      <c r="H152" s="15" t="s">
        <v>37</v>
      </c>
      <c r="I152" s="15" t="s">
        <v>121</v>
      </c>
    </row>
    <row r="153" spans="2:9" s="15" customFormat="1" x14ac:dyDescent="0.25">
      <c r="E153" s="15" t="s">
        <v>1</v>
      </c>
      <c r="F153" s="37" t="s">
        <v>276</v>
      </c>
      <c r="G153" s="15">
        <v>1</v>
      </c>
      <c r="H153" s="15" t="s">
        <v>37</v>
      </c>
      <c r="I153" s="15" t="s">
        <v>121</v>
      </c>
    </row>
    <row r="154" spans="2:9" s="48" customFormat="1" x14ac:dyDescent="0.25">
      <c r="F154" s="50" t="s">
        <v>288</v>
      </c>
    </row>
    <row r="155" spans="2:9" s="48" customFormat="1" x14ac:dyDescent="0.25">
      <c r="F155" s="51" t="s">
        <v>220</v>
      </c>
    </row>
    <row r="156" spans="2:9" s="48" customFormat="1" x14ac:dyDescent="0.25">
      <c r="F156" s="51" t="s">
        <v>221</v>
      </c>
    </row>
    <row r="157" spans="2:9" s="48" customFormat="1" x14ac:dyDescent="0.25">
      <c r="F157" s="51" t="s">
        <v>222</v>
      </c>
    </row>
    <row r="158" spans="2:9" s="48" customFormat="1" x14ac:dyDescent="0.25">
      <c r="F158" s="51" t="s">
        <v>223</v>
      </c>
    </row>
    <row r="159" spans="2:9" s="48" customFormat="1" x14ac:dyDescent="0.25">
      <c r="F159" s="50" t="s">
        <v>289</v>
      </c>
    </row>
    <row r="160" spans="2:9" s="48" customFormat="1" x14ac:dyDescent="0.25">
      <c r="F160" s="51" t="s">
        <v>224</v>
      </c>
    </row>
    <row r="161" spans="2:9" s="48" customFormat="1" x14ac:dyDescent="0.25">
      <c r="F161" s="51"/>
    </row>
    <row r="162" spans="2:9" s="48" customFormat="1" x14ac:dyDescent="0.25">
      <c r="B162" s="48" t="s">
        <v>287</v>
      </c>
      <c r="C162" s="48">
        <v>9</v>
      </c>
      <c r="D162" s="48">
        <v>2</v>
      </c>
      <c r="E162" s="48" t="s">
        <v>20</v>
      </c>
      <c r="F162" s="51" t="s">
        <v>290</v>
      </c>
      <c r="G162" s="48">
        <v>0.5</v>
      </c>
      <c r="H162" s="48" t="s">
        <v>37</v>
      </c>
      <c r="I162" s="48" t="s">
        <v>121</v>
      </c>
    </row>
    <row r="163" spans="2:9" s="48" customFormat="1" x14ac:dyDescent="0.25">
      <c r="E163" s="48" t="s">
        <v>20</v>
      </c>
      <c r="F163" s="51" t="s">
        <v>323</v>
      </c>
      <c r="G163" s="48">
        <v>3</v>
      </c>
      <c r="H163" s="48" t="s">
        <v>37</v>
      </c>
      <c r="I163" s="48" t="s">
        <v>178</v>
      </c>
    </row>
    <row r="164" spans="2:9" s="48" customFormat="1" x14ac:dyDescent="0.25">
      <c r="E164" s="48" t="s">
        <v>1</v>
      </c>
      <c r="F164" s="51" t="s">
        <v>328</v>
      </c>
      <c r="G164" s="48">
        <v>5</v>
      </c>
      <c r="H164" s="48" t="s">
        <v>37</v>
      </c>
      <c r="I164" s="48" t="s">
        <v>178</v>
      </c>
    </row>
    <row r="165" spans="2:9" s="48" customFormat="1" x14ac:dyDescent="0.25">
      <c r="E165" s="48" t="s">
        <v>1</v>
      </c>
      <c r="F165" s="51" t="s">
        <v>329</v>
      </c>
      <c r="G165" s="48">
        <v>4</v>
      </c>
      <c r="H165" s="48" t="s">
        <v>37</v>
      </c>
      <c r="I165" s="48" t="s">
        <v>121</v>
      </c>
    </row>
    <row r="166" spans="2:9" s="48" customFormat="1" x14ac:dyDescent="0.25">
      <c r="E166" s="48" t="s">
        <v>20</v>
      </c>
      <c r="F166" s="51" t="s">
        <v>337</v>
      </c>
      <c r="G166" s="48">
        <v>0.5</v>
      </c>
      <c r="H166" s="48" t="s">
        <v>68</v>
      </c>
      <c r="I166" s="48" t="s">
        <v>121</v>
      </c>
    </row>
    <row r="167" spans="2:9" s="48" customFormat="1" x14ac:dyDescent="0.25">
      <c r="E167" s="48" t="s">
        <v>1</v>
      </c>
      <c r="F167" s="65">
        <v>43448</v>
      </c>
      <c r="G167" s="48">
        <v>1</v>
      </c>
      <c r="H167" s="48" t="s">
        <v>68</v>
      </c>
      <c r="I167" s="48" t="s">
        <v>359</v>
      </c>
    </row>
    <row r="168" spans="2:9" s="48" customFormat="1" x14ac:dyDescent="0.25">
      <c r="F168" s="51"/>
    </row>
    <row r="169" spans="2:9" s="48" customFormat="1" x14ac:dyDescent="0.25">
      <c r="B169" s="48" t="s">
        <v>252</v>
      </c>
      <c r="C169" s="48">
        <v>9</v>
      </c>
      <c r="D169" s="48">
        <v>2</v>
      </c>
      <c r="E169" s="48" t="s">
        <v>1</v>
      </c>
      <c r="F169" s="51" t="s">
        <v>306</v>
      </c>
      <c r="G169" s="48">
        <v>10</v>
      </c>
      <c r="H169" s="48" t="s">
        <v>37</v>
      </c>
      <c r="I169" s="48" t="s">
        <v>7</v>
      </c>
    </row>
    <row r="170" spans="2:9" s="48" customFormat="1" x14ac:dyDescent="0.25">
      <c r="E170" s="48" t="s">
        <v>1</v>
      </c>
      <c r="F170" s="49" t="s">
        <v>307</v>
      </c>
      <c r="G170" s="48">
        <v>1</v>
      </c>
      <c r="H170" s="48" t="s">
        <v>68</v>
      </c>
      <c r="I170" s="48" t="s">
        <v>7</v>
      </c>
    </row>
    <row r="171" spans="2:9" s="48" customFormat="1" x14ac:dyDescent="0.25">
      <c r="E171" s="48" t="s">
        <v>20</v>
      </c>
      <c r="F171" s="49" t="s">
        <v>337</v>
      </c>
      <c r="G171" s="48">
        <v>0.5</v>
      </c>
      <c r="H171" s="48" t="s">
        <v>68</v>
      </c>
      <c r="I171" s="48" t="s">
        <v>121</v>
      </c>
    </row>
    <row r="172" spans="2:9" s="48" customFormat="1" x14ac:dyDescent="0.25">
      <c r="F172" s="49"/>
    </row>
    <row r="173" spans="2:9" s="48" customFormat="1" x14ac:dyDescent="0.25">
      <c r="B173" s="48" t="s">
        <v>251</v>
      </c>
      <c r="C173" s="48">
        <v>9</v>
      </c>
      <c r="D173" s="48">
        <v>2</v>
      </c>
      <c r="E173" s="48" t="s">
        <v>1</v>
      </c>
      <c r="F173" s="49" t="s">
        <v>310</v>
      </c>
      <c r="G173" s="48">
        <v>4</v>
      </c>
      <c r="H173" s="48" t="s">
        <v>37</v>
      </c>
      <c r="I173" s="48" t="s">
        <v>7</v>
      </c>
    </row>
    <row r="174" spans="2:9" s="48" customFormat="1" x14ac:dyDescent="0.25">
      <c r="E174" s="48" t="s">
        <v>1</v>
      </c>
      <c r="F174" s="49" t="s">
        <v>309</v>
      </c>
      <c r="G174" s="48">
        <v>4</v>
      </c>
      <c r="H174" s="48" t="s">
        <v>37</v>
      </c>
      <c r="I174" s="48" t="s">
        <v>121</v>
      </c>
    </row>
    <row r="175" spans="2:9" s="48" customFormat="1" x14ac:dyDescent="0.25">
      <c r="E175" s="48" t="s">
        <v>20</v>
      </c>
      <c r="F175" s="49" t="s">
        <v>337</v>
      </c>
      <c r="G175" s="48">
        <v>0.5</v>
      </c>
      <c r="H175" s="48" t="s">
        <v>68</v>
      </c>
      <c r="I175" s="48" t="s">
        <v>7</v>
      </c>
    </row>
    <row r="176" spans="2:9" s="48" customFormat="1" x14ac:dyDescent="0.25">
      <c r="F176" s="49"/>
    </row>
    <row r="177" spans="2:9" s="48" customFormat="1" x14ac:dyDescent="0.25">
      <c r="B177" s="48" t="s">
        <v>250</v>
      </c>
      <c r="C177" s="48">
        <v>9</v>
      </c>
      <c r="D177" s="48">
        <v>2</v>
      </c>
      <c r="E177" s="48" t="s">
        <v>20</v>
      </c>
      <c r="F177" s="49" t="s">
        <v>312</v>
      </c>
      <c r="G177" s="48">
        <v>3</v>
      </c>
      <c r="H177" s="48" t="s">
        <v>37</v>
      </c>
      <c r="I177" s="48" t="s">
        <v>313</v>
      </c>
    </row>
    <row r="178" spans="2:9" s="48" customFormat="1" x14ac:dyDescent="0.25">
      <c r="E178" s="48" t="s">
        <v>1</v>
      </c>
      <c r="F178" s="49" t="s">
        <v>354</v>
      </c>
      <c r="G178" s="48">
        <v>2</v>
      </c>
      <c r="H178" s="48" t="s">
        <v>37</v>
      </c>
      <c r="I178" s="48" t="s">
        <v>350</v>
      </c>
    </row>
    <row r="179" spans="2:9" s="48" customFormat="1" x14ac:dyDescent="0.25">
      <c r="F179" s="49"/>
    </row>
    <row r="180" spans="2:9" s="48" customFormat="1" x14ac:dyDescent="0.25">
      <c r="F180" s="49"/>
    </row>
    <row r="181" spans="2:9" s="48" customFormat="1" x14ac:dyDescent="0.25">
      <c r="F181" s="49"/>
    </row>
    <row r="182" spans="2:9" s="48" customFormat="1" x14ac:dyDescent="0.25">
      <c r="B182" s="48" t="s">
        <v>243</v>
      </c>
      <c r="C182" s="48">
        <v>4.5</v>
      </c>
      <c r="D182" s="48">
        <v>2</v>
      </c>
      <c r="E182" s="48" t="s">
        <v>1</v>
      </c>
      <c r="F182" s="49" t="s">
        <v>314</v>
      </c>
      <c r="G182" s="48">
        <v>4</v>
      </c>
      <c r="H182" s="48" t="s">
        <v>37</v>
      </c>
      <c r="I182" s="48" t="s">
        <v>178</v>
      </c>
    </row>
    <row r="183" spans="2:9" s="48" customFormat="1" x14ac:dyDescent="0.25">
      <c r="E183" s="48" t="s">
        <v>20</v>
      </c>
      <c r="F183" s="49" t="s">
        <v>315</v>
      </c>
      <c r="G183" s="48">
        <v>1</v>
      </c>
      <c r="H183" s="48" t="s">
        <v>37</v>
      </c>
      <c r="I183" s="48" t="s">
        <v>7</v>
      </c>
    </row>
    <row r="184" spans="2:9" s="48" customFormat="1" x14ac:dyDescent="0.25">
      <c r="E184" s="48" t="s">
        <v>1</v>
      </c>
      <c r="F184" s="49" t="s">
        <v>322</v>
      </c>
      <c r="G184" s="48">
        <v>2</v>
      </c>
      <c r="H184" s="48" t="s">
        <v>37</v>
      </c>
      <c r="I184" s="48" t="s">
        <v>121</v>
      </c>
    </row>
    <row r="185" spans="2:9" s="48" customFormat="1" x14ac:dyDescent="0.25">
      <c r="F185" s="49"/>
    </row>
    <row r="186" spans="2:9" s="48" customFormat="1" x14ac:dyDescent="0.25">
      <c r="B186" s="48" t="s">
        <v>242</v>
      </c>
      <c r="C186" s="48">
        <v>9</v>
      </c>
      <c r="E186" s="48" t="s">
        <v>1</v>
      </c>
      <c r="F186" s="49" t="s">
        <v>327</v>
      </c>
      <c r="G186" s="48">
        <v>2</v>
      </c>
      <c r="H186" s="48" t="s">
        <v>226</v>
      </c>
      <c r="I186" s="48" t="s">
        <v>209</v>
      </c>
    </row>
    <row r="187" spans="2:9" s="48" customFormat="1" x14ac:dyDescent="0.25">
      <c r="F187" s="49"/>
    </row>
    <row r="188" spans="2:9" s="48" customFormat="1" x14ac:dyDescent="0.25">
      <c r="F188" s="49"/>
    </row>
    <row r="189" spans="2:9" s="48" customFormat="1" x14ac:dyDescent="0.25">
      <c r="B189" s="48" t="s">
        <v>249</v>
      </c>
      <c r="C189" s="48">
        <v>7.5</v>
      </c>
      <c r="E189" s="48" t="s">
        <v>1</v>
      </c>
      <c r="F189" s="49" t="s">
        <v>358</v>
      </c>
    </row>
    <row r="190" spans="2:9" s="48" customFormat="1" x14ac:dyDescent="0.25">
      <c r="F190" s="49"/>
    </row>
    <row r="191" spans="2:9" s="48" customFormat="1" x14ac:dyDescent="0.25">
      <c r="F191" s="49"/>
    </row>
    <row r="192" spans="2:9" s="15" customFormat="1" x14ac:dyDescent="0.25">
      <c r="B192" s="15" t="s">
        <v>229</v>
      </c>
      <c r="C192" s="15" t="s">
        <v>230</v>
      </c>
      <c r="F192" s="37"/>
    </row>
    <row r="193" spans="2:6" s="15" customFormat="1" x14ac:dyDescent="0.25">
      <c r="B193" s="15" t="s">
        <v>219</v>
      </c>
      <c r="F193" s="37" t="s">
        <v>258</v>
      </c>
    </row>
    <row r="194" spans="2:6" s="15" customFormat="1" x14ac:dyDescent="0.25">
      <c r="B194" s="15" t="s">
        <v>234</v>
      </c>
      <c r="F194" s="37" t="s">
        <v>233</v>
      </c>
    </row>
    <row r="195" spans="2:6" s="15" customFormat="1" x14ac:dyDescent="0.25">
      <c r="B195" s="38" t="s">
        <v>205</v>
      </c>
      <c r="C195" s="34" t="s">
        <v>206</v>
      </c>
      <c r="F195" s="37"/>
    </row>
    <row r="196" spans="2:6" s="15" customFormat="1" x14ac:dyDescent="0.25">
      <c r="B196" s="15" t="s">
        <v>227</v>
      </c>
      <c r="C196" s="15" t="s">
        <v>228</v>
      </c>
      <c r="F196" s="37"/>
    </row>
    <row r="198" spans="2:6" x14ac:dyDescent="0.25">
      <c r="B198" s="15" t="s">
        <v>283</v>
      </c>
      <c r="C198" s="17" t="s">
        <v>284</v>
      </c>
      <c r="D198" t="s">
        <v>285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72"/>
  <sheetViews>
    <sheetView workbookViewId="0">
      <pane ySplit="1" topLeftCell="A68" activePane="bottomLeft" state="frozen"/>
      <selection pane="bottomLeft" activeCell="G30" sqref="G30:G106"/>
    </sheetView>
  </sheetViews>
  <sheetFormatPr defaultRowHeight="15" x14ac:dyDescent="0.25"/>
  <cols>
    <col min="3" max="3" width="11.42578125" bestFit="1" customWidth="1"/>
    <col min="4" max="18" width="10" bestFit="1" customWidth="1"/>
  </cols>
  <sheetData>
    <row r="1" spans="1:18" x14ac:dyDescent="0.25">
      <c r="A1" s="4"/>
      <c r="B1" s="4"/>
      <c r="C1" s="9"/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</row>
    <row r="2" spans="1:18" x14ac:dyDescent="0.25">
      <c r="A2" s="4"/>
      <c r="B2" s="4" t="s">
        <v>47</v>
      </c>
      <c r="C2" s="10" t="s">
        <v>48</v>
      </c>
      <c r="D2" s="4" t="s">
        <v>10</v>
      </c>
      <c r="E2" s="4" t="s">
        <v>17</v>
      </c>
      <c r="F2" s="4" t="s">
        <v>35</v>
      </c>
      <c r="G2" s="4" t="s">
        <v>11</v>
      </c>
      <c r="H2" s="4" t="s">
        <v>11</v>
      </c>
      <c r="I2" s="4" t="s">
        <v>4</v>
      </c>
      <c r="J2" s="4" t="s">
        <v>6</v>
      </c>
      <c r="K2" s="4" t="s">
        <v>3</v>
      </c>
      <c r="L2" s="4" t="s">
        <v>7</v>
      </c>
      <c r="M2" s="4" t="s">
        <v>7</v>
      </c>
      <c r="N2" s="4" t="s">
        <v>2</v>
      </c>
      <c r="O2" s="4" t="s">
        <v>4</v>
      </c>
      <c r="P2" s="4" t="s">
        <v>5</v>
      </c>
      <c r="Q2" s="4" t="s">
        <v>4</v>
      </c>
      <c r="R2" s="4" t="s">
        <v>4</v>
      </c>
    </row>
    <row r="3" spans="1:18" x14ac:dyDescent="0.25">
      <c r="A3" s="4"/>
      <c r="B3" s="4"/>
      <c r="C3" s="10" t="s">
        <v>49</v>
      </c>
      <c r="D3" s="4" t="s">
        <v>15</v>
      </c>
      <c r="E3" s="4" t="s">
        <v>11</v>
      </c>
      <c r="F3" s="4" t="s">
        <v>2</v>
      </c>
      <c r="G3" s="4" t="s">
        <v>4</v>
      </c>
      <c r="H3" s="4" t="s">
        <v>11</v>
      </c>
      <c r="I3" s="4" t="s">
        <v>4</v>
      </c>
      <c r="J3" s="4" t="s">
        <v>8</v>
      </c>
      <c r="K3" s="4" t="s">
        <v>3</v>
      </c>
      <c r="L3" s="4" t="s">
        <v>7</v>
      </c>
      <c r="M3" s="4" t="s">
        <v>7</v>
      </c>
      <c r="N3" s="4" t="s">
        <v>2</v>
      </c>
      <c r="O3" s="4" t="s">
        <v>4</v>
      </c>
      <c r="P3" s="4" t="s">
        <v>6</v>
      </c>
      <c r="Q3" s="4" t="s">
        <v>5</v>
      </c>
      <c r="R3" s="4" t="s">
        <v>4</v>
      </c>
    </row>
    <row r="4" spans="1:18" x14ac:dyDescent="0.25">
      <c r="A4" s="4"/>
      <c r="B4" s="4"/>
      <c r="C4" s="10" t="s">
        <v>50</v>
      </c>
      <c r="D4" s="4" t="s">
        <v>10</v>
      </c>
      <c r="E4" s="4" t="s">
        <v>11</v>
      </c>
      <c r="F4" s="4" t="s">
        <v>2</v>
      </c>
      <c r="G4" s="4" t="s">
        <v>7</v>
      </c>
      <c r="H4" s="4" t="s">
        <v>11</v>
      </c>
      <c r="I4" s="4" t="s">
        <v>17</v>
      </c>
      <c r="J4" s="4" t="s">
        <v>4</v>
      </c>
      <c r="K4" s="4" t="s">
        <v>4</v>
      </c>
      <c r="L4" s="4" t="s">
        <v>7</v>
      </c>
      <c r="M4" s="4" t="s">
        <v>7</v>
      </c>
      <c r="N4" s="4" t="s">
        <v>2</v>
      </c>
      <c r="O4" s="4" t="s">
        <v>3</v>
      </c>
      <c r="P4" s="7" t="s">
        <v>7</v>
      </c>
      <c r="Q4" s="4" t="s">
        <v>5</v>
      </c>
      <c r="R4" s="4" t="s">
        <v>6</v>
      </c>
    </row>
    <row r="5" spans="1:18" x14ac:dyDescent="0.25">
      <c r="A5" s="4"/>
      <c r="B5" s="4"/>
      <c r="C5" s="10" t="s">
        <v>51</v>
      </c>
      <c r="D5" s="4" t="s">
        <v>10</v>
      </c>
      <c r="E5" s="4" t="s">
        <v>11</v>
      </c>
      <c r="F5" s="4" t="s">
        <v>2</v>
      </c>
      <c r="G5" s="4" t="s">
        <v>11</v>
      </c>
      <c r="H5" s="4" t="s">
        <v>4</v>
      </c>
      <c r="I5" s="4" t="s">
        <v>17</v>
      </c>
      <c r="J5" s="4" t="s">
        <v>4</v>
      </c>
      <c r="K5" s="4" t="s">
        <v>5</v>
      </c>
      <c r="L5" s="4" t="s">
        <v>7</v>
      </c>
      <c r="M5" s="4" t="s">
        <v>7</v>
      </c>
      <c r="N5" s="4" t="s">
        <v>2</v>
      </c>
      <c r="O5" s="4" t="s">
        <v>3</v>
      </c>
      <c r="P5" s="4" t="s">
        <v>4</v>
      </c>
      <c r="Q5" s="4" t="s">
        <v>4</v>
      </c>
      <c r="R5" s="4" t="s">
        <v>6</v>
      </c>
    </row>
    <row r="6" spans="1:18" x14ac:dyDescent="0.25">
      <c r="A6" s="4"/>
      <c r="B6" s="4"/>
      <c r="C6" s="10" t="s">
        <v>52</v>
      </c>
      <c r="D6" s="4" t="s">
        <v>10</v>
      </c>
      <c r="E6" s="4" t="s">
        <v>11</v>
      </c>
      <c r="F6" s="4" t="s">
        <v>4</v>
      </c>
      <c r="G6" s="4" t="s">
        <v>7</v>
      </c>
      <c r="H6" s="4" t="s">
        <v>12</v>
      </c>
      <c r="I6" s="4" t="s">
        <v>8</v>
      </c>
      <c r="J6" s="4" t="s">
        <v>2</v>
      </c>
      <c r="K6" s="4" t="s">
        <v>5</v>
      </c>
      <c r="L6" s="4" t="s">
        <v>7</v>
      </c>
      <c r="M6" s="4" t="s">
        <v>7</v>
      </c>
      <c r="N6" s="4" t="s">
        <v>4</v>
      </c>
      <c r="O6" s="4" t="s">
        <v>3</v>
      </c>
      <c r="P6" s="4" t="s">
        <v>2</v>
      </c>
      <c r="Q6" s="4" t="s">
        <v>4</v>
      </c>
      <c r="R6" s="4" t="s">
        <v>6</v>
      </c>
    </row>
    <row r="7" spans="1:18" x14ac:dyDescent="0.25">
      <c r="A7" s="4"/>
      <c r="B7" s="4"/>
      <c r="C7" s="10" t="s">
        <v>53</v>
      </c>
      <c r="D7" s="4" t="s">
        <v>6</v>
      </c>
      <c r="E7" s="4" t="s">
        <v>4</v>
      </c>
      <c r="F7" s="4" t="s">
        <v>4</v>
      </c>
      <c r="G7" s="4" t="s">
        <v>4</v>
      </c>
      <c r="H7" s="4" t="s">
        <v>13</v>
      </c>
      <c r="I7" s="4" t="s">
        <v>4</v>
      </c>
      <c r="J7" s="4" t="s">
        <v>2</v>
      </c>
      <c r="K7" s="4" t="s">
        <v>5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2</v>
      </c>
      <c r="Q7" s="4" t="s">
        <v>4</v>
      </c>
      <c r="R7" s="4" t="s">
        <v>3</v>
      </c>
    </row>
    <row r="8" spans="1:18" x14ac:dyDescent="0.25">
      <c r="A8" s="4"/>
      <c r="B8" s="4"/>
      <c r="C8" s="10" t="s">
        <v>54</v>
      </c>
      <c r="D8" s="4" t="s">
        <v>6</v>
      </c>
      <c r="E8" s="4" t="s">
        <v>4</v>
      </c>
      <c r="F8" s="4" t="s">
        <v>4</v>
      </c>
      <c r="G8" s="4" t="s">
        <v>4</v>
      </c>
      <c r="H8" s="4" t="s">
        <v>13</v>
      </c>
      <c r="I8" s="4" t="s">
        <v>4</v>
      </c>
      <c r="J8" s="4" t="s">
        <v>2</v>
      </c>
      <c r="K8" s="4" t="s">
        <v>5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2</v>
      </c>
      <c r="Q8" s="4" t="s">
        <v>4</v>
      </c>
      <c r="R8" s="4" t="s">
        <v>3</v>
      </c>
    </row>
    <row r="9" spans="1:18" x14ac:dyDescent="0.25">
      <c r="A9" s="4"/>
      <c r="B9" s="4" t="s">
        <v>55</v>
      </c>
      <c r="C9" s="10" t="s">
        <v>48</v>
      </c>
      <c r="D9" s="4" t="s">
        <v>4</v>
      </c>
      <c r="E9" s="4" t="s">
        <v>10</v>
      </c>
      <c r="F9" s="4" t="s">
        <v>17</v>
      </c>
      <c r="G9" s="4" t="s">
        <v>35</v>
      </c>
      <c r="H9" s="4" t="s">
        <v>11</v>
      </c>
      <c r="I9" s="4" t="s">
        <v>11</v>
      </c>
      <c r="J9" s="4" t="s">
        <v>4</v>
      </c>
      <c r="K9" s="4" t="s">
        <v>6</v>
      </c>
      <c r="L9" s="4" t="s">
        <v>3</v>
      </c>
      <c r="M9" s="4" t="s">
        <v>7</v>
      </c>
      <c r="N9" s="4" t="s">
        <v>7</v>
      </c>
      <c r="O9" s="4" t="s">
        <v>2</v>
      </c>
      <c r="P9" s="4" t="s">
        <v>4</v>
      </c>
      <c r="Q9" s="4" t="s">
        <v>5</v>
      </c>
      <c r="R9" s="4" t="s">
        <v>4</v>
      </c>
    </row>
    <row r="10" spans="1:18" x14ac:dyDescent="0.25">
      <c r="A10" s="4"/>
      <c r="B10" s="4"/>
      <c r="C10" s="10" t="s">
        <v>49</v>
      </c>
      <c r="D10" s="4" t="s">
        <v>4</v>
      </c>
      <c r="E10" s="4" t="s">
        <v>15</v>
      </c>
      <c r="F10" s="4" t="s">
        <v>11</v>
      </c>
      <c r="G10" s="4" t="s">
        <v>2</v>
      </c>
      <c r="H10" s="4" t="s">
        <v>4</v>
      </c>
      <c r="I10" s="4" t="s">
        <v>11</v>
      </c>
      <c r="J10" s="4" t="s">
        <v>4</v>
      </c>
      <c r="K10" s="4" t="s">
        <v>8</v>
      </c>
      <c r="L10" s="4" t="s">
        <v>3</v>
      </c>
      <c r="M10" s="4" t="s">
        <v>7</v>
      </c>
      <c r="N10" s="4" t="s">
        <v>7</v>
      </c>
      <c r="O10" s="4" t="s">
        <v>2</v>
      </c>
      <c r="P10" s="4" t="s">
        <v>4</v>
      </c>
      <c r="Q10" s="4" t="s">
        <v>6</v>
      </c>
      <c r="R10" s="4" t="s">
        <v>5</v>
      </c>
    </row>
    <row r="11" spans="1:18" x14ac:dyDescent="0.25">
      <c r="A11" s="4"/>
      <c r="B11" s="4"/>
      <c r="C11" s="10" t="s">
        <v>50</v>
      </c>
      <c r="D11" s="4" t="s">
        <v>6</v>
      </c>
      <c r="E11" s="4" t="s">
        <v>10</v>
      </c>
      <c r="F11" s="4" t="s">
        <v>11</v>
      </c>
      <c r="G11" s="4" t="s">
        <v>2</v>
      </c>
      <c r="H11" s="4" t="s">
        <v>7</v>
      </c>
      <c r="I11" s="4" t="s">
        <v>11</v>
      </c>
      <c r="J11" s="4" t="s">
        <v>17</v>
      </c>
      <c r="K11" s="4" t="s">
        <v>4</v>
      </c>
      <c r="L11" s="4" t="s">
        <v>4</v>
      </c>
      <c r="M11" s="4" t="s">
        <v>7</v>
      </c>
      <c r="N11" s="4" t="s">
        <v>7</v>
      </c>
      <c r="O11" s="4" t="s">
        <v>2</v>
      </c>
      <c r="P11" s="4" t="s">
        <v>3</v>
      </c>
      <c r="Q11" s="7" t="s">
        <v>7</v>
      </c>
      <c r="R11" s="4" t="s">
        <v>5</v>
      </c>
    </row>
    <row r="12" spans="1:18" x14ac:dyDescent="0.25">
      <c r="A12" s="4"/>
      <c r="B12" s="4"/>
      <c r="C12" s="10" t="s">
        <v>51</v>
      </c>
      <c r="D12" s="4" t="s">
        <v>6</v>
      </c>
      <c r="E12" s="4" t="s">
        <v>10</v>
      </c>
      <c r="F12" s="4" t="s">
        <v>11</v>
      </c>
      <c r="G12" s="4" t="s">
        <v>2</v>
      </c>
      <c r="H12" s="4" t="s">
        <v>11</v>
      </c>
      <c r="I12" s="4" t="s">
        <v>4</v>
      </c>
      <c r="J12" s="4" t="s">
        <v>17</v>
      </c>
      <c r="K12" s="4" t="s">
        <v>4</v>
      </c>
      <c r="L12" s="4" t="s">
        <v>5</v>
      </c>
      <c r="M12" s="4" t="s">
        <v>7</v>
      </c>
      <c r="N12" s="4" t="s">
        <v>7</v>
      </c>
      <c r="O12" s="4" t="s">
        <v>2</v>
      </c>
      <c r="P12" s="4" t="s">
        <v>3</v>
      </c>
      <c r="Q12" s="4" t="s">
        <v>4</v>
      </c>
      <c r="R12" s="4" t="s">
        <v>4</v>
      </c>
    </row>
    <row r="13" spans="1:18" x14ac:dyDescent="0.25">
      <c r="A13" s="4"/>
      <c r="B13" s="4"/>
      <c r="C13" s="10" t="s">
        <v>52</v>
      </c>
      <c r="D13" s="4" t="s">
        <v>6</v>
      </c>
      <c r="E13" s="4" t="s">
        <v>10</v>
      </c>
      <c r="F13" s="4" t="s">
        <v>11</v>
      </c>
      <c r="G13" s="4" t="s">
        <v>4</v>
      </c>
      <c r="H13" s="4" t="s">
        <v>7</v>
      </c>
      <c r="I13" s="4" t="s">
        <v>12</v>
      </c>
      <c r="J13" s="4" t="s">
        <v>8</v>
      </c>
      <c r="K13" s="4" t="s">
        <v>2</v>
      </c>
      <c r="L13" s="4" t="s">
        <v>5</v>
      </c>
      <c r="M13" s="4" t="s">
        <v>7</v>
      </c>
      <c r="N13" s="4" t="s">
        <v>7</v>
      </c>
      <c r="O13" s="4" t="s">
        <v>4</v>
      </c>
      <c r="P13" s="4" t="s">
        <v>3</v>
      </c>
      <c r="Q13" s="4" t="s">
        <v>2</v>
      </c>
      <c r="R13" s="4" t="s">
        <v>4</v>
      </c>
    </row>
    <row r="14" spans="1:18" x14ac:dyDescent="0.25">
      <c r="A14" s="4"/>
      <c r="B14" s="4"/>
      <c r="C14" s="10" t="s">
        <v>53</v>
      </c>
      <c r="D14" s="4" t="s">
        <v>3</v>
      </c>
      <c r="E14" s="4" t="s">
        <v>6</v>
      </c>
      <c r="F14" s="4" t="s">
        <v>4</v>
      </c>
      <c r="G14" s="4" t="s">
        <v>4</v>
      </c>
      <c r="H14" s="4" t="s">
        <v>4</v>
      </c>
      <c r="I14" s="4" t="s">
        <v>13</v>
      </c>
      <c r="J14" s="4" t="s">
        <v>4</v>
      </c>
      <c r="K14" s="4" t="s">
        <v>2</v>
      </c>
      <c r="L14" s="4" t="s">
        <v>5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2</v>
      </c>
      <c r="R14" s="4" t="s">
        <v>4</v>
      </c>
    </row>
    <row r="15" spans="1:18" x14ac:dyDescent="0.25">
      <c r="A15" s="4"/>
      <c r="B15" s="4"/>
      <c r="C15" s="10" t="s">
        <v>54</v>
      </c>
      <c r="D15" s="4" t="s">
        <v>3</v>
      </c>
      <c r="E15" s="4" t="s">
        <v>6</v>
      </c>
      <c r="F15" s="4" t="s">
        <v>4</v>
      </c>
      <c r="G15" s="4" t="s">
        <v>4</v>
      </c>
      <c r="H15" s="4" t="s">
        <v>4</v>
      </c>
      <c r="I15" s="4" t="s">
        <v>13</v>
      </c>
      <c r="J15" s="4" t="s">
        <v>4</v>
      </c>
      <c r="K15" s="4" t="s">
        <v>2</v>
      </c>
      <c r="L15" s="4" t="s">
        <v>5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2</v>
      </c>
      <c r="R15" s="4" t="s">
        <v>4</v>
      </c>
    </row>
    <row r="16" spans="1:18" x14ac:dyDescent="0.25">
      <c r="A16" s="4"/>
      <c r="B16" s="4" t="s">
        <v>56</v>
      </c>
      <c r="C16" s="10" t="s">
        <v>48</v>
      </c>
      <c r="D16" s="4" t="s">
        <v>4</v>
      </c>
      <c r="E16" s="4" t="s">
        <v>4</v>
      </c>
      <c r="F16" s="4" t="s">
        <v>10</v>
      </c>
      <c r="G16" s="4" t="s">
        <v>17</v>
      </c>
      <c r="H16" s="4" t="s">
        <v>35</v>
      </c>
      <c r="I16" s="4" t="s">
        <v>11</v>
      </c>
      <c r="J16" s="4" t="s">
        <v>11</v>
      </c>
      <c r="K16" s="4" t="s">
        <v>4</v>
      </c>
      <c r="L16" s="4" t="s">
        <v>6</v>
      </c>
      <c r="M16" s="4" t="s">
        <v>3</v>
      </c>
      <c r="N16" s="4" t="s">
        <v>7</v>
      </c>
      <c r="O16" s="4" t="s">
        <v>7</v>
      </c>
      <c r="P16" s="4" t="s">
        <v>2</v>
      </c>
      <c r="Q16" s="4" t="s">
        <v>4</v>
      </c>
      <c r="R16" s="4" t="s">
        <v>5</v>
      </c>
    </row>
    <row r="17" spans="1:18" x14ac:dyDescent="0.25">
      <c r="A17" s="4"/>
      <c r="B17" s="4"/>
      <c r="C17" s="10" t="s">
        <v>49</v>
      </c>
      <c r="D17" s="4" t="s">
        <v>5</v>
      </c>
      <c r="E17" s="4" t="s">
        <v>4</v>
      </c>
      <c r="F17" s="4" t="s">
        <v>15</v>
      </c>
      <c r="G17" s="4" t="s">
        <v>11</v>
      </c>
      <c r="H17" s="4" t="s">
        <v>2</v>
      </c>
      <c r="I17" s="4" t="s">
        <v>4</v>
      </c>
      <c r="J17" s="4" t="s">
        <v>11</v>
      </c>
      <c r="K17" s="4" t="s">
        <v>4</v>
      </c>
      <c r="L17" s="4" t="s">
        <v>8</v>
      </c>
      <c r="M17" s="4" t="s">
        <v>3</v>
      </c>
      <c r="N17" s="4" t="s">
        <v>7</v>
      </c>
      <c r="O17" s="4" t="s">
        <v>7</v>
      </c>
      <c r="P17" s="4" t="s">
        <v>2</v>
      </c>
      <c r="Q17" s="4" t="s">
        <v>4</v>
      </c>
      <c r="R17" s="4" t="s">
        <v>6</v>
      </c>
    </row>
    <row r="18" spans="1:18" x14ac:dyDescent="0.25">
      <c r="A18" s="4"/>
      <c r="B18" s="4"/>
      <c r="C18" s="10" t="s">
        <v>50</v>
      </c>
      <c r="D18" s="4" t="s">
        <v>5</v>
      </c>
      <c r="E18" s="4" t="s">
        <v>6</v>
      </c>
      <c r="F18" s="4" t="s">
        <v>10</v>
      </c>
      <c r="G18" s="4" t="s">
        <v>11</v>
      </c>
      <c r="H18" s="4" t="s">
        <v>2</v>
      </c>
      <c r="I18" s="4" t="s">
        <v>7</v>
      </c>
      <c r="J18" s="4" t="s">
        <v>11</v>
      </c>
      <c r="K18" s="4" t="s">
        <v>17</v>
      </c>
      <c r="L18" s="4" t="s">
        <v>4</v>
      </c>
      <c r="M18" s="4" t="s">
        <v>4</v>
      </c>
      <c r="N18" s="4" t="s">
        <v>7</v>
      </c>
      <c r="O18" s="4" t="s">
        <v>7</v>
      </c>
      <c r="P18" s="4" t="s">
        <v>2</v>
      </c>
      <c r="Q18" s="4" t="s">
        <v>3</v>
      </c>
      <c r="R18" s="7" t="s">
        <v>7</v>
      </c>
    </row>
    <row r="19" spans="1:18" x14ac:dyDescent="0.25">
      <c r="A19" s="4"/>
      <c r="B19" s="4"/>
      <c r="C19" s="10" t="s">
        <v>51</v>
      </c>
      <c r="D19" s="4" t="s">
        <v>4</v>
      </c>
      <c r="E19" s="4" t="s">
        <v>6</v>
      </c>
      <c r="F19" s="4" t="s">
        <v>10</v>
      </c>
      <c r="G19" s="4" t="s">
        <v>11</v>
      </c>
      <c r="H19" s="4" t="s">
        <v>2</v>
      </c>
      <c r="I19" s="4" t="s">
        <v>11</v>
      </c>
      <c r="J19" s="4" t="s">
        <v>4</v>
      </c>
      <c r="K19" s="4" t="s">
        <v>17</v>
      </c>
      <c r="L19" s="4" t="s">
        <v>4</v>
      </c>
      <c r="M19" s="4" t="s">
        <v>5</v>
      </c>
      <c r="N19" s="4" t="s">
        <v>7</v>
      </c>
      <c r="O19" s="4" t="s">
        <v>7</v>
      </c>
      <c r="P19" s="4" t="s">
        <v>2</v>
      </c>
      <c r="Q19" s="4" t="s">
        <v>3</v>
      </c>
      <c r="R19" s="4" t="s">
        <v>4</v>
      </c>
    </row>
    <row r="20" spans="1:18" x14ac:dyDescent="0.25">
      <c r="A20" s="4"/>
      <c r="B20" s="4"/>
      <c r="C20" s="10" t="s">
        <v>52</v>
      </c>
      <c r="D20" s="4" t="s">
        <v>4</v>
      </c>
      <c r="E20" s="4" t="s">
        <v>6</v>
      </c>
      <c r="F20" s="4" t="s">
        <v>10</v>
      </c>
      <c r="G20" s="4" t="s">
        <v>11</v>
      </c>
      <c r="H20" s="4" t="s">
        <v>4</v>
      </c>
      <c r="I20" s="4" t="s">
        <v>7</v>
      </c>
      <c r="J20" s="4" t="s">
        <v>12</v>
      </c>
      <c r="K20" s="4" t="s">
        <v>8</v>
      </c>
      <c r="L20" s="4" t="s">
        <v>2</v>
      </c>
      <c r="M20" s="4" t="s">
        <v>5</v>
      </c>
      <c r="N20" s="4" t="s">
        <v>7</v>
      </c>
      <c r="O20" s="4" t="s">
        <v>7</v>
      </c>
      <c r="P20" s="4" t="s">
        <v>4</v>
      </c>
      <c r="Q20" s="4" t="s">
        <v>3</v>
      </c>
      <c r="R20" s="4" t="s">
        <v>2</v>
      </c>
    </row>
    <row r="21" spans="1:18" x14ac:dyDescent="0.25">
      <c r="A21" s="4"/>
      <c r="B21" s="4"/>
      <c r="C21" s="10" t="s">
        <v>53</v>
      </c>
      <c r="D21" s="4" t="s">
        <v>4</v>
      </c>
      <c r="E21" s="4" t="s">
        <v>3</v>
      </c>
      <c r="F21" s="4" t="s">
        <v>6</v>
      </c>
      <c r="G21" s="4" t="s">
        <v>4</v>
      </c>
      <c r="H21" s="4" t="s">
        <v>4</v>
      </c>
      <c r="I21" s="4" t="s">
        <v>4</v>
      </c>
      <c r="J21" s="4" t="s">
        <v>13</v>
      </c>
      <c r="K21" s="4" t="s">
        <v>4</v>
      </c>
      <c r="L21" s="4" t="s">
        <v>2</v>
      </c>
      <c r="M21" s="4" t="s">
        <v>5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2</v>
      </c>
    </row>
    <row r="22" spans="1:18" x14ac:dyDescent="0.25">
      <c r="A22" s="4"/>
      <c r="B22" s="4"/>
      <c r="C22" s="10" t="s">
        <v>54</v>
      </c>
      <c r="D22" s="4" t="s">
        <v>4</v>
      </c>
      <c r="E22" s="4" t="s">
        <v>3</v>
      </c>
      <c r="F22" s="4" t="s">
        <v>6</v>
      </c>
      <c r="G22" s="4" t="s">
        <v>4</v>
      </c>
      <c r="H22" s="4" t="s">
        <v>4</v>
      </c>
      <c r="I22" s="4" t="s">
        <v>4</v>
      </c>
      <c r="J22" s="4" t="s">
        <v>13</v>
      </c>
      <c r="K22" s="4" t="s">
        <v>4</v>
      </c>
      <c r="L22" s="4" t="s">
        <v>2</v>
      </c>
      <c r="M22" s="4" t="s">
        <v>5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2</v>
      </c>
    </row>
    <row r="23" spans="1:18" x14ac:dyDescent="0.25">
      <c r="A23" s="4"/>
      <c r="B23" s="4" t="s">
        <v>57</v>
      </c>
      <c r="C23" s="10" t="s">
        <v>48</v>
      </c>
      <c r="D23" s="4" t="s">
        <v>5</v>
      </c>
      <c r="E23" s="4" t="s">
        <v>4</v>
      </c>
      <c r="F23" s="4" t="s">
        <v>4</v>
      </c>
      <c r="G23" s="4" t="s">
        <v>10</v>
      </c>
      <c r="H23" s="4" t="s">
        <v>17</v>
      </c>
      <c r="I23" s="4" t="s">
        <v>35</v>
      </c>
      <c r="J23" s="4" t="s">
        <v>11</v>
      </c>
      <c r="K23" s="4" t="s">
        <v>11</v>
      </c>
      <c r="L23" s="4" t="s">
        <v>4</v>
      </c>
      <c r="M23" s="4" t="s">
        <v>6</v>
      </c>
      <c r="N23" s="4" t="s">
        <v>3</v>
      </c>
      <c r="O23" s="4" t="s">
        <v>7</v>
      </c>
      <c r="P23" s="4" t="s">
        <v>7</v>
      </c>
      <c r="Q23" s="4" t="s">
        <v>2</v>
      </c>
      <c r="R23" s="4" t="s">
        <v>4</v>
      </c>
    </row>
    <row r="24" spans="1:18" x14ac:dyDescent="0.25">
      <c r="A24" s="4"/>
      <c r="B24" s="4"/>
      <c r="C24" s="10" t="s">
        <v>49</v>
      </c>
      <c r="D24" s="4" t="s">
        <v>6</v>
      </c>
      <c r="E24" s="4" t="s">
        <v>5</v>
      </c>
      <c r="F24" s="4" t="s">
        <v>4</v>
      </c>
      <c r="G24" s="4" t="s">
        <v>15</v>
      </c>
      <c r="H24" s="4" t="s">
        <v>11</v>
      </c>
      <c r="I24" s="4" t="s">
        <v>2</v>
      </c>
      <c r="J24" s="4" t="s">
        <v>4</v>
      </c>
      <c r="K24" s="4" t="s">
        <v>11</v>
      </c>
      <c r="L24" s="4" t="s">
        <v>4</v>
      </c>
      <c r="M24" s="4" t="s">
        <v>8</v>
      </c>
      <c r="N24" s="4" t="s">
        <v>3</v>
      </c>
      <c r="O24" s="4" t="s">
        <v>7</v>
      </c>
      <c r="P24" s="4" t="s">
        <v>7</v>
      </c>
      <c r="Q24" s="4" t="s">
        <v>2</v>
      </c>
      <c r="R24" s="4" t="s">
        <v>4</v>
      </c>
    </row>
    <row r="25" spans="1:18" x14ac:dyDescent="0.25">
      <c r="A25" s="4"/>
      <c r="B25" s="4"/>
      <c r="C25" s="10" t="s">
        <v>50</v>
      </c>
      <c r="D25" s="7" t="s">
        <v>7</v>
      </c>
      <c r="E25" s="4" t="s">
        <v>5</v>
      </c>
      <c r="F25" s="4" t="s">
        <v>6</v>
      </c>
      <c r="G25" s="4" t="s">
        <v>10</v>
      </c>
      <c r="H25" s="4" t="s">
        <v>11</v>
      </c>
      <c r="I25" s="4" t="s">
        <v>2</v>
      </c>
      <c r="J25" s="4" t="s">
        <v>7</v>
      </c>
      <c r="K25" s="4" t="s">
        <v>11</v>
      </c>
      <c r="L25" s="4" t="s">
        <v>17</v>
      </c>
      <c r="M25" s="4" t="s">
        <v>4</v>
      </c>
      <c r="N25" s="4" t="s">
        <v>4</v>
      </c>
      <c r="O25" s="4" t="s">
        <v>7</v>
      </c>
      <c r="P25" s="4" t="s">
        <v>7</v>
      </c>
      <c r="Q25" s="4" t="s">
        <v>2</v>
      </c>
      <c r="R25" s="4" t="s">
        <v>3</v>
      </c>
    </row>
    <row r="26" spans="1:18" x14ac:dyDescent="0.25">
      <c r="A26" s="4"/>
      <c r="B26" s="4"/>
      <c r="C26" s="10" t="s">
        <v>51</v>
      </c>
      <c r="D26" s="4" t="s">
        <v>4</v>
      </c>
      <c r="E26" s="4" t="s">
        <v>4</v>
      </c>
      <c r="F26" s="4" t="s">
        <v>6</v>
      </c>
      <c r="G26" s="4" t="s">
        <v>10</v>
      </c>
      <c r="H26" s="4" t="s">
        <v>11</v>
      </c>
      <c r="I26" s="4" t="s">
        <v>2</v>
      </c>
      <c r="J26" s="4" t="s">
        <v>11</v>
      </c>
      <c r="K26" s="4" t="s">
        <v>4</v>
      </c>
      <c r="L26" s="4" t="s">
        <v>17</v>
      </c>
      <c r="M26" s="4" t="s">
        <v>4</v>
      </c>
      <c r="N26" s="4" t="s">
        <v>5</v>
      </c>
      <c r="O26" s="4" t="s">
        <v>7</v>
      </c>
      <c r="P26" s="4" t="s">
        <v>7</v>
      </c>
      <c r="Q26" s="4" t="s">
        <v>2</v>
      </c>
      <c r="R26" s="4" t="s">
        <v>3</v>
      </c>
    </row>
    <row r="27" spans="1:18" x14ac:dyDescent="0.25">
      <c r="A27" s="4"/>
      <c r="B27" s="4"/>
      <c r="C27" s="10" t="s">
        <v>52</v>
      </c>
      <c r="D27" s="4" t="s">
        <v>2</v>
      </c>
      <c r="E27" s="4" t="s">
        <v>4</v>
      </c>
      <c r="F27" s="4" t="s">
        <v>6</v>
      </c>
      <c r="G27" s="4" t="s">
        <v>10</v>
      </c>
      <c r="H27" s="4" t="s">
        <v>11</v>
      </c>
      <c r="I27" s="4" t="s">
        <v>4</v>
      </c>
      <c r="J27" s="4" t="s">
        <v>7</v>
      </c>
      <c r="K27" s="4" t="s">
        <v>12</v>
      </c>
      <c r="L27" s="4" t="s">
        <v>8</v>
      </c>
      <c r="M27" s="4" t="s">
        <v>2</v>
      </c>
      <c r="N27" s="4" t="s">
        <v>5</v>
      </c>
      <c r="O27" s="4" t="s">
        <v>7</v>
      </c>
      <c r="P27" s="4" t="s">
        <v>7</v>
      </c>
      <c r="Q27" s="4" t="s">
        <v>4</v>
      </c>
      <c r="R27" s="4" t="s">
        <v>3</v>
      </c>
    </row>
    <row r="28" spans="1:18" x14ac:dyDescent="0.25">
      <c r="A28" s="4"/>
      <c r="B28" s="4"/>
      <c r="C28" s="10" t="s">
        <v>53</v>
      </c>
      <c r="D28" s="4" t="s">
        <v>2</v>
      </c>
      <c r="E28" s="4" t="s">
        <v>4</v>
      </c>
      <c r="F28" s="4" t="s">
        <v>3</v>
      </c>
      <c r="G28" s="4" t="s">
        <v>6</v>
      </c>
      <c r="H28" s="4" t="s">
        <v>4</v>
      </c>
      <c r="I28" s="4" t="s">
        <v>4</v>
      </c>
      <c r="J28" s="4" t="s">
        <v>4</v>
      </c>
      <c r="K28" s="4" t="s">
        <v>13</v>
      </c>
      <c r="L28" s="4" t="s">
        <v>4</v>
      </c>
      <c r="M28" s="4" t="s">
        <v>2</v>
      </c>
      <c r="N28" s="4" t="s">
        <v>5</v>
      </c>
      <c r="O28" s="4" t="s">
        <v>4</v>
      </c>
      <c r="P28" s="4" t="s">
        <v>4</v>
      </c>
      <c r="Q28" s="4" t="s">
        <v>4</v>
      </c>
      <c r="R28" s="4" t="s">
        <v>4</v>
      </c>
    </row>
    <row r="29" spans="1:18" x14ac:dyDescent="0.25">
      <c r="A29" s="4"/>
      <c r="B29" s="4"/>
      <c r="C29" s="10" t="s">
        <v>54</v>
      </c>
      <c r="D29" s="4" t="s">
        <v>2</v>
      </c>
      <c r="E29" s="4" t="s">
        <v>4</v>
      </c>
      <c r="F29" s="4" t="s">
        <v>3</v>
      </c>
      <c r="G29" s="4" t="s">
        <v>6</v>
      </c>
      <c r="H29" s="4" t="s">
        <v>4</v>
      </c>
      <c r="I29" s="4" t="s">
        <v>4</v>
      </c>
      <c r="J29" s="4" t="s">
        <v>4</v>
      </c>
      <c r="K29" s="4" t="s">
        <v>13</v>
      </c>
      <c r="L29" s="4" t="s">
        <v>4</v>
      </c>
      <c r="M29" s="4" t="s">
        <v>2</v>
      </c>
      <c r="N29" s="4" t="s">
        <v>5</v>
      </c>
      <c r="O29" s="4" t="s">
        <v>4</v>
      </c>
      <c r="P29" s="4" t="s">
        <v>4</v>
      </c>
      <c r="Q29" s="4" t="s">
        <v>4</v>
      </c>
      <c r="R29" s="4" t="s">
        <v>4</v>
      </c>
    </row>
    <row r="30" spans="1:18" x14ac:dyDescent="0.25">
      <c r="A30" s="4"/>
      <c r="B30" s="4" t="s">
        <v>58</v>
      </c>
      <c r="C30" s="10" t="s">
        <v>48</v>
      </c>
      <c r="D30" s="4" t="s">
        <v>4</v>
      </c>
      <c r="E30" s="4" t="s">
        <v>5</v>
      </c>
      <c r="F30" s="4" t="s">
        <v>4</v>
      </c>
      <c r="G30" s="4" t="s">
        <v>4</v>
      </c>
      <c r="H30" s="4" t="s">
        <v>10</v>
      </c>
      <c r="I30" s="4" t="s">
        <v>17</v>
      </c>
      <c r="J30" s="4" t="s">
        <v>35</v>
      </c>
      <c r="K30" s="4" t="s">
        <v>11</v>
      </c>
      <c r="L30" s="4" t="s">
        <v>11</v>
      </c>
      <c r="M30" s="4" t="s">
        <v>4</v>
      </c>
      <c r="N30" s="4" t="s">
        <v>6</v>
      </c>
      <c r="O30" s="4" t="s">
        <v>3</v>
      </c>
      <c r="P30" s="4" t="s">
        <v>7</v>
      </c>
      <c r="Q30" s="4" t="s">
        <v>7</v>
      </c>
      <c r="R30" s="4" t="s">
        <v>2</v>
      </c>
    </row>
    <row r="31" spans="1:18" x14ac:dyDescent="0.25">
      <c r="A31" s="4"/>
      <c r="B31" s="4"/>
      <c r="C31" s="10" t="s">
        <v>49</v>
      </c>
      <c r="D31" s="4" t="s">
        <v>4</v>
      </c>
      <c r="E31" s="4" t="s">
        <v>6</v>
      </c>
      <c r="F31" s="4" t="s">
        <v>5</v>
      </c>
      <c r="G31" s="4" t="s">
        <v>4</v>
      </c>
      <c r="H31" s="4" t="s">
        <v>15</v>
      </c>
      <c r="I31" s="4" t="s">
        <v>11</v>
      </c>
      <c r="J31" s="4" t="s">
        <v>2</v>
      </c>
      <c r="K31" s="4" t="s">
        <v>4</v>
      </c>
      <c r="L31" s="4" t="s">
        <v>11</v>
      </c>
      <c r="M31" s="4" t="s">
        <v>4</v>
      </c>
      <c r="N31" s="4" t="s">
        <v>8</v>
      </c>
      <c r="O31" s="4" t="s">
        <v>3</v>
      </c>
      <c r="P31" s="4" t="s">
        <v>7</v>
      </c>
      <c r="Q31" s="4" t="s">
        <v>7</v>
      </c>
      <c r="R31" s="4" t="s">
        <v>2</v>
      </c>
    </row>
    <row r="32" spans="1:18" x14ac:dyDescent="0.25">
      <c r="A32" s="4"/>
      <c r="B32" s="4"/>
      <c r="C32" s="10" t="s">
        <v>50</v>
      </c>
      <c r="D32" s="4" t="s">
        <v>3</v>
      </c>
      <c r="E32" s="7" t="s">
        <v>7</v>
      </c>
      <c r="F32" s="4" t="s">
        <v>5</v>
      </c>
      <c r="G32" s="4" t="s">
        <v>6</v>
      </c>
      <c r="H32" s="4" t="s">
        <v>10</v>
      </c>
      <c r="I32" s="4" t="s">
        <v>11</v>
      </c>
      <c r="J32" s="4" t="s">
        <v>2</v>
      </c>
      <c r="K32" s="4" t="s">
        <v>7</v>
      </c>
      <c r="L32" s="4" t="s">
        <v>11</v>
      </c>
      <c r="M32" s="4" t="s">
        <v>17</v>
      </c>
      <c r="N32" s="4" t="s">
        <v>4</v>
      </c>
      <c r="O32" s="4" t="s">
        <v>4</v>
      </c>
      <c r="P32" s="4" t="s">
        <v>7</v>
      </c>
      <c r="Q32" s="4" t="s">
        <v>7</v>
      </c>
      <c r="R32" s="4" t="s">
        <v>2</v>
      </c>
    </row>
    <row r="33" spans="1:18" x14ac:dyDescent="0.25">
      <c r="A33" s="4"/>
      <c r="B33" s="4"/>
      <c r="C33" s="10" t="s">
        <v>51</v>
      </c>
      <c r="D33" s="4" t="s">
        <v>3</v>
      </c>
      <c r="E33" s="4" t="s">
        <v>4</v>
      </c>
      <c r="F33" s="4" t="s">
        <v>4</v>
      </c>
      <c r="G33" s="4" t="s">
        <v>6</v>
      </c>
      <c r="H33" s="4" t="s">
        <v>10</v>
      </c>
      <c r="I33" s="4" t="s">
        <v>11</v>
      </c>
      <c r="J33" s="4" t="s">
        <v>2</v>
      </c>
      <c r="K33" s="4" t="s">
        <v>11</v>
      </c>
      <c r="L33" s="4" t="s">
        <v>4</v>
      </c>
      <c r="M33" s="4" t="s">
        <v>17</v>
      </c>
      <c r="N33" s="4" t="s">
        <v>4</v>
      </c>
      <c r="O33" s="4" t="s">
        <v>5</v>
      </c>
      <c r="P33" s="4" t="s">
        <v>7</v>
      </c>
      <c r="Q33" s="4" t="s">
        <v>7</v>
      </c>
      <c r="R33" s="4" t="s">
        <v>2</v>
      </c>
    </row>
    <row r="34" spans="1:18" x14ac:dyDescent="0.25">
      <c r="A34" s="4"/>
      <c r="B34" s="4"/>
      <c r="C34" s="10" t="s">
        <v>52</v>
      </c>
      <c r="D34" s="4" t="s">
        <v>3</v>
      </c>
      <c r="E34" s="4" t="s">
        <v>2</v>
      </c>
      <c r="F34" s="4" t="s">
        <v>4</v>
      </c>
      <c r="G34" s="4" t="s">
        <v>6</v>
      </c>
      <c r="H34" s="4" t="s">
        <v>10</v>
      </c>
      <c r="I34" s="4" t="s">
        <v>11</v>
      </c>
      <c r="J34" s="4" t="s">
        <v>4</v>
      </c>
      <c r="K34" s="4" t="s">
        <v>7</v>
      </c>
      <c r="L34" s="4" t="s">
        <v>12</v>
      </c>
      <c r="M34" s="4" t="s">
        <v>8</v>
      </c>
      <c r="N34" s="4" t="s">
        <v>2</v>
      </c>
      <c r="O34" s="4" t="s">
        <v>5</v>
      </c>
      <c r="P34" s="4" t="s">
        <v>7</v>
      </c>
      <c r="Q34" s="4" t="s">
        <v>7</v>
      </c>
      <c r="R34" s="4" t="s">
        <v>4</v>
      </c>
    </row>
    <row r="35" spans="1:18" x14ac:dyDescent="0.25">
      <c r="A35" s="4"/>
      <c r="B35" s="4"/>
      <c r="C35" s="10" t="s">
        <v>53</v>
      </c>
      <c r="D35" s="4" t="s">
        <v>4</v>
      </c>
      <c r="E35" s="4" t="s">
        <v>2</v>
      </c>
      <c r="F35" s="4" t="s">
        <v>4</v>
      </c>
      <c r="G35" s="4" t="s">
        <v>3</v>
      </c>
      <c r="H35" s="4" t="s">
        <v>6</v>
      </c>
      <c r="I35" s="4" t="s">
        <v>4</v>
      </c>
      <c r="J35" s="4" t="s">
        <v>4</v>
      </c>
      <c r="K35" s="4" t="s">
        <v>4</v>
      </c>
      <c r="L35" s="4" t="s">
        <v>13</v>
      </c>
      <c r="M35" s="4" t="s">
        <v>4</v>
      </c>
      <c r="N35" s="4" t="s">
        <v>2</v>
      </c>
      <c r="O35" s="4" t="s">
        <v>5</v>
      </c>
      <c r="P35" s="4" t="s">
        <v>4</v>
      </c>
      <c r="Q35" s="4" t="s">
        <v>4</v>
      </c>
      <c r="R35" s="4" t="s">
        <v>4</v>
      </c>
    </row>
    <row r="36" spans="1:18" x14ac:dyDescent="0.25">
      <c r="A36" s="4"/>
      <c r="B36" s="4"/>
      <c r="C36" s="10" t="s">
        <v>54</v>
      </c>
      <c r="D36" s="4" t="s">
        <v>4</v>
      </c>
      <c r="E36" s="4" t="s">
        <v>2</v>
      </c>
      <c r="F36" s="4" t="s">
        <v>4</v>
      </c>
      <c r="G36" s="4" t="s">
        <v>3</v>
      </c>
      <c r="H36" s="4" t="s">
        <v>6</v>
      </c>
      <c r="I36" s="4" t="s">
        <v>4</v>
      </c>
      <c r="J36" s="4" t="s">
        <v>4</v>
      </c>
      <c r="K36" s="4" t="s">
        <v>4</v>
      </c>
      <c r="L36" s="4" t="s">
        <v>13</v>
      </c>
      <c r="M36" s="4" t="s">
        <v>4</v>
      </c>
      <c r="N36" s="4" t="s">
        <v>2</v>
      </c>
      <c r="O36" s="4" t="s">
        <v>5</v>
      </c>
      <c r="P36" s="4" t="s">
        <v>4</v>
      </c>
      <c r="Q36" s="4" t="s">
        <v>4</v>
      </c>
      <c r="R36" s="4" t="s">
        <v>4</v>
      </c>
    </row>
    <row r="37" spans="1:18" x14ac:dyDescent="0.25">
      <c r="A37" s="4"/>
      <c r="B37" s="4" t="s">
        <v>59</v>
      </c>
      <c r="C37" s="10" t="s">
        <v>48</v>
      </c>
      <c r="D37" s="4" t="s">
        <v>2</v>
      </c>
      <c r="E37" s="4" t="s">
        <v>4</v>
      </c>
      <c r="F37" s="4" t="s">
        <v>5</v>
      </c>
      <c r="G37" s="4" t="s">
        <v>4</v>
      </c>
      <c r="H37" s="4" t="s">
        <v>4</v>
      </c>
      <c r="I37" s="4" t="s">
        <v>10</v>
      </c>
      <c r="J37" s="4" t="s">
        <v>17</v>
      </c>
      <c r="K37" s="4" t="s">
        <v>35</v>
      </c>
      <c r="L37" s="4" t="s">
        <v>11</v>
      </c>
      <c r="M37" s="4" t="s">
        <v>11</v>
      </c>
      <c r="N37" s="4" t="s">
        <v>4</v>
      </c>
      <c r="O37" s="4" t="s">
        <v>6</v>
      </c>
      <c r="P37" s="4" t="s">
        <v>3</v>
      </c>
      <c r="Q37" s="4" t="s">
        <v>7</v>
      </c>
      <c r="R37" s="4" t="s">
        <v>7</v>
      </c>
    </row>
    <row r="38" spans="1:18" x14ac:dyDescent="0.25">
      <c r="A38" s="4"/>
      <c r="B38" s="4"/>
      <c r="C38" s="10" t="s">
        <v>49</v>
      </c>
      <c r="D38" s="4" t="s">
        <v>2</v>
      </c>
      <c r="E38" s="4" t="s">
        <v>4</v>
      </c>
      <c r="F38" s="4" t="s">
        <v>6</v>
      </c>
      <c r="G38" s="4" t="s">
        <v>5</v>
      </c>
      <c r="H38" s="4" t="s">
        <v>4</v>
      </c>
      <c r="I38" s="4" t="s">
        <v>15</v>
      </c>
      <c r="J38" s="4" t="s">
        <v>11</v>
      </c>
      <c r="K38" s="4" t="s">
        <v>2</v>
      </c>
      <c r="L38" s="4" t="s">
        <v>4</v>
      </c>
      <c r="M38" s="4" t="s">
        <v>11</v>
      </c>
      <c r="N38" s="4" t="s">
        <v>4</v>
      </c>
      <c r="O38" s="4" t="s">
        <v>8</v>
      </c>
      <c r="P38" s="4" t="s">
        <v>3</v>
      </c>
      <c r="Q38" s="4" t="s">
        <v>7</v>
      </c>
      <c r="R38" s="4" t="s">
        <v>7</v>
      </c>
    </row>
    <row r="39" spans="1:18" x14ac:dyDescent="0.25">
      <c r="A39" s="4"/>
      <c r="B39" s="4"/>
      <c r="C39" s="10" t="s">
        <v>50</v>
      </c>
      <c r="D39" s="4" t="s">
        <v>2</v>
      </c>
      <c r="E39" s="4" t="s">
        <v>3</v>
      </c>
      <c r="F39" s="7" t="s">
        <v>7</v>
      </c>
      <c r="G39" s="4" t="s">
        <v>5</v>
      </c>
      <c r="H39" s="4" t="s">
        <v>6</v>
      </c>
      <c r="I39" s="4" t="s">
        <v>10</v>
      </c>
      <c r="J39" s="4" t="s">
        <v>11</v>
      </c>
      <c r="K39" s="4" t="s">
        <v>2</v>
      </c>
      <c r="L39" s="4" t="s">
        <v>7</v>
      </c>
      <c r="M39" s="4" t="s">
        <v>11</v>
      </c>
      <c r="N39" s="4" t="s">
        <v>17</v>
      </c>
      <c r="O39" s="4" t="s">
        <v>4</v>
      </c>
      <c r="P39" s="4" t="s">
        <v>4</v>
      </c>
      <c r="Q39" s="4" t="s">
        <v>7</v>
      </c>
      <c r="R39" s="4" t="s">
        <v>7</v>
      </c>
    </row>
    <row r="40" spans="1:18" x14ac:dyDescent="0.25">
      <c r="A40" s="4"/>
      <c r="B40" s="4"/>
      <c r="C40" s="10" t="s">
        <v>51</v>
      </c>
      <c r="D40" s="4" t="s">
        <v>2</v>
      </c>
      <c r="E40" s="4" t="s">
        <v>3</v>
      </c>
      <c r="F40" s="4" t="s">
        <v>4</v>
      </c>
      <c r="G40" s="4" t="s">
        <v>4</v>
      </c>
      <c r="H40" s="4" t="s">
        <v>6</v>
      </c>
      <c r="I40" s="4" t="s">
        <v>10</v>
      </c>
      <c r="J40" s="4" t="s">
        <v>11</v>
      </c>
      <c r="K40" s="4" t="s">
        <v>2</v>
      </c>
      <c r="L40" s="4" t="s">
        <v>11</v>
      </c>
      <c r="M40" s="4" t="s">
        <v>4</v>
      </c>
      <c r="N40" s="4" t="s">
        <v>17</v>
      </c>
      <c r="O40" s="4" t="s">
        <v>4</v>
      </c>
      <c r="P40" s="4" t="s">
        <v>5</v>
      </c>
      <c r="Q40" s="4" t="s">
        <v>7</v>
      </c>
      <c r="R40" s="4" t="s">
        <v>7</v>
      </c>
    </row>
    <row r="41" spans="1:18" x14ac:dyDescent="0.25">
      <c r="A41" s="4"/>
      <c r="B41" s="4"/>
      <c r="C41" s="10" t="s">
        <v>52</v>
      </c>
      <c r="D41" s="4" t="s">
        <v>4</v>
      </c>
      <c r="E41" s="4" t="s">
        <v>3</v>
      </c>
      <c r="F41" s="4" t="s">
        <v>2</v>
      </c>
      <c r="G41" s="4" t="s">
        <v>4</v>
      </c>
      <c r="H41" s="4" t="s">
        <v>6</v>
      </c>
      <c r="I41" s="4" t="s">
        <v>10</v>
      </c>
      <c r="J41" s="4" t="s">
        <v>11</v>
      </c>
      <c r="K41" s="4" t="s">
        <v>4</v>
      </c>
      <c r="L41" s="4" t="s">
        <v>7</v>
      </c>
      <c r="M41" s="4" t="s">
        <v>12</v>
      </c>
      <c r="N41" s="4" t="s">
        <v>8</v>
      </c>
      <c r="O41" s="4" t="s">
        <v>2</v>
      </c>
      <c r="P41" s="4" t="s">
        <v>5</v>
      </c>
      <c r="Q41" s="4" t="s">
        <v>7</v>
      </c>
      <c r="R41" s="4" t="s">
        <v>7</v>
      </c>
    </row>
    <row r="42" spans="1:18" x14ac:dyDescent="0.25">
      <c r="A42" s="4"/>
      <c r="B42" s="4"/>
      <c r="C42" s="10" t="s">
        <v>53</v>
      </c>
      <c r="D42" s="4" t="s">
        <v>4</v>
      </c>
      <c r="E42" s="4" t="s">
        <v>4</v>
      </c>
      <c r="F42" s="4" t="s">
        <v>2</v>
      </c>
      <c r="G42" s="4" t="s">
        <v>4</v>
      </c>
      <c r="H42" s="4" t="s">
        <v>3</v>
      </c>
      <c r="I42" s="4" t="s">
        <v>6</v>
      </c>
      <c r="J42" s="4" t="s">
        <v>4</v>
      </c>
      <c r="K42" s="4" t="s">
        <v>4</v>
      </c>
      <c r="L42" s="4" t="s">
        <v>4</v>
      </c>
      <c r="M42" s="4" t="s">
        <v>13</v>
      </c>
      <c r="N42" s="4" t="s">
        <v>4</v>
      </c>
      <c r="O42" s="4" t="s">
        <v>2</v>
      </c>
      <c r="P42" s="4" t="s">
        <v>5</v>
      </c>
      <c r="Q42" s="4" t="s">
        <v>4</v>
      </c>
      <c r="R42" s="4" t="s">
        <v>4</v>
      </c>
    </row>
    <row r="43" spans="1:18" x14ac:dyDescent="0.25">
      <c r="A43" s="4"/>
      <c r="B43" s="4"/>
      <c r="C43" s="10" t="s">
        <v>54</v>
      </c>
      <c r="D43" s="4" t="s">
        <v>4</v>
      </c>
      <c r="E43" s="4" t="s">
        <v>4</v>
      </c>
      <c r="F43" s="4" t="s">
        <v>2</v>
      </c>
      <c r="G43" s="4" t="s">
        <v>4</v>
      </c>
      <c r="H43" s="4" t="s">
        <v>3</v>
      </c>
      <c r="I43" s="4" t="s">
        <v>6</v>
      </c>
      <c r="J43" s="4" t="s">
        <v>4</v>
      </c>
      <c r="K43" s="4" t="s">
        <v>4</v>
      </c>
      <c r="L43" s="4" t="s">
        <v>4</v>
      </c>
      <c r="M43" s="4" t="s">
        <v>13</v>
      </c>
      <c r="N43" s="4" t="s">
        <v>4</v>
      </c>
      <c r="O43" s="4" t="s">
        <v>2</v>
      </c>
      <c r="P43" s="4" t="s">
        <v>5</v>
      </c>
      <c r="Q43" s="4" t="s">
        <v>4</v>
      </c>
      <c r="R43" s="4" t="s">
        <v>4</v>
      </c>
    </row>
    <row r="44" spans="1:18" x14ac:dyDescent="0.25">
      <c r="A44" s="4"/>
      <c r="B44" s="4" t="s">
        <v>60</v>
      </c>
      <c r="C44" s="10" t="s">
        <v>48</v>
      </c>
      <c r="D44" s="4" t="s">
        <v>7</v>
      </c>
      <c r="E44" s="4" t="s">
        <v>2</v>
      </c>
      <c r="F44" s="4" t="s">
        <v>4</v>
      </c>
      <c r="G44" s="4" t="s">
        <v>5</v>
      </c>
      <c r="H44" s="4" t="s">
        <v>4</v>
      </c>
      <c r="I44" s="4" t="s">
        <v>4</v>
      </c>
      <c r="J44" s="4" t="s">
        <v>10</v>
      </c>
      <c r="K44" s="4" t="s">
        <v>17</v>
      </c>
      <c r="L44" s="4" t="s">
        <v>35</v>
      </c>
      <c r="M44" s="4" t="s">
        <v>11</v>
      </c>
      <c r="N44" s="4" t="s">
        <v>11</v>
      </c>
      <c r="O44" s="4" t="s">
        <v>4</v>
      </c>
      <c r="P44" s="4" t="s">
        <v>6</v>
      </c>
      <c r="Q44" s="4" t="s">
        <v>3</v>
      </c>
      <c r="R44" s="4" t="s">
        <v>7</v>
      </c>
    </row>
    <row r="45" spans="1:18" x14ac:dyDescent="0.25">
      <c r="A45" s="4"/>
      <c r="B45" s="4"/>
      <c r="C45" s="10" t="s">
        <v>49</v>
      </c>
      <c r="D45" s="4" t="s">
        <v>7</v>
      </c>
      <c r="E45" s="4" t="s">
        <v>2</v>
      </c>
      <c r="F45" s="4" t="s">
        <v>4</v>
      </c>
      <c r="G45" s="4" t="s">
        <v>6</v>
      </c>
      <c r="H45" s="4" t="s">
        <v>5</v>
      </c>
      <c r="I45" s="4" t="s">
        <v>4</v>
      </c>
      <c r="J45" s="4" t="s">
        <v>15</v>
      </c>
      <c r="K45" s="4" t="s">
        <v>11</v>
      </c>
      <c r="L45" s="4" t="s">
        <v>2</v>
      </c>
      <c r="M45" s="4" t="s">
        <v>4</v>
      </c>
      <c r="N45" s="4" t="s">
        <v>11</v>
      </c>
      <c r="O45" s="4" t="s">
        <v>4</v>
      </c>
      <c r="P45" s="4" t="s">
        <v>8</v>
      </c>
      <c r="Q45" s="4" t="s">
        <v>3</v>
      </c>
      <c r="R45" s="4" t="s">
        <v>7</v>
      </c>
    </row>
    <row r="46" spans="1:18" x14ac:dyDescent="0.25">
      <c r="A46" s="4"/>
      <c r="B46" s="4"/>
      <c r="C46" s="10" t="s">
        <v>50</v>
      </c>
      <c r="D46" s="4" t="s">
        <v>7</v>
      </c>
      <c r="E46" s="4" t="s">
        <v>2</v>
      </c>
      <c r="F46" s="4" t="s">
        <v>3</v>
      </c>
      <c r="G46" s="7" t="s">
        <v>7</v>
      </c>
      <c r="H46" s="4" t="s">
        <v>5</v>
      </c>
      <c r="I46" s="4" t="s">
        <v>6</v>
      </c>
      <c r="J46" s="4" t="s">
        <v>10</v>
      </c>
      <c r="K46" s="4" t="s">
        <v>11</v>
      </c>
      <c r="L46" s="4" t="s">
        <v>2</v>
      </c>
      <c r="M46" s="4" t="s">
        <v>7</v>
      </c>
      <c r="N46" s="4" t="s">
        <v>11</v>
      </c>
      <c r="O46" s="4" t="s">
        <v>17</v>
      </c>
      <c r="P46" s="4" t="s">
        <v>4</v>
      </c>
      <c r="Q46" s="4" t="s">
        <v>4</v>
      </c>
      <c r="R46" s="4" t="s">
        <v>7</v>
      </c>
    </row>
    <row r="47" spans="1:18" x14ac:dyDescent="0.25">
      <c r="A47" s="4"/>
      <c r="B47" s="4"/>
      <c r="C47" s="10" t="s">
        <v>51</v>
      </c>
      <c r="D47" s="4" t="s">
        <v>7</v>
      </c>
      <c r="E47" s="4" t="s">
        <v>2</v>
      </c>
      <c r="F47" s="4" t="s">
        <v>3</v>
      </c>
      <c r="G47" s="4" t="s">
        <v>4</v>
      </c>
      <c r="H47" s="4" t="s">
        <v>4</v>
      </c>
      <c r="I47" s="4" t="s">
        <v>6</v>
      </c>
      <c r="J47" s="4" t="s">
        <v>10</v>
      </c>
      <c r="K47" s="4" t="s">
        <v>11</v>
      </c>
      <c r="L47" s="4" t="s">
        <v>2</v>
      </c>
      <c r="M47" s="4" t="s">
        <v>11</v>
      </c>
      <c r="N47" s="4" t="s">
        <v>4</v>
      </c>
      <c r="O47" s="4" t="s">
        <v>17</v>
      </c>
      <c r="P47" s="4" t="s">
        <v>4</v>
      </c>
      <c r="Q47" s="4" t="s">
        <v>5</v>
      </c>
      <c r="R47" s="4" t="s">
        <v>7</v>
      </c>
    </row>
    <row r="48" spans="1:18" x14ac:dyDescent="0.25">
      <c r="A48" s="4"/>
      <c r="B48" s="4"/>
      <c r="C48" s="10" t="s">
        <v>52</v>
      </c>
      <c r="D48" s="4" t="s">
        <v>7</v>
      </c>
      <c r="E48" s="4" t="s">
        <v>4</v>
      </c>
      <c r="F48" s="4" t="s">
        <v>3</v>
      </c>
      <c r="G48" s="4" t="s">
        <v>2</v>
      </c>
      <c r="H48" s="4" t="s">
        <v>4</v>
      </c>
      <c r="I48" s="4" t="s">
        <v>6</v>
      </c>
      <c r="J48" s="4" t="s">
        <v>10</v>
      </c>
      <c r="K48" s="4" t="s">
        <v>11</v>
      </c>
      <c r="L48" s="4" t="s">
        <v>4</v>
      </c>
      <c r="M48" s="4" t="s">
        <v>7</v>
      </c>
      <c r="N48" s="4" t="s">
        <v>12</v>
      </c>
      <c r="O48" s="4" t="s">
        <v>8</v>
      </c>
      <c r="P48" s="4" t="s">
        <v>2</v>
      </c>
      <c r="Q48" s="4" t="s">
        <v>5</v>
      </c>
      <c r="R48" s="4" t="s">
        <v>7</v>
      </c>
    </row>
    <row r="49" spans="1:18" x14ac:dyDescent="0.25">
      <c r="A49" s="4"/>
      <c r="B49" s="4"/>
      <c r="C49" s="10" t="s">
        <v>53</v>
      </c>
      <c r="D49" s="4" t="s">
        <v>4</v>
      </c>
      <c r="E49" s="4" t="s">
        <v>4</v>
      </c>
      <c r="F49" s="4" t="s">
        <v>4</v>
      </c>
      <c r="G49" s="4" t="s">
        <v>2</v>
      </c>
      <c r="H49" s="4" t="s">
        <v>4</v>
      </c>
      <c r="I49" s="4" t="s">
        <v>3</v>
      </c>
      <c r="J49" s="4" t="s">
        <v>6</v>
      </c>
      <c r="K49" s="4" t="s">
        <v>4</v>
      </c>
      <c r="L49" s="4" t="s">
        <v>4</v>
      </c>
      <c r="M49" s="4" t="s">
        <v>4</v>
      </c>
      <c r="N49" s="4" t="s">
        <v>13</v>
      </c>
      <c r="O49" s="4" t="s">
        <v>4</v>
      </c>
      <c r="P49" s="4" t="s">
        <v>2</v>
      </c>
      <c r="Q49" s="4" t="s">
        <v>5</v>
      </c>
      <c r="R49" s="4" t="s">
        <v>4</v>
      </c>
    </row>
    <row r="50" spans="1:18" x14ac:dyDescent="0.25">
      <c r="A50" s="4"/>
      <c r="B50" s="4"/>
      <c r="C50" s="10" t="s">
        <v>54</v>
      </c>
      <c r="D50" s="4" t="s">
        <v>4</v>
      </c>
      <c r="E50" s="4" t="s">
        <v>4</v>
      </c>
      <c r="F50" s="4" t="s">
        <v>4</v>
      </c>
      <c r="G50" s="4" t="s">
        <v>2</v>
      </c>
      <c r="H50" s="4" t="s">
        <v>4</v>
      </c>
      <c r="I50" s="4" t="s">
        <v>3</v>
      </c>
      <c r="J50" s="4" t="s">
        <v>6</v>
      </c>
      <c r="K50" s="4" t="s">
        <v>4</v>
      </c>
      <c r="L50" s="4" t="s">
        <v>4</v>
      </c>
      <c r="M50" s="4" t="s">
        <v>4</v>
      </c>
      <c r="N50" s="4" t="s">
        <v>13</v>
      </c>
      <c r="O50" s="4" t="s">
        <v>4</v>
      </c>
      <c r="P50" s="4" t="s">
        <v>2</v>
      </c>
      <c r="Q50" s="4" t="s">
        <v>5</v>
      </c>
      <c r="R50" s="4" t="s">
        <v>4</v>
      </c>
    </row>
    <row r="51" spans="1:18" x14ac:dyDescent="0.25">
      <c r="A51" s="4"/>
      <c r="B51" s="4" t="s">
        <v>61</v>
      </c>
      <c r="C51" s="10" t="s">
        <v>48</v>
      </c>
      <c r="D51" s="4" t="s">
        <v>7</v>
      </c>
      <c r="E51" s="4" t="s">
        <v>7</v>
      </c>
      <c r="F51" s="4" t="s">
        <v>2</v>
      </c>
      <c r="G51" s="4" t="s">
        <v>4</v>
      </c>
      <c r="H51" s="4" t="s">
        <v>5</v>
      </c>
      <c r="I51" s="4" t="s">
        <v>4</v>
      </c>
      <c r="J51" s="4" t="s">
        <v>4</v>
      </c>
      <c r="K51" s="4" t="s">
        <v>10</v>
      </c>
      <c r="L51" s="4" t="s">
        <v>17</v>
      </c>
      <c r="M51" s="4" t="s">
        <v>35</v>
      </c>
      <c r="N51" s="4" t="s">
        <v>11</v>
      </c>
      <c r="O51" s="4" t="s">
        <v>11</v>
      </c>
      <c r="P51" s="4" t="s">
        <v>4</v>
      </c>
      <c r="Q51" s="4" t="s">
        <v>6</v>
      </c>
      <c r="R51" s="4" t="s">
        <v>3</v>
      </c>
    </row>
    <row r="52" spans="1:18" x14ac:dyDescent="0.25">
      <c r="A52" s="4"/>
      <c r="B52" s="4"/>
      <c r="C52" s="10" t="s">
        <v>49</v>
      </c>
      <c r="D52" s="4" t="s">
        <v>7</v>
      </c>
      <c r="E52" s="4" t="s">
        <v>7</v>
      </c>
      <c r="F52" s="4" t="s">
        <v>2</v>
      </c>
      <c r="G52" s="4" t="s">
        <v>4</v>
      </c>
      <c r="H52" s="4" t="s">
        <v>6</v>
      </c>
      <c r="I52" s="4" t="s">
        <v>5</v>
      </c>
      <c r="J52" s="4" t="s">
        <v>4</v>
      </c>
      <c r="K52" s="4" t="s">
        <v>15</v>
      </c>
      <c r="L52" s="4" t="s">
        <v>11</v>
      </c>
      <c r="M52" s="4" t="s">
        <v>2</v>
      </c>
      <c r="N52" s="4" t="s">
        <v>4</v>
      </c>
      <c r="O52" s="4" t="s">
        <v>11</v>
      </c>
      <c r="P52" s="4" t="s">
        <v>4</v>
      </c>
      <c r="Q52" s="4" t="s">
        <v>8</v>
      </c>
      <c r="R52" s="4" t="s">
        <v>3</v>
      </c>
    </row>
    <row r="53" spans="1:18" x14ac:dyDescent="0.25">
      <c r="A53" s="4"/>
      <c r="B53" s="4"/>
      <c r="C53" s="10" t="s">
        <v>50</v>
      </c>
      <c r="D53" s="4" t="s">
        <v>7</v>
      </c>
      <c r="E53" s="4" t="s">
        <v>7</v>
      </c>
      <c r="F53" s="4" t="s">
        <v>2</v>
      </c>
      <c r="G53" s="4" t="s">
        <v>3</v>
      </c>
      <c r="H53" s="7" t="s">
        <v>7</v>
      </c>
      <c r="I53" s="4" t="s">
        <v>5</v>
      </c>
      <c r="J53" s="4" t="s">
        <v>6</v>
      </c>
      <c r="K53" s="4" t="s">
        <v>10</v>
      </c>
      <c r="L53" s="4" t="s">
        <v>11</v>
      </c>
      <c r="M53" s="4" t="s">
        <v>2</v>
      </c>
      <c r="N53" s="4" t="s">
        <v>7</v>
      </c>
      <c r="O53" s="4" t="s">
        <v>11</v>
      </c>
      <c r="P53" s="4" t="s">
        <v>17</v>
      </c>
      <c r="Q53" s="4" t="s">
        <v>4</v>
      </c>
      <c r="R53" s="4" t="s">
        <v>4</v>
      </c>
    </row>
    <row r="54" spans="1:18" x14ac:dyDescent="0.25">
      <c r="A54" s="4"/>
      <c r="B54" s="4"/>
      <c r="C54" s="10" t="s">
        <v>51</v>
      </c>
      <c r="D54" s="4" t="s">
        <v>7</v>
      </c>
      <c r="E54" s="4" t="s">
        <v>7</v>
      </c>
      <c r="F54" s="4" t="s">
        <v>2</v>
      </c>
      <c r="G54" s="4" t="s">
        <v>3</v>
      </c>
      <c r="H54" s="4" t="s">
        <v>4</v>
      </c>
      <c r="I54" s="4" t="s">
        <v>4</v>
      </c>
      <c r="J54" s="4" t="s">
        <v>6</v>
      </c>
      <c r="K54" s="4" t="s">
        <v>10</v>
      </c>
      <c r="L54" s="4" t="s">
        <v>11</v>
      </c>
      <c r="M54" s="4" t="s">
        <v>2</v>
      </c>
      <c r="N54" s="4" t="s">
        <v>11</v>
      </c>
      <c r="O54" s="4" t="s">
        <v>4</v>
      </c>
      <c r="P54" s="4" t="s">
        <v>17</v>
      </c>
      <c r="Q54" s="4" t="s">
        <v>4</v>
      </c>
      <c r="R54" s="4" t="s">
        <v>5</v>
      </c>
    </row>
    <row r="55" spans="1:18" x14ac:dyDescent="0.25">
      <c r="A55" s="4"/>
      <c r="B55" s="4"/>
      <c r="C55" s="10" t="s">
        <v>52</v>
      </c>
      <c r="D55" s="4" t="s">
        <v>7</v>
      </c>
      <c r="E55" s="4" t="s">
        <v>7</v>
      </c>
      <c r="F55" s="4" t="s">
        <v>4</v>
      </c>
      <c r="G55" s="4" t="s">
        <v>3</v>
      </c>
      <c r="H55" s="4" t="s">
        <v>2</v>
      </c>
      <c r="I55" s="4" t="s">
        <v>4</v>
      </c>
      <c r="J55" s="4" t="s">
        <v>6</v>
      </c>
      <c r="K55" s="4" t="s">
        <v>10</v>
      </c>
      <c r="L55" s="4" t="s">
        <v>11</v>
      </c>
      <c r="M55" s="4" t="s">
        <v>4</v>
      </c>
      <c r="N55" s="4" t="s">
        <v>7</v>
      </c>
      <c r="O55" s="4" t="s">
        <v>12</v>
      </c>
      <c r="P55" s="4" t="s">
        <v>8</v>
      </c>
      <c r="Q55" s="4" t="s">
        <v>2</v>
      </c>
      <c r="R55" s="4" t="s">
        <v>5</v>
      </c>
    </row>
    <row r="56" spans="1:18" x14ac:dyDescent="0.25">
      <c r="A56" s="4"/>
      <c r="B56" s="4"/>
      <c r="C56" s="10" t="s">
        <v>53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2</v>
      </c>
      <c r="I56" s="4" t="s">
        <v>4</v>
      </c>
      <c r="J56" s="4" t="s">
        <v>3</v>
      </c>
      <c r="K56" s="4" t="s">
        <v>6</v>
      </c>
      <c r="L56" s="4" t="s">
        <v>4</v>
      </c>
      <c r="M56" s="4" t="s">
        <v>4</v>
      </c>
      <c r="N56" s="4" t="s">
        <v>4</v>
      </c>
      <c r="O56" s="4" t="s">
        <v>13</v>
      </c>
      <c r="P56" s="4" t="s">
        <v>4</v>
      </c>
      <c r="Q56" s="4" t="s">
        <v>2</v>
      </c>
      <c r="R56" s="4" t="s">
        <v>5</v>
      </c>
    </row>
    <row r="57" spans="1:18" x14ac:dyDescent="0.25">
      <c r="A57" s="4"/>
      <c r="B57" s="4"/>
      <c r="C57" s="10" t="s">
        <v>54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2</v>
      </c>
      <c r="I57" s="4" t="s">
        <v>4</v>
      </c>
      <c r="J57" s="4" t="s">
        <v>3</v>
      </c>
      <c r="K57" s="4" t="s">
        <v>6</v>
      </c>
      <c r="L57" s="4" t="s">
        <v>4</v>
      </c>
      <c r="M57" s="4" t="s">
        <v>4</v>
      </c>
      <c r="N57" s="4" t="s">
        <v>4</v>
      </c>
      <c r="O57" s="4" t="s">
        <v>13</v>
      </c>
      <c r="P57" s="4" t="s">
        <v>4</v>
      </c>
      <c r="Q57" s="4" t="s">
        <v>2</v>
      </c>
      <c r="R57" s="4" t="s">
        <v>5</v>
      </c>
    </row>
    <row r="58" spans="1:18" x14ac:dyDescent="0.25">
      <c r="A58" s="4"/>
      <c r="B58" s="4" t="s">
        <v>14</v>
      </c>
      <c r="C58" s="10" t="s">
        <v>48</v>
      </c>
      <c r="D58" s="4" t="s">
        <v>3</v>
      </c>
      <c r="E58" s="4" t="s">
        <v>7</v>
      </c>
      <c r="F58" s="4" t="s">
        <v>7</v>
      </c>
      <c r="G58" s="4" t="s">
        <v>2</v>
      </c>
      <c r="H58" s="4" t="s">
        <v>4</v>
      </c>
      <c r="I58" s="4" t="s">
        <v>5</v>
      </c>
      <c r="J58" s="4" t="s">
        <v>4</v>
      </c>
      <c r="K58" s="4" t="s">
        <v>4</v>
      </c>
      <c r="L58" s="4" t="s">
        <v>10</v>
      </c>
      <c r="M58" s="4" t="s">
        <v>17</v>
      </c>
      <c r="N58" s="4" t="s">
        <v>35</v>
      </c>
      <c r="O58" s="4" t="s">
        <v>11</v>
      </c>
      <c r="P58" s="4" t="s">
        <v>11</v>
      </c>
      <c r="Q58" s="4" t="s">
        <v>4</v>
      </c>
      <c r="R58" s="4" t="s">
        <v>6</v>
      </c>
    </row>
    <row r="59" spans="1:18" x14ac:dyDescent="0.25">
      <c r="A59" s="4"/>
      <c r="B59" s="4"/>
      <c r="C59" s="10" t="s">
        <v>49</v>
      </c>
      <c r="D59" s="4" t="s">
        <v>3</v>
      </c>
      <c r="E59" s="4" t="s">
        <v>7</v>
      </c>
      <c r="F59" s="4" t="s">
        <v>7</v>
      </c>
      <c r="G59" s="4" t="s">
        <v>2</v>
      </c>
      <c r="H59" s="4" t="s">
        <v>4</v>
      </c>
      <c r="I59" s="4" t="s">
        <v>6</v>
      </c>
      <c r="J59" s="4" t="s">
        <v>5</v>
      </c>
      <c r="K59" s="4" t="s">
        <v>4</v>
      </c>
      <c r="L59" s="4" t="s">
        <v>15</v>
      </c>
      <c r="M59" s="4" t="s">
        <v>11</v>
      </c>
      <c r="N59" s="4" t="s">
        <v>2</v>
      </c>
      <c r="O59" s="4" t="s">
        <v>4</v>
      </c>
      <c r="P59" s="4" t="s">
        <v>11</v>
      </c>
      <c r="Q59" s="4" t="s">
        <v>4</v>
      </c>
      <c r="R59" s="4" t="s">
        <v>8</v>
      </c>
    </row>
    <row r="60" spans="1:18" x14ac:dyDescent="0.25">
      <c r="A60" s="4"/>
      <c r="B60" s="4"/>
      <c r="C60" s="10" t="s">
        <v>50</v>
      </c>
      <c r="D60" s="4" t="s">
        <v>4</v>
      </c>
      <c r="E60" s="4" t="s">
        <v>7</v>
      </c>
      <c r="F60" s="4" t="s">
        <v>7</v>
      </c>
      <c r="G60" s="4" t="s">
        <v>2</v>
      </c>
      <c r="H60" s="4" t="s">
        <v>3</v>
      </c>
      <c r="I60" s="7" t="s">
        <v>7</v>
      </c>
      <c r="J60" s="4" t="s">
        <v>5</v>
      </c>
      <c r="K60" s="4" t="s">
        <v>6</v>
      </c>
      <c r="L60" s="4" t="s">
        <v>10</v>
      </c>
      <c r="M60" s="4" t="s">
        <v>11</v>
      </c>
      <c r="N60" s="4" t="s">
        <v>2</v>
      </c>
      <c r="O60" s="4" t="s">
        <v>7</v>
      </c>
      <c r="P60" s="4" t="s">
        <v>11</v>
      </c>
      <c r="Q60" s="4" t="s">
        <v>17</v>
      </c>
      <c r="R60" s="4" t="s">
        <v>4</v>
      </c>
    </row>
    <row r="61" spans="1:18" x14ac:dyDescent="0.25">
      <c r="A61" s="4"/>
      <c r="B61" s="4"/>
      <c r="C61" s="10" t="s">
        <v>51</v>
      </c>
      <c r="D61" s="4" t="s">
        <v>5</v>
      </c>
      <c r="E61" s="4" t="s">
        <v>7</v>
      </c>
      <c r="F61" s="4" t="s">
        <v>7</v>
      </c>
      <c r="G61" s="4" t="s">
        <v>2</v>
      </c>
      <c r="H61" s="4" t="s">
        <v>3</v>
      </c>
      <c r="I61" s="4" t="s">
        <v>4</v>
      </c>
      <c r="J61" s="4" t="s">
        <v>4</v>
      </c>
      <c r="K61" s="4" t="s">
        <v>6</v>
      </c>
      <c r="L61" s="4" t="s">
        <v>10</v>
      </c>
      <c r="M61" s="4" t="s">
        <v>11</v>
      </c>
      <c r="N61" s="4" t="s">
        <v>2</v>
      </c>
      <c r="O61" s="4" t="s">
        <v>11</v>
      </c>
      <c r="P61" s="4" t="s">
        <v>4</v>
      </c>
      <c r="Q61" s="4" t="s">
        <v>17</v>
      </c>
      <c r="R61" s="4" t="s">
        <v>4</v>
      </c>
    </row>
    <row r="62" spans="1:18" x14ac:dyDescent="0.25">
      <c r="A62" s="4"/>
      <c r="B62" s="4"/>
      <c r="C62" s="10" t="s">
        <v>52</v>
      </c>
      <c r="D62" s="4" t="s">
        <v>5</v>
      </c>
      <c r="E62" s="4" t="s">
        <v>7</v>
      </c>
      <c r="F62" s="4" t="s">
        <v>7</v>
      </c>
      <c r="G62" s="4" t="s">
        <v>4</v>
      </c>
      <c r="H62" s="4" t="s">
        <v>3</v>
      </c>
      <c r="I62" s="4" t="s">
        <v>2</v>
      </c>
      <c r="J62" s="4" t="s">
        <v>4</v>
      </c>
      <c r="K62" s="4" t="s">
        <v>6</v>
      </c>
      <c r="L62" s="4" t="s">
        <v>10</v>
      </c>
      <c r="M62" s="4" t="s">
        <v>11</v>
      </c>
      <c r="N62" s="4" t="s">
        <v>4</v>
      </c>
      <c r="O62" s="4" t="s">
        <v>7</v>
      </c>
      <c r="P62" s="4" t="s">
        <v>12</v>
      </c>
      <c r="Q62" s="4" t="s">
        <v>8</v>
      </c>
      <c r="R62" s="4" t="s">
        <v>2</v>
      </c>
    </row>
    <row r="63" spans="1:18" x14ac:dyDescent="0.25">
      <c r="A63" s="4"/>
      <c r="B63" s="4"/>
      <c r="C63" s="10" t="s">
        <v>53</v>
      </c>
      <c r="D63" s="4" t="s">
        <v>5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2</v>
      </c>
      <c r="J63" s="4" t="s">
        <v>4</v>
      </c>
      <c r="K63" s="4" t="s">
        <v>3</v>
      </c>
      <c r="L63" s="4" t="s">
        <v>6</v>
      </c>
      <c r="M63" s="4" t="s">
        <v>4</v>
      </c>
      <c r="N63" s="4" t="s">
        <v>4</v>
      </c>
      <c r="O63" s="4" t="s">
        <v>4</v>
      </c>
      <c r="P63" s="4" t="s">
        <v>13</v>
      </c>
      <c r="Q63" s="4" t="s">
        <v>4</v>
      </c>
      <c r="R63" s="4" t="s">
        <v>2</v>
      </c>
    </row>
    <row r="64" spans="1:18" x14ac:dyDescent="0.25">
      <c r="A64" s="4"/>
      <c r="B64" s="4"/>
      <c r="C64" s="10" t="s">
        <v>54</v>
      </c>
      <c r="D64" s="4" t="s">
        <v>5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2</v>
      </c>
      <c r="J64" s="4" t="s">
        <v>4</v>
      </c>
      <c r="K64" s="4" t="s">
        <v>3</v>
      </c>
      <c r="L64" s="4" t="s">
        <v>6</v>
      </c>
      <c r="M64" s="4" t="s">
        <v>4</v>
      </c>
      <c r="N64" s="4" t="s">
        <v>4</v>
      </c>
      <c r="O64" s="4" t="s">
        <v>4</v>
      </c>
      <c r="P64" s="4" t="s">
        <v>13</v>
      </c>
      <c r="Q64" s="4" t="s">
        <v>4</v>
      </c>
      <c r="R64" s="4" t="s">
        <v>2</v>
      </c>
    </row>
    <row r="65" spans="1:18" x14ac:dyDescent="0.25">
      <c r="A65" s="4"/>
      <c r="B65" s="4" t="s">
        <v>18</v>
      </c>
      <c r="C65" s="10" t="s">
        <v>48</v>
      </c>
      <c r="D65" s="4" t="s">
        <v>6</v>
      </c>
      <c r="E65" s="4" t="s">
        <v>3</v>
      </c>
      <c r="F65" s="4" t="s">
        <v>7</v>
      </c>
      <c r="G65" s="4" t="s">
        <v>7</v>
      </c>
      <c r="H65" s="4" t="s">
        <v>2</v>
      </c>
      <c r="I65" s="4" t="s">
        <v>4</v>
      </c>
      <c r="J65" s="4" t="s">
        <v>5</v>
      </c>
      <c r="K65" s="4" t="s">
        <v>4</v>
      </c>
      <c r="L65" s="4" t="s">
        <v>4</v>
      </c>
      <c r="M65" s="4" t="s">
        <v>10</v>
      </c>
      <c r="N65" s="4" t="s">
        <v>17</v>
      </c>
      <c r="O65" s="4" t="s">
        <v>35</v>
      </c>
      <c r="P65" s="4" t="s">
        <v>11</v>
      </c>
      <c r="Q65" s="4" t="s">
        <v>11</v>
      </c>
      <c r="R65" s="4" t="s">
        <v>4</v>
      </c>
    </row>
    <row r="66" spans="1:18" x14ac:dyDescent="0.25">
      <c r="A66" s="4"/>
      <c r="B66" s="4"/>
      <c r="C66" s="10" t="s">
        <v>49</v>
      </c>
      <c r="D66" s="4" t="s">
        <v>8</v>
      </c>
      <c r="E66" s="4" t="s">
        <v>3</v>
      </c>
      <c r="F66" s="4" t="s">
        <v>7</v>
      </c>
      <c r="G66" s="4" t="s">
        <v>7</v>
      </c>
      <c r="H66" s="4" t="s">
        <v>2</v>
      </c>
      <c r="I66" s="4" t="s">
        <v>4</v>
      </c>
      <c r="J66" s="4" t="s">
        <v>6</v>
      </c>
      <c r="K66" s="4" t="s">
        <v>5</v>
      </c>
      <c r="L66" s="4" t="s">
        <v>4</v>
      </c>
      <c r="M66" s="4" t="s">
        <v>15</v>
      </c>
      <c r="N66" s="4" t="s">
        <v>11</v>
      </c>
      <c r="O66" s="4" t="s">
        <v>2</v>
      </c>
      <c r="P66" s="4" t="s">
        <v>4</v>
      </c>
      <c r="Q66" s="4" t="s">
        <v>11</v>
      </c>
      <c r="R66" s="4" t="s">
        <v>4</v>
      </c>
    </row>
    <row r="67" spans="1:18" x14ac:dyDescent="0.25">
      <c r="A67" s="4"/>
      <c r="B67" s="4"/>
      <c r="C67" s="10" t="s">
        <v>50</v>
      </c>
      <c r="D67" s="4" t="s">
        <v>4</v>
      </c>
      <c r="E67" s="4" t="s">
        <v>4</v>
      </c>
      <c r="F67" s="4" t="s">
        <v>7</v>
      </c>
      <c r="G67" s="4" t="s">
        <v>7</v>
      </c>
      <c r="H67" s="4" t="s">
        <v>2</v>
      </c>
      <c r="I67" s="4" t="s">
        <v>3</v>
      </c>
      <c r="J67" s="7" t="s">
        <v>7</v>
      </c>
      <c r="K67" s="4" t="s">
        <v>5</v>
      </c>
      <c r="L67" s="4" t="s">
        <v>6</v>
      </c>
      <c r="M67" s="4" t="s">
        <v>10</v>
      </c>
      <c r="N67" s="4" t="s">
        <v>11</v>
      </c>
      <c r="O67" s="4" t="s">
        <v>2</v>
      </c>
      <c r="P67" s="4" t="s">
        <v>7</v>
      </c>
      <c r="Q67" s="4" t="s">
        <v>11</v>
      </c>
      <c r="R67" s="4" t="s">
        <v>17</v>
      </c>
    </row>
    <row r="68" spans="1:18" x14ac:dyDescent="0.25">
      <c r="A68" s="4"/>
      <c r="B68" s="4"/>
      <c r="C68" s="10" t="s">
        <v>51</v>
      </c>
      <c r="D68" s="4" t="s">
        <v>4</v>
      </c>
      <c r="E68" s="4" t="s">
        <v>5</v>
      </c>
      <c r="F68" s="4" t="s">
        <v>7</v>
      </c>
      <c r="G68" s="4" t="s">
        <v>7</v>
      </c>
      <c r="H68" s="4" t="s">
        <v>2</v>
      </c>
      <c r="I68" s="4" t="s">
        <v>3</v>
      </c>
      <c r="J68" s="4" t="s">
        <v>4</v>
      </c>
      <c r="K68" s="4" t="s">
        <v>4</v>
      </c>
      <c r="L68" s="4" t="s">
        <v>6</v>
      </c>
      <c r="M68" s="4" t="s">
        <v>10</v>
      </c>
      <c r="N68" s="4" t="s">
        <v>11</v>
      </c>
      <c r="O68" s="4" t="s">
        <v>2</v>
      </c>
      <c r="P68" s="4" t="s">
        <v>11</v>
      </c>
      <c r="Q68" s="4" t="s">
        <v>4</v>
      </c>
      <c r="R68" s="4" t="s">
        <v>17</v>
      </c>
    </row>
    <row r="69" spans="1:18" x14ac:dyDescent="0.25">
      <c r="A69" s="4"/>
      <c r="B69" s="4"/>
      <c r="C69" s="10" t="s">
        <v>52</v>
      </c>
      <c r="D69" s="4" t="s">
        <v>2</v>
      </c>
      <c r="E69" s="4" t="s">
        <v>5</v>
      </c>
      <c r="F69" s="4" t="s">
        <v>7</v>
      </c>
      <c r="G69" s="4" t="s">
        <v>7</v>
      </c>
      <c r="H69" s="4" t="s">
        <v>4</v>
      </c>
      <c r="I69" s="4" t="s">
        <v>3</v>
      </c>
      <c r="J69" s="4" t="s">
        <v>2</v>
      </c>
      <c r="K69" s="4" t="s">
        <v>4</v>
      </c>
      <c r="L69" s="4" t="s">
        <v>6</v>
      </c>
      <c r="M69" s="4" t="s">
        <v>10</v>
      </c>
      <c r="N69" s="4" t="s">
        <v>11</v>
      </c>
      <c r="O69" s="4" t="s">
        <v>4</v>
      </c>
      <c r="P69" s="4" t="s">
        <v>7</v>
      </c>
      <c r="Q69" s="4" t="s">
        <v>12</v>
      </c>
      <c r="R69" s="4" t="s">
        <v>8</v>
      </c>
    </row>
    <row r="70" spans="1:18" x14ac:dyDescent="0.25">
      <c r="A70" s="4"/>
      <c r="B70" s="4"/>
      <c r="C70" s="10" t="s">
        <v>53</v>
      </c>
      <c r="D70" s="4" t="s">
        <v>2</v>
      </c>
      <c r="E70" s="4" t="s">
        <v>5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2</v>
      </c>
      <c r="K70" s="4" t="s">
        <v>4</v>
      </c>
      <c r="L70" s="4" t="s">
        <v>3</v>
      </c>
      <c r="M70" s="4" t="s">
        <v>6</v>
      </c>
      <c r="N70" s="4" t="s">
        <v>4</v>
      </c>
      <c r="O70" s="4" t="s">
        <v>4</v>
      </c>
      <c r="P70" s="4" t="s">
        <v>4</v>
      </c>
      <c r="Q70" s="4" t="s">
        <v>13</v>
      </c>
      <c r="R70" s="4" t="s">
        <v>4</v>
      </c>
    </row>
    <row r="71" spans="1:18" x14ac:dyDescent="0.25">
      <c r="A71" s="4"/>
      <c r="B71" s="4"/>
      <c r="C71" s="10" t="s">
        <v>54</v>
      </c>
      <c r="D71" s="4" t="s">
        <v>2</v>
      </c>
      <c r="E71" s="4" t="s">
        <v>5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2</v>
      </c>
      <c r="K71" s="4" t="s">
        <v>4</v>
      </c>
      <c r="L71" s="4" t="s">
        <v>3</v>
      </c>
      <c r="M71" s="4" t="s">
        <v>6</v>
      </c>
      <c r="N71" s="4" t="s">
        <v>4</v>
      </c>
      <c r="O71" s="4" t="s">
        <v>4</v>
      </c>
      <c r="P71" s="4" t="s">
        <v>4</v>
      </c>
      <c r="Q71" s="4" t="s">
        <v>13</v>
      </c>
      <c r="R71" s="4" t="s">
        <v>4</v>
      </c>
    </row>
    <row r="72" spans="1:18" x14ac:dyDescent="0.25">
      <c r="A72" s="4"/>
      <c r="B72" s="4" t="s">
        <v>19</v>
      </c>
      <c r="C72" s="10" t="s">
        <v>48</v>
      </c>
      <c r="D72" s="4" t="s">
        <v>4</v>
      </c>
      <c r="E72" s="4" t="s">
        <v>6</v>
      </c>
      <c r="F72" s="4" t="s">
        <v>3</v>
      </c>
      <c r="G72" s="4" t="s">
        <v>7</v>
      </c>
      <c r="H72" s="4" t="s">
        <v>7</v>
      </c>
      <c r="I72" s="4" t="s">
        <v>2</v>
      </c>
      <c r="J72" s="4" t="s">
        <v>4</v>
      </c>
      <c r="K72" s="4" t="s">
        <v>5</v>
      </c>
      <c r="L72" s="4" t="s">
        <v>4</v>
      </c>
      <c r="M72" s="4" t="s">
        <v>4</v>
      </c>
      <c r="N72" s="4" t="s">
        <v>10</v>
      </c>
      <c r="O72" s="4" t="s">
        <v>17</v>
      </c>
      <c r="P72" s="4" t="s">
        <v>35</v>
      </c>
      <c r="Q72" s="4" t="s">
        <v>11</v>
      </c>
      <c r="R72" s="4" t="s">
        <v>11</v>
      </c>
    </row>
    <row r="73" spans="1:18" x14ac:dyDescent="0.25">
      <c r="A73" s="4"/>
      <c r="B73" s="4"/>
      <c r="C73" s="10" t="s">
        <v>49</v>
      </c>
      <c r="D73" s="4" t="s">
        <v>4</v>
      </c>
      <c r="E73" s="4" t="s">
        <v>8</v>
      </c>
      <c r="F73" s="4" t="s">
        <v>3</v>
      </c>
      <c r="G73" s="4" t="s">
        <v>7</v>
      </c>
      <c r="H73" s="4" t="s">
        <v>7</v>
      </c>
      <c r="I73" s="4" t="s">
        <v>2</v>
      </c>
      <c r="J73" s="4" t="s">
        <v>4</v>
      </c>
      <c r="K73" s="4" t="s">
        <v>6</v>
      </c>
      <c r="L73" s="4" t="s">
        <v>5</v>
      </c>
      <c r="M73" s="4" t="s">
        <v>4</v>
      </c>
      <c r="N73" s="4" t="s">
        <v>15</v>
      </c>
      <c r="O73" s="4" t="s">
        <v>11</v>
      </c>
      <c r="P73" s="4" t="s">
        <v>2</v>
      </c>
      <c r="Q73" s="4" t="s">
        <v>4</v>
      </c>
      <c r="R73" s="4" t="s">
        <v>11</v>
      </c>
    </row>
    <row r="74" spans="1:18" x14ac:dyDescent="0.25">
      <c r="A74" s="4"/>
      <c r="B74" s="4"/>
      <c r="C74" s="10" t="s">
        <v>50</v>
      </c>
      <c r="D74" s="4" t="s">
        <v>17</v>
      </c>
      <c r="E74" s="4" t="s">
        <v>4</v>
      </c>
      <c r="F74" s="4" t="s">
        <v>4</v>
      </c>
      <c r="G74" s="4" t="s">
        <v>7</v>
      </c>
      <c r="H74" s="4" t="s">
        <v>7</v>
      </c>
      <c r="I74" s="4" t="s">
        <v>2</v>
      </c>
      <c r="J74" s="4" t="s">
        <v>3</v>
      </c>
      <c r="K74" s="7" t="s">
        <v>7</v>
      </c>
      <c r="L74" s="4" t="s">
        <v>5</v>
      </c>
      <c r="M74" s="4" t="s">
        <v>6</v>
      </c>
      <c r="N74" s="4" t="s">
        <v>10</v>
      </c>
      <c r="O74" s="4" t="s">
        <v>11</v>
      </c>
      <c r="P74" s="4" t="s">
        <v>2</v>
      </c>
      <c r="Q74" s="4" t="s">
        <v>7</v>
      </c>
      <c r="R74" s="4" t="s">
        <v>11</v>
      </c>
    </row>
    <row r="75" spans="1:18" x14ac:dyDescent="0.25">
      <c r="A75" s="4"/>
      <c r="B75" s="4"/>
      <c r="C75" s="10" t="s">
        <v>51</v>
      </c>
      <c r="D75" s="4" t="s">
        <v>17</v>
      </c>
      <c r="E75" s="4" t="s">
        <v>4</v>
      </c>
      <c r="F75" s="4" t="s">
        <v>5</v>
      </c>
      <c r="G75" s="4" t="s">
        <v>7</v>
      </c>
      <c r="H75" s="4" t="s">
        <v>7</v>
      </c>
      <c r="I75" s="4" t="s">
        <v>2</v>
      </c>
      <c r="J75" s="4" t="s">
        <v>3</v>
      </c>
      <c r="K75" s="4" t="s">
        <v>4</v>
      </c>
      <c r="L75" s="4" t="s">
        <v>4</v>
      </c>
      <c r="M75" s="4" t="s">
        <v>6</v>
      </c>
      <c r="N75" s="4" t="s">
        <v>10</v>
      </c>
      <c r="O75" s="4" t="s">
        <v>11</v>
      </c>
      <c r="P75" s="4" t="s">
        <v>2</v>
      </c>
      <c r="Q75" s="4" t="s">
        <v>11</v>
      </c>
      <c r="R75" s="4" t="s">
        <v>4</v>
      </c>
    </row>
    <row r="76" spans="1:18" x14ac:dyDescent="0.25">
      <c r="A76" s="4"/>
      <c r="B76" s="4"/>
      <c r="C76" s="10" t="s">
        <v>52</v>
      </c>
      <c r="D76" s="4" t="s">
        <v>8</v>
      </c>
      <c r="E76" s="4" t="s">
        <v>2</v>
      </c>
      <c r="F76" s="4" t="s">
        <v>5</v>
      </c>
      <c r="G76" s="4" t="s">
        <v>7</v>
      </c>
      <c r="H76" s="4" t="s">
        <v>7</v>
      </c>
      <c r="I76" s="4" t="s">
        <v>4</v>
      </c>
      <c r="J76" s="4" t="s">
        <v>3</v>
      </c>
      <c r="K76" s="4" t="s">
        <v>2</v>
      </c>
      <c r="L76" s="4" t="s">
        <v>4</v>
      </c>
      <c r="M76" s="4" t="s">
        <v>6</v>
      </c>
      <c r="N76" s="4" t="s">
        <v>10</v>
      </c>
      <c r="O76" s="4" t="s">
        <v>11</v>
      </c>
      <c r="P76" s="4" t="s">
        <v>4</v>
      </c>
      <c r="Q76" s="4" t="s">
        <v>7</v>
      </c>
      <c r="R76" s="4" t="s">
        <v>12</v>
      </c>
    </row>
    <row r="77" spans="1:18" x14ac:dyDescent="0.25">
      <c r="A77" s="4"/>
      <c r="B77" s="4"/>
      <c r="C77" s="10" t="s">
        <v>53</v>
      </c>
      <c r="D77" s="4" t="s">
        <v>4</v>
      </c>
      <c r="E77" s="4" t="s">
        <v>2</v>
      </c>
      <c r="F77" s="4" t="s">
        <v>5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2</v>
      </c>
      <c r="L77" s="4" t="s">
        <v>4</v>
      </c>
      <c r="M77" s="4" t="s">
        <v>3</v>
      </c>
      <c r="N77" s="4" t="s">
        <v>6</v>
      </c>
      <c r="O77" s="4" t="s">
        <v>4</v>
      </c>
      <c r="P77" s="4" t="s">
        <v>4</v>
      </c>
      <c r="Q77" s="4" t="s">
        <v>4</v>
      </c>
      <c r="R77" s="4" t="s">
        <v>13</v>
      </c>
    </row>
    <row r="78" spans="1:18" x14ac:dyDescent="0.25">
      <c r="A78" s="4"/>
      <c r="B78" s="4"/>
      <c r="C78" s="10" t="s">
        <v>54</v>
      </c>
      <c r="D78" s="4" t="s">
        <v>4</v>
      </c>
      <c r="E78" s="4" t="s">
        <v>2</v>
      </c>
      <c r="F78" s="4" t="s">
        <v>5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2</v>
      </c>
      <c r="L78" s="4" t="s">
        <v>4</v>
      </c>
      <c r="M78" s="4" t="s">
        <v>3</v>
      </c>
      <c r="N78" s="4" t="s">
        <v>6</v>
      </c>
      <c r="O78" s="4" t="s">
        <v>4</v>
      </c>
      <c r="P78" s="4" t="s">
        <v>4</v>
      </c>
      <c r="Q78" s="4" t="s">
        <v>4</v>
      </c>
      <c r="R78" s="4" t="s">
        <v>13</v>
      </c>
    </row>
    <row r="79" spans="1:18" x14ac:dyDescent="0.25">
      <c r="A79" s="4"/>
      <c r="B79" s="4" t="s">
        <v>21</v>
      </c>
      <c r="C79" s="10" t="s">
        <v>48</v>
      </c>
      <c r="D79" s="4" t="s">
        <v>11</v>
      </c>
      <c r="E79" s="4" t="s">
        <v>4</v>
      </c>
      <c r="F79" s="4" t="s">
        <v>6</v>
      </c>
      <c r="G79" s="4" t="s">
        <v>3</v>
      </c>
      <c r="H79" s="4" t="s">
        <v>7</v>
      </c>
      <c r="I79" s="4" t="s">
        <v>7</v>
      </c>
      <c r="J79" s="4" t="s">
        <v>2</v>
      </c>
      <c r="K79" s="4" t="s">
        <v>4</v>
      </c>
      <c r="L79" s="4" t="s">
        <v>5</v>
      </c>
      <c r="M79" s="4" t="s">
        <v>4</v>
      </c>
      <c r="N79" s="4" t="s">
        <v>4</v>
      </c>
      <c r="O79" s="4" t="s">
        <v>10</v>
      </c>
      <c r="P79" s="4" t="s">
        <v>17</v>
      </c>
      <c r="Q79" s="4" t="s">
        <v>35</v>
      </c>
      <c r="R79" s="4" t="s">
        <v>11</v>
      </c>
    </row>
    <row r="80" spans="1:18" x14ac:dyDescent="0.25">
      <c r="A80" s="4"/>
      <c r="B80" s="4"/>
      <c r="C80" s="10" t="s">
        <v>49</v>
      </c>
      <c r="D80" s="4" t="s">
        <v>11</v>
      </c>
      <c r="E80" s="4" t="s">
        <v>4</v>
      </c>
      <c r="F80" s="4" t="s">
        <v>8</v>
      </c>
      <c r="G80" s="4" t="s">
        <v>3</v>
      </c>
      <c r="H80" s="4" t="s">
        <v>7</v>
      </c>
      <c r="I80" s="4" t="s">
        <v>7</v>
      </c>
      <c r="J80" s="4" t="s">
        <v>2</v>
      </c>
      <c r="K80" s="4" t="s">
        <v>4</v>
      </c>
      <c r="L80" s="4" t="s">
        <v>6</v>
      </c>
      <c r="M80" s="4" t="s">
        <v>5</v>
      </c>
      <c r="N80" s="4" t="s">
        <v>4</v>
      </c>
      <c r="O80" s="4" t="s">
        <v>15</v>
      </c>
      <c r="P80" s="4" t="s">
        <v>11</v>
      </c>
      <c r="Q80" s="4" t="s">
        <v>2</v>
      </c>
      <c r="R80" s="4" t="s">
        <v>4</v>
      </c>
    </row>
    <row r="81" spans="1:18" x14ac:dyDescent="0.25">
      <c r="A81" s="4"/>
      <c r="B81" s="4"/>
      <c r="C81" s="10" t="s">
        <v>50</v>
      </c>
      <c r="D81" s="4" t="s">
        <v>11</v>
      </c>
      <c r="E81" s="4" t="s">
        <v>17</v>
      </c>
      <c r="F81" s="4" t="s">
        <v>4</v>
      </c>
      <c r="G81" s="4" t="s">
        <v>4</v>
      </c>
      <c r="H81" s="4" t="s">
        <v>7</v>
      </c>
      <c r="I81" s="4" t="s">
        <v>7</v>
      </c>
      <c r="J81" s="4" t="s">
        <v>2</v>
      </c>
      <c r="K81" s="4" t="s">
        <v>3</v>
      </c>
      <c r="L81" s="7" t="s">
        <v>7</v>
      </c>
      <c r="M81" s="4" t="s">
        <v>5</v>
      </c>
      <c r="N81" s="4" t="s">
        <v>6</v>
      </c>
      <c r="O81" s="4" t="s">
        <v>10</v>
      </c>
      <c r="P81" s="4" t="s">
        <v>11</v>
      </c>
      <c r="Q81" s="4" t="s">
        <v>2</v>
      </c>
      <c r="R81" s="4" t="s">
        <v>7</v>
      </c>
    </row>
    <row r="82" spans="1:18" x14ac:dyDescent="0.25">
      <c r="A82" s="4"/>
      <c r="B82" s="4"/>
      <c r="C82" s="10" t="s">
        <v>51</v>
      </c>
      <c r="D82" s="4" t="s">
        <v>4</v>
      </c>
      <c r="E82" s="4" t="s">
        <v>17</v>
      </c>
      <c r="F82" s="4" t="s">
        <v>4</v>
      </c>
      <c r="G82" s="4" t="s">
        <v>5</v>
      </c>
      <c r="H82" s="4" t="s">
        <v>7</v>
      </c>
      <c r="I82" s="4" t="s">
        <v>7</v>
      </c>
      <c r="J82" s="4" t="s">
        <v>2</v>
      </c>
      <c r="K82" s="4" t="s">
        <v>3</v>
      </c>
      <c r="L82" s="4" t="s">
        <v>4</v>
      </c>
      <c r="M82" s="4" t="s">
        <v>4</v>
      </c>
      <c r="N82" s="4" t="s">
        <v>6</v>
      </c>
      <c r="O82" s="4" t="s">
        <v>10</v>
      </c>
      <c r="P82" s="4" t="s">
        <v>11</v>
      </c>
      <c r="Q82" s="4" t="s">
        <v>2</v>
      </c>
      <c r="R82" s="4" t="s">
        <v>11</v>
      </c>
    </row>
    <row r="83" spans="1:18" x14ac:dyDescent="0.25">
      <c r="A83" s="4"/>
      <c r="B83" s="4"/>
      <c r="C83" s="10" t="s">
        <v>52</v>
      </c>
      <c r="D83" s="4" t="s">
        <v>12</v>
      </c>
      <c r="E83" s="4" t="s">
        <v>8</v>
      </c>
      <c r="F83" s="4" t="s">
        <v>2</v>
      </c>
      <c r="G83" s="4" t="s">
        <v>5</v>
      </c>
      <c r="H83" s="4" t="s">
        <v>7</v>
      </c>
      <c r="I83" s="4" t="s">
        <v>7</v>
      </c>
      <c r="J83" s="4" t="s">
        <v>4</v>
      </c>
      <c r="K83" s="4" t="s">
        <v>3</v>
      </c>
      <c r="L83" s="4" t="s">
        <v>2</v>
      </c>
      <c r="M83" s="4" t="s">
        <v>4</v>
      </c>
      <c r="N83" s="4" t="s">
        <v>6</v>
      </c>
      <c r="O83" s="4" t="s">
        <v>10</v>
      </c>
      <c r="P83" s="4" t="s">
        <v>11</v>
      </c>
      <c r="Q83" s="4" t="s">
        <v>4</v>
      </c>
      <c r="R83" s="4" t="s">
        <v>7</v>
      </c>
    </row>
    <row r="84" spans="1:18" x14ac:dyDescent="0.25">
      <c r="A84" s="4"/>
      <c r="B84" s="4"/>
      <c r="C84" s="10" t="s">
        <v>53</v>
      </c>
      <c r="D84" s="4" t="s">
        <v>13</v>
      </c>
      <c r="E84" s="4" t="s">
        <v>4</v>
      </c>
      <c r="F84" s="4" t="s">
        <v>2</v>
      </c>
      <c r="G84" s="4" t="s">
        <v>5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2</v>
      </c>
      <c r="M84" s="4" t="s">
        <v>4</v>
      </c>
      <c r="N84" s="4" t="s">
        <v>3</v>
      </c>
      <c r="O84" s="4" t="s">
        <v>6</v>
      </c>
      <c r="P84" s="4" t="s">
        <v>4</v>
      </c>
      <c r="Q84" s="4" t="s">
        <v>4</v>
      </c>
      <c r="R84" s="4" t="s">
        <v>4</v>
      </c>
    </row>
    <row r="85" spans="1:18" x14ac:dyDescent="0.25">
      <c r="A85" s="4"/>
      <c r="B85" s="4"/>
      <c r="C85" s="10" t="s">
        <v>54</v>
      </c>
      <c r="D85" s="4" t="s">
        <v>13</v>
      </c>
      <c r="E85" s="4" t="s">
        <v>4</v>
      </c>
      <c r="F85" s="4" t="s">
        <v>2</v>
      </c>
      <c r="G85" s="4" t="s">
        <v>5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2</v>
      </c>
      <c r="M85" s="4" t="s">
        <v>4</v>
      </c>
      <c r="N85" s="4" t="s">
        <v>3</v>
      </c>
      <c r="O85" s="4" t="s">
        <v>6</v>
      </c>
      <c r="P85" s="4" t="s">
        <v>4</v>
      </c>
      <c r="Q85" s="4" t="s">
        <v>4</v>
      </c>
      <c r="R85" s="4" t="s">
        <v>4</v>
      </c>
    </row>
    <row r="86" spans="1:18" x14ac:dyDescent="0.25">
      <c r="A86" s="4"/>
      <c r="B86" s="4" t="s">
        <v>62</v>
      </c>
      <c r="C86" s="10" t="s">
        <v>48</v>
      </c>
      <c r="D86" s="4" t="s">
        <v>11</v>
      </c>
      <c r="E86" s="4" t="s">
        <v>11</v>
      </c>
      <c r="F86" s="4" t="s">
        <v>4</v>
      </c>
      <c r="G86" s="4" t="s">
        <v>6</v>
      </c>
      <c r="H86" s="4" t="s">
        <v>3</v>
      </c>
      <c r="I86" s="4" t="s">
        <v>7</v>
      </c>
      <c r="J86" s="4" t="s">
        <v>7</v>
      </c>
      <c r="K86" s="4" t="s">
        <v>2</v>
      </c>
      <c r="L86" s="4" t="s">
        <v>4</v>
      </c>
      <c r="M86" s="4" t="s">
        <v>5</v>
      </c>
      <c r="N86" s="4" t="s">
        <v>4</v>
      </c>
      <c r="O86" s="4" t="s">
        <v>4</v>
      </c>
      <c r="P86" s="4" t="s">
        <v>10</v>
      </c>
      <c r="Q86" s="4" t="s">
        <v>17</v>
      </c>
      <c r="R86" s="4" t="s">
        <v>35</v>
      </c>
    </row>
    <row r="87" spans="1:18" x14ac:dyDescent="0.25">
      <c r="A87" s="4"/>
      <c r="B87" s="4"/>
      <c r="C87" s="10" t="s">
        <v>49</v>
      </c>
      <c r="D87" s="4" t="s">
        <v>4</v>
      </c>
      <c r="E87" s="4" t="s">
        <v>11</v>
      </c>
      <c r="F87" s="4" t="s">
        <v>4</v>
      </c>
      <c r="G87" s="4" t="s">
        <v>8</v>
      </c>
      <c r="H87" s="4" t="s">
        <v>3</v>
      </c>
      <c r="I87" s="4" t="s">
        <v>7</v>
      </c>
      <c r="J87" s="4" t="s">
        <v>7</v>
      </c>
      <c r="K87" s="4" t="s">
        <v>2</v>
      </c>
      <c r="L87" s="4" t="s">
        <v>4</v>
      </c>
      <c r="M87" s="4" t="s">
        <v>6</v>
      </c>
      <c r="N87" s="4" t="s">
        <v>5</v>
      </c>
      <c r="O87" s="4" t="s">
        <v>4</v>
      </c>
      <c r="P87" s="4" t="s">
        <v>15</v>
      </c>
      <c r="Q87" s="4" t="s">
        <v>11</v>
      </c>
      <c r="R87" s="4" t="s">
        <v>2</v>
      </c>
    </row>
    <row r="88" spans="1:18" x14ac:dyDescent="0.25">
      <c r="A88" s="4"/>
      <c r="B88" s="4"/>
      <c r="C88" s="10" t="s">
        <v>50</v>
      </c>
      <c r="D88" s="4" t="s">
        <v>7</v>
      </c>
      <c r="E88" s="4" t="s">
        <v>11</v>
      </c>
      <c r="F88" s="4" t="s">
        <v>17</v>
      </c>
      <c r="G88" s="4" t="s">
        <v>4</v>
      </c>
      <c r="H88" s="4" t="s">
        <v>4</v>
      </c>
      <c r="I88" s="4" t="s">
        <v>7</v>
      </c>
      <c r="J88" s="4" t="s">
        <v>7</v>
      </c>
      <c r="K88" s="4" t="s">
        <v>2</v>
      </c>
      <c r="L88" s="4" t="s">
        <v>3</v>
      </c>
      <c r="M88" s="7" t="s">
        <v>7</v>
      </c>
      <c r="N88" s="4" t="s">
        <v>5</v>
      </c>
      <c r="O88" s="4" t="s">
        <v>6</v>
      </c>
      <c r="P88" s="4" t="s">
        <v>10</v>
      </c>
      <c r="Q88" s="4" t="s">
        <v>11</v>
      </c>
      <c r="R88" s="4" t="s">
        <v>2</v>
      </c>
    </row>
    <row r="89" spans="1:18" x14ac:dyDescent="0.25">
      <c r="A89" s="4"/>
      <c r="B89" s="4"/>
      <c r="C89" s="10" t="s">
        <v>51</v>
      </c>
      <c r="D89" s="4" t="s">
        <v>11</v>
      </c>
      <c r="E89" s="4" t="s">
        <v>4</v>
      </c>
      <c r="F89" s="4" t="s">
        <v>17</v>
      </c>
      <c r="G89" s="4" t="s">
        <v>4</v>
      </c>
      <c r="H89" s="4" t="s">
        <v>5</v>
      </c>
      <c r="I89" s="4" t="s">
        <v>7</v>
      </c>
      <c r="J89" s="4" t="s">
        <v>7</v>
      </c>
      <c r="K89" s="4" t="s">
        <v>2</v>
      </c>
      <c r="L89" s="4" t="s">
        <v>3</v>
      </c>
      <c r="M89" s="4" t="s">
        <v>4</v>
      </c>
      <c r="N89" s="4" t="s">
        <v>4</v>
      </c>
      <c r="O89" s="4" t="s">
        <v>6</v>
      </c>
      <c r="P89" s="4" t="s">
        <v>10</v>
      </c>
      <c r="Q89" s="4" t="s">
        <v>11</v>
      </c>
      <c r="R89" s="4" t="s">
        <v>2</v>
      </c>
    </row>
    <row r="90" spans="1:18" x14ac:dyDescent="0.25">
      <c r="A90" s="4"/>
      <c r="B90" s="4"/>
      <c r="C90" s="10" t="s">
        <v>52</v>
      </c>
      <c r="D90" s="4" t="s">
        <v>46</v>
      </c>
      <c r="E90" s="4" t="s">
        <v>12</v>
      </c>
      <c r="F90" s="4" t="s">
        <v>8</v>
      </c>
      <c r="G90" s="4" t="s">
        <v>2</v>
      </c>
      <c r="H90" s="4" t="s">
        <v>5</v>
      </c>
      <c r="I90" s="4" t="s">
        <v>7</v>
      </c>
      <c r="J90" s="4" t="s">
        <v>7</v>
      </c>
      <c r="K90" s="4" t="s">
        <v>4</v>
      </c>
      <c r="L90" s="4" t="s">
        <v>3</v>
      </c>
      <c r="M90" s="4" t="s">
        <v>2</v>
      </c>
      <c r="N90" s="4" t="s">
        <v>4</v>
      </c>
      <c r="O90" s="4" t="s">
        <v>6</v>
      </c>
      <c r="P90" s="4" t="s">
        <v>10</v>
      </c>
      <c r="Q90" s="4" t="s">
        <v>11</v>
      </c>
      <c r="R90" s="4" t="s">
        <v>4</v>
      </c>
    </row>
    <row r="91" spans="1:18" x14ac:dyDescent="0.25">
      <c r="A91" s="4"/>
      <c r="B91" s="4"/>
      <c r="C91" s="10" t="s">
        <v>53</v>
      </c>
      <c r="D91" s="4" t="s">
        <v>4</v>
      </c>
      <c r="E91" s="4" t="s">
        <v>13</v>
      </c>
      <c r="F91" s="4" t="s">
        <v>4</v>
      </c>
      <c r="G91" s="4" t="s">
        <v>2</v>
      </c>
      <c r="H91" s="4" t="s">
        <v>5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2</v>
      </c>
      <c r="N91" s="4" t="s">
        <v>4</v>
      </c>
      <c r="O91" s="4" t="s">
        <v>3</v>
      </c>
      <c r="P91" s="4" t="s">
        <v>6</v>
      </c>
      <c r="Q91" s="4" t="s">
        <v>4</v>
      </c>
      <c r="R91" s="4" t="s">
        <v>4</v>
      </c>
    </row>
    <row r="92" spans="1:18" x14ac:dyDescent="0.25">
      <c r="A92" s="4"/>
      <c r="B92" s="4"/>
      <c r="C92" s="10" t="s">
        <v>54</v>
      </c>
      <c r="D92" s="4" t="s">
        <v>4</v>
      </c>
      <c r="E92" s="4" t="s">
        <v>13</v>
      </c>
      <c r="F92" s="4" t="s">
        <v>4</v>
      </c>
      <c r="G92" s="4" t="s">
        <v>2</v>
      </c>
      <c r="H92" s="4" t="s">
        <v>5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2</v>
      </c>
      <c r="N92" s="4" t="s">
        <v>4</v>
      </c>
      <c r="O92" s="4" t="s">
        <v>3</v>
      </c>
      <c r="P92" s="4" t="s">
        <v>6</v>
      </c>
      <c r="Q92" s="4" t="s">
        <v>4</v>
      </c>
      <c r="R92" s="4" t="s">
        <v>4</v>
      </c>
    </row>
    <row r="93" spans="1:18" x14ac:dyDescent="0.25">
      <c r="A93" s="4"/>
      <c r="B93" s="4" t="s">
        <v>63</v>
      </c>
      <c r="C93" s="10" t="s">
        <v>48</v>
      </c>
      <c r="D93" s="4" t="s">
        <v>35</v>
      </c>
      <c r="E93" s="4" t="s">
        <v>11</v>
      </c>
      <c r="F93" s="4" t="s">
        <v>11</v>
      </c>
      <c r="G93" s="4" t="s">
        <v>4</v>
      </c>
      <c r="H93" s="4" t="s">
        <v>6</v>
      </c>
      <c r="I93" s="4" t="s">
        <v>3</v>
      </c>
      <c r="J93" s="4" t="s">
        <v>7</v>
      </c>
      <c r="K93" s="4" t="s">
        <v>7</v>
      </c>
      <c r="L93" s="4" t="s">
        <v>2</v>
      </c>
      <c r="M93" s="4" t="s">
        <v>4</v>
      </c>
      <c r="N93" s="4" t="s">
        <v>5</v>
      </c>
      <c r="O93" s="4" t="s">
        <v>4</v>
      </c>
      <c r="P93" s="4" t="s">
        <v>4</v>
      </c>
      <c r="Q93" s="4" t="s">
        <v>10</v>
      </c>
      <c r="R93" s="4" t="s">
        <v>17</v>
      </c>
    </row>
    <row r="94" spans="1:18" x14ac:dyDescent="0.25">
      <c r="A94" s="4"/>
      <c r="B94" s="4"/>
      <c r="C94" s="10" t="s">
        <v>49</v>
      </c>
      <c r="D94" s="4" t="s">
        <v>2</v>
      </c>
      <c r="E94" s="4" t="s">
        <v>4</v>
      </c>
      <c r="F94" s="4" t="s">
        <v>11</v>
      </c>
      <c r="G94" s="4" t="s">
        <v>4</v>
      </c>
      <c r="H94" s="4" t="s">
        <v>16</v>
      </c>
      <c r="I94" s="4" t="s">
        <v>3</v>
      </c>
      <c r="J94" s="4" t="s">
        <v>7</v>
      </c>
      <c r="K94" s="4" t="s">
        <v>7</v>
      </c>
      <c r="L94" s="4" t="s">
        <v>2</v>
      </c>
      <c r="M94" s="4" t="s">
        <v>4</v>
      </c>
      <c r="N94" s="4" t="s">
        <v>6</v>
      </c>
      <c r="O94" s="4" t="s">
        <v>5</v>
      </c>
      <c r="P94" s="4" t="s">
        <v>4</v>
      </c>
      <c r="Q94" s="4" t="s">
        <v>15</v>
      </c>
      <c r="R94" s="4" t="s">
        <v>11</v>
      </c>
    </row>
    <row r="95" spans="1:18" x14ac:dyDescent="0.25">
      <c r="A95" s="4"/>
      <c r="B95" s="4"/>
      <c r="C95" s="10" t="s">
        <v>50</v>
      </c>
      <c r="D95" s="4" t="s">
        <v>2</v>
      </c>
      <c r="E95" s="4" t="s">
        <v>7</v>
      </c>
      <c r="F95" s="4" t="s">
        <v>11</v>
      </c>
      <c r="G95" s="4" t="s">
        <v>17</v>
      </c>
      <c r="H95" s="4" t="s">
        <v>4</v>
      </c>
      <c r="I95" s="4" t="s">
        <v>4</v>
      </c>
      <c r="J95" s="4" t="s">
        <v>7</v>
      </c>
      <c r="K95" s="4" t="s">
        <v>7</v>
      </c>
      <c r="L95" s="4" t="s">
        <v>2</v>
      </c>
      <c r="M95" s="4" t="s">
        <v>3</v>
      </c>
      <c r="N95" s="7" t="s">
        <v>7</v>
      </c>
      <c r="O95" s="7" t="s">
        <v>5</v>
      </c>
      <c r="P95" s="4" t="s">
        <v>6</v>
      </c>
      <c r="Q95" s="4" t="s">
        <v>10</v>
      </c>
      <c r="R95" s="4" t="s">
        <v>11</v>
      </c>
    </row>
    <row r="96" spans="1:18" x14ac:dyDescent="0.25">
      <c r="A96" s="4"/>
      <c r="B96" s="4"/>
      <c r="C96" s="10" t="s">
        <v>51</v>
      </c>
      <c r="D96" s="4" t="s">
        <v>2</v>
      </c>
      <c r="E96" s="4" t="s">
        <v>11</v>
      </c>
      <c r="F96" s="4" t="s">
        <v>4</v>
      </c>
      <c r="G96" s="4" t="s">
        <v>17</v>
      </c>
      <c r="H96" s="4" t="s">
        <v>4</v>
      </c>
      <c r="I96" s="4" t="s">
        <v>5</v>
      </c>
      <c r="J96" s="4" t="s">
        <v>7</v>
      </c>
      <c r="K96" s="4" t="s">
        <v>7</v>
      </c>
      <c r="L96" s="4" t="s">
        <v>2</v>
      </c>
      <c r="M96" s="4" t="s">
        <v>3</v>
      </c>
      <c r="N96" s="4" t="s">
        <v>4</v>
      </c>
      <c r="O96" s="4" t="s">
        <v>4</v>
      </c>
      <c r="P96" s="4" t="s">
        <v>6</v>
      </c>
      <c r="Q96" s="4" t="s">
        <v>10</v>
      </c>
      <c r="R96" s="4" t="s">
        <v>11</v>
      </c>
    </row>
    <row r="97" spans="1:18" x14ac:dyDescent="0.25">
      <c r="A97" s="4"/>
      <c r="B97" s="4"/>
      <c r="C97" s="10" t="s">
        <v>52</v>
      </c>
      <c r="D97" s="4" t="s">
        <v>4</v>
      </c>
      <c r="E97" s="4" t="s">
        <v>46</v>
      </c>
      <c r="F97" s="4" t="s">
        <v>12</v>
      </c>
      <c r="G97" s="4" t="s">
        <v>8</v>
      </c>
      <c r="H97" s="4" t="s">
        <v>2</v>
      </c>
      <c r="I97" s="4" t="s">
        <v>5</v>
      </c>
      <c r="J97" s="4" t="s">
        <v>7</v>
      </c>
      <c r="K97" s="4" t="s">
        <v>7</v>
      </c>
      <c r="L97" s="4" t="s">
        <v>4</v>
      </c>
      <c r="M97" s="4" t="s">
        <v>3</v>
      </c>
      <c r="N97" s="4" t="s">
        <v>2</v>
      </c>
      <c r="O97" s="4" t="s">
        <v>4</v>
      </c>
      <c r="P97" s="4" t="s">
        <v>6</v>
      </c>
      <c r="Q97" s="4" t="s">
        <v>10</v>
      </c>
      <c r="R97" s="4" t="s">
        <v>11</v>
      </c>
    </row>
    <row r="98" spans="1:18" x14ac:dyDescent="0.25">
      <c r="A98" s="4"/>
      <c r="B98" s="4"/>
      <c r="C98" s="10" t="s">
        <v>53</v>
      </c>
      <c r="D98" s="4" t="s">
        <v>4</v>
      </c>
      <c r="E98" s="4" t="s">
        <v>4</v>
      </c>
      <c r="F98" s="4" t="s">
        <v>13</v>
      </c>
      <c r="G98" s="4" t="s">
        <v>4</v>
      </c>
      <c r="H98" s="4" t="s">
        <v>2</v>
      </c>
      <c r="I98" s="4" t="s">
        <v>5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2</v>
      </c>
      <c r="O98" s="4" t="s">
        <v>4</v>
      </c>
      <c r="P98" s="4" t="s">
        <v>3</v>
      </c>
      <c r="Q98" s="4" t="s">
        <v>6</v>
      </c>
      <c r="R98" s="4" t="s">
        <v>4</v>
      </c>
    </row>
    <row r="99" spans="1:18" x14ac:dyDescent="0.25">
      <c r="A99" s="4"/>
      <c r="B99" s="4"/>
      <c r="C99" s="10" t="s">
        <v>54</v>
      </c>
      <c r="D99" s="4" t="s">
        <v>4</v>
      </c>
      <c r="E99" s="4" t="s">
        <v>4</v>
      </c>
      <c r="F99" s="4" t="s">
        <v>13</v>
      </c>
      <c r="G99" s="4" t="s">
        <v>4</v>
      </c>
      <c r="H99" s="4" t="s">
        <v>2</v>
      </c>
      <c r="I99" s="4" t="s">
        <v>5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2</v>
      </c>
      <c r="O99" s="4" t="s">
        <v>4</v>
      </c>
      <c r="P99" s="4" t="s">
        <v>3</v>
      </c>
      <c r="Q99" s="4" t="s">
        <v>6</v>
      </c>
      <c r="R99" s="4" t="s">
        <v>4</v>
      </c>
    </row>
    <row r="100" spans="1:18" x14ac:dyDescent="0.25">
      <c r="A100" s="4"/>
      <c r="B100" s="4" t="s">
        <v>64</v>
      </c>
      <c r="C100" s="4" t="s">
        <v>48</v>
      </c>
      <c r="D100" s="4" t="s">
        <v>17</v>
      </c>
      <c r="E100" s="4" t="s">
        <v>35</v>
      </c>
      <c r="F100" s="4" t="s">
        <v>11</v>
      </c>
      <c r="G100" s="4" t="s">
        <v>11</v>
      </c>
      <c r="H100" s="4" t="s">
        <v>4</v>
      </c>
      <c r="I100" s="4" t="s">
        <v>6</v>
      </c>
      <c r="J100" s="4" t="s">
        <v>3</v>
      </c>
      <c r="K100" s="4" t="s">
        <v>7</v>
      </c>
      <c r="L100" s="4" t="s">
        <v>7</v>
      </c>
      <c r="M100" s="4" t="s">
        <v>2</v>
      </c>
      <c r="N100" s="4" t="s">
        <v>4</v>
      </c>
      <c r="O100" s="4" t="s">
        <v>5</v>
      </c>
      <c r="P100" s="4" t="s">
        <v>4</v>
      </c>
      <c r="Q100" s="4" t="s">
        <v>4</v>
      </c>
      <c r="R100" s="4" t="s">
        <v>10</v>
      </c>
    </row>
    <row r="101" spans="1:18" x14ac:dyDescent="0.25">
      <c r="A101" s="4"/>
      <c r="B101" s="4"/>
      <c r="C101" s="4" t="s">
        <v>49</v>
      </c>
      <c r="D101" s="4" t="s">
        <v>11</v>
      </c>
      <c r="E101" s="4" t="s">
        <v>2</v>
      </c>
      <c r="F101" s="4" t="s">
        <v>4</v>
      </c>
      <c r="G101" s="4" t="s">
        <v>11</v>
      </c>
      <c r="H101" s="4" t="s">
        <v>4</v>
      </c>
      <c r="I101" s="4" t="s">
        <v>8</v>
      </c>
      <c r="J101" s="4" t="s">
        <v>3</v>
      </c>
      <c r="K101" s="4" t="s">
        <v>7</v>
      </c>
      <c r="L101" s="4" t="s">
        <v>7</v>
      </c>
      <c r="M101" s="4" t="s">
        <v>2</v>
      </c>
      <c r="N101" s="4" t="s">
        <v>4</v>
      </c>
      <c r="O101" s="4" t="s">
        <v>6</v>
      </c>
      <c r="P101" s="4" t="s">
        <v>5</v>
      </c>
      <c r="Q101" s="4" t="s">
        <v>4</v>
      </c>
      <c r="R101" s="4" t="s">
        <v>15</v>
      </c>
    </row>
    <row r="102" spans="1:18" x14ac:dyDescent="0.25">
      <c r="A102" s="4"/>
      <c r="B102" s="4"/>
      <c r="C102" s="4" t="s">
        <v>50</v>
      </c>
      <c r="D102" s="4" t="s">
        <v>11</v>
      </c>
      <c r="E102" s="4" t="s">
        <v>2</v>
      </c>
      <c r="F102" s="4" t="s">
        <v>7</v>
      </c>
      <c r="G102" s="4" t="s">
        <v>11</v>
      </c>
      <c r="H102" s="4" t="s">
        <v>17</v>
      </c>
      <c r="I102" s="4" t="s">
        <v>4</v>
      </c>
      <c r="J102" s="4" t="s">
        <v>4</v>
      </c>
      <c r="K102" s="4" t="s">
        <v>7</v>
      </c>
      <c r="L102" s="4" t="s">
        <v>7</v>
      </c>
      <c r="M102" s="4" t="s">
        <v>2</v>
      </c>
      <c r="N102" s="4" t="s">
        <v>3</v>
      </c>
      <c r="O102" s="7" t="s">
        <v>7</v>
      </c>
      <c r="P102" s="4" t="s">
        <v>5</v>
      </c>
      <c r="Q102" s="4" t="s">
        <v>6</v>
      </c>
      <c r="R102" s="4" t="s">
        <v>10</v>
      </c>
    </row>
    <row r="103" spans="1:18" x14ac:dyDescent="0.25">
      <c r="A103" s="4"/>
      <c r="B103" s="4"/>
      <c r="C103" s="4" t="s">
        <v>51</v>
      </c>
      <c r="D103" s="4" t="s">
        <v>11</v>
      </c>
      <c r="E103" s="4" t="s">
        <v>2</v>
      </c>
      <c r="F103" s="4" t="s">
        <v>11</v>
      </c>
      <c r="G103" s="4" t="s">
        <v>4</v>
      </c>
      <c r="H103" s="4" t="s">
        <v>17</v>
      </c>
      <c r="I103" s="4" t="s">
        <v>4</v>
      </c>
      <c r="J103" s="4" t="s">
        <v>5</v>
      </c>
      <c r="K103" s="4" t="s">
        <v>7</v>
      </c>
      <c r="L103" s="4" t="s">
        <v>7</v>
      </c>
      <c r="M103" s="4" t="s">
        <v>2</v>
      </c>
      <c r="N103" s="4" t="s">
        <v>3</v>
      </c>
      <c r="O103" s="4" t="s">
        <v>4</v>
      </c>
      <c r="P103" s="4" t="s">
        <v>4</v>
      </c>
      <c r="Q103" s="4" t="s">
        <v>6</v>
      </c>
      <c r="R103" s="4" t="s">
        <v>10</v>
      </c>
    </row>
    <row r="104" spans="1:18" x14ac:dyDescent="0.25">
      <c r="A104" s="4"/>
      <c r="B104" s="4"/>
      <c r="C104" s="4" t="s">
        <v>52</v>
      </c>
      <c r="D104" s="4" t="s">
        <v>11</v>
      </c>
      <c r="E104" s="4" t="s">
        <v>4</v>
      </c>
      <c r="F104" s="4" t="s">
        <v>7</v>
      </c>
      <c r="G104" s="4" t="s">
        <v>12</v>
      </c>
      <c r="H104" s="4" t="s">
        <v>8</v>
      </c>
      <c r="I104" s="4" t="s">
        <v>2</v>
      </c>
      <c r="J104" s="4" t="s">
        <v>5</v>
      </c>
      <c r="K104" s="4" t="s">
        <v>7</v>
      </c>
      <c r="L104" s="4" t="s">
        <v>7</v>
      </c>
      <c r="M104" s="4" t="s">
        <v>4</v>
      </c>
      <c r="N104" s="4" t="s">
        <v>3</v>
      </c>
      <c r="O104" s="4" t="s">
        <v>2</v>
      </c>
      <c r="P104" s="4" t="s">
        <v>4</v>
      </c>
      <c r="Q104" s="4" t="s">
        <v>6</v>
      </c>
      <c r="R104" s="4" t="s">
        <v>10</v>
      </c>
    </row>
    <row r="105" spans="1:18" x14ac:dyDescent="0.25">
      <c r="A105" s="4"/>
      <c r="B105" s="4"/>
      <c r="C105" s="4" t="s">
        <v>53</v>
      </c>
      <c r="D105" s="4" t="s">
        <v>4</v>
      </c>
      <c r="E105" s="4" t="s">
        <v>4</v>
      </c>
      <c r="F105" s="4" t="s">
        <v>4</v>
      </c>
      <c r="G105" s="4" t="s">
        <v>13</v>
      </c>
      <c r="H105" s="4" t="s">
        <v>4</v>
      </c>
      <c r="I105" s="4" t="s">
        <v>2</v>
      </c>
      <c r="J105" s="4" t="s">
        <v>5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2</v>
      </c>
      <c r="P105" s="4" t="s">
        <v>4</v>
      </c>
      <c r="Q105" s="4" t="s">
        <v>3</v>
      </c>
      <c r="R105" s="4" t="s">
        <v>6</v>
      </c>
    </row>
    <row r="106" spans="1:18" x14ac:dyDescent="0.25">
      <c r="A106" s="4"/>
      <c r="B106" s="4"/>
      <c r="C106" s="4" t="s">
        <v>54</v>
      </c>
      <c r="D106" s="4" t="s">
        <v>4</v>
      </c>
      <c r="E106" s="4" t="s">
        <v>4</v>
      </c>
      <c r="F106" s="4" t="s">
        <v>4</v>
      </c>
      <c r="G106" s="4" t="s">
        <v>13</v>
      </c>
      <c r="H106" s="4" t="s">
        <v>4</v>
      </c>
      <c r="I106" s="4" t="s">
        <v>2</v>
      </c>
      <c r="J106" s="4" t="s">
        <v>5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2</v>
      </c>
      <c r="P106" s="4" t="s">
        <v>4</v>
      </c>
      <c r="Q106" s="4" t="s">
        <v>3</v>
      </c>
      <c r="R106" s="4" t="s">
        <v>6</v>
      </c>
    </row>
    <row r="107" spans="1:18" x14ac:dyDescent="0.25">
      <c r="D107" s="4"/>
    </row>
    <row r="108" spans="1:18" x14ac:dyDescent="0.25">
      <c r="D108" s="4"/>
    </row>
    <row r="109" spans="1:18" x14ac:dyDescent="0.25">
      <c r="D109" s="4"/>
    </row>
    <row r="110" spans="1:18" x14ac:dyDescent="0.25">
      <c r="D110" s="4"/>
    </row>
    <row r="111" spans="1:18" x14ac:dyDescent="0.25">
      <c r="D111" s="4"/>
    </row>
    <row r="112" spans="1:18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7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</sheetData>
  <conditionalFormatting sqref="D2:D50 G79:G106 H86:H106 I93:I106 J100:J106 M2:M8 N2:N15 O2:O22 P2:P29 Q93:Q106 Q2:Q36 B1:C99 R100:R106 F72:F106 F9:F15 E65:E106 Q44:Q90 E2:F8 G2:G22 H2:H29 I2:I36 J2:J43 K10:K99 L9:L106 M16:M106 O30:O106 N23:N106 P37:P106 R51:R95 D58:D155 D163:D172">
    <cfRule type="beginsWith" dxfId="1413" priority="257" operator="beginsWith" text="daycare">
      <formula>LEFT(B1,LEN("daycare"))="daycare"</formula>
    </cfRule>
    <cfRule type="beginsWith" dxfId="1412" priority="258" operator="beginsWith" text="Night">
      <formula>LEFT(B1,LEN("Night"))="Night"</formula>
    </cfRule>
    <cfRule type="containsText" dxfId="1411" priority="259" operator="containsText" text="LD">
      <formula>NOT(ISERROR(SEARCH("LD",B1)))</formula>
    </cfRule>
    <cfRule type="beginsWith" dxfId="1410" priority="260" operator="beginsWith" text="HDU">
      <formula>LEFT(B1,LEN("HDU"))="HDU"</formula>
    </cfRule>
    <cfRule type="beginsWith" dxfId="1409" priority="261" operator="beginsWith" text="ward">
      <formula>LEFT(B1,LEN("ward"))="ward"</formula>
    </cfRule>
    <cfRule type="beginsWith" dxfId="1408" priority="262" operator="beginsWith" text="ED late">
      <formula>LEFT(B1,LEN("ED late"))="ED late"</formula>
    </cfRule>
    <cfRule type="beginsWith" dxfId="1407" priority="263" operator="beginsWith" text="ED Long">
      <formula>LEFT(B1,LEN("ED Long"))="ED Long"</formula>
    </cfRule>
    <cfRule type="beginsWith" dxfId="1406" priority="264" operator="beginsWith" text="ED Day">
      <formula>LEFT(B1,LEN("ED Day"))="ED Day"</formula>
    </cfRule>
  </conditionalFormatting>
  <conditionalFormatting sqref="D1 N1:Q1 F1:L1">
    <cfRule type="beginsWith" dxfId="1405" priority="241" operator="beginsWith" text="daycare">
      <formula>LEFT(D1,LEN("daycare"))="daycare"</formula>
    </cfRule>
    <cfRule type="beginsWith" dxfId="1404" priority="242" operator="beginsWith" text="Night">
      <formula>LEFT(D1,LEN("Night"))="Night"</formula>
    </cfRule>
    <cfRule type="containsText" dxfId="1403" priority="243" operator="containsText" text="LD">
      <formula>NOT(ISERROR(SEARCH("LD",D1)))</formula>
    </cfRule>
    <cfRule type="beginsWith" dxfId="1402" priority="244" operator="beginsWith" text="HDU">
      <formula>LEFT(D1,LEN("HDU"))="HDU"</formula>
    </cfRule>
    <cfRule type="beginsWith" dxfId="1401" priority="245" operator="beginsWith" text="ward">
      <formula>LEFT(D1,LEN("ward"))="ward"</formula>
    </cfRule>
    <cfRule type="beginsWith" dxfId="1400" priority="246" operator="beginsWith" text="ED late">
      <formula>LEFT(D1,LEN("ED late"))="ED late"</formula>
    </cfRule>
    <cfRule type="beginsWith" dxfId="1399" priority="247" operator="beginsWith" text="ED Long">
      <formula>LEFT(D1,LEN("ED Long"))="ED Long"</formula>
    </cfRule>
    <cfRule type="beginsWith" dxfId="1398" priority="248" operator="beginsWith" text="ED Day">
      <formula>LEFT(D1,LEN("ED Day"))="ED Day"</formula>
    </cfRule>
  </conditionalFormatting>
  <conditionalFormatting sqref="R1">
    <cfRule type="beginsWith" dxfId="1397" priority="249" operator="beginsWith" text="daycare">
      <formula>LEFT(R1,LEN("daycare"))="daycare"</formula>
    </cfRule>
    <cfRule type="beginsWith" dxfId="1396" priority="250" operator="beginsWith" text="Night">
      <formula>LEFT(R1,LEN("Night"))="Night"</formula>
    </cfRule>
    <cfRule type="containsText" dxfId="1395" priority="251" operator="containsText" text="LD">
      <formula>NOT(ISERROR(SEARCH("LD",R1)))</formula>
    </cfRule>
    <cfRule type="beginsWith" dxfId="1394" priority="252" operator="beginsWith" text="HDU">
      <formula>LEFT(R1,LEN("HDU"))="HDU"</formula>
    </cfRule>
    <cfRule type="beginsWith" dxfId="1393" priority="253" operator="beginsWith" text="ward">
      <formula>LEFT(R1,LEN("ward"))="ward"</formula>
    </cfRule>
    <cfRule type="beginsWith" dxfId="1392" priority="254" operator="beginsWith" text="ED late">
      <formula>LEFT(R1,LEN("ED late"))="ED late"</formula>
    </cfRule>
    <cfRule type="beginsWith" dxfId="1391" priority="255" operator="beginsWith" text="ED Long">
      <formula>LEFT(R1,LEN("ED Long"))="ED Long"</formula>
    </cfRule>
    <cfRule type="beginsWith" dxfId="1390" priority="256" operator="beginsWith" text="ED Day">
      <formula>LEFT(R1,LEN("ED Day"))="ED Day"</formula>
    </cfRule>
  </conditionalFormatting>
  <conditionalFormatting sqref="M1">
    <cfRule type="beginsWith" dxfId="1389" priority="233" operator="beginsWith" text="daycare">
      <formula>LEFT(M1,LEN("daycare"))="daycare"</formula>
    </cfRule>
    <cfRule type="beginsWith" dxfId="1388" priority="234" operator="beginsWith" text="Night">
      <formula>LEFT(M1,LEN("Night"))="Night"</formula>
    </cfRule>
    <cfRule type="containsText" dxfId="1387" priority="235" operator="containsText" text="LD">
      <formula>NOT(ISERROR(SEARCH("LD",M1)))</formula>
    </cfRule>
    <cfRule type="beginsWith" dxfId="1386" priority="236" operator="beginsWith" text="HDU">
      <formula>LEFT(M1,LEN("HDU"))="HDU"</formula>
    </cfRule>
    <cfRule type="beginsWith" dxfId="1385" priority="237" operator="beginsWith" text="ward">
      <formula>LEFT(M1,LEN("ward"))="ward"</formula>
    </cfRule>
    <cfRule type="beginsWith" dxfId="1384" priority="238" operator="beginsWith" text="ED late">
      <formula>LEFT(M1,LEN("ED late"))="ED late"</formula>
    </cfRule>
    <cfRule type="beginsWith" dxfId="1383" priority="239" operator="beginsWith" text="ED Long">
      <formula>LEFT(M1,LEN("ED Long"))="ED Long"</formula>
    </cfRule>
    <cfRule type="beginsWith" dxfId="1382" priority="240" operator="beginsWith" text="ED Day">
      <formula>LEFT(M1,LEN("ED Day"))="ED Day"</formula>
    </cfRule>
  </conditionalFormatting>
  <conditionalFormatting sqref="E1">
    <cfRule type="beginsWith" dxfId="1381" priority="225" operator="beginsWith" text="daycare">
      <formula>LEFT(E1,LEN("daycare"))="daycare"</formula>
    </cfRule>
    <cfRule type="beginsWith" dxfId="1380" priority="226" operator="beginsWith" text="Night">
      <formula>LEFT(E1,LEN("Night"))="Night"</formula>
    </cfRule>
    <cfRule type="containsText" dxfId="1379" priority="227" operator="containsText" text="LD">
      <formula>NOT(ISERROR(SEARCH("LD",E1)))</formula>
    </cfRule>
    <cfRule type="beginsWith" dxfId="1378" priority="228" operator="beginsWith" text="HDU">
      <formula>LEFT(E1,LEN("HDU"))="HDU"</formula>
    </cfRule>
    <cfRule type="beginsWith" dxfId="1377" priority="229" operator="beginsWith" text="ward">
      <formula>LEFT(E1,LEN("ward"))="ward"</formula>
    </cfRule>
    <cfRule type="beginsWith" dxfId="1376" priority="230" operator="beginsWith" text="ED late">
      <formula>LEFT(E1,LEN("ED late"))="ED late"</formula>
    </cfRule>
    <cfRule type="beginsWith" dxfId="1375" priority="231" operator="beginsWith" text="ED Long">
      <formula>LEFT(E1,LEN("ED Long"))="ED Long"</formula>
    </cfRule>
    <cfRule type="beginsWith" dxfId="1374" priority="232" operator="beginsWith" text="ED Day">
      <formula>LEFT(E1,LEN("ED Day"))="ED Day"</formula>
    </cfRule>
  </conditionalFormatting>
  <conditionalFormatting sqref="D51:D57 D156:D162">
    <cfRule type="beginsWith" dxfId="1373" priority="217" operator="beginsWith" text="daycare">
      <formula>LEFT(D51,LEN("daycare"))="daycare"</formula>
    </cfRule>
    <cfRule type="beginsWith" dxfId="1372" priority="218" operator="beginsWith" text="Night">
      <formula>LEFT(D51,LEN("Night"))="Night"</formula>
    </cfRule>
    <cfRule type="containsText" dxfId="1371" priority="219" operator="containsText" text="LD">
      <formula>NOT(ISERROR(SEARCH("LD",D51)))</formula>
    </cfRule>
    <cfRule type="beginsWith" dxfId="1370" priority="220" operator="beginsWith" text="HDU">
      <formula>LEFT(D51,LEN("HDU"))="HDU"</formula>
    </cfRule>
    <cfRule type="beginsWith" dxfId="1369" priority="221" operator="beginsWith" text="ward">
      <formula>LEFT(D51,LEN("ward"))="ward"</formula>
    </cfRule>
    <cfRule type="beginsWith" dxfId="1368" priority="222" operator="beginsWith" text="ED late">
      <formula>LEFT(D51,LEN("ED late"))="ED late"</formula>
    </cfRule>
    <cfRule type="beginsWith" dxfId="1367" priority="223" operator="beginsWith" text="ED Long">
      <formula>LEFT(D51,LEN("ED Long"))="ED Long"</formula>
    </cfRule>
    <cfRule type="beginsWith" dxfId="1366" priority="224" operator="beginsWith" text="ED Day">
      <formula>LEFT(D51,LEN("ED Day"))="ED Day"</formula>
    </cfRule>
  </conditionalFormatting>
  <conditionalFormatting sqref="E58:E64">
    <cfRule type="beginsWith" dxfId="1365" priority="201" operator="beginsWith" text="daycare">
      <formula>LEFT(E58,LEN("daycare"))="daycare"</formula>
    </cfRule>
    <cfRule type="beginsWith" dxfId="1364" priority="202" operator="beginsWith" text="Night">
      <formula>LEFT(E58,LEN("Night"))="Night"</formula>
    </cfRule>
    <cfRule type="containsText" dxfId="1363" priority="203" operator="containsText" text="LD">
      <formula>NOT(ISERROR(SEARCH("LD",E58)))</formula>
    </cfRule>
    <cfRule type="beginsWith" dxfId="1362" priority="204" operator="beginsWith" text="HDU">
      <formula>LEFT(E58,LEN("HDU"))="HDU"</formula>
    </cfRule>
    <cfRule type="beginsWith" dxfId="1361" priority="205" operator="beginsWith" text="ward">
      <formula>LEFT(E58,LEN("ward"))="ward"</formula>
    </cfRule>
    <cfRule type="beginsWith" dxfId="1360" priority="206" operator="beginsWith" text="ED late">
      <formula>LEFT(E58,LEN("ED late"))="ED late"</formula>
    </cfRule>
    <cfRule type="beginsWith" dxfId="1359" priority="207" operator="beginsWith" text="ED Long">
      <formula>LEFT(E58,LEN("ED Long"))="ED Long"</formula>
    </cfRule>
    <cfRule type="beginsWith" dxfId="1358" priority="208" operator="beginsWith" text="ED Day">
      <formula>LEFT(E58,LEN("ED Day"))="ED Day"</formula>
    </cfRule>
  </conditionalFormatting>
  <conditionalFormatting sqref="E9:E57">
    <cfRule type="beginsWith" dxfId="1357" priority="209" operator="beginsWith" text="daycare">
      <formula>LEFT(E9,LEN("daycare"))="daycare"</formula>
    </cfRule>
    <cfRule type="beginsWith" dxfId="1356" priority="210" operator="beginsWith" text="Night">
      <formula>LEFT(E9,LEN("Night"))="Night"</formula>
    </cfRule>
    <cfRule type="containsText" dxfId="1355" priority="211" operator="containsText" text="LD">
      <formula>NOT(ISERROR(SEARCH("LD",E9)))</formula>
    </cfRule>
    <cfRule type="beginsWith" dxfId="1354" priority="212" operator="beginsWith" text="HDU">
      <formula>LEFT(E9,LEN("HDU"))="HDU"</formula>
    </cfRule>
    <cfRule type="beginsWith" dxfId="1353" priority="213" operator="beginsWith" text="ward">
      <formula>LEFT(E9,LEN("ward"))="ward"</formula>
    </cfRule>
    <cfRule type="beginsWith" dxfId="1352" priority="214" operator="beginsWith" text="ED late">
      <formula>LEFT(E9,LEN("ED late"))="ED late"</formula>
    </cfRule>
    <cfRule type="beginsWith" dxfId="1351" priority="215" operator="beginsWith" text="ED Long">
      <formula>LEFT(E9,LEN("ED Long"))="ED Long"</formula>
    </cfRule>
    <cfRule type="beginsWith" dxfId="1350" priority="216" operator="beginsWith" text="ED Day">
      <formula>LEFT(E9,LEN("ED Day"))="ED Day"</formula>
    </cfRule>
  </conditionalFormatting>
  <conditionalFormatting sqref="F16:F64">
    <cfRule type="beginsWith" dxfId="1349" priority="193" operator="beginsWith" text="daycare">
      <formula>LEFT(F16,LEN("daycare"))="daycare"</formula>
    </cfRule>
    <cfRule type="beginsWith" dxfId="1348" priority="194" operator="beginsWith" text="Night">
      <formula>LEFT(F16,LEN("Night"))="Night"</formula>
    </cfRule>
    <cfRule type="containsText" dxfId="1347" priority="195" operator="containsText" text="LD">
      <formula>NOT(ISERROR(SEARCH("LD",F16)))</formula>
    </cfRule>
    <cfRule type="beginsWith" dxfId="1346" priority="196" operator="beginsWith" text="HDU">
      <formula>LEFT(F16,LEN("HDU"))="HDU"</formula>
    </cfRule>
    <cfRule type="beginsWith" dxfId="1345" priority="197" operator="beginsWith" text="ward">
      <formula>LEFT(F16,LEN("ward"))="ward"</formula>
    </cfRule>
    <cfRule type="beginsWith" dxfId="1344" priority="198" operator="beginsWith" text="ED late">
      <formula>LEFT(F16,LEN("ED late"))="ED late"</formula>
    </cfRule>
    <cfRule type="beginsWith" dxfId="1343" priority="199" operator="beginsWith" text="ED Long">
      <formula>LEFT(F16,LEN("ED Long"))="ED Long"</formula>
    </cfRule>
    <cfRule type="beginsWith" dxfId="1342" priority="200" operator="beginsWith" text="ED Day">
      <formula>LEFT(F16,LEN("ED Day"))="ED Day"</formula>
    </cfRule>
  </conditionalFormatting>
  <conditionalFormatting sqref="F65:F71">
    <cfRule type="beginsWith" dxfId="1341" priority="185" operator="beginsWith" text="daycare">
      <formula>LEFT(F65,LEN("daycare"))="daycare"</formula>
    </cfRule>
    <cfRule type="beginsWith" dxfId="1340" priority="186" operator="beginsWith" text="Night">
      <formula>LEFT(F65,LEN("Night"))="Night"</formula>
    </cfRule>
    <cfRule type="containsText" dxfId="1339" priority="187" operator="containsText" text="LD">
      <formula>NOT(ISERROR(SEARCH("LD",F65)))</formula>
    </cfRule>
    <cfRule type="beginsWith" dxfId="1338" priority="188" operator="beginsWith" text="HDU">
      <formula>LEFT(F65,LEN("HDU"))="HDU"</formula>
    </cfRule>
    <cfRule type="beginsWith" dxfId="1337" priority="189" operator="beginsWith" text="ward">
      <formula>LEFT(F65,LEN("ward"))="ward"</formula>
    </cfRule>
    <cfRule type="beginsWith" dxfId="1336" priority="190" operator="beginsWith" text="ED late">
      <formula>LEFT(F65,LEN("ED late"))="ED late"</formula>
    </cfRule>
    <cfRule type="beginsWith" dxfId="1335" priority="191" operator="beginsWith" text="ED Long">
      <formula>LEFT(F65,LEN("ED Long"))="ED Long"</formula>
    </cfRule>
    <cfRule type="beginsWith" dxfId="1334" priority="192" operator="beginsWith" text="ED Day">
      <formula>LEFT(F65,LEN("ED Day"))="ED Day"</formula>
    </cfRule>
  </conditionalFormatting>
  <conditionalFormatting sqref="G23:G71">
    <cfRule type="beginsWith" dxfId="1333" priority="177" operator="beginsWith" text="daycare">
      <formula>LEFT(G23,LEN("daycare"))="daycare"</formula>
    </cfRule>
    <cfRule type="beginsWith" dxfId="1332" priority="178" operator="beginsWith" text="Night">
      <formula>LEFT(G23,LEN("Night"))="Night"</formula>
    </cfRule>
    <cfRule type="containsText" dxfId="1331" priority="179" operator="containsText" text="LD">
      <formula>NOT(ISERROR(SEARCH("LD",G23)))</formula>
    </cfRule>
    <cfRule type="beginsWith" dxfId="1330" priority="180" operator="beginsWith" text="HDU">
      <formula>LEFT(G23,LEN("HDU"))="HDU"</formula>
    </cfRule>
    <cfRule type="beginsWith" dxfId="1329" priority="181" operator="beginsWith" text="ward">
      <formula>LEFT(G23,LEN("ward"))="ward"</formula>
    </cfRule>
    <cfRule type="beginsWith" dxfId="1328" priority="182" operator="beginsWith" text="ED late">
      <formula>LEFT(G23,LEN("ED late"))="ED late"</formula>
    </cfRule>
    <cfRule type="beginsWith" dxfId="1327" priority="183" operator="beginsWith" text="ED Long">
      <formula>LEFT(G23,LEN("ED Long"))="ED Long"</formula>
    </cfRule>
    <cfRule type="beginsWith" dxfId="1326" priority="184" operator="beginsWith" text="ED Day">
      <formula>LEFT(G23,LEN("ED Day"))="ED Day"</formula>
    </cfRule>
  </conditionalFormatting>
  <conditionalFormatting sqref="G72:G78">
    <cfRule type="beginsWith" dxfId="1325" priority="169" operator="beginsWith" text="daycare">
      <formula>LEFT(G72,LEN("daycare"))="daycare"</formula>
    </cfRule>
    <cfRule type="beginsWith" dxfId="1324" priority="170" operator="beginsWith" text="Night">
      <formula>LEFT(G72,LEN("Night"))="Night"</formula>
    </cfRule>
    <cfRule type="containsText" dxfId="1323" priority="171" operator="containsText" text="LD">
      <formula>NOT(ISERROR(SEARCH("LD",G72)))</formula>
    </cfRule>
    <cfRule type="beginsWith" dxfId="1322" priority="172" operator="beginsWith" text="HDU">
      <formula>LEFT(G72,LEN("HDU"))="HDU"</formula>
    </cfRule>
    <cfRule type="beginsWith" dxfId="1321" priority="173" operator="beginsWith" text="ward">
      <formula>LEFT(G72,LEN("ward"))="ward"</formula>
    </cfRule>
    <cfRule type="beginsWith" dxfId="1320" priority="174" operator="beginsWith" text="ED late">
      <formula>LEFT(G72,LEN("ED late"))="ED late"</formula>
    </cfRule>
    <cfRule type="beginsWith" dxfId="1319" priority="175" operator="beginsWith" text="ED Long">
      <formula>LEFT(G72,LEN("ED Long"))="ED Long"</formula>
    </cfRule>
    <cfRule type="beginsWith" dxfId="1318" priority="176" operator="beginsWith" text="ED Day">
      <formula>LEFT(G72,LEN("ED Day"))="ED Day"</formula>
    </cfRule>
  </conditionalFormatting>
  <conditionalFormatting sqref="H30:H78">
    <cfRule type="beginsWith" dxfId="1317" priority="161" operator="beginsWith" text="daycare">
      <formula>LEFT(H30,LEN("daycare"))="daycare"</formula>
    </cfRule>
    <cfRule type="beginsWith" dxfId="1316" priority="162" operator="beginsWith" text="Night">
      <formula>LEFT(H30,LEN("Night"))="Night"</formula>
    </cfRule>
    <cfRule type="containsText" dxfId="1315" priority="163" operator="containsText" text="LD">
      <formula>NOT(ISERROR(SEARCH("LD",H30)))</formula>
    </cfRule>
    <cfRule type="beginsWith" dxfId="1314" priority="164" operator="beginsWith" text="HDU">
      <formula>LEFT(H30,LEN("HDU"))="HDU"</formula>
    </cfRule>
    <cfRule type="beginsWith" dxfId="1313" priority="165" operator="beginsWith" text="ward">
      <formula>LEFT(H30,LEN("ward"))="ward"</formula>
    </cfRule>
    <cfRule type="beginsWith" dxfId="1312" priority="166" operator="beginsWith" text="ED late">
      <formula>LEFT(H30,LEN("ED late"))="ED late"</formula>
    </cfRule>
    <cfRule type="beginsWith" dxfId="1311" priority="167" operator="beginsWith" text="ED Long">
      <formula>LEFT(H30,LEN("ED Long"))="ED Long"</formula>
    </cfRule>
    <cfRule type="beginsWith" dxfId="1310" priority="168" operator="beginsWith" text="ED Day">
      <formula>LEFT(H30,LEN("ED Day"))="ED Day"</formula>
    </cfRule>
  </conditionalFormatting>
  <conditionalFormatting sqref="H79:H85">
    <cfRule type="beginsWith" dxfId="1309" priority="153" operator="beginsWith" text="daycare">
      <formula>LEFT(H79,LEN("daycare"))="daycare"</formula>
    </cfRule>
    <cfRule type="beginsWith" dxfId="1308" priority="154" operator="beginsWith" text="Night">
      <formula>LEFT(H79,LEN("Night"))="Night"</formula>
    </cfRule>
    <cfRule type="containsText" dxfId="1307" priority="155" operator="containsText" text="LD">
      <formula>NOT(ISERROR(SEARCH("LD",H79)))</formula>
    </cfRule>
    <cfRule type="beginsWith" dxfId="1306" priority="156" operator="beginsWith" text="HDU">
      <formula>LEFT(H79,LEN("HDU"))="HDU"</formula>
    </cfRule>
    <cfRule type="beginsWith" dxfId="1305" priority="157" operator="beginsWith" text="ward">
      <formula>LEFT(H79,LEN("ward"))="ward"</formula>
    </cfRule>
    <cfRule type="beginsWith" dxfId="1304" priority="158" operator="beginsWith" text="ED late">
      <formula>LEFT(H79,LEN("ED late"))="ED late"</formula>
    </cfRule>
    <cfRule type="beginsWith" dxfId="1303" priority="159" operator="beginsWith" text="ED Long">
      <formula>LEFT(H79,LEN("ED Long"))="ED Long"</formula>
    </cfRule>
    <cfRule type="beginsWith" dxfId="1302" priority="160" operator="beginsWith" text="ED Day">
      <formula>LEFT(H79,LEN("ED Day"))="ED Day"</formula>
    </cfRule>
  </conditionalFormatting>
  <conditionalFormatting sqref="I37:I85">
    <cfRule type="beginsWith" dxfId="1301" priority="145" operator="beginsWith" text="daycare">
      <formula>LEFT(I37,LEN("daycare"))="daycare"</formula>
    </cfRule>
    <cfRule type="beginsWith" dxfId="1300" priority="146" operator="beginsWith" text="Night">
      <formula>LEFT(I37,LEN("Night"))="Night"</formula>
    </cfRule>
    <cfRule type="containsText" dxfId="1299" priority="147" operator="containsText" text="LD">
      <formula>NOT(ISERROR(SEARCH("LD",I37)))</formula>
    </cfRule>
    <cfRule type="beginsWith" dxfId="1298" priority="148" operator="beginsWith" text="HDU">
      <formula>LEFT(I37,LEN("HDU"))="HDU"</formula>
    </cfRule>
    <cfRule type="beginsWith" dxfId="1297" priority="149" operator="beginsWith" text="ward">
      <formula>LEFT(I37,LEN("ward"))="ward"</formula>
    </cfRule>
    <cfRule type="beginsWith" dxfId="1296" priority="150" operator="beginsWith" text="ED late">
      <formula>LEFT(I37,LEN("ED late"))="ED late"</formula>
    </cfRule>
    <cfRule type="beginsWith" dxfId="1295" priority="151" operator="beginsWith" text="ED Long">
      <formula>LEFT(I37,LEN("ED Long"))="ED Long"</formula>
    </cfRule>
    <cfRule type="beginsWith" dxfId="1294" priority="152" operator="beginsWith" text="ED Day">
      <formula>LEFT(I37,LEN("ED Day"))="ED Day"</formula>
    </cfRule>
  </conditionalFormatting>
  <conditionalFormatting sqref="I86:I92">
    <cfRule type="beginsWith" dxfId="1293" priority="137" operator="beginsWith" text="daycare">
      <formula>LEFT(I86,LEN("daycare"))="daycare"</formula>
    </cfRule>
    <cfRule type="beginsWith" dxfId="1292" priority="138" operator="beginsWith" text="Night">
      <formula>LEFT(I86,LEN("Night"))="Night"</formula>
    </cfRule>
    <cfRule type="containsText" dxfId="1291" priority="139" operator="containsText" text="LD">
      <formula>NOT(ISERROR(SEARCH("LD",I86)))</formula>
    </cfRule>
    <cfRule type="beginsWith" dxfId="1290" priority="140" operator="beginsWith" text="HDU">
      <formula>LEFT(I86,LEN("HDU"))="HDU"</formula>
    </cfRule>
    <cfRule type="beginsWith" dxfId="1289" priority="141" operator="beginsWith" text="ward">
      <formula>LEFT(I86,LEN("ward"))="ward"</formula>
    </cfRule>
    <cfRule type="beginsWith" dxfId="1288" priority="142" operator="beginsWith" text="ED late">
      <formula>LEFT(I86,LEN("ED late"))="ED late"</formula>
    </cfRule>
    <cfRule type="beginsWith" dxfId="1287" priority="143" operator="beginsWith" text="ED Long">
      <formula>LEFT(I86,LEN("ED Long"))="ED Long"</formula>
    </cfRule>
    <cfRule type="beginsWith" dxfId="1286" priority="144" operator="beginsWith" text="ED Day">
      <formula>LEFT(I86,LEN("ED Day"))="ED Day"</formula>
    </cfRule>
  </conditionalFormatting>
  <conditionalFormatting sqref="J44:J92">
    <cfRule type="beginsWith" dxfId="1285" priority="129" operator="beginsWith" text="daycare">
      <formula>LEFT(J44,LEN("daycare"))="daycare"</formula>
    </cfRule>
    <cfRule type="beginsWith" dxfId="1284" priority="130" operator="beginsWith" text="Night">
      <formula>LEFT(J44,LEN("Night"))="Night"</formula>
    </cfRule>
    <cfRule type="containsText" dxfId="1283" priority="131" operator="containsText" text="LD">
      <formula>NOT(ISERROR(SEARCH("LD",J44)))</formula>
    </cfRule>
    <cfRule type="beginsWith" dxfId="1282" priority="132" operator="beginsWith" text="HDU">
      <formula>LEFT(J44,LEN("HDU"))="HDU"</formula>
    </cfRule>
    <cfRule type="beginsWith" dxfId="1281" priority="133" operator="beginsWith" text="ward">
      <formula>LEFT(J44,LEN("ward"))="ward"</formula>
    </cfRule>
    <cfRule type="beginsWith" dxfId="1280" priority="134" operator="beginsWith" text="ED late">
      <formula>LEFT(J44,LEN("ED late"))="ED late"</formula>
    </cfRule>
    <cfRule type="beginsWith" dxfId="1279" priority="135" operator="beginsWith" text="ED Long">
      <formula>LEFT(J44,LEN("ED Long"))="ED Long"</formula>
    </cfRule>
    <cfRule type="beginsWith" dxfId="1278" priority="136" operator="beginsWith" text="ED Day">
      <formula>LEFT(J44,LEN("ED Day"))="ED Day"</formula>
    </cfRule>
  </conditionalFormatting>
  <conditionalFormatting sqref="J93:J99">
    <cfRule type="beginsWith" dxfId="1277" priority="121" operator="beginsWith" text="daycare">
      <formula>LEFT(J93,LEN("daycare"))="daycare"</formula>
    </cfRule>
    <cfRule type="beginsWith" dxfId="1276" priority="122" operator="beginsWith" text="Night">
      <formula>LEFT(J93,LEN("Night"))="Night"</formula>
    </cfRule>
    <cfRule type="containsText" dxfId="1275" priority="123" operator="containsText" text="LD">
      <formula>NOT(ISERROR(SEARCH("LD",J93)))</formula>
    </cfRule>
    <cfRule type="beginsWith" dxfId="1274" priority="124" operator="beginsWith" text="HDU">
      <formula>LEFT(J93,LEN("HDU"))="HDU"</formula>
    </cfRule>
    <cfRule type="beginsWith" dxfId="1273" priority="125" operator="beginsWith" text="ward">
      <formula>LEFT(J93,LEN("ward"))="ward"</formula>
    </cfRule>
    <cfRule type="beginsWith" dxfId="1272" priority="126" operator="beginsWith" text="ED late">
      <formula>LEFT(J93,LEN("ED late"))="ED late"</formula>
    </cfRule>
    <cfRule type="beginsWith" dxfId="1271" priority="127" operator="beginsWith" text="ED Long">
      <formula>LEFT(J93,LEN("ED Long"))="ED Long"</formula>
    </cfRule>
    <cfRule type="beginsWith" dxfId="1270" priority="128" operator="beginsWith" text="ED Day">
      <formula>LEFT(J93,LEN("ED Day"))="ED Day"</formula>
    </cfRule>
  </conditionalFormatting>
  <conditionalFormatting sqref="K2:K9 K107">
    <cfRule type="beginsWith" dxfId="1269" priority="113" operator="beginsWith" text="daycare">
      <formula>LEFT(K2,LEN("daycare"))="daycare"</formula>
    </cfRule>
    <cfRule type="beginsWith" dxfId="1268" priority="114" operator="beginsWith" text="Night">
      <formula>LEFT(K2,LEN("Night"))="Night"</formula>
    </cfRule>
    <cfRule type="containsText" dxfId="1267" priority="115" operator="containsText" text="LD">
      <formula>NOT(ISERROR(SEARCH("LD",K2)))</formula>
    </cfRule>
    <cfRule type="beginsWith" dxfId="1266" priority="116" operator="beginsWith" text="HDU">
      <formula>LEFT(K2,LEN("HDU"))="HDU"</formula>
    </cfRule>
    <cfRule type="beginsWith" dxfId="1265" priority="117" operator="beginsWith" text="ward">
      <formula>LEFT(K2,LEN("ward"))="ward"</formula>
    </cfRule>
    <cfRule type="beginsWith" dxfId="1264" priority="118" operator="beginsWith" text="ED late">
      <formula>LEFT(K2,LEN("ED late"))="ED late"</formula>
    </cfRule>
    <cfRule type="beginsWith" dxfId="1263" priority="119" operator="beginsWith" text="ED Long">
      <formula>LEFT(K2,LEN("ED Long"))="ED Long"</formula>
    </cfRule>
    <cfRule type="beginsWith" dxfId="1262" priority="120" operator="beginsWith" text="ED Day">
      <formula>LEFT(K2,LEN("ED Day"))="ED Day"</formula>
    </cfRule>
  </conditionalFormatting>
  <conditionalFormatting sqref="K100:K106">
    <cfRule type="beginsWith" dxfId="1261" priority="105" operator="beginsWith" text="daycare">
      <formula>LEFT(K100,LEN("daycare"))="daycare"</formula>
    </cfRule>
    <cfRule type="beginsWith" dxfId="1260" priority="106" operator="beginsWith" text="Night">
      <formula>LEFT(K100,LEN("Night"))="Night"</formula>
    </cfRule>
    <cfRule type="containsText" dxfId="1259" priority="107" operator="containsText" text="LD">
      <formula>NOT(ISERROR(SEARCH("LD",K100)))</formula>
    </cfRule>
    <cfRule type="beginsWith" dxfId="1258" priority="108" operator="beginsWith" text="HDU">
      <formula>LEFT(K100,LEN("HDU"))="HDU"</formula>
    </cfRule>
    <cfRule type="beginsWith" dxfId="1257" priority="109" operator="beginsWith" text="ward">
      <formula>LEFT(K100,LEN("ward"))="ward"</formula>
    </cfRule>
    <cfRule type="beginsWith" dxfId="1256" priority="110" operator="beginsWith" text="ED late">
      <formula>LEFT(K100,LEN("ED late"))="ED late"</formula>
    </cfRule>
    <cfRule type="beginsWith" dxfId="1255" priority="111" operator="beginsWith" text="ED Long">
      <formula>LEFT(K100,LEN("ED Long"))="ED Long"</formula>
    </cfRule>
    <cfRule type="beginsWith" dxfId="1254" priority="112" operator="beginsWith" text="ED Day">
      <formula>LEFT(K100,LEN("ED Day"))="ED Day"</formula>
    </cfRule>
  </conditionalFormatting>
  <conditionalFormatting sqref="L2:L8 L107">
    <cfRule type="beginsWith" dxfId="1253" priority="97" operator="beginsWith" text="daycare">
      <formula>LEFT(L2,LEN("daycare"))="daycare"</formula>
    </cfRule>
    <cfRule type="beginsWith" dxfId="1252" priority="98" operator="beginsWith" text="Night">
      <formula>LEFT(L2,LEN("Night"))="Night"</formula>
    </cfRule>
    <cfRule type="containsText" dxfId="1251" priority="99" operator="containsText" text="LD">
      <formula>NOT(ISERROR(SEARCH("LD",L2)))</formula>
    </cfRule>
    <cfRule type="beginsWith" dxfId="1250" priority="100" operator="beginsWith" text="HDU">
      <formula>LEFT(L2,LEN("HDU"))="HDU"</formula>
    </cfRule>
    <cfRule type="beginsWith" dxfId="1249" priority="101" operator="beginsWith" text="ward">
      <formula>LEFT(L2,LEN("ward"))="ward"</formula>
    </cfRule>
    <cfRule type="beginsWith" dxfId="1248" priority="102" operator="beginsWith" text="ED late">
      <formula>LEFT(L2,LEN("ED late"))="ED late"</formula>
    </cfRule>
    <cfRule type="beginsWith" dxfId="1247" priority="103" operator="beginsWith" text="ED Long">
      <formula>LEFT(L2,LEN("ED Long"))="ED Long"</formula>
    </cfRule>
    <cfRule type="beginsWith" dxfId="1246" priority="104" operator="beginsWith" text="ED Day">
      <formula>LEFT(L2,LEN("ED Day"))="ED Day"</formula>
    </cfRule>
  </conditionalFormatting>
  <conditionalFormatting sqref="M9:M15">
    <cfRule type="beginsWith" dxfId="1245" priority="89" operator="beginsWith" text="daycare">
      <formula>LEFT(M9,LEN("daycare"))="daycare"</formula>
    </cfRule>
    <cfRule type="beginsWith" dxfId="1244" priority="90" operator="beginsWith" text="Night">
      <formula>LEFT(M9,LEN("Night"))="Night"</formula>
    </cfRule>
    <cfRule type="containsText" dxfId="1243" priority="91" operator="containsText" text="LD">
      <formula>NOT(ISERROR(SEARCH("LD",M9)))</formula>
    </cfRule>
    <cfRule type="beginsWith" dxfId="1242" priority="92" operator="beginsWith" text="HDU">
      <formula>LEFT(M9,LEN("HDU"))="HDU"</formula>
    </cfRule>
    <cfRule type="beginsWith" dxfId="1241" priority="93" operator="beginsWith" text="ward">
      <formula>LEFT(M9,LEN("ward"))="ward"</formula>
    </cfRule>
    <cfRule type="beginsWith" dxfId="1240" priority="94" operator="beginsWith" text="ED late">
      <formula>LEFT(M9,LEN("ED late"))="ED late"</formula>
    </cfRule>
    <cfRule type="beginsWith" dxfId="1239" priority="95" operator="beginsWith" text="ED Long">
      <formula>LEFT(M9,LEN("ED Long"))="ED Long"</formula>
    </cfRule>
    <cfRule type="beginsWith" dxfId="1238" priority="96" operator="beginsWith" text="ED Day">
      <formula>LEFT(M9,LEN("ED Day"))="ED Day"</formula>
    </cfRule>
  </conditionalFormatting>
  <conditionalFormatting sqref="N16:N22">
    <cfRule type="beginsWith" dxfId="1237" priority="81" operator="beginsWith" text="daycare">
      <formula>LEFT(N16,LEN("daycare"))="daycare"</formula>
    </cfRule>
    <cfRule type="beginsWith" dxfId="1236" priority="82" operator="beginsWith" text="Night">
      <formula>LEFT(N16,LEN("Night"))="Night"</formula>
    </cfRule>
    <cfRule type="containsText" dxfId="1235" priority="83" operator="containsText" text="LD">
      <formula>NOT(ISERROR(SEARCH("LD",N16)))</formula>
    </cfRule>
    <cfRule type="beginsWith" dxfId="1234" priority="84" operator="beginsWith" text="HDU">
      <formula>LEFT(N16,LEN("HDU"))="HDU"</formula>
    </cfRule>
    <cfRule type="beginsWith" dxfId="1233" priority="85" operator="beginsWith" text="ward">
      <formula>LEFT(N16,LEN("ward"))="ward"</formula>
    </cfRule>
    <cfRule type="beginsWith" dxfId="1232" priority="86" operator="beginsWith" text="ED late">
      <formula>LEFT(N16,LEN("ED late"))="ED late"</formula>
    </cfRule>
    <cfRule type="beginsWith" dxfId="1231" priority="87" operator="beginsWith" text="ED Long">
      <formula>LEFT(N16,LEN("ED Long"))="ED Long"</formula>
    </cfRule>
    <cfRule type="beginsWith" dxfId="1230" priority="88" operator="beginsWith" text="ED Day">
      <formula>LEFT(N16,LEN("ED Day"))="ED Day"</formula>
    </cfRule>
  </conditionalFormatting>
  <conditionalFormatting sqref="O23:O29">
    <cfRule type="beginsWith" dxfId="1229" priority="73" operator="beginsWith" text="daycare">
      <formula>LEFT(O23,LEN("daycare"))="daycare"</formula>
    </cfRule>
    <cfRule type="beginsWith" dxfId="1228" priority="74" operator="beginsWith" text="Night">
      <formula>LEFT(O23,LEN("Night"))="Night"</formula>
    </cfRule>
    <cfRule type="containsText" dxfId="1227" priority="75" operator="containsText" text="LD">
      <formula>NOT(ISERROR(SEARCH("LD",O23)))</formula>
    </cfRule>
    <cfRule type="beginsWith" dxfId="1226" priority="76" operator="beginsWith" text="HDU">
      <formula>LEFT(O23,LEN("HDU"))="HDU"</formula>
    </cfRule>
    <cfRule type="beginsWith" dxfId="1225" priority="77" operator="beginsWith" text="ward">
      <formula>LEFT(O23,LEN("ward"))="ward"</formula>
    </cfRule>
    <cfRule type="beginsWith" dxfId="1224" priority="78" operator="beginsWith" text="ED late">
      <formula>LEFT(O23,LEN("ED late"))="ED late"</formula>
    </cfRule>
    <cfRule type="beginsWith" dxfId="1223" priority="79" operator="beginsWith" text="ED Long">
      <formula>LEFT(O23,LEN("ED Long"))="ED Long"</formula>
    </cfRule>
    <cfRule type="beginsWith" dxfId="1222" priority="80" operator="beginsWith" text="ED Day">
      <formula>LEFT(O23,LEN("ED Day"))="ED Day"</formula>
    </cfRule>
  </conditionalFormatting>
  <conditionalFormatting sqref="P30:P36">
    <cfRule type="beginsWith" dxfId="1221" priority="65" operator="beginsWith" text="daycare">
      <formula>LEFT(P30,LEN("daycare"))="daycare"</formula>
    </cfRule>
    <cfRule type="beginsWith" dxfId="1220" priority="66" operator="beginsWith" text="Night">
      <formula>LEFT(P30,LEN("Night"))="Night"</formula>
    </cfRule>
    <cfRule type="containsText" dxfId="1219" priority="67" operator="containsText" text="LD">
      <formula>NOT(ISERROR(SEARCH("LD",P30)))</formula>
    </cfRule>
    <cfRule type="beginsWith" dxfId="1218" priority="68" operator="beginsWith" text="HDU">
      <formula>LEFT(P30,LEN("HDU"))="HDU"</formula>
    </cfRule>
    <cfRule type="beginsWith" dxfId="1217" priority="69" operator="beginsWith" text="ward">
      <formula>LEFT(P30,LEN("ward"))="ward"</formula>
    </cfRule>
    <cfRule type="beginsWith" dxfId="1216" priority="70" operator="beginsWith" text="ED late">
      <formula>LEFT(P30,LEN("ED late"))="ED late"</formula>
    </cfRule>
    <cfRule type="beginsWith" dxfId="1215" priority="71" operator="beginsWith" text="ED Long">
      <formula>LEFT(P30,LEN("ED Long"))="ED Long"</formula>
    </cfRule>
    <cfRule type="beginsWith" dxfId="1214" priority="72" operator="beginsWith" text="ED Day">
      <formula>LEFT(P30,LEN("ED Day"))="ED Day"</formula>
    </cfRule>
  </conditionalFormatting>
  <conditionalFormatting sqref="Q91:Q92">
    <cfRule type="beginsWith" dxfId="1213" priority="57" operator="beginsWith" text="daycare">
      <formula>LEFT(Q91,LEN("daycare"))="daycare"</formula>
    </cfRule>
    <cfRule type="beginsWith" dxfId="1212" priority="58" operator="beginsWith" text="Night">
      <formula>LEFT(Q91,LEN("Night"))="Night"</formula>
    </cfRule>
    <cfRule type="containsText" dxfId="1211" priority="59" operator="containsText" text="LD">
      <formula>NOT(ISERROR(SEARCH("LD",Q91)))</formula>
    </cfRule>
    <cfRule type="beginsWith" dxfId="1210" priority="60" operator="beginsWith" text="HDU">
      <formula>LEFT(Q91,LEN("HDU"))="HDU"</formula>
    </cfRule>
    <cfRule type="beginsWith" dxfId="1209" priority="61" operator="beginsWith" text="ward">
      <formula>LEFT(Q91,LEN("ward"))="ward"</formula>
    </cfRule>
    <cfRule type="beginsWith" dxfId="1208" priority="62" operator="beginsWith" text="ED late">
      <formula>LEFT(Q91,LEN("ED late"))="ED late"</formula>
    </cfRule>
    <cfRule type="beginsWith" dxfId="1207" priority="63" operator="beginsWith" text="ED Long">
      <formula>LEFT(Q91,LEN("ED Long"))="ED Long"</formula>
    </cfRule>
    <cfRule type="beginsWith" dxfId="1206" priority="64" operator="beginsWith" text="ED Day">
      <formula>LEFT(Q91,LEN("ED Day"))="ED Day"</formula>
    </cfRule>
  </conditionalFormatting>
  <conditionalFormatting sqref="Q37:Q43">
    <cfRule type="beginsWith" dxfId="1205" priority="49" operator="beginsWith" text="daycare">
      <formula>LEFT(Q37,LEN("daycare"))="daycare"</formula>
    </cfRule>
    <cfRule type="beginsWith" dxfId="1204" priority="50" operator="beginsWith" text="Night">
      <formula>LEFT(Q37,LEN("Night"))="Night"</formula>
    </cfRule>
    <cfRule type="containsText" dxfId="1203" priority="51" operator="containsText" text="LD">
      <formula>NOT(ISERROR(SEARCH("LD",Q37)))</formula>
    </cfRule>
    <cfRule type="beginsWith" dxfId="1202" priority="52" operator="beginsWith" text="HDU">
      <formula>LEFT(Q37,LEN("HDU"))="HDU"</formula>
    </cfRule>
    <cfRule type="beginsWith" dxfId="1201" priority="53" operator="beginsWith" text="ward">
      <formula>LEFT(Q37,LEN("ward"))="ward"</formula>
    </cfRule>
    <cfRule type="beginsWith" dxfId="1200" priority="54" operator="beginsWith" text="ED late">
      <formula>LEFT(Q37,LEN("ED late"))="ED late"</formula>
    </cfRule>
    <cfRule type="beginsWith" dxfId="1199" priority="55" operator="beginsWith" text="ED Long">
      <formula>LEFT(Q37,LEN("ED Long"))="ED Long"</formula>
    </cfRule>
    <cfRule type="beginsWith" dxfId="1198" priority="56" operator="beginsWith" text="ED Day">
      <formula>LEFT(Q37,LEN("ED Day"))="ED Day"</formula>
    </cfRule>
  </conditionalFormatting>
  <conditionalFormatting sqref="R30:R43">
    <cfRule type="beginsWith" dxfId="1197" priority="41" operator="beginsWith" text="daycare">
      <formula>LEFT(R30,LEN("daycare"))="daycare"</formula>
    </cfRule>
    <cfRule type="beginsWith" dxfId="1196" priority="42" operator="beginsWith" text="Night">
      <formula>LEFT(R30,LEN("Night"))="Night"</formula>
    </cfRule>
    <cfRule type="containsText" dxfId="1195" priority="43" operator="containsText" text="LD">
      <formula>NOT(ISERROR(SEARCH("LD",R30)))</formula>
    </cfRule>
    <cfRule type="beginsWith" dxfId="1194" priority="44" operator="beginsWith" text="HDU">
      <formula>LEFT(R30,LEN("HDU"))="HDU"</formula>
    </cfRule>
    <cfRule type="beginsWith" dxfId="1193" priority="45" operator="beginsWith" text="ward">
      <formula>LEFT(R30,LEN("ward"))="ward"</formula>
    </cfRule>
    <cfRule type="beginsWith" dxfId="1192" priority="46" operator="beginsWith" text="ED late">
      <formula>LEFT(R30,LEN("ED late"))="ED late"</formula>
    </cfRule>
    <cfRule type="beginsWith" dxfId="1191" priority="47" operator="beginsWith" text="ED Long">
      <formula>LEFT(R30,LEN("ED Long"))="ED Long"</formula>
    </cfRule>
    <cfRule type="beginsWith" dxfId="1190" priority="48" operator="beginsWith" text="ED Day">
      <formula>LEFT(R30,LEN("ED Day"))="ED Day"</formula>
    </cfRule>
  </conditionalFormatting>
  <conditionalFormatting sqref="R98:R99">
    <cfRule type="beginsWith" dxfId="1189" priority="33" operator="beginsWith" text="daycare">
      <formula>LEFT(R98,LEN("daycare"))="daycare"</formula>
    </cfRule>
    <cfRule type="beginsWith" dxfId="1188" priority="34" operator="beginsWith" text="Night">
      <formula>LEFT(R98,LEN("Night"))="Night"</formula>
    </cfRule>
    <cfRule type="containsText" dxfId="1187" priority="35" operator="containsText" text="LD">
      <formula>NOT(ISERROR(SEARCH("LD",R98)))</formula>
    </cfRule>
    <cfRule type="beginsWith" dxfId="1186" priority="36" operator="beginsWith" text="HDU">
      <formula>LEFT(R98,LEN("HDU"))="HDU"</formula>
    </cfRule>
    <cfRule type="beginsWith" dxfId="1185" priority="37" operator="beginsWith" text="ward">
      <formula>LEFT(R98,LEN("ward"))="ward"</formula>
    </cfRule>
    <cfRule type="beginsWith" dxfId="1184" priority="38" operator="beginsWith" text="ED late">
      <formula>LEFT(R98,LEN("ED late"))="ED late"</formula>
    </cfRule>
    <cfRule type="beginsWith" dxfId="1183" priority="39" operator="beginsWith" text="ED Long">
      <formula>LEFT(R98,LEN("ED Long"))="ED Long"</formula>
    </cfRule>
    <cfRule type="beginsWith" dxfId="1182" priority="40" operator="beginsWith" text="ED Day">
      <formula>LEFT(R98,LEN("ED Day"))="ED Day"</formula>
    </cfRule>
  </conditionalFormatting>
  <conditionalFormatting sqref="R44:R50">
    <cfRule type="beginsWith" dxfId="1181" priority="25" operator="beginsWith" text="daycare">
      <formula>LEFT(R44,LEN("daycare"))="daycare"</formula>
    </cfRule>
    <cfRule type="beginsWith" dxfId="1180" priority="26" operator="beginsWith" text="Night">
      <formula>LEFT(R44,LEN("Night"))="Night"</formula>
    </cfRule>
    <cfRule type="containsText" dxfId="1179" priority="27" operator="containsText" text="LD">
      <formula>NOT(ISERROR(SEARCH("LD",R44)))</formula>
    </cfRule>
    <cfRule type="beginsWith" dxfId="1178" priority="28" operator="beginsWith" text="HDU">
      <formula>LEFT(R44,LEN("HDU"))="HDU"</formula>
    </cfRule>
    <cfRule type="beginsWith" dxfId="1177" priority="29" operator="beginsWith" text="ward">
      <formula>LEFT(R44,LEN("ward"))="ward"</formula>
    </cfRule>
    <cfRule type="beginsWith" dxfId="1176" priority="30" operator="beginsWith" text="ED late">
      <formula>LEFT(R44,LEN("ED late"))="ED late"</formula>
    </cfRule>
    <cfRule type="beginsWith" dxfId="1175" priority="31" operator="beginsWith" text="ED Long">
      <formula>LEFT(R44,LEN("ED Long"))="ED Long"</formula>
    </cfRule>
    <cfRule type="beginsWith" dxfId="1174" priority="32" operator="beginsWith" text="ED Day">
      <formula>LEFT(R44,LEN("ED Day"))="ED Day"</formula>
    </cfRule>
  </conditionalFormatting>
  <conditionalFormatting sqref="R2:R15 R107">
    <cfRule type="beginsWith" dxfId="1173" priority="17" operator="beginsWith" text="daycare">
      <formula>LEFT(R2,LEN("daycare"))="daycare"</formula>
    </cfRule>
    <cfRule type="beginsWith" dxfId="1172" priority="18" operator="beginsWith" text="Night">
      <formula>LEFT(R2,LEN("Night"))="Night"</formula>
    </cfRule>
    <cfRule type="containsText" dxfId="1171" priority="19" operator="containsText" text="LD">
      <formula>NOT(ISERROR(SEARCH("LD",R2)))</formula>
    </cfRule>
    <cfRule type="beginsWith" dxfId="1170" priority="20" operator="beginsWith" text="HDU">
      <formula>LEFT(R2,LEN("HDU"))="HDU"</formula>
    </cfRule>
    <cfRule type="beginsWith" dxfId="1169" priority="21" operator="beginsWith" text="ward">
      <formula>LEFT(R2,LEN("ward"))="ward"</formula>
    </cfRule>
    <cfRule type="beginsWith" dxfId="1168" priority="22" operator="beginsWith" text="ED late">
      <formula>LEFT(R2,LEN("ED late"))="ED late"</formula>
    </cfRule>
    <cfRule type="beginsWith" dxfId="1167" priority="23" operator="beginsWith" text="ED Long">
      <formula>LEFT(R2,LEN("ED Long"))="ED Long"</formula>
    </cfRule>
    <cfRule type="beginsWith" dxfId="1166" priority="24" operator="beginsWith" text="ED Day">
      <formula>LEFT(R2,LEN("ED Day"))="ED Day"</formula>
    </cfRule>
  </conditionalFormatting>
  <conditionalFormatting sqref="R16:R29">
    <cfRule type="beginsWith" dxfId="1165" priority="9" operator="beginsWith" text="daycare">
      <formula>LEFT(R16,LEN("daycare"))="daycare"</formula>
    </cfRule>
    <cfRule type="beginsWith" dxfId="1164" priority="10" operator="beginsWith" text="Night">
      <formula>LEFT(R16,LEN("Night"))="Night"</formula>
    </cfRule>
    <cfRule type="containsText" dxfId="1163" priority="11" operator="containsText" text="LD">
      <formula>NOT(ISERROR(SEARCH("LD",R16)))</formula>
    </cfRule>
    <cfRule type="beginsWith" dxfId="1162" priority="12" operator="beginsWith" text="HDU">
      <formula>LEFT(R16,LEN("HDU"))="HDU"</formula>
    </cfRule>
    <cfRule type="beginsWith" dxfId="1161" priority="13" operator="beginsWith" text="ward">
      <formula>LEFT(R16,LEN("ward"))="ward"</formula>
    </cfRule>
    <cfRule type="beginsWith" dxfId="1160" priority="14" operator="beginsWith" text="ED late">
      <formula>LEFT(R16,LEN("ED late"))="ED late"</formula>
    </cfRule>
    <cfRule type="beginsWith" dxfId="1159" priority="15" operator="beginsWith" text="ED Long">
      <formula>LEFT(R16,LEN("ED Long"))="ED Long"</formula>
    </cfRule>
    <cfRule type="beginsWith" dxfId="1158" priority="16" operator="beginsWith" text="ED Day">
      <formula>LEFT(R16,LEN("ED Day"))="ED Day"</formula>
    </cfRule>
  </conditionalFormatting>
  <conditionalFormatting sqref="R96:R97">
    <cfRule type="beginsWith" dxfId="1157" priority="1" operator="beginsWith" text="daycare">
      <formula>LEFT(R96,LEN("daycare"))="daycare"</formula>
    </cfRule>
    <cfRule type="beginsWith" dxfId="1156" priority="2" operator="beginsWith" text="Night">
      <formula>LEFT(R96,LEN("Night"))="Night"</formula>
    </cfRule>
    <cfRule type="containsText" dxfId="1155" priority="3" operator="containsText" text="LD">
      <formula>NOT(ISERROR(SEARCH("LD",R96)))</formula>
    </cfRule>
    <cfRule type="beginsWith" dxfId="1154" priority="4" operator="beginsWith" text="HDU">
      <formula>LEFT(R96,LEN("HDU"))="HDU"</formula>
    </cfRule>
    <cfRule type="beginsWith" dxfId="1153" priority="5" operator="beginsWith" text="ward">
      <formula>LEFT(R96,LEN("ward"))="ward"</formula>
    </cfRule>
    <cfRule type="beginsWith" dxfId="1152" priority="6" operator="beginsWith" text="ED late">
      <formula>LEFT(R96,LEN("ED late"))="ED late"</formula>
    </cfRule>
    <cfRule type="beginsWith" dxfId="1151" priority="7" operator="beginsWith" text="ED Long">
      <formula>LEFT(R96,LEN("ED Long"))="ED Long"</formula>
    </cfRule>
    <cfRule type="beginsWith" dxfId="1150" priority="8" operator="beginsWith" text="ED Day">
      <formula>LEFT(R96,LEN("ED Day"))="ED Day"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108"/>
  <sheetViews>
    <sheetView topLeftCell="A69" workbookViewId="0">
      <selection activeCell="C4" sqref="C4:C108"/>
    </sheetView>
  </sheetViews>
  <sheetFormatPr defaultRowHeight="15" x14ac:dyDescent="0.25"/>
  <cols>
    <col min="2" max="2" width="11.42578125" bestFit="1" customWidth="1"/>
    <col min="3" max="3" width="10.5703125" customWidth="1"/>
    <col min="4" max="4" width="10.85546875" bestFit="1" customWidth="1"/>
  </cols>
  <sheetData>
    <row r="3" spans="1:4" x14ac:dyDescent="0.25">
      <c r="C3" t="s">
        <v>84</v>
      </c>
      <c r="D3" t="s">
        <v>85</v>
      </c>
    </row>
    <row r="4" spans="1:4" x14ac:dyDescent="0.25">
      <c r="A4" s="4" t="s">
        <v>47</v>
      </c>
      <c r="B4" s="10" t="s">
        <v>48</v>
      </c>
      <c r="C4" s="4" t="s">
        <v>6</v>
      </c>
      <c r="D4" s="4" t="s">
        <v>10</v>
      </c>
    </row>
    <row r="5" spans="1:4" x14ac:dyDescent="0.25">
      <c r="A5" s="4"/>
      <c r="B5" s="10" t="s">
        <v>49</v>
      </c>
      <c r="C5" s="4" t="s">
        <v>5</v>
      </c>
      <c r="D5" s="4" t="s">
        <v>15</v>
      </c>
    </row>
    <row r="6" spans="1:4" x14ac:dyDescent="0.25">
      <c r="A6" s="4"/>
      <c r="B6" s="10" t="s">
        <v>50</v>
      </c>
      <c r="C6" s="4" t="s">
        <v>6</v>
      </c>
      <c r="D6" s="4" t="s">
        <v>10</v>
      </c>
    </row>
    <row r="7" spans="1:4" x14ac:dyDescent="0.25">
      <c r="A7" s="4"/>
      <c r="B7" s="10" t="s">
        <v>51</v>
      </c>
      <c r="C7" s="4" t="s">
        <v>6</v>
      </c>
      <c r="D7" s="4" t="s">
        <v>10</v>
      </c>
    </row>
    <row r="8" spans="1:4" x14ac:dyDescent="0.25">
      <c r="A8" s="4"/>
      <c r="B8" s="10" t="s">
        <v>52</v>
      </c>
      <c r="C8" s="4" t="s">
        <v>6</v>
      </c>
      <c r="D8" s="4" t="s">
        <v>10</v>
      </c>
    </row>
    <row r="9" spans="1:4" x14ac:dyDescent="0.25">
      <c r="A9" s="4"/>
      <c r="B9" s="10" t="s">
        <v>53</v>
      </c>
      <c r="C9" s="4" t="s">
        <v>6</v>
      </c>
      <c r="D9" s="4" t="s">
        <v>6</v>
      </c>
    </row>
    <row r="10" spans="1:4" x14ac:dyDescent="0.25">
      <c r="A10" s="4"/>
      <c r="B10" s="10" t="s">
        <v>54</v>
      </c>
      <c r="C10" s="4" t="s">
        <v>6</v>
      </c>
      <c r="D10" s="4" t="s">
        <v>6</v>
      </c>
    </row>
    <row r="11" spans="1:4" x14ac:dyDescent="0.25">
      <c r="A11" s="4" t="s">
        <v>55</v>
      </c>
      <c r="B11" s="10" t="s">
        <v>48</v>
      </c>
      <c r="C11" s="4" t="s">
        <v>4</v>
      </c>
      <c r="D11" s="4" t="s">
        <v>4</v>
      </c>
    </row>
    <row r="12" spans="1:4" x14ac:dyDescent="0.25">
      <c r="A12" s="4"/>
      <c r="B12" s="10" t="s">
        <v>49</v>
      </c>
      <c r="C12" s="4" t="s">
        <v>4</v>
      </c>
      <c r="D12" s="4" t="s">
        <v>4</v>
      </c>
    </row>
    <row r="13" spans="1:4" x14ac:dyDescent="0.25">
      <c r="A13" s="4"/>
      <c r="B13" s="10" t="s">
        <v>50</v>
      </c>
      <c r="C13" s="4" t="s">
        <v>6</v>
      </c>
      <c r="D13" s="4" t="s">
        <v>6</v>
      </c>
    </row>
    <row r="14" spans="1:4" x14ac:dyDescent="0.25">
      <c r="A14" s="4"/>
      <c r="B14" s="10" t="s">
        <v>51</v>
      </c>
      <c r="C14" s="4" t="s">
        <v>6</v>
      </c>
      <c r="D14" s="4" t="s">
        <v>6</v>
      </c>
    </row>
    <row r="15" spans="1:4" x14ac:dyDescent="0.25">
      <c r="A15" s="4"/>
      <c r="B15" s="10" t="s">
        <v>52</v>
      </c>
      <c r="C15" s="4" t="s">
        <v>6</v>
      </c>
      <c r="D15" s="4" t="s">
        <v>6</v>
      </c>
    </row>
    <row r="16" spans="1:4" x14ac:dyDescent="0.25">
      <c r="A16" s="4"/>
      <c r="B16" s="10" t="s">
        <v>53</v>
      </c>
      <c r="C16" s="4" t="s">
        <v>3</v>
      </c>
      <c r="D16" s="4" t="s">
        <v>3</v>
      </c>
    </row>
    <row r="17" spans="1:4" x14ac:dyDescent="0.25">
      <c r="A17" s="4"/>
      <c r="B17" s="10" t="s">
        <v>54</v>
      </c>
      <c r="C17" s="4" t="s">
        <v>3</v>
      </c>
      <c r="D17" s="4" t="s">
        <v>3</v>
      </c>
    </row>
    <row r="18" spans="1:4" x14ac:dyDescent="0.25">
      <c r="A18" s="4" t="s">
        <v>56</v>
      </c>
      <c r="B18" s="10" t="s">
        <v>48</v>
      </c>
      <c r="C18" s="4" t="s">
        <v>4</v>
      </c>
      <c r="D18" s="4" t="s">
        <v>4</v>
      </c>
    </row>
    <row r="19" spans="1:4" x14ac:dyDescent="0.25">
      <c r="A19" s="4"/>
      <c r="B19" s="10" t="s">
        <v>49</v>
      </c>
      <c r="C19" s="4" t="s">
        <v>5</v>
      </c>
      <c r="D19" s="4" t="s">
        <v>5</v>
      </c>
    </row>
    <row r="20" spans="1:4" x14ac:dyDescent="0.25">
      <c r="A20" s="4"/>
      <c r="B20" s="10" t="s">
        <v>50</v>
      </c>
      <c r="C20" s="4" t="s">
        <v>5</v>
      </c>
      <c r="D20" s="4" t="s">
        <v>5</v>
      </c>
    </row>
    <row r="21" spans="1:4" x14ac:dyDescent="0.25">
      <c r="A21" s="4"/>
      <c r="B21" s="10" t="s">
        <v>51</v>
      </c>
      <c r="C21" s="4" t="s">
        <v>4</v>
      </c>
      <c r="D21" s="4" t="s">
        <v>4</v>
      </c>
    </row>
    <row r="22" spans="1:4" x14ac:dyDescent="0.25">
      <c r="A22" s="4"/>
      <c r="B22" s="10" t="s">
        <v>52</v>
      </c>
      <c r="C22" s="4" t="s">
        <v>4</v>
      </c>
      <c r="D22" s="4" t="s">
        <v>4</v>
      </c>
    </row>
    <row r="23" spans="1:4" x14ac:dyDescent="0.25">
      <c r="A23" s="4"/>
      <c r="B23" s="10" t="s">
        <v>53</v>
      </c>
      <c r="C23" s="4" t="s">
        <v>4</v>
      </c>
      <c r="D23" s="4" t="s">
        <v>4</v>
      </c>
    </row>
    <row r="24" spans="1:4" x14ac:dyDescent="0.25">
      <c r="A24" s="4"/>
      <c r="B24" s="10" t="s">
        <v>54</v>
      </c>
      <c r="C24" s="4" t="s">
        <v>4</v>
      </c>
      <c r="D24" s="4" t="s">
        <v>4</v>
      </c>
    </row>
    <row r="25" spans="1:4" x14ac:dyDescent="0.25">
      <c r="A25" s="4" t="s">
        <v>57</v>
      </c>
      <c r="B25" s="10" t="s">
        <v>48</v>
      </c>
      <c r="C25" s="4" t="s">
        <v>5</v>
      </c>
      <c r="D25" s="4" t="s">
        <v>5</v>
      </c>
    </row>
    <row r="26" spans="1:4" x14ac:dyDescent="0.25">
      <c r="A26" s="4"/>
      <c r="B26" s="10" t="s">
        <v>49</v>
      </c>
      <c r="C26" s="4" t="s">
        <v>6</v>
      </c>
      <c r="D26" s="4" t="s">
        <v>6</v>
      </c>
    </row>
    <row r="27" spans="1:4" x14ac:dyDescent="0.25">
      <c r="A27" s="4"/>
      <c r="B27" s="10" t="s">
        <v>50</v>
      </c>
      <c r="C27" s="7" t="s">
        <v>7</v>
      </c>
      <c r="D27" s="7" t="s">
        <v>7</v>
      </c>
    </row>
    <row r="28" spans="1:4" x14ac:dyDescent="0.25">
      <c r="A28" s="4"/>
      <c r="B28" s="10" t="s">
        <v>51</v>
      </c>
      <c r="C28" s="4" t="s">
        <v>4</v>
      </c>
      <c r="D28" s="4" t="s">
        <v>4</v>
      </c>
    </row>
    <row r="29" spans="1:4" x14ac:dyDescent="0.25">
      <c r="A29" s="4"/>
      <c r="B29" s="10" t="s">
        <v>52</v>
      </c>
      <c r="C29" s="4" t="s">
        <v>83</v>
      </c>
      <c r="D29" s="4" t="s">
        <v>2</v>
      </c>
    </row>
    <row r="30" spans="1:4" x14ac:dyDescent="0.25">
      <c r="A30" s="4"/>
      <c r="B30" s="10" t="s">
        <v>53</v>
      </c>
      <c r="C30" s="4" t="s">
        <v>83</v>
      </c>
      <c r="D30" s="4" t="s">
        <v>2</v>
      </c>
    </row>
    <row r="31" spans="1:4" x14ac:dyDescent="0.25">
      <c r="A31" s="4"/>
      <c r="B31" s="10" t="s">
        <v>54</v>
      </c>
      <c r="C31" s="4" t="s">
        <v>83</v>
      </c>
      <c r="D31" s="4" t="s">
        <v>2</v>
      </c>
    </row>
    <row r="32" spans="1:4" x14ac:dyDescent="0.25">
      <c r="A32" s="4" t="s">
        <v>58</v>
      </c>
      <c r="B32" s="10" t="s">
        <v>48</v>
      </c>
      <c r="C32" s="4" t="s">
        <v>4</v>
      </c>
      <c r="D32" s="4" t="s">
        <v>4</v>
      </c>
    </row>
    <row r="33" spans="1:4" x14ac:dyDescent="0.25">
      <c r="A33" s="4"/>
      <c r="B33" s="10" t="s">
        <v>49</v>
      </c>
      <c r="C33" s="4" t="s">
        <v>4</v>
      </c>
      <c r="D33" s="4" t="s">
        <v>4</v>
      </c>
    </row>
    <row r="34" spans="1:4" x14ac:dyDescent="0.25">
      <c r="A34" s="4"/>
      <c r="B34" s="10" t="s">
        <v>50</v>
      </c>
      <c r="C34" s="4" t="s">
        <v>3</v>
      </c>
      <c r="D34" s="4" t="s">
        <v>3</v>
      </c>
    </row>
    <row r="35" spans="1:4" x14ac:dyDescent="0.25">
      <c r="A35" s="4"/>
      <c r="B35" s="10" t="s">
        <v>51</v>
      </c>
      <c r="C35" s="4" t="s">
        <v>3</v>
      </c>
      <c r="D35" s="4" t="s">
        <v>3</v>
      </c>
    </row>
    <row r="36" spans="1:4" x14ac:dyDescent="0.25">
      <c r="A36" s="4"/>
      <c r="B36" s="10" t="s">
        <v>52</v>
      </c>
      <c r="C36" s="4" t="s">
        <v>3</v>
      </c>
      <c r="D36" s="4" t="s">
        <v>3</v>
      </c>
    </row>
    <row r="37" spans="1:4" x14ac:dyDescent="0.25">
      <c r="A37" s="4"/>
      <c r="B37" s="10" t="s">
        <v>53</v>
      </c>
      <c r="C37" s="4" t="s">
        <v>4</v>
      </c>
      <c r="D37" s="4" t="s">
        <v>4</v>
      </c>
    </row>
    <row r="38" spans="1:4" x14ac:dyDescent="0.25">
      <c r="A38" s="4"/>
      <c r="B38" s="10" t="s">
        <v>54</v>
      </c>
      <c r="C38" s="4" t="s">
        <v>4</v>
      </c>
      <c r="D38" s="4" t="s">
        <v>4</v>
      </c>
    </row>
    <row r="39" spans="1:4" x14ac:dyDescent="0.25">
      <c r="A39" s="4" t="s">
        <v>59</v>
      </c>
      <c r="B39" s="10" t="s">
        <v>48</v>
      </c>
      <c r="C39" s="4" t="s">
        <v>66</v>
      </c>
      <c r="D39" s="4" t="s">
        <v>2</v>
      </c>
    </row>
    <row r="40" spans="1:4" x14ac:dyDescent="0.25">
      <c r="A40" s="4"/>
      <c r="B40" s="10" t="s">
        <v>49</v>
      </c>
      <c r="C40" s="4" t="s">
        <v>66</v>
      </c>
      <c r="D40" s="4" t="s">
        <v>2</v>
      </c>
    </row>
    <row r="41" spans="1:4" x14ac:dyDescent="0.25">
      <c r="A41" s="4"/>
      <c r="B41" s="10" t="s">
        <v>50</v>
      </c>
      <c r="C41" s="4" t="s">
        <v>66</v>
      </c>
      <c r="D41" s="4" t="s">
        <v>2</v>
      </c>
    </row>
    <row r="42" spans="1:4" x14ac:dyDescent="0.25">
      <c r="A42" s="4"/>
      <c r="B42" s="10" t="s">
        <v>51</v>
      </c>
      <c r="C42" s="4" t="s">
        <v>66</v>
      </c>
      <c r="D42" s="4" t="s">
        <v>2</v>
      </c>
    </row>
    <row r="43" spans="1:4" x14ac:dyDescent="0.25">
      <c r="A43" s="4"/>
      <c r="B43" s="10" t="s">
        <v>52</v>
      </c>
      <c r="C43" s="4" t="s">
        <v>4</v>
      </c>
      <c r="D43" s="4" t="s">
        <v>4</v>
      </c>
    </row>
    <row r="44" spans="1:4" x14ac:dyDescent="0.25">
      <c r="A44" s="4"/>
      <c r="B44" s="10" t="s">
        <v>53</v>
      </c>
      <c r="C44" s="4" t="s">
        <v>4</v>
      </c>
      <c r="D44" s="4" t="s">
        <v>4</v>
      </c>
    </row>
    <row r="45" spans="1:4" x14ac:dyDescent="0.25">
      <c r="A45" s="4"/>
      <c r="B45" s="10" t="s">
        <v>54</v>
      </c>
      <c r="C45" s="4" t="s">
        <v>4</v>
      </c>
      <c r="D45" s="4" t="s">
        <v>4</v>
      </c>
    </row>
    <row r="46" spans="1:4" x14ac:dyDescent="0.25">
      <c r="A46" s="4" t="s">
        <v>60</v>
      </c>
      <c r="B46" s="10" t="s">
        <v>48</v>
      </c>
      <c r="C46" s="4" t="s">
        <v>7</v>
      </c>
      <c r="D46" s="4" t="s">
        <v>7</v>
      </c>
    </row>
    <row r="47" spans="1:4" x14ac:dyDescent="0.25">
      <c r="A47" s="4"/>
      <c r="B47" s="10" t="s">
        <v>49</v>
      </c>
      <c r="C47" s="4" t="s">
        <v>7</v>
      </c>
      <c r="D47" s="4" t="s">
        <v>7</v>
      </c>
    </row>
    <row r="48" spans="1:4" x14ac:dyDescent="0.25">
      <c r="A48" s="4"/>
      <c r="B48" s="10" t="s">
        <v>50</v>
      </c>
      <c r="C48" s="4" t="s">
        <v>7</v>
      </c>
      <c r="D48" s="4" t="s">
        <v>7</v>
      </c>
    </row>
    <row r="49" spans="1:4" x14ac:dyDescent="0.25">
      <c r="A49" s="4"/>
      <c r="B49" s="10" t="s">
        <v>51</v>
      </c>
      <c r="C49" s="4" t="s">
        <v>7</v>
      </c>
      <c r="D49" s="4" t="s">
        <v>7</v>
      </c>
    </row>
    <row r="50" spans="1:4" x14ac:dyDescent="0.25">
      <c r="A50" s="4"/>
      <c r="B50" s="10" t="s">
        <v>52</v>
      </c>
      <c r="C50" s="4" t="s">
        <v>7</v>
      </c>
      <c r="D50" s="4" t="s">
        <v>7</v>
      </c>
    </row>
    <row r="51" spans="1:4" x14ac:dyDescent="0.25">
      <c r="A51" s="4"/>
      <c r="B51" s="10" t="s">
        <v>53</v>
      </c>
      <c r="C51" s="4" t="s">
        <v>4</v>
      </c>
      <c r="D51" s="4" t="s">
        <v>4</v>
      </c>
    </row>
    <row r="52" spans="1:4" x14ac:dyDescent="0.25">
      <c r="A52" s="4"/>
      <c r="B52" s="10" t="s">
        <v>54</v>
      </c>
      <c r="C52" s="4" t="s">
        <v>4</v>
      </c>
      <c r="D52" s="4" t="s">
        <v>4</v>
      </c>
    </row>
    <row r="53" spans="1:4" x14ac:dyDescent="0.25">
      <c r="A53" s="4" t="s">
        <v>61</v>
      </c>
      <c r="B53" s="10" t="s">
        <v>48</v>
      </c>
      <c r="C53" s="4" t="s">
        <v>7</v>
      </c>
      <c r="D53" s="4" t="s">
        <v>7</v>
      </c>
    </row>
    <row r="54" spans="1:4" x14ac:dyDescent="0.25">
      <c r="A54" s="4"/>
      <c r="B54" s="10" t="s">
        <v>49</v>
      </c>
      <c r="C54" s="4" t="s">
        <v>7</v>
      </c>
      <c r="D54" s="4" t="s">
        <v>7</v>
      </c>
    </row>
    <row r="55" spans="1:4" x14ac:dyDescent="0.25">
      <c r="A55" s="4"/>
      <c r="B55" s="10" t="s">
        <v>50</v>
      </c>
      <c r="C55" s="4" t="s">
        <v>7</v>
      </c>
      <c r="D55" s="4" t="s">
        <v>7</v>
      </c>
    </row>
    <row r="56" spans="1:4" x14ac:dyDescent="0.25">
      <c r="A56" s="4"/>
      <c r="B56" s="10" t="s">
        <v>51</v>
      </c>
      <c r="C56" s="4" t="s">
        <v>7</v>
      </c>
      <c r="D56" s="4" t="s">
        <v>7</v>
      </c>
    </row>
    <row r="57" spans="1:4" x14ac:dyDescent="0.25">
      <c r="A57" s="4"/>
      <c r="B57" s="10" t="s">
        <v>52</v>
      </c>
      <c r="C57" s="4" t="s">
        <v>7</v>
      </c>
      <c r="D57" s="4" t="s">
        <v>7</v>
      </c>
    </row>
    <row r="58" spans="1:4" x14ac:dyDescent="0.25">
      <c r="A58" s="4"/>
      <c r="B58" s="10" t="s">
        <v>53</v>
      </c>
      <c r="C58" s="4" t="s">
        <v>4</v>
      </c>
      <c r="D58" s="4" t="s">
        <v>4</v>
      </c>
    </row>
    <row r="59" spans="1:4" x14ac:dyDescent="0.25">
      <c r="A59" s="4"/>
      <c r="B59" s="10" t="s">
        <v>54</v>
      </c>
      <c r="C59" s="4" t="s">
        <v>4</v>
      </c>
      <c r="D59" s="4" t="s">
        <v>4</v>
      </c>
    </row>
    <row r="60" spans="1:4" x14ac:dyDescent="0.25">
      <c r="A60" s="4" t="s">
        <v>14</v>
      </c>
      <c r="B60" s="10" t="s">
        <v>48</v>
      </c>
      <c r="C60" s="4" t="s">
        <v>3</v>
      </c>
      <c r="D60" s="4" t="s">
        <v>3</v>
      </c>
    </row>
    <row r="61" spans="1:4" ht="14.45" x14ac:dyDescent="0.3">
      <c r="A61" s="4"/>
      <c r="B61" s="10" t="s">
        <v>49</v>
      </c>
      <c r="C61" s="4" t="s">
        <v>3</v>
      </c>
      <c r="D61" s="4" t="s">
        <v>3</v>
      </c>
    </row>
    <row r="62" spans="1:4" ht="14.45" x14ac:dyDescent="0.3">
      <c r="A62" s="4"/>
      <c r="B62" s="10" t="s">
        <v>50</v>
      </c>
      <c r="C62" s="4" t="s">
        <v>4</v>
      </c>
      <c r="D62" s="4" t="s">
        <v>4</v>
      </c>
    </row>
    <row r="63" spans="1:4" ht="14.45" x14ac:dyDescent="0.3">
      <c r="A63" s="4"/>
      <c r="B63" s="10" t="s">
        <v>51</v>
      </c>
      <c r="C63" s="4" t="s">
        <v>5</v>
      </c>
      <c r="D63" s="4" t="s">
        <v>5</v>
      </c>
    </row>
    <row r="64" spans="1:4" ht="14.45" x14ac:dyDescent="0.3">
      <c r="A64" s="4"/>
      <c r="B64" s="10" t="s">
        <v>52</v>
      </c>
      <c r="C64" s="4" t="s">
        <v>5</v>
      </c>
      <c r="D64" s="4" t="s">
        <v>5</v>
      </c>
    </row>
    <row r="65" spans="1:4" ht="14.45" x14ac:dyDescent="0.3">
      <c r="A65" s="4"/>
      <c r="B65" s="10" t="s">
        <v>53</v>
      </c>
      <c r="C65" s="4" t="s">
        <v>5</v>
      </c>
      <c r="D65" s="4" t="s">
        <v>5</v>
      </c>
    </row>
    <row r="66" spans="1:4" ht="14.45" x14ac:dyDescent="0.3">
      <c r="A66" s="4"/>
      <c r="B66" s="10" t="s">
        <v>54</v>
      </c>
      <c r="C66" s="4" t="s">
        <v>5</v>
      </c>
      <c r="D66" s="4" t="s">
        <v>5</v>
      </c>
    </row>
    <row r="67" spans="1:4" x14ac:dyDescent="0.25">
      <c r="A67" s="4" t="s">
        <v>18</v>
      </c>
      <c r="B67" s="10" t="s">
        <v>48</v>
      </c>
      <c r="C67" s="4" t="s">
        <v>6</v>
      </c>
      <c r="D67" s="4" t="s">
        <v>6</v>
      </c>
    </row>
    <row r="68" spans="1:4" x14ac:dyDescent="0.25">
      <c r="A68" s="4"/>
      <c r="B68" s="10" t="s">
        <v>49</v>
      </c>
      <c r="C68" s="4" t="s">
        <v>9</v>
      </c>
      <c r="D68" s="4" t="s">
        <v>8</v>
      </c>
    </row>
    <row r="69" spans="1:4" x14ac:dyDescent="0.25">
      <c r="A69" s="4"/>
      <c r="B69" s="10" t="s">
        <v>50</v>
      </c>
      <c r="C69" s="4" t="s">
        <v>4</v>
      </c>
      <c r="D69" s="4" t="s">
        <v>4</v>
      </c>
    </row>
    <row r="70" spans="1:4" x14ac:dyDescent="0.25">
      <c r="A70" s="4"/>
      <c r="B70" s="10" t="s">
        <v>51</v>
      </c>
      <c r="C70" s="4" t="s">
        <v>4</v>
      </c>
      <c r="D70" s="4" t="s">
        <v>4</v>
      </c>
    </row>
    <row r="71" spans="1:4" x14ac:dyDescent="0.25">
      <c r="A71" s="4"/>
      <c r="B71" s="10" t="s">
        <v>52</v>
      </c>
      <c r="C71" s="4" t="s">
        <v>66</v>
      </c>
      <c r="D71" s="4" t="s">
        <v>2</v>
      </c>
    </row>
    <row r="72" spans="1:4" x14ac:dyDescent="0.25">
      <c r="A72" s="4"/>
      <c r="B72" s="10" t="s">
        <v>53</v>
      </c>
      <c r="C72" s="4" t="s">
        <v>66</v>
      </c>
      <c r="D72" s="4" t="s">
        <v>2</v>
      </c>
    </row>
    <row r="73" spans="1:4" x14ac:dyDescent="0.25">
      <c r="A73" s="4"/>
      <c r="B73" s="10" t="s">
        <v>54</v>
      </c>
      <c r="C73" s="4" t="s">
        <v>66</v>
      </c>
      <c r="D73" s="4" t="s">
        <v>2</v>
      </c>
    </row>
    <row r="74" spans="1:4" x14ac:dyDescent="0.25">
      <c r="A74" s="4" t="s">
        <v>19</v>
      </c>
      <c r="B74" s="10" t="s">
        <v>48</v>
      </c>
      <c r="C74" s="4" t="s">
        <v>4</v>
      </c>
      <c r="D74" s="4" t="s">
        <v>4</v>
      </c>
    </row>
    <row r="75" spans="1:4" x14ac:dyDescent="0.25">
      <c r="A75" s="4"/>
      <c r="B75" s="10" t="s">
        <v>49</v>
      </c>
      <c r="C75" s="4" t="s">
        <v>4</v>
      </c>
      <c r="D75" s="4" t="s">
        <v>4</v>
      </c>
    </row>
    <row r="76" spans="1:4" x14ac:dyDescent="0.25">
      <c r="A76" s="4"/>
      <c r="B76" s="10" t="s">
        <v>50</v>
      </c>
      <c r="C76" s="4" t="s">
        <v>5</v>
      </c>
      <c r="D76" s="4" t="s">
        <v>17</v>
      </c>
    </row>
    <row r="77" spans="1:4" x14ac:dyDescent="0.25">
      <c r="A77" s="4"/>
      <c r="B77" s="10" t="s">
        <v>51</v>
      </c>
      <c r="C77" s="4" t="s">
        <v>5</v>
      </c>
      <c r="D77" s="4" t="s">
        <v>17</v>
      </c>
    </row>
    <row r="78" spans="1:4" x14ac:dyDescent="0.25">
      <c r="A78" s="4"/>
      <c r="B78" s="10" t="s">
        <v>52</v>
      </c>
      <c r="C78" s="4" t="s">
        <v>5</v>
      </c>
      <c r="D78" s="4" t="s">
        <v>8</v>
      </c>
    </row>
    <row r="79" spans="1:4" x14ac:dyDescent="0.25">
      <c r="A79" s="4"/>
      <c r="B79" s="10" t="s">
        <v>53</v>
      </c>
      <c r="C79" s="4" t="s">
        <v>4</v>
      </c>
      <c r="D79" s="4" t="s">
        <v>4</v>
      </c>
    </row>
    <row r="80" spans="1:4" x14ac:dyDescent="0.25">
      <c r="A80" s="4"/>
      <c r="B80" s="10" t="s">
        <v>54</v>
      </c>
      <c r="C80" s="4" t="s">
        <v>4</v>
      </c>
      <c r="D80" s="4" t="s">
        <v>4</v>
      </c>
    </row>
    <row r="81" spans="1:4" x14ac:dyDescent="0.25">
      <c r="A81" s="4" t="s">
        <v>21</v>
      </c>
      <c r="B81" s="10" t="s">
        <v>48</v>
      </c>
      <c r="C81" s="4" t="s">
        <v>9</v>
      </c>
      <c r="D81" s="4" t="s">
        <v>11</v>
      </c>
    </row>
    <row r="82" spans="1:4" x14ac:dyDescent="0.25">
      <c r="A82" s="4"/>
      <c r="B82" s="10" t="s">
        <v>49</v>
      </c>
      <c r="C82" s="4" t="s">
        <v>9</v>
      </c>
      <c r="D82" s="4" t="s">
        <v>11</v>
      </c>
    </row>
    <row r="83" spans="1:4" x14ac:dyDescent="0.25">
      <c r="A83" s="4"/>
      <c r="B83" s="10" t="s">
        <v>50</v>
      </c>
      <c r="C83" s="4" t="s">
        <v>9</v>
      </c>
      <c r="D83" s="4" t="s">
        <v>11</v>
      </c>
    </row>
    <row r="84" spans="1:4" x14ac:dyDescent="0.25">
      <c r="A84" s="4"/>
      <c r="B84" s="10" t="s">
        <v>51</v>
      </c>
      <c r="C84" s="4" t="s">
        <v>4</v>
      </c>
      <c r="D84" s="4" t="s">
        <v>4</v>
      </c>
    </row>
    <row r="85" spans="1:4" x14ac:dyDescent="0.25">
      <c r="A85" s="4"/>
      <c r="B85" s="10" t="s">
        <v>52</v>
      </c>
      <c r="C85" s="4" t="s">
        <v>5</v>
      </c>
      <c r="D85" s="4" t="s">
        <v>12</v>
      </c>
    </row>
    <row r="86" spans="1:4" x14ac:dyDescent="0.25">
      <c r="A86" s="4"/>
      <c r="B86" s="10" t="s">
        <v>53</v>
      </c>
      <c r="C86" s="4" t="s">
        <v>5</v>
      </c>
      <c r="D86" s="4" t="s">
        <v>13</v>
      </c>
    </row>
    <row r="87" spans="1:4" x14ac:dyDescent="0.25">
      <c r="A87" s="4"/>
      <c r="B87" s="10" t="s">
        <v>54</v>
      </c>
      <c r="C87" s="4" t="s">
        <v>5</v>
      </c>
      <c r="D87" s="4" t="s">
        <v>13</v>
      </c>
    </row>
    <row r="88" spans="1:4" x14ac:dyDescent="0.25">
      <c r="A88" s="4" t="s">
        <v>62</v>
      </c>
      <c r="B88" s="10" t="s">
        <v>48</v>
      </c>
      <c r="C88" s="4" t="s">
        <v>9</v>
      </c>
      <c r="D88" s="4" t="s">
        <v>11</v>
      </c>
    </row>
    <row r="89" spans="1:4" x14ac:dyDescent="0.25">
      <c r="A89" s="4"/>
      <c r="B89" s="10" t="s">
        <v>49</v>
      </c>
      <c r="C89" s="4" t="s">
        <v>4</v>
      </c>
      <c r="D89" s="4" t="s">
        <v>4</v>
      </c>
    </row>
    <row r="90" spans="1:4" x14ac:dyDescent="0.25">
      <c r="A90" s="4"/>
      <c r="B90" s="10" t="s">
        <v>50</v>
      </c>
      <c r="C90" s="4" t="s">
        <v>7</v>
      </c>
      <c r="D90" s="4" t="s">
        <v>7</v>
      </c>
    </row>
    <row r="91" spans="1:4" x14ac:dyDescent="0.25">
      <c r="A91" s="4"/>
      <c r="B91" s="10" t="s">
        <v>51</v>
      </c>
      <c r="C91" s="4" t="s">
        <v>9</v>
      </c>
      <c r="D91" s="4" t="s">
        <v>11</v>
      </c>
    </row>
    <row r="92" spans="1:4" x14ac:dyDescent="0.25">
      <c r="A92" s="4"/>
      <c r="B92" s="10" t="s">
        <v>52</v>
      </c>
      <c r="C92" s="4" t="s">
        <v>46</v>
      </c>
      <c r="D92" s="4" t="s">
        <v>46</v>
      </c>
    </row>
    <row r="93" spans="1:4" x14ac:dyDescent="0.25">
      <c r="A93" s="4"/>
      <c r="B93" s="10" t="s">
        <v>53</v>
      </c>
      <c r="C93" s="4" t="s">
        <v>4</v>
      </c>
      <c r="D93" s="4" t="s">
        <v>4</v>
      </c>
    </row>
    <row r="94" spans="1:4" x14ac:dyDescent="0.25">
      <c r="A94" s="4"/>
      <c r="B94" s="10" t="s">
        <v>54</v>
      </c>
      <c r="C94" s="4" t="s">
        <v>4</v>
      </c>
      <c r="D94" s="4" t="s">
        <v>4</v>
      </c>
    </row>
    <row r="95" spans="1:4" x14ac:dyDescent="0.25">
      <c r="A95" s="4" t="s">
        <v>63</v>
      </c>
      <c r="B95" s="10" t="s">
        <v>48</v>
      </c>
      <c r="C95" s="4" t="s">
        <v>66</v>
      </c>
      <c r="D95" s="4" t="s">
        <v>35</v>
      </c>
    </row>
    <row r="96" spans="1:4" x14ac:dyDescent="0.25">
      <c r="A96" s="4"/>
      <c r="B96" s="10" t="s">
        <v>49</v>
      </c>
      <c r="C96" s="4" t="s">
        <v>66</v>
      </c>
      <c r="D96" s="4" t="s">
        <v>2</v>
      </c>
    </row>
    <row r="97" spans="1:4" x14ac:dyDescent="0.25">
      <c r="A97" s="4"/>
      <c r="B97" s="10" t="s">
        <v>50</v>
      </c>
      <c r="C97" s="4" t="s">
        <v>66</v>
      </c>
      <c r="D97" s="4" t="s">
        <v>2</v>
      </c>
    </row>
    <row r="98" spans="1:4" x14ac:dyDescent="0.25">
      <c r="A98" s="4"/>
      <c r="B98" s="10" t="s">
        <v>51</v>
      </c>
      <c r="C98" s="4" t="s">
        <v>66</v>
      </c>
      <c r="D98" s="4" t="s">
        <v>2</v>
      </c>
    </row>
    <row r="99" spans="1:4" x14ac:dyDescent="0.25">
      <c r="A99" s="4"/>
      <c r="B99" s="10" t="s">
        <v>52</v>
      </c>
      <c r="C99" s="4" t="s">
        <v>4</v>
      </c>
      <c r="D99" s="4" t="s">
        <v>4</v>
      </c>
    </row>
    <row r="100" spans="1:4" x14ac:dyDescent="0.25">
      <c r="A100" s="4"/>
      <c r="B100" s="10" t="s">
        <v>53</v>
      </c>
      <c r="C100" s="4" t="s">
        <v>4</v>
      </c>
      <c r="D100" s="4" t="s">
        <v>4</v>
      </c>
    </row>
    <row r="101" spans="1:4" x14ac:dyDescent="0.25">
      <c r="A101" s="4"/>
      <c r="B101" s="10" t="s">
        <v>54</v>
      </c>
      <c r="C101" s="4" t="s">
        <v>4</v>
      </c>
      <c r="D101" s="4" t="s">
        <v>4</v>
      </c>
    </row>
    <row r="102" spans="1:4" x14ac:dyDescent="0.25">
      <c r="A102" s="4" t="s">
        <v>64</v>
      </c>
      <c r="B102" s="4" t="s">
        <v>48</v>
      </c>
      <c r="C102" s="4" t="s">
        <v>5</v>
      </c>
      <c r="D102" s="4" t="s">
        <v>17</v>
      </c>
    </row>
    <row r="103" spans="1:4" x14ac:dyDescent="0.25">
      <c r="A103" s="4"/>
      <c r="B103" s="4" t="s">
        <v>49</v>
      </c>
      <c r="C103" s="4" t="s">
        <v>9</v>
      </c>
      <c r="D103" s="4" t="s">
        <v>11</v>
      </c>
    </row>
    <row r="104" spans="1:4" x14ac:dyDescent="0.25">
      <c r="A104" s="4"/>
      <c r="B104" s="4" t="s">
        <v>50</v>
      </c>
      <c r="C104" s="4" t="s">
        <v>9</v>
      </c>
      <c r="D104" s="4" t="s">
        <v>11</v>
      </c>
    </row>
    <row r="105" spans="1:4" x14ac:dyDescent="0.25">
      <c r="A105" s="4"/>
      <c r="B105" s="4" t="s">
        <v>51</v>
      </c>
      <c r="C105" s="4" t="s">
        <v>9</v>
      </c>
      <c r="D105" s="4" t="s">
        <v>11</v>
      </c>
    </row>
    <row r="106" spans="1:4" x14ac:dyDescent="0.25">
      <c r="A106" s="4"/>
      <c r="B106" s="4" t="s">
        <v>52</v>
      </c>
      <c r="C106" s="4" t="s">
        <v>9</v>
      </c>
      <c r="D106" s="4" t="s">
        <v>11</v>
      </c>
    </row>
    <row r="107" spans="1:4" x14ac:dyDescent="0.25">
      <c r="A107" s="4"/>
      <c r="B107" s="4" t="s">
        <v>53</v>
      </c>
      <c r="C107" s="4" t="s">
        <v>4</v>
      </c>
      <c r="D107" s="4" t="s">
        <v>4</v>
      </c>
    </row>
    <row r="108" spans="1:4" x14ac:dyDescent="0.25">
      <c r="A108" s="4"/>
      <c r="B108" s="4" t="s">
        <v>54</v>
      </c>
      <c r="C108" s="4" t="s">
        <v>4</v>
      </c>
      <c r="D108" s="4" t="s">
        <v>4</v>
      </c>
    </row>
  </sheetData>
  <conditionalFormatting sqref="A4:B101 C4:C52 C60:C108">
    <cfRule type="beginsWith" dxfId="1149" priority="26" operator="beginsWith" text="daycare">
      <formula>LEFT(A4,LEN("daycare"))="daycare"</formula>
    </cfRule>
    <cfRule type="beginsWith" dxfId="1148" priority="27" operator="beginsWith" text="Night">
      <formula>LEFT(A4,LEN("Night"))="Night"</formula>
    </cfRule>
    <cfRule type="containsText" dxfId="1147" priority="28" operator="containsText" text="LD">
      <formula>NOT(ISERROR(SEARCH("LD",A4)))</formula>
    </cfRule>
    <cfRule type="beginsWith" dxfId="1146" priority="29" operator="beginsWith" text="HDU">
      <formula>LEFT(A4,LEN("HDU"))="HDU"</formula>
    </cfRule>
    <cfRule type="beginsWith" dxfId="1145" priority="30" operator="beginsWith" text="ward">
      <formula>LEFT(A4,LEN("ward"))="ward"</formula>
    </cfRule>
    <cfRule type="beginsWith" dxfId="1144" priority="31" operator="beginsWith" text="ED late">
      <formula>LEFT(A4,LEN("ED late"))="ED late"</formula>
    </cfRule>
    <cfRule type="beginsWith" dxfId="1143" priority="32" operator="beginsWith" text="ED Long">
      <formula>LEFT(A4,LEN("ED Long"))="ED Long"</formula>
    </cfRule>
    <cfRule type="beginsWith" dxfId="1142" priority="33" operator="beginsWith" text="ED Day">
      <formula>LEFT(A4,LEN("ED Day"))="ED Day"</formula>
    </cfRule>
  </conditionalFormatting>
  <conditionalFormatting sqref="C53:C59">
    <cfRule type="beginsWith" dxfId="1141" priority="18" operator="beginsWith" text="daycare">
      <formula>LEFT(C53,LEN("daycare"))="daycare"</formula>
    </cfRule>
    <cfRule type="beginsWith" dxfId="1140" priority="19" operator="beginsWith" text="Night">
      <formula>LEFT(C53,LEN("Night"))="Night"</formula>
    </cfRule>
    <cfRule type="containsText" dxfId="1139" priority="20" operator="containsText" text="LD">
      <formula>NOT(ISERROR(SEARCH("LD",C53)))</formula>
    </cfRule>
    <cfRule type="beginsWith" dxfId="1138" priority="21" operator="beginsWith" text="HDU">
      <formula>LEFT(C53,LEN("HDU"))="HDU"</formula>
    </cfRule>
    <cfRule type="beginsWith" dxfId="1137" priority="22" operator="beginsWith" text="ward">
      <formula>LEFT(C53,LEN("ward"))="ward"</formula>
    </cfRule>
    <cfRule type="beginsWith" dxfId="1136" priority="23" operator="beginsWith" text="ED late">
      <formula>LEFT(C53,LEN("ED late"))="ED late"</formula>
    </cfRule>
    <cfRule type="beginsWith" dxfId="1135" priority="24" operator="beginsWith" text="ED Long">
      <formula>LEFT(C53,LEN("ED Long"))="ED Long"</formula>
    </cfRule>
    <cfRule type="beginsWith" dxfId="1134" priority="25" operator="beginsWith" text="ED Day">
      <formula>LEFT(C53,LEN("ED Day"))="ED Day"</formula>
    </cfRule>
  </conditionalFormatting>
  <conditionalFormatting sqref="C1:C1048576">
    <cfRule type="cellIs" dxfId="1133" priority="17" operator="equal">
      <formula>"ED night"</formula>
    </cfRule>
  </conditionalFormatting>
  <conditionalFormatting sqref="D4:D52 D60:D108">
    <cfRule type="beginsWith" dxfId="1132" priority="9" operator="beginsWith" text="daycare">
      <formula>LEFT(D4,LEN("daycare"))="daycare"</formula>
    </cfRule>
    <cfRule type="beginsWith" dxfId="1131" priority="10" operator="beginsWith" text="Night">
      <formula>LEFT(D4,LEN("Night"))="Night"</formula>
    </cfRule>
    <cfRule type="containsText" dxfId="1130" priority="11" operator="containsText" text="LD">
      <formula>NOT(ISERROR(SEARCH("LD",D4)))</formula>
    </cfRule>
    <cfRule type="beginsWith" dxfId="1129" priority="12" operator="beginsWith" text="HDU">
      <formula>LEFT(D4,LEN("HDU"))="HDU"</formula>
    </cfRule>
    <cfRule type="beginsWith" dxfId="1128" priority="13" operator="beginsWith" text="ward">
      <formula>LEFT(D4,LEN("ward"))="ward"</formula>
    </cfRule>
    <cfRule type="beginsWith" dxfId="1127" priority="14" operator="beginsWith" text="ED late">
      <formula>LEFT(D4,LEN("ED late"))="ED late"</formula>
    </cfRule>
    <cfRule type="beginsWith" dxfId="1126" priority="15" operator="beginsWith" text="ED Long">
      <formula>LEFT(D4,LEN("ED Long"))="ED Long"</formula>
    </cfRule>
    <cfRule type="beginsWith" dxfId="1125" priority="16" operator="beginsWith" text="ED Day">
      <formula>LEFT(D4,LEN("ED Day"))="ED Day"</formula>
    </cfRule>
  </conditionalFormatting>
  <conditionalFormatting sqref="D53:D59">
    <cfRule type="beginsWith" dxfId="1124" priority="1" operator="beginsWith" text="daycare">
      <formula>LEFT(D53,LEN("daycare"))="daycare"</formula>
    </cfRule>
    <cfRule type="beginsWith" dxfId="1123" priority="2" operator="beginsWith" text="Night">
      <formula>LEFT(D53,LEN("Night"))="Night"</formula>
    </cfRule>
    <cfRule type="containsText" dxfId="1122" priority="3" operator="containsText" text="LD">
      <formula>NOT(ISERROR(SEARCH("LD",D53)))</formula>
    </cfRule>
    <cfRule type="beginsWith" dxfId="1121" priority="4" operator="beginsWith" text="HDU">
      <formula>LEFT(D53,LEN("HDU"))="HDU"</formula>
    </cfRule>
    <cfRule type="beginsWith" dxfId="1120" priority="5" operator="beginsWith" text="ward">
      <formula>LEFT(D53,LEN("ward"))="ward"</formula>
    </cfRule>
    <cfRule type="beginsWith" dxfId="1119" priority="6" operator="beginsWith" text="ED late">
      <formula>LEFT(D53,LEN("ED late"))="ED late"</formula>
    </cfRule>
    <cfRule type="beginsWith" dxfId="1118" priority="7" operator="beginsWith" text="ED Long">
      <formula>LEFT(D53,LEN("ED Long"))="ED Long"</formula>
    </cfRule>
    <cfRule type="beginsWith" dxfId="1117" priority="8" operator="beginsWith" text="ED Day">
      <formula>LEFT(D53,LEN("ED Day"))="ED Day"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0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1" sqref="H21"/>
    </sheetView>
  </sheetViews>
  <sheetFormatPr defaultRowHeight="15" x14ac:dyDescent="0.25"/>
  <cols>
    <col min="2" max="2" width="11.42578125" bestFit="1" customWidth="1"/>
    <col min="3" max="3" width="11.42578125" style="4" customWidth="1"/>
    <col min="4" max="4" width="11.7109375" bestFit="1" customWidth="1"/>
    <col min="5" max="5" width="10" bestFit="1" customWidth="1"/>
    <col min="9" max="9" width="10.85546875" bestFit="1" customWidth="1"/>
  </cols>
  <sheetData>
    <row r="2" spans="1:5" x14ac:dyDescent="0.25">
      <c r="D2" t="s">
        <v>70</v>
      </c>
      <c r="E2" t="s">
        <v>69</v>
      </c>
    </row>
    <row r="3" spans="1:5" x14ac:dyDescent="0.25">
      <c r="A3" s="4" t="s">
        <v>47</v>
      </c>
      <c r="B3" s="10" t="s">
        <v>48</v>
      </c>
      <c r="C3" s="4" t="s">
        <v>71</v>
      </c>
      <c r="D3" s="4" t="s">
        <v>10</v>
      </c>
      <c r="E3" s="4" t="s">
        <v>10</v>
      </c>
    </row>
    <row r="4" spans="1:5" x14ac:dyDescent="0.25">
      <c r="A4" s="4"/>
      <c r="B4" s="10" t="s">
        <v>49</v>
      </c>
      <c r="C4" s="4" t="s">
        <v>72</v>
      </c>
      <c r="D4" s="4" t="s">
        <v>15</v>
      </c>
      <c r="E4" s="4" t="s">
        <v>15</v>
      </c>
    </row>
    <row r="5" spans="1:5" x14ac:dyDescent="0.25">
      <c r="A5" s="4"/>
      <c r="B5" s="10" t="s">
        <v>50</v>
      </c>
      <c r="C5" s="4" t="s">
        <v>71</v>
      </c>
      <c r="D5" s="4" t="s">
        <v>10</v>
      </c>
      <c r="E5" s="4" t="s">
        <v>10</v>
      </c>
    </row>
    <row r="6" spans="1:5" x14ac:dyDescent="0.25">
      <c r="A6" s="4"/>
      <c r="B6" s="10" t="s">
        <v>51</v>
      </c>
      <c r="C6" s="4" t="s">
        <v>71</v>
      </c>
      <c r="D6" s="4" t="s">
        <v>10</v>
      </c>
      <c r="E6" s="4" t="s">
        <v>10</v>
      </c>
    </row>
    <row r="7" spans="1:5" x14ac:dyDescent="0.25">
      <c r="A7" s="4"/>
      <c r="B7" s="10" t="s">
        <v>52</v>
      </c>
      <c r="C7" s="4" t="s">
        <v>71</v>
      </c>
      <c r="D7" s="4" t="s">
        <v>10</v>
      </c>
      <c r="E7" s="4" t="s">
        <v>10</v>
      </c>
    </row>
    <row r="8" spans="1:5" x14ac:dyDescent="0.25">
      <c r="A8" s="4"/>
      <c r="B8" s="10" t="s">
        <v>53</v>
      </c>
      <c r="C8" s="4" t="s">
        <v>4</v>
      </c>
      <c r="D8" s="4" t="s">
        <v>4</v>
      </c>
      <c r="E8" s="4" t="s">
        <v>6</v>
      </c>
    </row>
    <row r="9" spans="1:5" x14ac:dyDescent="0.25">
      <c r="A9" s="4"/>
      <c r="B9" s="10" t="s">
        <v>54</v>
      </c>
      <c r="C9" s="4" t="s">
        <v>4</v>
      </c>
      <c r="D9" s="4" t="s">
        <v>4</v>
      </c>
      <c r="E9" s="4" t="s">
        <v>6</v>
      </c>
    </row>
    <row r="10" spans="1:5" x14ac:dyDescent="0.25">
      <c r="A10" s="4" t="s">
        <v>55</v>
      </c>
      <c r="B10" s="10" t="s">
        <v>48</v>
      </c>
      <c r="C10" s="4" t="s">
        <v>71</v>
      </c>
      <c r="D10" s="4" t="s">
        <v>6</v>
      </c>
      <c r="E10" s="4" t="s">
        <v>4</v>
      </c>
    </row>
    <row r="11" spans="1:5" x14ac:dyDescent="0.25">
      <c r="A11" s="4"/>
      <c r="B11" s="10" t="s">
        <v>49</v>
      </c>
      <c r="C11" s="4" t="s">
        <v>71</v>
      </c>
      <c r="D11" s="4" t="s">
        <v>6</v>
      </c>
      <c r="E11" s="4" t="s">
        <v>4</v>
      </c>
    </row>
    <row r="12" spans="1:5" x14ac:dyDescent="0.25">
      <c r="A12" s="4"/>
      <c r="B12" s="10" t="s">
        <v>50</v>
      </c>
      <c r="C12" s="4" t="s">
        <v>71</v>
      </c>
      <c r="D12" s="4" t="s">
        <v>6</v>
      </c>
      <c r="E12" s="4" t="s">
        <v>6</v>
      </c>
    </row>
    <row r="13" spans="1:5" x14ac:dyDescent="0.25">
      <c r="A13" s="4"/>
      <c r="B13" s="10" t="s">
        <v>51</v>
      </c>
      <c r="C13" s="4" t="s">
        <v>71</v>
      </c>
      <c r="D13" s="4" t="s">
        <v>6</v>
      </c>
      <c r="E13" s="4" t="s">
        <v>6</v>
      </c>
    </row>
    <row r="14" spans="1:5" x14ac:dyDescent="0.25">
      <c r="A14" s="4"/>
      <c r="B14" s="10" t="s">
        <v>52</v>
      </c>
      <c r="C14" s="4" t="s">
        <v>71</v>
      </c>
      <c r="D14" s="4" t="s">
        <v>6</v>
      </c>
      <c r="E14" s="4" t="s">
        <v>6</v>
      </c>
    </row>
    <row r="15" spans="1:5" x14ac:dyDescent="0.25">
      <c r="A15" s="4"/>
      <c r="B15" s="10" t="s">
        <v>53</v>
      </c>
      <c r="C15" s="4" t="s">
        <v>4</v>
      </c>
      <c r="D15" s="4" t="s">
        <v>4</v>
      </c>
      <c r="E15" s="4" t="s">
        <v>3</v>
      </c>
    </row>
    <row r="16" spans="1:5" x14ac:dyDescent="0.25">
      <c r="A16" s="4"/>
      <c r="B16" s="10" t="s">
        <v>54</v>
      </c>
      <c r="C16" s="4" t="s">
        <v>4</v>
      </c>
      <c r="D16" s="4" t="s">
        <v>4</v>
      </c>
      <c r="E16" s="4" t="s">
        <v>3</v>
      </c>
    </row>
    <row r="17" spans="1:5" x14ac:dyDescent="0.25">
      <c r="A17" s="4" t="s">
        <v>56</v>
      </c>
      <c r="B17" s="10" t="s">
        <v>48</v>
      </c>
      <c r="C17" s="4" t="s">
        <v>71</v>
      </c>
      <c r="D17" s="4" t="s">
        <v>11</v>
      </c>
      <c r="E17" s="4" t="s">
        <v>4</v>
      </c>
    </row>
    <row r="18" spans="1:5" x14ac:dyDescent="0.25">
      <c r="A18" s="4"/>
      <c r="B18" s="10" t="s">
        <v>49</v>
      </c>
      <c r="C18" s="4" t="s">
        <v>72</v>
      </c>
      <c r="D18" s="4" t="s">
        <v>12</v>
      </c>
      <c r="E18" s="4" t="s">
        <v>5</v>
      </c>
    </row>
    <row r="19" spans="1:5" x14ac:dyDescent="0.25">
      <c r="A19" s="4"/>
      <c r="B19" s="10" t="s">
        <v>50</v>
      </c>
      <c r="C19" s="4" t="s">
        <v>72</v>
      </c>
      <c r="D19" s="4" t="s">
        <v>12</v>
      </c>
      <c r="E19" s="4" t="s">
        <v>5</v>
      </c>
    </row>
    <row r="20" spans="1:5" x14ac:dyDescent="0.25">
      <c r="A20" s="4"/>
      <c r="B20" s="10" t="s">
        <v>51</v>
      </c>
      <c r="C20" s="4" t="s">
        <v>71</v>
      </c>
      <c r="D20" s="4" t="s">
        <v>11</v>
      </c>
      <c r="E20" s="4" t="s">
        <v>4</v>
      </c>
    </row>
    <row r="21" spans="1:5" x14ac:dyDescent="0.25">
      <c r="A21" s="4"/>
      <c r="B21" s="10" t="s">
        <v>52</v>
      </c>
      <c r="C21" s="4" t="s">
        <v>71</v>
      </c>
      <c r="D21" s="4" t="s">
        <v>11</v>
      </c>
      <c r="E21" s="4" t="s">
        <v>4</v>
      </c>
    </row>
    <row r="22" spans="1:5" x14ac:dyDescent="0.25">
      <c r="A22" s="4"/>
      <c r="B22" s="10" t="s">
        <v>53</v>
      </c>
      <c r="C22" s="10" t="s">
        <v>4</v>
      </c>
      <c r="D22" s="4" t="s">
        <v>4</v>
      </c>
      <c r="E22" s="4" t="s">
        <v>4</v>
      </c>
    </row>
    <row r="23" spans="1:5" x14ac:dyDescent="0.25">
      <c r="A23" s="4"/>
      <c r="B23" s="10" t="s">
        <v>54</v>
      </c>
      <c r="C23" s="10" t="s">
        <v>4</v>
      </c>
      <c r="D23" s="4" t="s">
        <v>4</v>
      </c>
      <c r="E23" s="4" t="s">
        <v>4</v>
      </c>
    </row>
    <row r="24" spans="1:5" x14ac:dyDescent="0.25">
      <c r="A24" s="4" t="s">
        <v>57</v>
      </c>
      <c r="B24" s="10" t="s">
        <v>48</v>
      </c>
      <c r="C24" s="4" t="s">
        <v>72</v>
      </c>
      <c r="D24" s="4" t="s">
        <v>12</v>
      </c>
      <c r="E24" s="4" t="s">
        <v>5</v>
      </c>
    </row>
    <row r="25" spans="1:5" x14ac:dyDescent="0.25">
      <c r="A25" s="4"/>
      <c r="B25" s="10" t="s">
        <v>49</v>
      </c>
      <c r="C25" s="4" t="s">
        <v>71</v>
      </c>
      <c r="D25" s="4" t="s">
        <v>11</v>
      </c>
      <c r="E25" s="4" t="s">
        <v>6</v>
      </c>
    </row>
    <row r="26" spans="1:5" x14ac:dyDescent="0.25">
      <c r="A26" s="4"/>
      <c r="B26" s="10" t="s">
        <v>50</v>
      </c>
      <c r="C26" s="4" t="s">
        <v>71</v>
      </c>
      <c r="D26" s="7" t="s">
        <v>11</v>
      </c>
      <c r="E26" s="7" t="s">
        <v>7</v>
      </c>
    </row>
    <row r="27" spans="1:5" x14ac:dyDescent="0.25">
      <c r="A27" s="4"/>
      <c r="B27" s="10" t="s">
        <v>51</v>
      </c>
      <c r="C27" s="4" t="s">
        <v>71</v>
      </c>
      <c r="D27" s="4" t="s">
        <v>11</v>
      </c>
      <c r="E27" s="4" t="s">
        <v>4</v>
      </c>
    </row>
    <row r="28" spans="1:5" x14ac:dyDescent="0.25">
      <c r="A28" s="4"/>
      <c r="B28" s="10" t="s">
        <v>52</v>
      </c>
      <c r="C28" s="4" t="s">
        <v>71</v>
      </c>
      <c r="D28" s="4" t="s">
        <v>11</v>
      </c>
      <c r="E28" s="4" t="s">
        <v>2</v>
      </c>
    </row>
    <row r="29" spans="1:5" x14ac:dyDescent="0.25">
      <c r="A29" s="4"/>
      <c r="B29" s="10" t="s">
        <v>53</v>
      </c>
      <c r="C29" s="10" t="s">
        <v>4</v>
      </c>
      <c r="D29" s="4" t="s">
        <v>4</v>
      </c>
      <c r="E29" s="4" t="s">
        <v>2</v>
      </c>
    </row>
    <row r="30" spans="1:5" x14ac:dyDescent="0.25">
      <c r="A30" s="4"/>
      <c r="B30" s="10" t="s">
        <v>54</v>
      </c>
      <c r="C30" s="10" t="s">
        <v>4</v>
      </c>
      <c r="D30" s="4" t="s">
        <v>4</v>
      </c>
      <c r="E30" s="4" t="s">
        <v>2</v>
      </c>
    </row>
    <row r="31" spans="1:5" x14ac:dyDescent="0.25">
      <c r="A31" s="4" t="s">
        <v>58</v>
      </c>
      <c r="B31" s="10" t="s">
        <v>48</v>
      </c>
      <c r="C31" s="4" t="s">
        <v>71</v>
      </c>
      <c r="D31" s="4" t="s">
        <v>9</v>
      </c>
      <c r="E31" s="4" t="s">
        <v>4</v>
      </c>
    </row>
    <row r="32" spans="1:5" x14ac:dyDescent="0.25">
      <c r="A32" s="4"/>
      <c r="B32" s="10" t="s">
        <v>49</v>
      </c>
      <c r="C32" s="4" t="s">
        <v>71</v>
      </c>
      <c r="D32" s="4" t="s">
        <v>9</v>
      </c>
      <c r="E32" s="4" t="s">
        <v>4</v>
      </c>
    </row>
    <row r="33" spans="1:5" x14ac:dyDescent="0.25">
      <c r="A33" s="4"/>
      <c r="B33" s="10" t="s">
        <v>50</v>
      </c>
      <c r="C33" s="4" t="s">
        <v>71</v>
      </c>
      <c r="D33" s="4" t="s">
        <v>9</v>
      </c>
      <c r="E33" s="4" t="s">
        <v>3</v>
      </c>
    </row>
    <row r="34" spans="1:5" x14ac:dyDescent="0.25">
      <c r="A34" s="4"/>
      <c r="B34" s="10" t="s">
        <v>51</v>
      </c>
      <c r="C34" s="4" t="s">
        <v>71</v>
      </c>
      <c r="D34" s="4" t="s">
        <v>9</v>
      </c>
      <c r="E34" s="4" t="s">
        <v>3</v>
      </c>
    </row>
    <row r="35" spans="1:5" x14ac:dyDescent="0.25">
      <c r="A35" s="4"/>
      <c r="B35" s="10" t="s">
        <v>52</v>
      </c>
      <c r="C35" s="4" t="s">
        <v>71</v>
      </c>
      <c r="D35" s="4" t="s">
        <v>9</v>
      </c>
      <c r="E35" s="4" t="s">
        <v>3</v>
      </c>
    </row>
    <row r="36" spans="1:5" x14ac:dyDescent="0.25">
      <c r="A36" s="4"/>
      <c r="B36" s="10" t="s">
        <v>53</v>
      </c>
      <c r="C36" s="4" t="s">
        <v>4</v>
      </c>
      <c r="D36" s="4" t="s">
        <v>4</v>
      </c>
      <c r="E36" s="4" t="s">
        <v>4</v>
      </c>
    </row>
    <row r="37" spans="1:5" x14ac:dyDescent="0.25">
      <c r="A37" s="4"/>
      <c r="B37" s="10" t="s">
        <v>54</v>
      </c>
      <c r="C37" s="4" t="s">
        <v>4</v>
      </c>
      <c r="D37" s="4" t="s">
        <v>4</v>
      </c>
      <c r="E37" s="4" t="s">
        <v>4</v>
      </c>
    </row>
    <row r="38" spans="1:5" x14ac:dyDescent="0.25">
      <c r="A38" s="4" t="s">
        <v>59</v>
      </c>
      <c r="B38" s="10" t="s">
        <v>48</v>
      </c>
      <c r="C38" s="4" t="s">
        <v>71</v>
      </c>
      <c r="D38" s="4" t="s">
        <v>11</v>
      </c>
      <c r="E38" s="4" t="s">
        <v>2</v>
      </c>
    </row>
    <row r="39" spans="1:5" x14ac:dyDescent="0.25">
      <c r="A39" s="4"/>
      <c r="B39" s="10" t="s">
        <v>49</v>
      </c>
      <c r="C39" s="4" t="s">
        <v>71</v>
      </c>
      <c r="D39" s="4" t="s">
        <v>11</v>
      </c>
      <c r="E39" s="4" t="s">
        <v>2</v>
      </c>
    </row>
    <row r="40" spans="1:5" x14ac:dyDescent="0.25">
      <c r="A40" s="4"/>
      <c r="B40" s="10" t="s">
        <v>50</v>
      </c>
      <c r="C40" s="4" t="s">
        <v>71</v>
      </c>
      <c r="D40" s="4" t="s">
        <v>11</v>
      </c>
      <c r="E40" s="4" t="s">
        <v>2</v>
      </c>
    </row>
    <row r="41" spans="1:5" x14ac:dyDescent="0.25">
      <c r="A41" s="4"/>
      <c r="B41" s="10" t="s">
        <v>51</v>
      </c>
      <c r="C41" s="4" t="s">
        <v>71</v>
      </c>
      <c r="D41" s="4" t="s">
        <v>11</v>
      </c>
      <c r="E41" s="4" t="s">
        <v>2</v>
      </c>
    </row>
    <row r="42" spans="1:5" x14ac:dyDescent="0.25">
      <c r="A42" s="4"/>
      <c r="B42" s="10" t="s">
        <v>52</v>
      </c>
      <c r="C42" s="4" t="s">
        <v>71</v>
      </c>
      <c r="D42" s="4" t="s">
        <v>11</v>
      </c>
      <c r="E42" s="4" t="s">
        <v>4</v>
      </c>
    </row>
    <row r="43" spans="1:5" x14ac:dyDescent="0.25">
      <c r="A43" s="4"/>
      <c r="B43" s="10" t="s">
        <v>53</v>
      </c>
      <c r="C43" s="4" t="s">
        <v>4</v>
      </c>
      <c r="D43" s="4" t="s">
        <v>4</v>
      </c>
      <c r="E43" s="4" t="s">
        <v>4</v>
      </c>
    </row>
    <row r="44" spans="1:5" x14ac:dyDescent="0.25">
      <c r="A44" s="4"/>
      <c r="B44" s="10" t="s">
        <v>54</v>
      </c>
      <c r="C44" s="4" t="s">
        <v>4</v>
      </c>
      <c r="D44" s="4" t="s">
        <v>4</v>
      </c>
      <c r="E44" s="4" t="s">
        <v>4</v>
      </c>
    </row>
    <row r="45" spans="1:5" x14ac:dyDescent="0.25">
      <c r="A45" s="4" t="s">
        <v>60</v>
      </c>
      <c r="B45" s="10" t="s">
        <v>48</v>
      </c>
      <c r="C45" s="4" t="s">
        <v>71</v>
      </c>
      <c r="D45" s="4" t="s">
        <v>7</v>
      </c>
      <c r="E45" s="4" t="s">
        <v>7</v>
      </c>
    </row>
    <row r="46" spans="1:5" x14ac:dyDescent="0.25">
      <c r="A46" s="4"/>
      <c r="B46" s="10" t="s">
        <v>49</v>
      </c>
      <c r="C46" s="4" t="s">
        <v>71</v>
      </c>
      <c r="D46" s="4" t="s">
        <v>7</v>
      </c>
      <c r="E46" s="4" t="s">
        <v>7</v>
      </c>
    </row>
    <row r="47" spans="1:5" x14ac:dyDescent="0.25">
      <c r="A47" s="4"/>
      <c r="B47" s="10" t="s">
        <v>50</v>
      </c>
      <c r="C47" s="4" t="s">
        <v>71</v>
      </c>
      <c r="D47" s="4" t="s">
        <v>7</v>
      </c>
      <c r="E47" s="4" t="s">
        <v>7</v>
      </c>
    </row>
    <row r="48" spans="1:5" x14ac:dyDescent="0.25">
      <c r="A48" s="4"/>
      <c r="B48" s="10" t="s">
        <v>51</v>
      </c>
      <c r="C48" s="4" t="s">
        <v>71</v>
      </c>
      <c r="D48" s="4" t="s">
        <v>7</v>
      </c>
      <c r="E48" s="4" t="s">
        <v>7</v>
      </c>
    </row>
    <row r="49" spans="1:5" x14ac:dyDescent="0.25">
      <c r="A49" s="4"/>
      <c r="B49" s="10" t="s">
        <v>52</v>
      </c>
      <c r="C49" s="4" t="s">
        <v>71</v>
      </c>
      <c r="D49" s="4" t="s">
        <v>7</v>
      </c>
      <c r="E49" s="4" t="s">
        <v>7</v>
      </c>
    </row>
    <row r="50" spans="1:5" x14ac:dyDescent="0.25">
      <c r="A50" s="4"/>
      <c r="B50" s="10" t="s">
        <v>53</v>
      </c>
      <c r="C50" s="4" t="s">
        <v>4</v>
      </c>
      <c r="D50" s="4" t="s">
        <v>4</v>
      </c>
      <c r="E50" s="4" t="s">
        <v>4</v>
      </c>
    </row>
    <row r="51" spans="1:5" x14ac:dyDescent="0.25">
      <c r="A51" s="4"/>
      <c r="B51" s="10" t="s">
        <v>54</v>
      </c>
      <c r="C51" s="4" t="s">
        <v>4</v>
      </c>
      <c r="D51" s="4" t="s">
        <v>4</v>
      </c>
      <c r="E51" s="4" t="s">
        <v>4</v>
      </c>
    </row>
    <row r="52" spans="1:5" x14ac:dyDescent="0.25">
      <c r="A52" s="4" t="s">
        <v>61</v>
      </c>
      <c r="B52" s="10" t="s">
        <v>48</v>
      </c>
      <c r="C52" s="4" t="s">
        <v>71</v>
      </c>
      <c r="D52" s="4" t="s">
        <v>7</v>
      </c>
      <c r="E52" s="4" t="s">
        <v>7</v>
      </c>
    </row>
    <row r="53" spans="1:5" x14ac:dyDescent="0.25">
      <c r="A53" s="4"/>
      <c r="B53" s="10" t="s">
        <v>49</v>
      </c>
      <c r="C53" s="4" t="s">
        <v>71</v>
      </c>
      <c r="D53" s="4" t="s">
        <v>7</v>
      </c>
      <c r="E53" s="4" t="s">
        <v>7</v>
      </c>
    </row>
    <row r="54" spans="1:5" x14ac:dyDescent="0.25">
      <c r="A54" s="4"/>
      <c r="B54" s="10" t="s">
        <v>50</v>
      </c>
      <c r="C54" s="4" t="s">
        <v>71</v>
      </c>
      <c r="D54" s="4" t="s">
        <v>7</v>
      </c>
      <c r="E54" s="4" t="s">
        <v>7</v>
      </c>
    </row>
    <row r="55" spans="1:5" x14ac:dyDescent="0.25">
      <c r="A55" s="4"/>
      <c r="B55" s="10" t="s">
        <v>51</v>
      </c>
      <c r="C55" s="4" t="s">
        <v>71</v>
      </c>
      <c r="D55" s="4" t="s">
        <v>7</v>
      </c>
      <c r="E55" s="4" t="s">
        <v>7</v>
      </c>
    </row>
    <row r="56" spans="1:5" x14ac:dyDescent="0.25">
      <c r="A56" s="4"/>
      <c r="B56" s="10" t="s">
        <v>52</v>
      </c>
      <c r="C56" s="4" t="s">
        <v>71</v>
      </c>
      <c r="D56" s="4" t="s">
        <v>7</v>
      </c>
      <c r="E56" s="4" t="s">
        <v>7</v>
      </c>
    </row>
    <row r="57" spans="1:5" x14ac:dyDescent="0.25">
      <c r="A57" s="4"/>
      <c r="B57" s="10" t="s">
        <v>53</v>
      </c>
      <c r="C57" s="4" t="s">
        <v>4</v>
      </c>
      <c r="D57" s="4" t="s">
        <v>4</v>
      </c>
      <c r="E57" s="4" t="s">
        <v>4</v>
      </c>
    </row>
    <row r="58" spans="1:5" x14ac:dyDescent="0.25">
      <c r="A58" s="4"/>
      <c r="B58" s="10" t="s">
        <v>54</v>
      </c>
      <c r="C58" s="4" t="s">
        <v>4</v>
      </c>
      <c r="D58" s="4" t="s">
        <v>4</v>
      </c>
      <c r="E58" s="4" t="s">
        <v>4</v>
      </c>
    </row>
    <row r="59" spans="1:5" x14ac:dyDescent="0.25">
      <c r="A59" s="4" t="s">
        <v>14</v>
      </c>
      <c r="B59" s="10" t="s">
        <v>48</v>
      </c>
      <c r="C59" s="4" t="s">
        <v>71</v>
      </c>
      <c r="D59" s="4" t="s">
        <v>11</v>
      </c>
      <c r="E59" s="4" t="s">
        <v>3</v>
      </c>
    </row>
    <row r="60" spans="1:5" x14ac:dyDescent="0.25">
      <c r="A60" s="4"/>
      <c r="B60" s="10" t="s">
        <v>49</v>
      </c>
      <c r="C60" s="4" t="s">
        <v>71</v>
      </c>
      <c r="D60" s="4" t="s">
        <v>11</v>
      </c>
      <c r="E60" s="4" t="s">
        <v>3</v>
      </c>
    </row>
    <row r="61" spans="1:5" x14ac:dyDescent="0.25">
      <c r="A61" s="4"/>
      <c r="B61" s="10" t="s">
        <v>50</v>
      </c>
      <c r="C61" s="4" t="s">
        <v>71</v>
      </c>
      <c r="D61" s="4" t="s">
        <v>11</v>
      </c>
      <c r="E61" s="4" t="s">
        <v>4</v>
      </c>
    </row>
    <row r="62" spans="1:5" x14ac:dyDescent="0.25">
      <c r="A62" s="4"/>
      <c r="B62" s="10" t="s">
        <v>51</v>
      </c>
      <c r="C62" s="10" t="s">
        <v>74</v>
      </c>
      <c r="D62" s="4" t="s">
        <v>4</v>
      </c>
      <c r="E62" s="4" t="s">
        <v>5</v>
      </c>
    </row>
    <row r="63" spans="1:5" x14ac:dyDescent="0.25">
      <c r="A63" s="4"/>
      <c r="B63" s="10" t="s">
        <v>52</v>
      </c>
      <c r="C63" s="4" t="s">
        <v>72</v>
      </c>
      <c r="D63" s="4" t="s">
        <v>12</v>
      </c>
      <c r="E63" s="4" t="s">
        <v>5</v>
      </c>
    </row>
    <row r="64" spans="1:5" x14ac:dyDescent="0.25">
      <c r="A64" s="4"/>
      <c r="B64" s="10" t="s">
        <v>53</v>
      </c>
      <c r="C64" s="4" t="s">
        <v>73</v>
      </c>
      <c r="D64" s="4" t="s">
        <v>12</v>
      </c>
      <c r="E64" s="4" t="s">
        <v>5</v>
      </c>
    </row>
    <row r="65" spans="1:5" x14ac:dyDescent="0.25">
      <c r="A65" s="4"/>
      <c r="B65" s="10" t="s">
        <v>54</v>
      </c>
      <c r="C65" s="4" t="s">
        <v>73</v>
      </c>
      <c r="D65" s="4" t="s">
        <v>12</v>
      </c>
      <c r="E65" s="4" t="s">
        <v>5</v>
      </c>
    </row>
    <row r="66" spans="1:5" x14ac:dyDescent="0.25">
      <c r="A66" s="4" t="s">
        <v>18</v>
      </c>
      <c r="B66" s="10" t="s">
        <v>48</v>
      </c>
      <c r="C66" s="4" t="s">
        <v>71</v>
      </c>
      <c r="D66" s="4" t="s">
        <v>11</v>
      </c>
      <c r="E66" s="4" t="s">
        <v>6</v>
      </c>
    </row>
    <row r="67" spans="1:5" x14ac:dyDescent="0.25">
      <c r="A67" s="4"/>
      <c r="B67" s="10" t="s">
        <v>49</v>
      </c>
      <c r="C67" s="4" t="s">
        <v>74</v>
      </c>
      <c r="D67" s="4" t="s">
        <v>4</v>
      </c>
      <c r="E67" s="4" t="s">
        <v>8</v>
      </c>
    </row>
    <row r="68" spans="1:5" x14ac:dyDescent="0.25">
      <c r="A68" s="4"/>
      <c r="B68" s="10" t="s">
        <v>50</v>
      </c>
      <c r="C68" s="4" t="s">
        <v>74</v>
      </c>
      <c r="D68" s="4" t="s">
        <v>4</v>
      </c>
      <c r="E68" s="4" t="s">
        <v>4</v>
      </c>
    </row>
    <row r="69" spans="1:5" x14ac:dyDescent="0.25">
      <c r="A69" s="4"/>
      <c r="B69" s="10" t="s">
        <v>51</v>
      </c>
      <c r="C69" s="4" t="s">
        <v>71</v>
      </c>
      <c r="D69" s="4" t="s">
        <v>11</v>
      </c>
      <c r="E69" s="4" t="s">
        <v>4</v>
      </c>
    </row>
    <row r="70" spans="1:5" x14ac:dyDescent="0.25">
      <c r="A70" s="4"/>
      <c r="B70" s="10" t="s">
        <v>52</v>
      </c>
      <c r="C70" s="4" t="s">
        <v>71</v>
      </c>
      <c r="D70" s="4" t="s">
        <v>11</v>
      </c>
      <c r="E70" s="4" t="s">
        <v>2</v>
      </c>
    </row>
    <row r="71" spans="1:5" x14ac:dyDescent="0.25">
      <c r="A71" s="4"/>
      <c r="B71" s="10" t="s">
        <v>53</v>
      </c>
      <c r="C71" s="10" t="s">
        <v>4</v>
      </c>
      <c r="D71" s="4" t="s">
        <v>4</v>
      </c>
      <c r="E71" s="4" t="s">
        <v>2</v>
      </c>
    </row>
    <row r="72" spans="1:5" x14ac:dyDescent="0.25">
      <c r="A72" s="4"/>
      <c r="B72" s="10" t="s">
        <v>54</v>
      </c>
      <c r="C72" s="10" t="s">
        <v>4</v>
      </c>
      <c r="D72" s="4" t="s">
        <v>4</v>
      </c>
      <c r="E72" s="4" t="s">
        <v>2</v>
      </c>
    </row>
    <row r="73" spans="1:5" x14ac:dyDescent="0.25">
      <c r="A73" s="4" t="s">
        <v>19</v>
      </c>
      <c r="B73" s="10" t="s">
        <v>48</v>
      </c>
      <c r="C73" s="4" t="s">
        <v>71</v>
      </c>
      <c r="D73" s="4" t="s">
        <v>8</v>
      </c>
      <c r="E73" s="4" t="s">
        <v>4</v>
      </c>
    </row>
    <row r="74" spans="1:5" x14ac:dyDescent="0.25">
      <c r="A74" s="4"/>
      <c r="B74" s="10" t="s">
        <v>49</v>
      </c>
      <c r="C74" s="4" t="s">
        <v>71</v>
      </c>
      <c r="D74" s="4" t="s">
        <v>8</v>
      </c>
      <c r="E74" s="4" t="s">
        <v>4</v>
      </c>
    </row>
    <row r="75" spans="1:5" x14ac:dyDescent="0.25">
      <c r="A75" s="4"/>
      <c r="B75" s="10" t="s">
        <v>50</v>
      </c>
      <c r="C75" s="4" t="s">
        <v>72</v>
      </c>
      <c r="D75" s="4" t="s">
        <v>17</v>
      </c>
      <c r="E75" s="4" t="s">
        <v>17</v>
      </c>
    </row>
    <row r="76" spans="1:5" x14ac:dyDescent="0.25">
      <c r="A76" s="4"/>
      <c r="B76" s="10" t="s">
        <v>51</v>
      </c>
      <c r="C76" s="4" t="s">
        <v>72</v>
      </c>
      <c r="D76" s="4" t="s">
        <v>17</v>
      </c>
      <c r="E76" s="4" t="s">
        <v>17</v>
      </c>
    </row>
    <row r="77" spans="1:5" x14ac:dyDescent="0.25">
      <c r="A77" s="4"/>
      <c r="B77" s="10" t="s">
        <v>52</v>
      </c>
      <c r="C77" s="4" t="s">
        <v>71</v>
      </c>
      <c r="D77" s="4" t="s">
        <v>8</v>
      </c>
      <c r="E77" s="4" t="s">
        <v>8</v>
      </c>
    </row>
    <row r="78" spans="1:5" x14ac:dyDescent="0.25">
      <c r="A78" s="4"/>
      <c r="B78" s="10" t="s">
        <v>53</v>
      </c>
      <c r="C78" s="10" t="s">
        <v>4</v>
      </c>
      <c r="D78" s="4" t="s">
        <v>4</v>
      </c>
      <c r="E78" s="4" t="s">
        <v>4</v>
      </c>
    </row>
    <row r="79" spans="1:5" x14ac:dyDescent="0.25">
      <c r="A79" s="4"/>
      <c r="B79" s="10" t="s">
        <v>54</v>
      </c>
      <c r="C79" s="10" t="s">
        <v>4</v>
      </c>
      <c r="D79" s="4" t="s">
        <v>4</v>
      </c>
      <c r="E79" s="4" t="s">
        <v>4</v>
      </c>
    </row>
    <row r="80" spans="1:5" x14ac:dyDescent="0.25">
      <c r="A80" s="4" t="s">
        <v>21</v>
      </c>
      <c r="B80" s="10" t="s">
        <v>48</v>
      </c>
      <c r="C80" s="4" t="s">
        <v>71</v>
      </c>
      <c r="D80" s="4" t="s">
        <v>11</v>
      </c>
      <c r="E80" s="4" t="s">
        <v>11</v>
      </c>
    </row>
    <row r="81" spans="1:5" x14ac:dyDescent="0.25">
      <c r="A81" s="4"/>
      <c r="B81" s="10" t="s">
        <v>49</v>
      </c>
      <c r="C81" s="4" t="s">
        <v>71</v>
      </c>
      <c r="D81" s="4" t="s">
        <v>11</v>
      </c>
      <c r="E81" s="4" t="s">
        <v>11</v>
      </c>
    </row>
    <row r="82" spans="1:5" x14ac:dyDescent="0.25">
      <c r="A82" s="4"/>
      <c r="B82" s="10" t="s">
        <v>50</v>
      </c>
      <c r="C82" s="4" t="s">
        <v>71</v>
      </c>
      <c r="D82" s="4" t="s">
        <v>11</v>
      </c>
      <c r="E82" s="4" t="s">
        <v>11</v>
      </c>
    </row>
    <row r="83" spans="1:5" x14ac:dyDescent="0.25">
      <c r="A83" s="4"/>
      <c r="B83" s="10" t="s">
        <v>51</v>
      </c>
      <c r="C83" s="4" t="s">
        <v>74</v>
      </c>
      <c r="D83" s="4" t="s">
        <v>4</v>
      </c>
      <c r="E83" s="4" t="s">
        <v>4</v>
      </c>
    </row>
    <row r="84" spans="1:5" x14ac:dyDescent="0.25">
      <c r="A84" s="4"/>
      <c r="B84" s="10" t="s">
        <v>52</v>
      </c>
      <c r="C84" s="4" t="s">
        <v>72</v>
      </c>
      <c r="D84" s="4" t="s">
        <v>12</v>
      </c>
      <c r="E84" s="4" t="s">
        <v>12</v>
      </c>
    </row>
    <row r="85" spans="1:5" x14ac:dyDescent="0.25">
      <c r="A85" s="4"/>
      <c r="B85" s="10" t="s">
        <v>53</v>
      </c>
      <c r="C85" s="4" t="s">
        <v>73</v>
      </c>
      <c r="D85" s="4" t="s">
        <v>13</v>
      </c>
      <c r="E85" s="4" t="s">
        <v>13</v>
      </c>
    </row>
    <row r="86" spans="1:5" x14ac:dyDescent="0.25">
      <c r="A86" s="4"/>
      <c r="B86" s="10" t="s">
        <v>54</v>
      </c>
      <c r="C86" s="4" t="s">
        <v>73</v>
      </c>
      <c r="D86" s="4" t="s">
        <v>13</v>
      </c>
      <c r="E86" s="4" t="s">
        <v>13</v>
      </c>
    </row>
    <row r="87" spans="1:5" x14ac:dyDescent="0.25">
      <c r="A87" s="4" t="s">
        <v>62</v>
      </c>
      <c r="B87" s="10" t="s">
        <v>48</v>
      </c>
      <c r="C87" s="4" t="s">
        <v>71</v>
      </c>
      <c r="D87" s="4" t="s">
        <v>11</v>
      </c>
      <c r="E87" s="4" t="s">
        <v>11</v>
      </c>
    </row>
    <row r="88" spans="1:5" x14ac:dyDescent="0.25">
      <c r="A88" s="4"/>
      <c r="B88" s="10" t="s">
        <v>49</v>
      </c>
      <c r="C88" s="4" t="s">
        <v>74</v>
      </c>
      <c r="D88" s="4" t="s">
        <v>4</v>
      </c>
      <c r="E88" s="4" t="s">
        <v>4</v>
      </c>
    </row>
    <row r="89" spans="1:5" x14ac:dyDescent="0.25">
      <c r="A89" s="4"/>
      <c r="B89" s="10" t="s">
        <v>50</v>
      </c>
      <c r="C89" s="4" t="s">
        <v>74</v>
      </c>
      <c r="D89" s="4" t="s">
        <v>4</v>
      </c>
      <c r="E89" s="4" t="s">
        <v>7</v>
      </c>
    </row>
    <row r="90" spans="1:5" x14ac:dyDescent="0.25">
      <c r="A90" s="4"/>
      <c r="B90" s="10" t="s">
        <v>51</v>
      </c>
      <c r="C90" s="4" t="s">
        <v>71</v>
      </c>
      <c r="D90" s="4" t="s">
        <v>11</v>
      </c>
      <c r="E90" s="4" t="s">
        <v>11</v>
      </c>
    </row>
    <row r="91" spans="1:5" x14ac:dyDescent="0.25">
      <c r="A91" s="4"/>
      <c r="B91" s="10" t="s">
        <v>52</v>
      </c>
      <c r="C91" s="4" t="s">
        <v>71</v>
      </c>
      <c r="D91" s="4" t="s">
        <v>11</v>
      </c>
      <c r="E91" s="4" t="s">
        <v>46</v>
      </c>
    </row>
    <row r="92" spans="1:5" x14ac:dyDescent="0.25">
      <c r="A92" s="4"/>
      <c r="B92" s="10" t="s">
        <v>53</v>
      </c>
      <c r="C92" s="10" t="s">
        <v>4</v>
      </c>
      <c r="D92" s="4" t="s">
        <v>4</v>
      </c>
      <c r="E92" s="4" t="s">
        <v>4</v>
      </c>
    </row>
    <row r="93" spans="1:5" x14ac:dyDescent="0.25">
      <c r="A93" s="4"/>
      <c r="B93" s="10" t="s">
        <v>54</v>
      </c>
      <c r="C93" s="10" t="s">
        <v>4</v>
      </c>
      <c r="D93" s="4" t="s">
        <v>4</v>
      </c>
      <c r="E93" s="4" t="s">
        <v>4</v>
      </c>
    </row>
    <row r="94" spans="1:5" x14ac:dyDescent="0.25">
      <c r="A94" s="4" t="s">
        <v>63</v>
      </c>
      <c r="B94" s="10" t="s">
        <v>48</v>
      </c>
      <c r="C94" s="4" t="s">
        <v>71</v>
      </c>
      <c r="D94" s="4" t="s">
        <v>9</v>
      </c>
      <c r="E94" s="4" t="s">
        <v>35</v>
      </c>
    </row>
    <row r="95" spans="1:5" x14ac:dyDescent="0.25">
      <c r="A95" s="4"/>
      <c r="B95" s="10" t="s">
        <v>49</v>
      </c>
      <c r="C95" s="4" t="s">
        <v>71</v>
      </c>
      <c r="D95" s="4" t="s">
        <v>9</v>
      </c>
      <c r="E95" s="4" t="s">
        <v>2</v>
      </c>
    </row>
    <row r="96" spans="1:5" x14ac:dyDescent="0.25">
      <c r="A96" s="4"/>
      <c r="B96" s="10" t="s">
        <v>50</v>
      </c>
      <c r="C96" s="4" t="s">
        <v>71</v>
      </c>
      <c r="D96" s="4" t="s">
        <v>9</v>
      </c>
      <c r="E96" s="4" t="s">
        <v>2</v>
      </c>
    </row>
    <row r="97" spans="1:5" x14ac:dyDescent="0.25">
      <c r="A97" s="4"/>
      <c r="B97" s="10" t="s">
        <v>51</v>
      </c>
      <c r="C97" s="4" t="s">
        <v>71</v>
      </c>
      <c r="D97" s="4" t="s">
        <v>9</v>
      </c>
      <c r="E97" s="4" t="s">
        <v>2</v>
      </c>
    </row>
    <row r="98" spans="1:5" x14ac:dyDescent="0.25">
      <c r="A98" s="4"/>
      <c r="B98" s="10" t="s">
        <v>52</v>
      </c>
      <c r="C98" s="4" t="s">
        <v>71</v>
      </c>
      <c r="D98" s="4" t="s">
        <v>9</v>
      </c>
      <c r="E98" s="4" t="s">
        <v>4</v>
      </c>
    </row>
    <row r="99" spans="1:5" x14ac:dyDescent="0.25">
      <c r="A99" s="4"/>
      <c r="B99" s="10" t="s">
        <v>53</v>
      </c>
      <c r="C99" s="10" t="s">
        <v>4</v>
      </c>
      <c r="D99" s="4" t="s">
        <v>4</v>
      </c>
      <c r="E99" s="4" t="s">
        <v>4</v>
      </c>
    </row>
    <row r="100" spans="1:5" x14ac:dyDescent="0.25">
      <c r="A100" s="4"/>
      <c r="B100" s="10" t="s">
        <v>54</v>
      </c>
      <c r="C100" s="10" t="s">
        <v>4</v>
      </c>
      <c r="D100" s="4" t="s">
        <v>4</v>
      </c>
      <c r="E100" s="4" t="s">
        <v>4</v>
      </c>
    </row>
    <row r="101" spans="1:5" x14ac:dyDescent="0.25">
      <c r="A101" s="4" t="s">
        <v>64</v>
      </c>
      <c r="B101" s="4" t="s">
        <v>48</v>
      </c>
      <c r="C101" s="4" t="s">
        <v>72</v>
      </c>
      <c r="D101" s="4" t="s">
        <v>17</v>
      </c>
      <c r="E101" s="4" t="s">
        <v>17</v>
      </c>
    </row>
    <row r="102" spans="1:5" x14ac:dyDescent="0.25">
      <c r="A102" s="4"/>
      <c r="B102" s="4" t="s">
        <v>49</v>
      </c>
      <c r="C102" s="4" t="s">
        <v>71</v>
      </c>
      <c r="D102" s="4" t="s">
        <v>11</v>
      </c>
      <c r="E102" s="4" t="s">
        <v>11</v>
      </c>
    </row>
    <row r="103" spans="1:5" x14ac:dyDescent="0.25">
      <c r="A103" s="4"/>
      <c r="B103" s="4" t="s">
        <v>50</v>
      </c>
      <c r="C103" s="4" t="s">
        <v>71</v>
      </c>
      <c r="D103" s="4" t="s">
        <v>11</v>
      </c>
      <c r="E103" s="4" t="s">
        <v>11</v>
      </c>
    </row>
    <row r="104" spans="1:5" x14ac:dyDescent="0.25">
      <c r="A104" s="4"/>
      <c r="B104" s="4" t="s">
        <v>51</v>
      </c>
      <c r="C104" s="4" t="s">
        <v>71</v>
      </c>
      <c r="D104" s="4" t="s">
        <v>11</v>
      </c>
      <c r="E104" s="4" t="s">
        <v>11</v>
      </c>
    </row>
    <row r="105" spans="1:5" x14ac:dyDescent="0.25">
      <c r="A105" s="4"/>
      <c r="B105" s="4" t="s">
        <v>52</v>
      </c>
      <c r="C105" s="4" t="s">
        <v>71</v>
      </c>
      <c r="D105" s="4" t="s">
        <v>11</v>
      </c>
      <c r="E105" s="4" t="s">
        <v>11</v>
      </c>
    </row>
    <row r="106" spans="1:5" x14ac:dyDescent="0.25">
      <c r="A106" s="4"/>
      <c r="B106" s="4" t="s">
        <v>53</v>
      </c>
      <c r="C106" s="4" t="s">
        <v>4</v>
      </c>
      <c r="D106" s="4" t="s">
        <v>4</v>
      </c>
      <c r="E106" s="4" t="s">
        <v>4</v>
      </c>
    </row>
    <row r="107" spans="1:5" x14ac:dyDescent="0.25">
      <c r="A107" s="4"/>
      <c r="B107" s="4" t="s">
        <v>54</v>
      </c>
      <c r="C107" s="4" t="s">
        <v>4</v>
      </c>
      <c r="D107" s="4" t="s">
        <v>4</v>
      </c>
      <c r="E107" s="4" t="s">
        <v>4</v>
      </c>
    </row>
  </sheetData>
  <conditionalFormatting sqref="D3:D51 D59:D107 A22:C23 A29:C30 A31:B35 A38:B42 A45:B49 A52:B56 A62:C62 A59:B61 A71:C72 A78:C79 A73:B77 A92:C93 A99:C100 A94:B98 A24:B28 A63:B70 A80:B91 A3:B21 A36:C37 A43:C44 A50:C51 A57:C58">
    <cfRule type="beginsWith" dxfId="1116" priority="80" operator="beginsWith" text="daycare">
      <formula>LEFT(A3,LEN("daycare"))="daycare"</formula>
    </cfRule>
    <cfRule type="beginsWith" dxfId="1115" priority="81" operator="beginsWith" text="Night">
      <formula>LEFT(A3,LEN("Night"))="Night"</formula>
    </cfRule>
    <cfRule type="containsText" dxfId="1114" priority="82" operator="containsText" text="LD">
      <formula>NOT(ISERROR(SEARCH("LD",A3)))</formula>
    </cfRule>
    <cfRule type="beginsWith" dxfId="1113" priority="83" operator="beginsWith" text="HDU">
      <formula>LEFT(A3,LEN("HDU"))="HDU"</formula>
    </cfRule>
    <cfRule type="beginsWith" dxfId="1112" priority="84" operator="beginsWith" text="ward">
      <formula>LEFT(A3,LEN("ward"))="ward"</formula>
    </cfRule>
    <cfRule type="beginsWith" dxfId="1111" priority="85" operator="beginsWith" text="ED late">
      <formula>LEFT(A3,LEN("ED late"))="ED late"</formula>
    </cfRule>
    <cfRule type="beginsWith" dxfId="1110" priority="86" operator="beginsWith" text="ED Long">
      <formula>LEFT(A3,LEN("ED Long"))="ED Long"</formula>
    </cfRule>
    <cfRule type="beginsWith" dxfId="1109" priority="87" operator="beginsWith" text="ED Day">
      <formula>LEFT(A3,LEN("ED Day"))="ED Day"</formula>
    </cfRule>
  </conditionalFormatting>
  <conditionalFormatting sqref="D52:D58">
    <cfRule type="beginsWith" dxfId="1108" priority="72" operator="beginsWith" text="daycare">
      <formula>LEFT(D52,LEN("daycare"))="daycare"</formula>
    </cfRule>
    <cfRule type="beginsWith" dxfId="1107" priority="73" operator="beginsWith" text="Night">
      <formula>LEFT(D52,LEN("Night"))="Night"</formula>
    </cfRule>
    <cfRule type="containsText" dxfId="1106" priority="74" operator="containsText" text="LD">
      <formula>NOT(ISERROR(SEARCH("LD",D52)))</formula>
    </cfRule>
    <cfRule type="beginsWith" dxfId="1105" priority="75" operator="beginsWith" text="HDU">
      <formula>LEFT(D52,LEN("HDU"))="HDU"</formula>
    </cfRule>
    <cfRule type="beginsWith" dxfId="1104" priority="76" operator="beginsWith" text="ward">
      <formula>LEFT(D52,LEN("ward"))="ward"</formula>
    </cfRule>
    <cfRule type="beginsWith" dxfId="1103" priority="77" operator="beginsWith" text="ED late">
      <formula>LEFT(D52,LEN("ED late"))="ED late"</formula>
    </cfRule>
    <cfRule type="beginsWith" dxfId="1102" priority="78" operator="beginsWith" text="ED Long">
      <formula>LEFT(D52,LEN("ED Long"))="ED Long"</formula>
    </cfRule>
    <cfRule type="beginsWith" dxfId="1101" priority="79" operator="beginsWith" text="ED Day">
      <formula>LEFT(D52,LEN("ED Day"))="ED Day"</formula>
    </cfRule>
  </conditionalFormatting>
  <conditionalFormatting sqref="E3:E51 E59:E107">
    <cfRule type="beginsWith" dxfId="1100" priority="56" operator="beginsWith" text="daycare">
      <formula>LEFT(E3,LEN("daycare"))="daycare"</formula>
    </cfRule>
    <cfRule type="beginsWith" dxfId="1099" priority="57" operator="beginsWith" text="Night">
      <formula>LEFT(E3,LEN("Night"))="Night"</formula>
    </cfRule>
    <cfRule type="containsText" dxfId="1098" priority="58" operator="containsText" text="LD">
      <formula>NOT(ISERROR(SEARCH("LD",E3)))</formula>
    </cfRule>
    <cfRule type="beginsWith" dxfId="1097" priority="59" operator="beginsWith" text="HDU">
      <formula>LEFT(E3,LEN("HDU"))="HDU"</formula>
    </cfRule>
    <cfRule type="beginsWith" dxfId="1096" priority="60" operator="beginsWith" text="ward">
      <formula>LEFT(E3,LEN("ward"))="ward"</formula>
    </cfRule>
    <cfRule type="beginsWith" dxfId="1095" priority="61" operator="beginsWith" text="ED late">
      <formula>LEFT(E3,LEN("ED late"))="ED late"</formula>
    </cfRule>
    <cfRule type="beginsWith" dxfId="1094" priority="62" operator="beginsWith" text="ED Long">
      <formula>LEFT(E3,LEN("ED Long"))="ED Long"</formula>
    </cfRule>
    <cfRule type="beginsWith" dxfId="1093" priority="63" operator="beginsWith" text="ED Day">
      <formula>LEFT(E3,LEN("ED Day"))="ED Day"</formula>
    </cfRule>
  </conditionalFormatting>
  <conditionalFormatting sqref="E52:E58">
    <cfRule type="beginsWith" dxfId="1092" priority="48" operator="beginsWith" text="daycare">
      <formula>LEFT(E52,LEN("daycare"))="daycare"</formula>
    </cfRule>
    <cfRule type="beginsWith" dxfId="1091" priority="49" operator="beginsWith" text="Night">
      <formula>LEFT(E52,LEN("Night"))="Night"</formula>
    </cfRule>
    <cfRule type="containsText" dxfId="1090" priority="50" operator="containsText" text="LD">
      <formula>NOT(ISERROR(SEARCH("LD",E52)))</formula>
    </cfRule>
    <cfRule type="beginsWith" dxfId="1089" priority="51" operator="beginsWith" text="HDU">
      <formula>LEFT(E52,LEN("HDU"))="HDU"</formula>
    </cfRule>
    <cfRule type="beginsWith" dxfId="1088" priority="52" operator="beginsWith" text="ward">
      <formula>LEFT(E52,LEN("ward"))="ward"</formula>
    </cfRule>
    <cfRule type="beginsWith" dxfId="1087" priority="53" operator="beginsWith" text="ED late">
      <formula>LEFT(E52,LEN("ED late"))="ED late"</formula>
    </cfRule>
    <cfRule type="beginsWith" dxfId="1086" priority="54" operator="beginsWith" text="ED Long">
      <formula>LEFT(E52,LEN("ED Long"))="ED Long"</formula>
    </cfRule>
    <cfRule type="beginsWith" dxfId="1085" priority="55" operator="beginsWith" text="ED Day">
      <formula>LEFT(E52,LEN("ED Day"))="ED Day"</formula>
    </cfRule>
  </conditionalFormatting>
  <conditionalFormatting sqref="I3">
    <cfRule type="containsText" dxfId="1084" priority="47" operator="containsText" text="08.30 - 17.00">
      <formula>NOT(ISERROR(SEARCH("08.30 - 17.00",I3)))</formula>
    </cfRule>
  </conditionalFormatting>
  <conditionalFormatting sqref="I4">
    <cfRule type="containsText" dxfId="1083" priority="46" operator="containsText" text="08.30 - 21.15">
      <formula>NOT(ISERROR(SEARCH("08.30 - 21.15",I4)))</formula>
    </cfRule>
  </conditionalFormatting>
  <conditionalFormatting sqref="J14">
    <cfRule type="containsText" dxfId="1082" priority="45" operator="containsText" text="08.45 - 21.15">
      <formula>NOT(ISERROR(SEARCH("08.45 - 21.15",J14)))</formula>
    </cfRule>
  </conditionalFormatting>
  <conditionalFormatting sqref="I5:I6">
    <cfRule type="cellIs" dxfId="1081" priority="44" operator="equal">
      <formula>"08.45 - 21.15"</formula>
    </cfRule>
  </conditionalFormatting>
  <conditionalFormatting sqref="C3">
    <cfRule type="containsText" dxfId="1080" priority="43" operator="containsText" text="08.30 - 17.00">
      <formula>NOT(ISERROR(SEARCH("08.30 - 17.00",C3)))</formula>
    </cfRule>
  </conditionalFormatting>
  <conditionalFormatting sqref="C5">
    <cfRule type="containsText" dxfId="1079" priority="42" operator="containsText" text="08.30 - 17.00">
      <formula>NOT(ISERROR(SEARCH("08.30 - 17.00",C5)))</formula>
    </cfRule>
  </conditionalFormatting>
  <conditionalFormatting sqref="C6">
    <cfRule type="containsText" dxfId="1078" priority="41" operator="containsText" text="08.30 - 17.00">
      <formula>NOT(ISERROR(SEARCH("08.30 - 17.00",C6)))</formula>
    </cfRule>
  </conditionalFormatting>
  <conditionalFormatting sqref="C7">
    <cfRule type="containsText" dxfId="1077" priority="40" operator="containsText" text="08.30 - 17.00">
      <formula>NOT(ISERROR(SEARCH("08.30 - 17.00",C7)))</formula>
    </cfRule>
  </conditionalFormatting>
  <conditionalFormatting sqref="C10">
    <cfRule type="containsText" dxfId="1076" priority="39" operator="containsText" text="08.30 - 17.00">
      <formula>NOT(ISERROR(SEARCH("08.30 - 17.00",C10)))</formula>
    </cfRule>
  </conditionalFormatting>
  <conditionalFormatting sqref="C11">
    <cfRule type="containsText" dxfId="1075" priority="38" operator="containsText" text="08.30 - 17.00">
      <formula>NOT(ISERROR(SEARCH("08.30 - 17.00",C11)))</formula>
    </cfRule>
  </conditionalFormatting>
  <conditionalFormatting sqref="C12">
    <cfRule type="containsText" dxfId="1074" priority="37" operator="containsText" text="08.30 - 17.00">
      <formula>NOT(ISERROR(SEARCH("08.30 - 17.00",C12)))</formula>
    </cfRule>
  </conditionalFormatting>
  <conditionalFormatting sqref="C13">
    <cfRule type="containsText" dxfId="1073" priority="36" operator="containsText" text="08.30 - 17.00">
      <formula>NOT(ISERROR(SEARCH("08.30 - 17.00",C13)))</formula>
    </cfRule>
  </conditionalFormatting>
  <conditionalFormatting sqref="C14">
    <cfRule type="containsText" dxfId="1072" priority="35" operator="containsText" text="08.30 - 17.00">
      <formula>NOT(ISERROR(SEARCH("08.30 - 17.00",C14)))</formula>
    </cfRule>
  </conditionalFormatting>
  <conditionalFormatting sqref="C17">
    <cfRule type="containsText" dxfId="1071" priority="34" operator="containsText" text="08.30 - 17.00">
      <formula>NOT(ISERROR(SEARCH("08.30 - 17.00",C17)))</formula>
    </cfRule>
  </conditionalFormatting>
  <conditionalFormatting sqref="C20">
    <cfRule type="containsText" dxfId="1070" priority="33" operator="containsText" text="08.30 - 17.00">
      <formula>NOT(ISERROR(SEARCH("08.30 - 17.00",C20)))</formula>
    </cfRule>
  </conditionalFormatting>
  <conditionalFormatting sqref="C21">
    <cfRule type="containsText" dxfId="1069" priority="32" operator="containsText" text="08.30 - 17.00">
      <formula>NOT(ISERROR(SEARCH("08.30 - 17.00",C21)))</formula>
    </cfRule>
  </conditionalFormatting>
  <conditionalFormatting sqref="C25:C28">
    <cfRule type="containsText" dxfId="1068" priority="31" operator="containsText" text="08.30 - 17.00">
      <formula>NOT(ISERROR(SEARCH("08.30 - 17.00",C25)))</formula>
    </cfRule>
  </conditionalFormatting>
  <conditionalFormatting sqref="C31:C35">
    <cfRule type="containsText" dxfId="1067" priority="30" operator="containsText" text="08.30 - 17.00">
      <formula>NOT(ISERROR(SEARCH("08.30 - 17.00",C31)))</formula>
    </cfRule>
  </conditionalFormatting>
  <conditionalFormatting sqref="C38:C42">
    <cfRule type="containsText" dxfId="1066" priority="29" operator="containsText" text="08.30 - 17.00">
      <formula>NOT(ISERROR(SEARCH("08.30 - 17.00",C38)))</formula>
    </cfRule>
  </conditionalFormatting>
  <conditionalFormatting sqref="C45:C49">
    <cfRule type="containsText" dxfId="1065" priority="28" operator="containsText" text="08.30 - 17.00">
      <formula>NOT(ISERROR(SEARCH("08.30 - 17.00",C45)))</formula>
    </cfRule>
  </conditionalFormatting>
  <conditionalFormatting sqref="C52:C56">
    <cfRule type="containsText" dxfId="1064" priority="27" operator="containsText" text="08.30 - 17.00">
      <formula>NOT(ISERROR(SEARCH("08.30 - 17.00",C52)))</formula>
    </cfRule>
  </conditionalFormatting>
  <conditionalFormatting sqref="C59:C61">
    <cfRule type="containsText" dxfId="1063" priority="26" operator="containsText" text="08.30 - 17.00">
      <formula>NOT(ISERROR(SEARCH("08.30 - 17.00",C59)))</formula>
    </cfRule>
  </conditionalFormatting>
  <conditionalFormatting sqref="C66">
    <cfRule type="containsText" dxfId="1062" priority="25" operator="containsText" text="08.30 - 17.00">
      <formula>NOT(ISERROR(SEARCH("08.30 - 17.00",C66)))</formula>
    </cfRule>
  </conditionalFormatting>
  <conditionalFormatting sqref="C69:C70">
    <cfRule type="containsText" dxfId="1061" priority="24" operator="containsText" text="08.30 - 17.00">
      <formula>NOT(ISERROR(SEARCH("08.30 - 17.00",C69)))</formula>
    </cfRule>
  </conditionalFormatting>
  <conditionalFormatting sqref="C73:C74">
    <cfRule type="containsText" dxfId="1060" priority="23" operator="containsText" text="08.30 - 17.00">
      <formula>NOT(ISERROR(SEARCH("08.30 - 17.00",C73)))</formula>
    </cfRule>
  </conditionalFormatting>
  <conditionalFormatting sqref="C77">
    <cfRule type="containsText" dxfId="1059" priority="22" operator="containsText" text="08.30 - 17.00">
      <formula>NOT(ISERROR(SEARCH("08.30 - 17.00",C77)))</formula>
    </cfRule>
  </conditionalFormatting>
  <conditionalFormatting sqref="C80:C82">
    <cfRule type="containsText" dxfId="1058" priority="21" operator="containsText" text="08.30 - 17.00">
      <formula>NOT(ISERROR(SEARCH("08.30 - 17.00",C80)))</formula>
    </cfRule>
  </conditionalFormatting>
  <conditionalFormatting sqref="C87">
    <cfRule type="containsText" dxfId="1057" priority="20" operator="containsText" text="08.30 - 17.00">
      <formula>NOT(ISERROR(SEARCH("08.30 - 17.00",C87)))</formula>
    </cfRule>
  </conditionalFormatting>
  <conditionalFormatting sqref="C90:C91">
    <cfRule type="containsText" dxfId="1056" priority="19" operator="containsText" text="08.30 - 17.00">
      <formula>NOT(ISERROR(SEARCH("08.30 - 17.00",C90)))</formula>
    </cfRule>
  </conditionalFormatting>
  <conditionalFormatting sqref="C94:C98">
    <cfRule type="containsText" dxfId="1055" priority="18" operator="containsText" text="08.30 - 17.00">
      <formula>NOT(ISERROR(SEARCH("08.30 - 17.00",C94)))</formula>
    </cfRule>
  </conditionalFormatting>
  <conditionalFormatting sqref="C102:C107">
    <cfRule type="containsText" dxfId="1054" priority="17" operator="containsText" text="08.30 - 17.00">
      <formula>NOT(ISERROR(SEARCH("08.30 - 17.00",C102)))</formula>
    </cfRule>
  </conditionalFormatting>
  <conditionalFormatting sqref="C4">
    <cfRule type="containsText" dxfId="1053" priority="16" operator="containsText" text="08.30 - 21.15">
      <formula>NOT(ISERROR(SEARCH("08.30 - 21.15",C4)))</formula>
    </cfRule>
  </conditionalFormatting>
  <conditionalFormatting sqref="C18:C19">
    <cfRule type="containsText" dxfId="1052" priority="15" operator="containsText" text="08.30 - 21.15">
      <formula>NOT(ISERROR(SEARCH("08.30 - 21.15",C18)))</formula>
    </cfRule>
  </conditionalFormatting>
  <conditionalFormatting sqref="C24">
    <cfRule type="containsText" dxfId="1051" priority="14" operator="containsText" text="08.30 - 21.15">
      <formula>NOT(ISERROR(SEARCH("08.30 - 21.15",C24)))</formula>
    </cfRule>
  </conditionalFormatting>
  <conditionalFormatting sqref="C63">
    <cfRule type="containsText" dxfId="1050" priority="13" operator="containsText" text="08.30 - 21.15">
      <formula>NOT(ISERROR(SEARCH("08.30 - 21.15",C63)))</formula>
    </cfRule>
  </conditionalFormatting>
  <conditionalFormatting sqref="C75:C76">
    <cfRule type="containsText" dxfId="1049" priority="12" operator="containsText" text="08.30 - 21.15">
      <formula>NOT(ISERROR(SEARCH("08.30 - 21.15",C75)))</formula>
    </cfRule>
  </conditionalFormatting>
  <conditionalFormatting sqref="C84">
    <cfRule type="containsText" dxfId="1048" priority="11" operator="containsText" text="08.30 - 21.15">
      <formula>NOT(ISERROR(SEARCH("08.30 - 21.15",C84)))</formula>
    </cfRule>
  </conditionalFormatting>
  <conditionalFormatting sqref="C101">
    <cfRule type="containsText" dxfId="1047" priority="10" operator="containsText" text="08.30 - 21.15">
      <formula>NOT(ISERROR(SEARCH("08.30 - 21.15",C101)))</formula>
    </cfRule>
  </conditionalFormatting>
  <conditionalFormatting sqref="C64:C65">
    <cfRule type="cellIs" dxfId="1046" priority="9" operator="equal">
      <formula>"08.45 - 21.15"</formula>
    </cfRule>
  </conditionalFormatting>
  <conditionalFormatting sqref="C85:C86">
    <cfRule type="cellIs" dxfId="1045" priority="8" operator="equal">
      <formula>"08.45 - 21.15"</formula>
    </cfRule>
  </conditionalFormatting>
  <conditionalFormatting sqref="C8">
    <cfRule type="cellIs" dxfId="1044" priority="7" operator="equal">
      <formula>"08.45 - 21.15"</formula>
    </cfRule>
  </conditionalFormatting>
  <conditionalFormatting sqref="C9">
    <cfRule type="cellIs" dxfId="1043" priority="6" operator="equal">
      <formula>"08.45 - 21.15"</formula>
    </cfRule>
  </conditionalFormatting>
  <conditionalFormatting sqref="C15">
    <cfRule type="cellIs" dxfId="1042" priority="5" operator="equal">
      <formula>"08.45 - 21.15"</formula>
    </cfRule>
  </conditionalFormatting>
  <conditionalFormatting sqref="C16">
    <cfRule type="cellIs" dxfId="1041" priority="4" operator="equal">
      <formula>"08.45 - 21.15"</formula>
    </cfRule>
  </conditionalFormatting>
  <conditionalFormatting sqref="C67:C68">
    <cfRule type="cellIs" dxfId="1040" priority="3" operator="equal">
      <formula>"08.45 - 21.15"</formula>
    </cfRule>
  </conditionalFormatting>
  <conditionalFormatting sqref="C83">
    <cfRule type="cellIs" dxfId="1039" priority="2" operator="equal">
      <formula>"08.45 - 21.15"</formula>
    </cfRule>
  </conditionalFormatting>
  <conditionalFormatting sqref="C88:C89">
    <cfRule type="cellIs" dxfId="1038" priority="1" operator="equal">
      <formula>"08.45 - 21.15"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131"/>
  <sheetViews>
    <sheetView workbookViewId="0">
      <selection activeCell="E15" sqref="E15"/>
    </sheetView>
  </sheetViews>
  <sheetFormatPr defaultRowHeight="15" x14ac:dyDescent="0.25"/>
  <cols>
    <col min="2" max="2" width="9.140625" style="26"/>
    <col min="3" max="3" width="18" bestFit="1" customWidth="1"/>
    <col min="4" max="4" width="6.28515625" bestFit="1" customWidth="1"/>
    <col min="5" max="6" width="13.85546875" bestFit="1" customWidth="1"/>
    <col min="7" max="7" width="10" bestFit="1" customWidth="1"/>
    <col min="9" max="9" width="48" bestFit="1" customWidth="1"/>
  </cols>
  <sheetData>
    <row r="1" spans="1:10" x14ac:dyDescent="0.25">
      <c r="C1" s="27" t="s">
        <v>190</v>
      </c>
      <c r="E1" s="8" t="s">
        <v>84</v>
      </c>
      <c r="F1" s="8"/>
      <c r="G1" s="8"/>
    </row>
    <row r="2" spans="1:10" s="4" customFormat="1" x14ac:dyDescent="0.25">
      <c r="B2" s="26"/>
      <c r="C2" s="8">
        <v>15</v>
      </c>
      <c r="E2" s="8"/>
      <c r="F2" s="8"/>
      <c r="G2" s="12"/>
    </row>
    <row r="3" spans="1:10" x14ac:dyDescent="0.25">
      <c r="A3" s="26" t="s">
        <v>47</v>
      </c>
      <c r="B3" s="26" t="s">
        <v>22</v>
      </c>
      <c r="C3" s="4" t="s">
        <v>4</v>
      </c>
      <c r="E3" s="18" t="s">
        <v>4</v>
      </c>
      <c r="F3" s="1"/>
      <c r="G3" s="1"/>
    </row>
    <row r="4" spans="1:10" x14ac:dyDescent="0.25">
      <c r="A4" s="26"/>
      <c r="B4" s="26" t="s">
        <v>187</v>
      </c>
      <c r="C4" s="4" t="s">
        <v>4</v>
      </c>
      <c r="D4" s="4"/>
      <c r="E4" s="18" t="s">
        <v>4</v>
      </c>
      <c r="F4" s="4"/>
      <c r="G4" s="4"/>
      <c r="I4" s="2"/>
      <c r="J4" s="2"/>
    </row>
    <row r="5" spans="1:10" x14ac:dyDescent="0.25">
      <c r="A5" s="26"/>
      <c r="B5" s="26" t="s">
        <v>24</v>
      </c>
      <c r="C5" s="4" t="s">
        <v>6</v>
      </c>
      <c r="D5" s="4"/>
      <c r="E5" s="18" t="s">
        <v>92</v>
      </c>
      <c r="F5" s="4"/>
      <c r="G5" s="4"/>
      <c r="I5" s="2"/>
      <c r="J5" s="2"/>
    </row>
    <row r="6" spans="1:10" x14ac:dyDescent="0.25">
      <c r="A6" s="26"/>
      <c r="B6" s="26" t="s">
        <v>188</v>
      </c>
      <c r="C6" s="4" t="s">
        <v>6</v>
      </c>
      <c r="D6" s="4"/>
      <c r="E6" s="18" t="s">
        <v>92</v>
      </c>
      <c r="F6" s="4"/>
      <c r="G6" s="4"/>
      <c r="I6" s="2"/>
      <c r="J6" s="2"/>
    </row>
    <row r="7" spans="1:10" x14ac:dyDescent="0.25">
      <c r="A7" s="26"/>
      <c r="B7" s="26" t="s">
        <v>189</v>
      </c>
      <c r="C7" s="4" t="s">
        <v>6</v>
      </c>
      <c r="D7" s="4"/>
      <c r="E7" s="18" t="s">
        <v>92</v>
      </c>
      <c r="F7" s="4"/>
      <c r="G7" s="4"/>
      <c r="I7" s="2"/>
      <c r="J7" s="2"/>
    </row>
    <row r="8" spans="1:10" x14ac:dyDescent="0.25">
      <c r="A8" s="26"/>
      <c r="B8" s="26" t="s">
        <v>27</v>
      </c>
      <c r="C8" s="4" t="s">
        <v>3</v>
      </c>
      <c r="D8" s="4"/>
      <c r="E8" s="18" t="s">
        <v>3</v>
      </c>
      <c r="F8" s="4"/>
      <c r="G8" s="4"/>
      <c r="I8" s="2"/>
      <c r="J8" s="2"/>
    </row>
    <row r="9" spans="1:10" x14ac:dyDescent="0.25">
      <c r="A9" s="26"/>
      <c r="B9" s="26" t="s">
        <v>28</v>
      </c>
      <c r="C9" s="4" t="s">
        <v>3</v>
      </c>
      <c r="D9" s="4"/>
      <c r="E9" s="18" t="s">
        <v>3</v>
      </c>
      <c r="F9" s="4"/>
      <c r="G9" s="4"/>
      <c r="I9" s="2"/>
      <c r="J9" s="2"/>
    </row>
    <row r="10" spans="1:10" x14ac:dyDescent="0.25">
      <c r="A10" s="26" t="s">
        <v>55</v>
      </c>
      <c r="B10" s="26" t="s">
        <v>22</v>
      </c>
      <c r="C10" s="4" t="s">
        <v>4</v>
      </c>
      <c r="D10" s="6"/>
      <c r="E10" s="18" t="s">
        <v>4</v>
      </c>
      <c r="F10" s="6"/>
      <c r="G10" s="4"/>
      <c r="I10" s="2"/>
      <c r="J10" s="2"/>
    </row>
    <row r="11" spans="1:10" ht="14.45" x14ac:dyDescent="0.3">
      <c r="A11" s="26"/>
      <c r="B11" s="26" t="s">
        <v>23</v>
      </c>
      <c r="C11" s="4" t="s">
        <v>5</v>
      </c>
      <c r="D11" s="4"/>
      <c r="E11" s="18" t="s">
        <v>173</v>
      </c>
      <c r="F11" s="4"/>
      <c r="G11" s="4"/>
      <c r="I11" s="2"/>
      <c r="J11" s="2"/>
    </row>
    <row r="12" spans="1:10" ht="14.45" x14ac:dyDescent="0.3">
      <c r="A12" s="26"/>
      <c r="B12" s="26" t="s">
        <v>24</v>
      </c>
      <c r="C12" s="4" t="s">
        <v>5</v>
      </c>
      <c r="D12" s="4"/>
      <c r="E12" s="18" t="s">
        <v>173</v>
      </c>
      <c r="F12" s="4"/>
      <c r="G12" s="4"/>
      <c r="I12" s="2"/>
      <c r="J12" s="2"/>
    </row>
    <row r="13" spans="1:10" ht="14.45" x14ac:dyDescent="0.3">
      <c r="A13" s="26"/>
      <c r="B13" s="26" t="s">
        <v>25</v>
      </c>
      <c r="C13" s="4" t="s">
        <v>4</v>
      </c>
      <c r="D13" s="4"/>
      <c r="E13" s="18" t="s">
        <v>92</v>
      </c>
      <c r="F13" s="4"/>
      <c r="G13" s="4"/>
      <c r="I13" s="2"/>
      <c r="J13" s="2"/>
    </row>
    <row r="14" spans="1:10" ht="14.45" x14ac:dyDescent="0.3">
      <c r="A14" s="26"/>
      <c r="B14" s="26" t="s">
        <v>26</v>
      </c>
      <c r="C14" s="4" t="s">
        <v>4</v>
      </c>
      <c r="D14" s="4"/>
      <c r="E14" s="18" t="s">
        <v>92</v>
      </c>
      <c r="F14" s="4"/>
      <c r="G14" s="4"/>
      <c r="I14" s="2"/>
      <c r="J14" s="2"/>
    </row>
    <row r="15" spans="1:10" x14ac:dyDescent="0.25">
      <c r="A15" s="26"/>
      <c r="B15" s="26" t="s">
        <v>27</v>
      </c>
      <c r="C15" s="4" t="s">
        <v>4</v>
      </c>
      <c r="D15" s="4"/>
      <c r="E15" s="18" t="s">
        <v>4</v>
      </c>
      <c r="F15" s="4"/>
      <c r="G15" s="4"/>
    </row>
    <row r="16" spans="1:10" x14ac:dyDescent="0.25">
      <c r="A16" s="26"/>
      <c r="B16" s="26" t="s">
        <v>28</v>
      </c>
      <c r="C16" s="4" t="s">
        <v>4</v>
      </c>
      <c r="D16" s="4"/>
      <c r="E16" s="18" t="s">
        <v>4</v>
      </c>
      <c r="F16" s="4"/>
      <c r="G16" s="4"/>
    </row>
    <row r="17" spans="1:7" x14ac:dyDescent="0.25">
      <c r="A17" s="26" t="s">
        <v>56</v>
      </c>
      <c r="B17" s="26" t="s">
        <v>22</v>
      </c>
      <c r="C17" s="4" t="s">
        <v>5</v>
      </c>
      <c r="D17" s="4"/>
      <c r="E17" s="18" t="s">
        <v>173</v>
      </c>
      <c r="F17" s="4"/>
      <c r="G17" s="4"/>
    </row>
    <row r="18" spans="1:7" x14ac:dyDescent="0.25">
      <c r="A18" s="26"/>
      <c r="B18" s="26" t="s">
        <v>23</v>
      </c>
      <c r="C18" s="4" t="s">
        <v>6</v>
      </c>
      <c r="D18" s="4"/>
      <c r="E18" s="18" t="s">
        <v>92</v>
      </c>
      <c r="F18" s="4"/>
      <c r="G18" s="4"/>
    </row>
    <row r="19" spans="1:7" x14ac:dyDescent="0.25">
      <c r="A19" s="26"/>
      <c r="B19" s="26" t="s">
        <v>24</v>
      </c>
      <c r="C19" s="7" t="s">
        <v>7</v>
      </c>
      <c r="D19" s="4"/>
      <c r="E19" s="32" t="s">
        <v>92</v>
      </c>
      <c r="F19" s="4"/>
      <c r="G19" s="4"/>
    </row>
    <row r="20" spans="1:7" x14ac:dyDescent="0.25">
      <c r="A20" s="26"/>
      <c r="B20" s="26" t="s">
        <v>25</v>
      </c>
      <c r="C20" s="4" t="s">
        <v>4</v>
      </c>
      <c r="D20" s="4"/>
      <c r="E20" s="18" t="s">
        <v>92</v>
      </c>
      <c r="F20" s="4"/>
      <c r="G20" s="4"/>
    </row>
    <row r="21" spans="1:7" x14ac:dyDescent="0.25">
      <c r="A21" s="26"/>
      <c r="B21" s="26" t="s">
        <v>26</v>
      </c>
      <c r="C21" s="4" t="s">
        <v>2</v>
      </c>
      <c r="D21" s="4"/>
      <c r="E21" s="18" t="s">
        <v>92</v>
      </c>
      <c r="F21" s="4"/>
      <c r="G21" s="4"/>
    </row>
    <row r="22" spans="1:7" x14ac:dyDescent="0.25">
      <c r="A22" s="26"/>
      <c r="B22" s="26" t="s">
        <v>27</v>
      </c>
      <c r="C22" s="4" t="s">
        <v>2</v>
      </c>
      <c r="D22" s="4"/>
      <c r="E22" s="18" t="s">
        <v>4</v>
      </c>
      <c r="F22" s="4"/>
      <c r="G22" s="4"/>
    </row>
    <row r="23" spans="1:7" x14ac:dyDescent="0.25">
      <c r="A23" s="26"/>
      <c r="B23" s="26" t="s">
        <v>28</v>
      </c>
      <c r="C23" s="4" t="s">
        <v>2</v>
      </c>
      <c r="D23" s="4"/>
      <c r="E23" s="18" t="s">
        <v>4</v>
      </c>
      <c r="F23" s="4"/>
      <c r="G23" s="4"/>
    </row>
    <row r="24" spans="1:7" x14ac:dyDescent="0.25">
      <c r="A24" s="26" t="s">
        <v>57</v>
      </c>
      <c r="B24" s="26" t="s">
        <v>22</v>
      </c>
      <c r="C24" s="4" t="s">
        <v>4</v>
      </c>
      <c r="D24" s="4"/>
      <c r="E24" s="18" t="s">
        <v>92</v>
      </c>
      <c r="F24" s="4"/>
      <c r="G24" s="4"/>
    </row>
    <row r="25" spans="1:7" x14ac:dyDescent="0.25">
      <c r="A25" s="26"/>
      <c r="B25" s="26" t="s">
        <v>23</v>
      </c>
      <c r="C25" s="4" t="s">
        <v>4</v>
      </c>
      <c r="D25" s="4"/>
      <c r="E25" s="18" t="s">
        <v>92</v>
      </c>
      <c r="F25" s="4"/>
      <c r="G25" s="4"/>
    </row>
    <row r="26" spans="1:7" x14ac:dyDescent="0.25">
      <c r="A26" s="26"/>
      <c r="B26" s="26" t="s">
        <v>24</v>
      </c>
      <c r="C26" s="4" t="s">
        <v>3</v>
      </c>
      <c r="D26" s="4"/>
      <c r="E26" s="18" t="s">
        <v>92</v>
      </c>
      <c r="F26" s="4"/>
      <c r="G26" s="4"/>
    </row>
    <row r="27" spans="1:7" x14ac:dyDescent="0.25">
      <c r="A27" s="26"/>
      <c r="B27" s="26" t="s">
        <v>25</v>
      </c>
      <c r="C27" s="4" t="s">
        <v>3</v>
      </c>
      <c r="D27" s="7"/>
      <c r="E27" s="18" t="s">
        <v>92</v>
      </c>
      <c r="F27" s="7"/>
      <c r="G27" s="7"/>
    </row>
    <row r="28" spans="1:7" x14ac:dyDescent="0.25">
      <c r="A28" s="26"/>
      <c r="B28" s="26" t="s">
        <v>26</v>
      </c>
      <c r="C28" s="4" t="s">
        <v>3</v>
      </c>
      <c r="D28" s="7"/>
      <c r="E28" s="18" t="s">
        <v>3</v>
      </c>
      <c r="F28" s="7"/>
      <c r="G28" s="7"/>
    </row>
    <row r="29" spans="1:7" x14ac:dyDescent="0.25">
      <c r="A29" s="26"/>
      <c r="B29" s="26" t="s">
        <v>27</v>
      </c>
      <c r="C29" s="4" t="s">
        <v>4</v>
      </c>
      <c r="D29" s="7"/>
      <c r="E29" s="18" t="s">
        <v>4</v>
      </c>
      <c r="F29" s="7"/>
      <c r="G29" s="7"/>
    </row>
    <row r="30" spans="1:7" x14ac:dyDescent="0.25">
      <c r="A30" s="26"/>
      <c r="B30" s="26" t="s">
        <v>28</v>
      </c>
      <c r="C30" s="4" t="s">
        <v>4</v>
      </c>
      <c r="D30" s="5"/>
      <c r="E30" s="18" t="s">
        <v>4</v>
      </c>
      <c r="F30" s="5"/>
      <c r="G30" s="5"/>
    </row>
    <row r="31" spans="1:7" x14ac:dyDescent="0.25">
      <c r="A31" s="26" t="s">
        <v>58</v>
      </c>
      <c r="B31" s="26" t="s">
        <v>22</v>
      </c>
      <c r="C31" s="4" t="s">
        <v>2</v>
      </c>
      <c r="D31" s="4"/>
      <c r="E31" s="18" t="s">
        <v>92</v>
      </c>
      <c r="F31" s="4"/>
      <c r="G31" s="4"/>
    </row>
    <row r="32" spans="1:7" x14ac:dyDescent="0.25">
      <c r="A32" s="26"/>
      <c r="B32" s="26" t="s">
        <v>23</v>
      </c>
      <c r="C32" s="4" t="s">
        <v>2</v>
      </c>
      <c r="D32" s="4"/>
      <c r="E32" s="18" t="s">
        <v>4</v>
      </c>
      <c r="F32" s="4"/>
      <c r="G32" s="4"/>
    </row>
    <row r="33" spans="1:7" x14ac:dyDescent="0.25">
      <c r="A33" s="26"/>
      <c r="B33" s="26" t="s">
        <v>24</v>
      </c>
      <c r="C33" s="4" t="s">
        <v>2</v>
      </c>
      <c r="D33" s="4"/>
      <c r="E33" s="18" t="s">
        <v>2</v>
      </c>
      <c r="F33" s="4"/>
      <c r="G33" s="4"/>
    </row>
    <row r="34" spans="1:7" x14ac:dyDescent="0.25">
      <c r="A34" s="26"/>
      <c r="B34" s="26" t="s">
        <v>25</v>
      </c>
      <c r="C34" s="4" t="s">
        <v>2</v>
      </c>
      <c r="D34" s="4"/>
      <c r="E34" s="18" t="s">
        <v>2</v>
      </c>
      <c r="F34" s="4"/>
      <c r="G34" s="4"/>
    </row>
    <row r="35" spans="1:7" x14ac:dyDescent="0.25">
      <c r="A35" s="26"/>
      <c r="B35" s="26" t="s">
        <v>26</v>
      </c>
      <c r="C35" s="4" t="s">
        <v>4</v>
      </c>
      <c r="D35" s="4"/>
      <c r="E35" s="18" t="s">
        <v>4</v>
      </c>
      <c r="F35" s="4"/>
      <c r="G35" s="4"/>
    </row>
    <row r="36" spans="1:7" s="6" customFormat="1" x14ac:dyDescent="0.25">
      <c r="A36" s="26"/>
      <c r="B36" s="26" t="s">
        <v>27</v>
      </c>
      <c r="C36" s="4" t="s">
        <v>4</v>
      </c>
      <c r="E36" s="18" t="s">
        <v>4</v>
      </c>
    </row>
    <row r="37" spans="1:7" x14ac:dyDescent="0.25">
      <c r="A37" s="26"/>
      <c r="B37" s="26" t="s">
        <v>28</v>
      </c>
      <c r="C37" s="4" t="s">
        <v>4</v>
      </c>
      <c r="D37" s="4"/>
      <c r="E37" s="18" t="s">
        <v>4</v>
      </c>
      <c r="F37" s="4"/>
      <c r="G37" s="4"/>
    </row>
    <row r="38" spans="1:7" x14ac:dyDescent="0.25">
      <c r="A38" s="26" t="s">
        <v>59</v>
      </c>
      <c r="B38" s="26" t="s">
        <v>22</v>
      </c>
      <c r="C38" s="4" t="s">
        <v>7</v>
      </c>
      <c r="D38" s="4"/>
      <c r="E38" s="18" t="s">
        <v>92</v>
      </c>
      <c r="F38" s="4"/>
      <c r="G38" s="4"/>
    </row>
    <row r="39" spans="1:7" x14ac:dyDescent="0.25">
      <c r="A39" s="26"/>
      <c r="B39" s="26" t="s">
        <v>23</v>
      </c>
      <c r="C39" s="4" t="s">
        <v>7</v>
      </c>
      <c r="D39" s="4"/>
      <c r="E39" s="18" t="s">
        <v>92</v>
      </c>
      <c r="F39" s="4"/>
      <c r="G39" s="4"/>
    </row>
    <row r="40" spans="1:7" x14ac:dyDescent="0.25">
      <c r="A40" s="26"/>
      <c r="B40" s="26" t="s">
        <v>24</v>
      </c>
      <c r="C40" s="4" t="s">
        <v>7</v>
      </c>
      <c r="D40" s="4"/>
      <c r="E40" s="18" t="s">
        <v>92</v>
      </c>
      <c r="F40" s="4"/>
      <c r="G40" s="4"/>
    </row>
    <row r="41" spans="1:7" x14ac:dyDescent="0.25">
      <c r="A41" s="26"/>
      <c r="B41" s="26" t="s">
        <v>25</v>
      </c>
      <c r="C41" s="4" t="s">
        <v>7</v>
      </c>
      <c r="D41" s="4"/>
      <c r="E41" s="18" t="s">
        <v>92</v>
      </c>
      <c r="F41" s="4"/>
      <c r="G41" s="4"/>
    </row>
    <row r="42" spans="1:7" x14ac:dyDescent="0.25">
      <c r="A42" s="26"/>
      <c r="B42" s="26" t="s">
        <v>26</v>
      </c>
      <c r="C42" s="4" t="s">
        <v>7</v>
      </c>
      <c r="D42" s="4"/>
      <c r="E42" s="18" t="s">
        <v>92</v>
      </c>
      <c r="F42" s="4"/>
      <c r="G42" s="4"/>
    </row>
    <row r="43" spans="1:7" x14ac:dyDescent="0.25">
      <c r="A43" s="26"/>
      <c r="B43" s="26" t="s">
        <v>27</v>
      </c>
      <c r="C43" s="4" t="s">
        <v>4</v>
      </c>
      <c r="D43" s="4"/>
      <c r="E43" s="18" t="s">
        <v>4</v>
      </c>
      <c r="F43" s="4"/>
      <c r="G43" s="4"/>
    </row>
    <row r="44" spans="1:7" x14ac:dyDescent="0.25">
      <c r="A44" s="26"/>
      <c r="B44" s="26" t="s">
        <v>28</v>
      </c>
      <c r="C44" s="4" t="s">
        <v>4</v>
      </c>
      <c r="D44" s="4"/>
      <c r="E44" s="18" t="s">
        <v>4</v>
      </c>
      <c r="F44" s="4"/>
      <c r="G44" s="4"/>
    </row>
    <row r="45" spans="1:7" x14ac:dyDescent="0.25">
      <c r="A45" s="26" t="s">
        <v>60</v>
      </c>
      <c r="B45" s="26" t="s">
        <v>22</v>
      </c>
      <c r="C45" s="4" t="s">
        <v>7</v>
      </c>
      <c r="D45" s="4"/>
      <c r="E45" s="18" t="s">
        <v>92</v>
      </c>
      <c r="F45" s="4"/>
      <c r="G45" s="4"/>
    </row>
    <row r="46" spans="1:7" x14ac:dyDescent="0.25">
      <c r="A46" s="26"/>
      <c r="B46" s="26" t="s">
        <v>23</v>
      </c>
      <c r="C46" s="4" t="s">
        <v>7</v>
      </c>
      <c r="D46" s="4"/>
      <c r="E46" s="18" t="s">
        <v>92</v>
      </c>
      <c r="F46" s="4"/>
      <c r="G46" s="4"/>
    </row>
    <row r="47" spans="1:7" x14ac:dyDescent="0.25">
      <c r="A47" s="26"/>
      <c r="B47" s="26" t="s">
        <v>24</v>
      </c>
      <c r="C47" s="4" t="s">
        <v>7</v>
      </c>
      <c r="D47" s="4"/>
      <c r="E47" s="18" t="s">
        <v>92</v>
      </c>
      <c r="F47" s="4"/>
      <c r="G47" s="4"/>
    </row>
    <row r="48" spans="1:7" x14ac:dyDescent="0.25">
      <c r="A48" s="26"/>
      <c r="B48" s="26" t="s">
        <v>25</v>
      </c>
      <c r="C48" s="4" t="s">
        <v>7</v>
      </c>
      <c r="D48" s="4"/>
      <c r="E48" s="18" t="s">
        <v>92</v>
      </c>
      <c r="F48" s="4"/>
      <c r="G48" s="4"/>
    </row>
    <row r="49" spans="1:7" x14ac:dyDescent="0.25">
      <c r="A49" s="26"/>
      <c r="B49" s="26" t="s">
        <v>26</v>
      </c>
      <c r="C49" s="4" t="s">
        <v>7</v>
      </c>
      <c r="D49" s="4"/>
      <c r="E49" s="18" t="s">
        <v>92</v>
      </c>
      <c r="F49" s="4"/>
      <c r="G49" s="4"/>
    </row>
    <row r="50" spans="1:7" x14ac:dyDescent="0.25">
      <c r="A50" s="26"/>
      <c r="B50" s="26" t="s">
        <v>27</v>
      </c>
      <c r="C50" s="4" t="s">
        <v>4</v>
      </c>
      <c r="D50" s="4"/>
      <c r="E50" s="18" t="s">
        <v>4</v>
      </c>
      <c r="F50" s="4"/>
      <c r="G50" s="4"/>
    </row>
    <row r="51" spans="1:7" x14ac:dyDescent="0.25">
      <c r="A51" s="26"/>
      <c r="B51" s="26" t="s">
        <v>28</v>
      </c>
      <c r="C51" s="4" t="s">
        <v>4</v>
      </c>
      <c r="D51" s="4"/>
      <c r="E51" s="18" t="s">
        <v>4</v>
      </c>
      <c r="F51" s="4"/>
      <c r="G51" s="4"/>
    </row>
    <row r="52" spans="1:7" x14ac:dyDescent="0.25">
      <c r="A52" s="26" t="s">
        <v>61</v>
      </c>
      <c r="B52" s="26" t="s">
        <v>22</v>
      </c>
      <c r="C52" s="4" t="s">
        <v>3</v>
      </c>
      <c r="D52" s="4"/>
      <c r="E52" s="18" t="s">
        <v>92</v>
      </c>
      <c r="F52" s="4"/>
      <c r="G52" s="4"/>
    </row>
    <row r="53" spans="1:7" x14ac:dyDescent="0.25">
      <c r="A53" s="26"/>
      <c r="B53" s="26" t="s">
        <v>23</v>
      </c>
      <c r="C53" s="4" t="s">
        <v>3</v>
      </c>
      <c r="D53" s="4"/>
      <c r="E53" s="18" t="s">
        <v>3</v>
      </c>
      <c r="F53" s="4"/>
      <c r="G53" s="4"/>
    </row>
    <row r="54" spans="1:7" x14ac:dyDescent="0.25">
      <c r="A54" s="26"/>
      <c r="B54" s="26" t="s">
        <v>24</v>
      </c>
      <c r="C54" s="4" t="s">
        <v>4</v>
      </c>
      <c r="D54" s="4"/>
      <c r="E54" s="18" t="s">
        <v>4</v>
      </c>
      <c r="F54" s="4"/>
      <c r="G54" s="4"/>
    </row>
    <row r="55" spans="1:7" x14ac:dyDescent="0.25">
      <c r="A55" s="26"/>
      <c r="B55" s="26" t="s">
        <v>25</v>
      </c>
      <c r="C55" s="4" t="s">
        <v>5</v>
      </c>
      <c r="D55" s="4"/>
      <c r="E55" s="18" t="s">
        <v>173</v>
      </c>
      <c r="F55" s="4"/>
      <c r="G55" s="4"/>
    </row>
    <row r="56" spans="1:7" x14ac:dyDescent="0.25">
      <c r="A56" s="26"/>
      <c r="B56" s="26" t="s">
        <v>26</v>
      </c>
      <c r="C56" s="4" t="s">
        <v>5</v>
      </c>
      <c r="D56" s="4"/>
      <c r="E56" s="18" t="s">
        <v>173</v>
      </c>
      <c r="F56" s="4"/>
      <c r="G56" s="4"/>
    </row>
    <row r="57" spans="1:7" x14ac:dyDescent="0.25">
      <c r="A57" s="26"/>
      <c r="B57" s="26" t="s">
        <v>27</v>
      </c>
      <c r="C57" s="4" t="s">
        <v>5</v>
      </c>
      <c r="D57" s="4"/>
      <c r="E57" s="18" t="s">
        <v>5</v>
      </c>
      <c r="F57" s="4"/>
      <c r="G57" s="4"/>
    </row>
    <row r="58" spans="1:7" x14ac:dyDescent="0.25">
      <c r="A58" s="26"/>
      <c r="B58" s="26" t="s">
        <v>28</v>
      </c>
      <c r="C58" s="4" t="s">
        <v>5</v>
      </c>
      <c r="D58" s="4"/>
      <c r="E58" s="18" t="s">
        <v>5</v>
      </c>
      <c r="F58" s="4"/>
      <c r="G58" s="4"/>
    </row>
    <row r="59" spans="1:7" x14ac:dyDescent="0.25">
      <c r="A59" s="26" t="s">
        <v>14</v>
      </c>
      <c r="B59" s="26" t="s">
        <v>22</v>
      </c>
      <c r="C59" s="4" t="s">
        <v>6</v>
      </c>
      <c r="D59" s="4"/>
      <c r="E59" s="18" t="s">
        <v>92</v>
      </c>
      <c r="F59" s="4"/>
      <c r="G59" s="4"/>
    </row>
    <row r="60" spans="1:7" x14ac:dyDescent="0.25">
      <c r="A60" s="26"/>
      <c r="B60" s="26" t="s">
        <v>23</v>
      </c>
      <c r="C60" s="4" t="s">
        <v>8</v>
      </c>
      <c r="D60" s="4"/>
      <c r="E60" s="18" t="s">
        <v>92</v>
      </c>
      <c r="F60" s="4"/>
      <c r="G60" s="4"/>
    </row>
    <row r="61" spans="1:7" x14ac:dyDescent="0.25">
      <c r="A61" s="26"/>
      <c r="B61" s="26" t="s">
        <v>24</v>
      </c>
      <c r="C61" s="4" t="s">
        <v>4</v>
      </c>
      <c r="D61" s="4"/>
      <c r="E61" s="18" t="s">
        <v>4</v>
      </c>
      <c r="F61" s="4"/>
      <c r="G61" s="4"/>
    </row>
    <row r="62" spans="1:7" x14ac:dyDescent="0.25">
      <c r="A62" s="26"/>
      <c r="B62" s="26" t="s">
        <v>25</v>
      </c>
      <c r="C62" s="4" t="s">
        <v>4</v>
      </c>
      <c r="D62" s="4"/>
      <c r="E62" s="18" t="s">
        <v>4</v>
      </c>
      <c r="F62" s="4"/>
      <c r="G62" s="4"/>
    </row>
    <row r="63" spans="1:7" x14ac:dyDescent="0.25">
      <c r="A63" s="26"/>
      <c r="B63" s="26" t="s">
        <v>26</v>
      </c>
      <c r="C63" s="4" t="s">
        <v>2</v>
      </c>
      <c r="D63" s="4"/>
      <c r="E63" s="18" t="s">
        <v>2</v>
      </c>
      <c r="F63" s="4"/>
      <c r="G63" s="4"/>
    </row>
    <row r="64" spans="1:7" x14ac:dyDescent="0.25">
      <c r="A64" s="26"/>
      <c r="B64" s="26" t="s">
        <v>27</v>
      </c>
      <c r="C64" s="4" t="s">
        <v>2</v>
      </c>
      <c r="D64" s="4"/>
      <c r="E64" s="18" t="s">
        <v>2</v>
      </c>
      <c r="F64" s="4"/>
      <c r="G64" s="4"/>
    </row>
    <row r="65" spans="1:7" x14ac:dyDescent="0.25">
      <c r="A65" s="26"/>
      <c r="B65" s="26" t="s">
        <v>28</v>
      </c>
      <c r="C65" s="4" t="s">
        <v>2</v>
      </c>
      <c r="D65" s="4"/>
      <c r="E65" s="18" t="s">
        <v>2</v>
      </c>
      <c r="F65" s="4"/>
      <c r="G65" s="4"/>
    </row>
    <row r="66" spans="1:7" x14ac:dyDescent="0.25">
      <c r="A66" s="26" t="s">
        <v>18</v>
      </c>
      <c r="B66" s="26" t="s">
        <v>22</v>
      </c>
      <c r="C66" s="4" t="s">
        <v>4</v>
      </c>
      <c r="D66" s="4"/>
      <c r="E66" s="32" t="s">
        <v>4</v>
      </c>
      <c r="F66" s="4"/>
      <c r="G66" s="4"/>
    </row>
    <row r="67" spans="1:7" x14ac:dyDescent="0.25">
      <c r="A67" s="26"/>
      <c r="B67" s="26" t="s">
        <v>23</v>
      </c>
      <c r="C67" s="4" t="s">
        <v>4</v>
      </c>
      <c r="D67" s="4"/>
      <c r="E67" s="18" t="s">
        <v>4</v>
      </c>
      <c r="F67" s="4"/>
      <c r="G67" s="4"/>
    </row>
    <row r="68" spans="1:7" x14ac:dyDescent="0.25">
      <c r="A68" s="26"/>
      <c r="B68" s="26" t="s">
        <v>24</v>
      </c>
      <c r="C68" s="4" t="s">
        <v>17</v>
      </c>
      <c r="D68" s="4"/>
      <c r="E68" s="18" t="s">
        <v>92</v>
      </c>
      <c r="F68" s="4"/>
      <c r="G68" s="4"/>
    </row>
    <row r="69" spans="1:7" x14ac:dyDescent="0.25">
      <c r="A69" s="26"/>
      <c r="B69" s="26" t="s">
        <v>25</v>
      </c>
      <c r="C69" s="4" t="s">
        <v>17</v>
      </c>
      <c r="D69" s="4"/>
      <c r="E69" s="18" t="s">
        <v>92</v>
      </c>
      <c r="F69" s="4"/>
      <c r="G69" s="4"/>
    </row>
    <row r="70" spans="1:7" x14ac:dyDescent="0.25">
      <c r="A70" s="26"/>
      <c r="B70" s="26" t="s">
        <v>26</v>
      </c>
      <c r="C70" s="4" t="s">
        <v>8</v>
      </c>
      <c r="D70" s="4"/>
      <c r="E70" s="18" t="s">
        <v>92</v>
      </c>
      <c r="F70" s="4"/>
      <c r="G70" s="4"/>
    </row>
    <row r="71" spans="1:7" x14ac:dyDescent="0.25">
      <c r="A71" s="26"/>
      <c r="B71" s="26" t="s">
        <v>27</v>
      </c>
      <c r="C71" s="4" t="s">
        <v>4</v>
      </c>
      <c r="D71" s="4"/>
      <c r="E71" s="18" t="s">
        <v>4</v>
      </c>
      <c r="F71" s="4"/>
      <c r="G71" s="4"/>
    </row>
    <row r="72" spans="1:7" x14ac:dyDescent="0.25">
      <c r="A72" s="26"/>
      <c r="B72" s="26" t="s">
        <v>28</v>
      </c>
      <c r="C72" s="4" t="s">
        <v>4</v>
      </c>
      <c r="D72" s="4"/>
      <c r="E72" s="18" t="s">
        <v>4</v>
      </c>
      <c r="F72" s="4"/>
      <c r="G72" s="4"/>
    </row>
    <row r="73" spans="1:7" x14ac:dyDescent="0.25">
      <c r="A73" s="26" t="s">
        <v>19</v>
      </c>
      <c r="B73" s="26" t="s">
        <v>22</v>
      </c>
      <c r="C73" s="4" t="s">
        <v>11</v>
      </c>
      <c r="D73" s="4"/>
      <c r="E73" s="18" t="s">
        <v>92</v>
      </c>
      <c r="F73" s="4"/>
      <c r="G73" s="4"/>
    </row>
    <row r="74" spans="1:7" x14ac:dyDescent="0.25">
      <c r="A74" s="26"/>
      <c r="B74" s="26" t="s">
        <v>23</v>
      </c>
      <c r="C74" s="4" t="s">
        <v>11</v>
      </c>
      <c r="D74" s="4"/>
      <c r="E74" s="18" t="s">
        <v>92</v>
      </c>
      <c r="F74" s="4"/>
      <c r="G74" s="4"/>
    </row>
    <row r="75" spans="1:7" x14ac:dyDescent="0.25">
      <c r="A75" s="26"/>
      <c r="B75" s="26" t="s">
        <v>24</v>
      </c>
      <c r="C75" s="4" t="s">
        <v>11</v>
      </c>
      <c r="D75" s="4"/>
      <c r="E75" s="18" t="s">
        <v>92</v>
      </c>
      <c r="F75" s="4"/>
      <c r="G75" s="4"/>
    </row>
    <row r="76" spans="1:7" x14ac:dyDescent="0.25">
      <c r="A76" s="26"/>
      <c r="B76" s="26" t="s">
        <v>25</v>
      </c>
      <c r="C76" s="4" t="s">
        <v>4</v>
      </c>
      <c r="D76" s="4"/>
      <c r="E76" s="18" t="s">
        <v>92</v>
      </c>
      <c r="F76" s="4"/>
      <c r="G76" s="4"/>
    </row>
    <row r="77" spans="1:7" x14ac:dyDescent="0.25">
      <c r="A77" s="26"/>
      <c r="B77" s="26" t="s">
        <v>26</v>
      </c>
      <c r="C77" s="4" t="s">
        <v>12</v>
      </c>
      <c r="D77" s="4"/>
      <c r="E77" s="18" t="s">
        <v>92</v>
      </c>
      <c r="F77" s="4"/>
      <c r="G77" s="4"/>
    </row>
    <row r="78" spans="1:7" x14ac:dyDescent="0.25">
      <c r="A78" s="26"/>
      <c r="B78" s="26" t="s">
        <v>27</v>
      </c>
      <c r="C78" s="4" t="s">
        <v>13</v>
      </c>
      <c r="D78" s="4"/>
      <c r="E78" s="18" t="s">
        <v>4</v>
      </c>
      <c r="F78" s="4"/>
      <c r="G78" s="4"/>
    </row>
    <row r="79" spans="1:7" x14ac:dyDescent="0.25">
      <c r="A79" s="26"/>
      <c r="B79" s="26" t="s">
        <v>28</v>
      </c>
      <c r="C79" s="4" t="s">
        <v>13</v>
      </c>
      <c r="D79" s="4"/>
      <c r="E79" s="18" t="s">
        <v>4</v>
      </c>
      <c r="F79" s="4"/>
      <c r="G79" s="4"/>
    </row>
    <row r="80" spans="1:7" x14ac:dyDescent="0.25">
      <c r="A80" s="26" t="s">
        <v>21</v>
      </c>
      <c r="B80" s="26" t="s">
        <v>22</v>
      </c>
      <c r="C80" s="4" t="s">
        <v>11</v>
      </c>
      <c r="D80" s="4"/>
      <c r="E80" s="18" t="s">
        <v>92</v>
      </c>
      <c r="F80" s="4"/>
      <c r="G80" s="4"/>
    </row>
    <row r="81" spans="1:7" x14ac:dyDescent="0.25">
      <c r="A81" s="26"/>
      <c r="B81" s="26" t="s">
        <v>23</v>
      </c>
      <c r="C81" s="4" t="s">
        <v>4</v>
      </c>
      <c r="D81" s="4"/>
      <c r="E81" s="18" t="s">
        <v>92</v>
      </c>
      <c r="F81" s="4"/>
      <c r="G81" s="4"/>
    </row>
    <row r="82" spans="1:7" x14ac:dyDescent="0.25">
      <c r="A82" s="26"/>
      <c r="B82" s="26" t="s">
        <v>24</v>
      </c>
      <c r="C82" s="4" t="s">
        <v>7</v>
      </c>
      <c r="D82" s="4"/>
      <c r="E82" s="18" t="s">
        <v>92</v>
      </c>
      <c r="F82" s="4"/>
      <c r="G82" s="4"/>
    </row>
    <row r="83" spans="1:7" x14ac:dyDescent="0.25">
      <c r="A83" s="26"/>
      <c r="B83" s="26" t="s">
        <v>25</v>
      </c>
      <c r="C83" s="4" t="s">
        <v>11</v>
      </c>
      <c r="D83" s="4"/>
      <c r="E83" s="18" t="s">
        <v>92</v>
      </c>
      <c r="F83" s="4"/>
      <c r="G83" s="4"/>
    </row>
    <row r="84" spans="1:7" x14ac:dyDescent="0.25">
      <c r="A84" s="26"/>
      <c r="B84" s="26" t="s">
        <v>26</v>
      </c>
      <c r="C84" s="4" t="s">
        <v>7</v>
      </c>
      <c r="D84" s="4"/>
      <c r="E84" s="18" t="s">
        <v>92</v>
      </c>
      <c r="F84" s="4"/>
      <c r="G84" s="4"/>
    </row>
    <row r="85" spans="1:7" x14ac:dyDescent="0.25">
      <c r="A85" s="26"/>
      <c r="B85" s="26" t="s">
        <v>27</v>
      </c>
      <c r="C85" s="4" t="s">
        <v>4</v>
      </c>
      <c r="D85" s="4"/>
      <c r="E85" s="18" t="s">
        <v>4</v>
      </c>
      <c r="F85" s="4"/>
      <c r="G85" s="4"/>
    </row>
    <row r="86" spans="1:7" x14ac:dyDescent="0.25">
      <c r="A86" s="26"/>
      <c r="B86" s="26" t="s">
        <v>28</v>
      </c>
      <c r="C86" s="4" t="s">
        <v>4</v>
      </c>
      <c r="D86" s="4"/>
      <c r="E86" s="18" t="s">
        <v>4</v>
      </c>
      <c r="F86" s="4"/>
      <c r="G86" s="4"/>
    </row>
    <row r="87" spans="1:7" x14ac:dyDescent="0.25">
      <c r="A87" s="26" t="s">
        <v>62</v>
      </c>
      <c r="B87" s="26" t="s">
        <v>22</v>
      </c>
      <c r="C87" s="4" t="s">
        <v>35</v>
      </c>
      <c r="D87" s="4"/>
      <c r="E87" s="32" t="s">
        <v>2</v>
      </c>
      <c r="F87" s="4"/>
      <c r="G87" s="4"/>
    </row>
    <row r="88" spans="1:7" x14ac:dyDescent="0.25">
      <c r="A88" s="26"/>
      <c r="B88" s="26" t="s">
        <v>23</v>
      </c>
      <c r="C88" s="4" t="s">
        <v>2</v>
      </c>
      <c r="D88" s="4"/>
      <c r="E88" s="32" t="s">
        <v>2</v>
      </c>
      <c r="F88" s="4"/>
      <c r="G88" s="7"/>
    </row>
    <row r="89" spans="1:7" x14ac:dyDescent="0.25">
      <c r="A89" s="26"/>
      <c r="B89" s="26" t="s">
        <v>24</v>
      </c>
      <c r="C89" s="4" t="s">
        <v>2</v>
      </c>
      <c r="D89" s="4"/>
      <c r="E89" s="18" t="s">
        <v>4</v>
      </c>
      <c r="F89" s="4"/>
      <c r="G89" s="4"/>
    </row>
    <row r="90" spans="1:7" x14ac:dyDescent="0.25">
      <c r="A90" s="26"/>
      <c r="B90" s="26" t="s">
        <v>25</v>
      </c>
      <c r="C90" s="4" t="s">
        <v>2</v>
      </c>
      <c r="D90" s="4"/>
      <c r="E90" s="18" t="s">
        <v>4</v>
      </c>
      <c r="F90" s="4"/>
      <c r="G90" s="4"/>
    </row>
    <row r="91" spans="1:7" x14ac:dyDescent="0.25">
      <c r="A91" s="26"/>
      <c r="B91" s="26" t="s">
        <v>26</v>
      </c>
      <c r="C91" s="4" t="s">
        <v>4</v>
      </c>
      <c r="D91" s="4"/>
      <c r="E91" s="18" t="s">
        <v>92</v>
      </c>
      <c r="F91" s="4"/>
      <c r="G91" s="4"/>
    </row>
    <row r="92" spans="1:7" x14ac:dyDescent="0.25">
      <c r="A92" s="26"/>
      <c r="B92" s="26" t="s">
        <v>27</v>
      </c>
      <c r="C92" s="4" t="s">
        <v>4</v>
      </c>
      <c r="D92" s="4"/>
      <c r="E92" s="18" t="s">
        <v>4</v>
      </c>
      <c r="F92" s="4"/>
      <c r="G92" s="4"/>
    </row>
    <row r="93" spans="1:7" x14ac:dyDescent="0.25">
      <c r="A93" s="26"/>
      <c r="B93" s="26" t="s">
        <v>28</v>
      </c>
      <c r="C93" s="4" t="s">
        <v>4</v>
      </c>
      <c r="D93" s="4"/>
      <c r="E93" s="18" t="s">
        <v>4</v>
      </c>
      <c r="F93" s="4"/>
      <c r="G93" s="4"/>
    </row>
    <row r="94" spans="1:7" x14ac:dyDescent="0.25">
      <c r="A94" s="26" t="s">
        <v>63</v>
      </c>
      <c r="B94" s="26" t="s">
        <v>22</v>
      </c>
      <c r="C94" s="4" t="s">
        <v>17</v>
      </c>
      <c r="D94" s="4"/>
      <c r="E94" s="18" t="s">
        <v>92</v>
      </c>
      <c r="F94" s="4"/>
      <c r="G94" s="4"/>
    </row>
    <row r="95" spans="1:7" x14ac:dyDescent="0.25">
      <c r="A95" s="26"/>
      <c r="B95" s="26" t="s">
        <v>23</v>
      </c>
      <c r="C95" s="4" t="s">
        <v>11</v>
      </c>
      <c r="D95" s="4"/>
      <c r="E95" s="18" t="s">
        <v>92</v>
      </c>
      <c r="F95" s="4"/>
      <c r="G95" s="4"/>
    </row>
    <row r="96" spans="1:7" x14ac:dyDescent="0.25">
      <c r="A96" s="26"/>
      <c r="B96" s="26" t="s">
        <v>24</v>
      </c>
      <c r="C96" s="4" t="s">
        <v>11</v>
      </c>
      <c r="D96" s="4"/>
      <c r="E96" s="18" t="s">
        <v>92</v>
      </c>
      <c r="F96" s="4"/>
      <c r="G96" s="4"/>
    </row>
    <row r="97" spans="1:7" x14ac:dyDescent="0.25">
      <c r="A97" s="26"/>
      <c r="B97" s="26" t="s">
        <v>25</v>
      </c>
      <c r="C97" s="4" t="s">
        <v>11</v>
      </c>
      <c r="D97" s="4"/>
      <c r="E97" s="18" t="s">
        <v>92</v>
      </c>
      <c r="F97" s="4"/>
      <c r="G97" s="4"/>
    </row>
    <row r="98" spans="1:7" x14ac:dyDescent="0.25">
      <c r="A98" s="26"/>
      <c r="B98" s="26" t="s">
        <v>26</v>
      </c>
      <c r="C98" s="4" t="s">
        <v>11</v>
      </c>
      <c r="D98" s="4"/>
      <c r="E98" s="18" t="s">
        <v>92</v>
      </c>
      <c r="F98" s="4"/>
      <c r="G98" s="4"/>
    </row>
    <row r="99" spans="1:7" x14ac:dyDescent="0.25">
      <c r="A99" s="26"/>
      <c r="B99" s="26" t="s">
        <v>27</v>
      </c>
      <c r="C99" s="4" t="s">
        <v>4</v>
      </c>
      <c r="D99" s="4"/>
      <c r="E99" s="18" t="s">
        <v>4</v>
      </c>
      <c r="F99" s="4"/>
      <c r="G99" s="4"/>
    </row>
    <row r="100" spans="1:7" x14ac:dyDescent="0.25">
      <c r="A100" s="26"/>
      <c r="B100" s="26" t="s">
        <v>28</v>
      </c>
      <c r="C100" s="4" t="s">
        <v>4</v>
      </c>
      <c r="D100" s="4"/>
      <c r="E100" s="18" t="s">
        <v>4</v>
      </c>
      <c r="F100" s="4"/>
      <c r="G100" s="4"/>
    </row>
    <row r="101" spans="1:7" x14ac:dyDescent="0.25">
      <c r="A101" s="26" t="s">
        <v>64</v>
      </c>
      <c r="B101" s="26" t="s">
        <v>22</v>
      </c>
      <c r="C101" s="4" t="s">
        <v>10</v>
      </c>
      <c r="D101" s="4"/>
      <c r="E101" s="18" t="s">
        <v>92</v>
      </c>
      <c r="F101" s="4"/>
      <c r="G101" s="4"/>
    </row>
    <row r="102" spans="1:7" x14ac:dyDescent="0.25">
      <c r="A102" s="26"/>
      <c r="B102" s="26" t="s">
        <v>23</v>
      </c>
      <c r="C102" s="4" t="s">
        <v>15</v>
      </c>
      <c r="D102" s="4"/>
      <c r="E102" s="18" t="s">
        <v>92</v>
      </c>
      <c r="F102" s="4"/>
      <c r="G102" s="4"/>
    </row>
    <row r="103" spans="1:7" x14ac:dyDescent="0.25">
      <c r="A103" s="26"/>
      <c r="B103" s="26" t="s">
        <v>24</v>
      </c>
      <c r="C103" s="4" t="s">
        <v>10</v>
      </c>
      <c r="D103" s="4"/>
      <c r="E103" s="18" t="s">
        <v>92</v>
      </c>
      <c r="F103" s="4"/>
      <c r="G103" s="4"/>
    </row>
    <row r="104" spans="1:7" x14ac:dyDescent="0.25">
      <c r="A104" s="26"/>
      <c r="B104" s="26" t="s">
        <v>25</v>
      </c>
      <c r="C104" s="4" t="s">
        <v>10</v>
      </c>
      <c r="D104" s="4"/>
      <c r="E104" s="18" t="s">
        <v>92</v>
      </c>
      <c r="F104" s="4"/>
      <c r="G104" s="4"/>
    </row>
    <row r="105" spans="1:7" x14ac:dyDescent="0.25">
      <c r="A105" s="26"/>
      <c r="B105" s="26" t="s">
        <v>26</v>
      </c>
      <c r="C105" s="4" t="s">
        <v>10</v>
      </c>
      <c r="D105" s="4"/>
      <c r="E105" s="18" t="s">
        <v>92</v>
      </c>
      <c r="F105" s="4"/>
      <c r="G105" s="4"/>
    </row>
    <row r="106" spans="1:7" x14ac:dyDescent="0.25">
      <c r="A106" s="26"/>
      <c r="B106" s="26" t="s">
        <v>27</v>
      </c>
      <c r="C106" s="4" t="s">
        <v>6</v>
      </c>
      <c r="D106" s="4"/>
      <c r="E106" s="18" t="s">
        <v>4</v>
      </c>
      <c r="F106" s="4"/>
      <c r="G106" s="4"/>
    </row>
    <row r="107" spans="1:7" x14ac:dyDescent="0.25">
      <c r="A107" s="26"/>
      <c r="B107" s="26" t="s">
        <v>28</v>
      </c>
      <c r="C107" s="4" t="s">
        <v>6</v>
      </c>
      <c r="D107" s="4"/>
      <c r="E107" s="18" t="s">
        <v>4</v>
      </c>
      <c r="F107" s="4"/>
      <c r="G107" s="4"/>
    </row>
    <row r="108" spans="1:7" x14ac:dyDescent="0.25">
      <c r="A108" s="4"/>
      <c r="C108" s="13"/>
      <c r="D108" s="4"/>
      <c r="E108" s="4"/>
      <c r="F108" s="4"/>
      <c r="G108" s="4"/>
    </row>
    <row r="109" spans="1:7" x14ac:dyDescent="0.25">
      <c r="A109" s="4" t="s">
        <v>3</v>
      </c>
      <c r="C109" s="24">
        <f>COUNTIF(C3:C107, "ED late")</f>
        <v>7</v>
      </c>
      <c r="D109" s="24">
        <f t="shared" ref="D109:E109" si="0">COUNTIF(D3:D107, "ED late")</f>
        <v>0</v>
      </c>
      <c r="E109" s="24">
        <f t="shared" si="0"/>
        <v>4</v>
      </c>
      <c r="F109" s="4"/>
      <c r="G109" s="4"/>
    </row>
    <row r="110" spans="1:7" x14ac:dyDescent="0.25">
      <c r="A110" s="4" t="s">
        <v>5</v>
      </c>
      <c r="C110" s="24">
        <f>COUNTIF(C3:C107, "ED long")</f>
        <v>7</v>
      </c>
      <c r="D110" s="24">
        <f t="shared" ref="D110:E110" si="1">COUNTIF(D3:D107, "ED long")</f>
        <v>0</v>
      </c>
      <c r="E110" s="24">
        <f t="shared" si="1"/>
        <v>2</v>
      </c>
      <c r="F110" s="4"/>
      <c r="G110" s="4"/>
    </row>
    <row r="111" spans="1:7" s="4" customFormat="1" x14ac:dyDescent="0.25">
      <c r="A111" s="4" t="s">
        <v>173</v>
      </c>
      <c r="B111" s="26"/>
      <c r="C111" s="24">
        <f>COUNTIF(C3:C107, "ED eve")</f>
        <v>0</v>
      </c>
      <c r="D111" s="24">
        <f t="shared" ref="D111:E111" si="2">COUNTIF(D3:D107, "ED eve")</f>
        <v>0</v>
      </c>
      <c r="E111" s="24">
        <f t="shared" si="2"/>
        <v>5</v>
      </c>
    </row>
    <row r="112" spans="1:7" x14ac:dyDescent="0.25">
      <c r="A112" s="4" t="s">
        <v>2</v>
      </c>
      <c r="C112" s="24">
        <f>COUNTIF(C3:C107, "Night")</f>
        <v>14</v>
      </c>
      <c r="D112" s="24">
        <f t="shared" ref="D112:E112" si="3">COUNTIF(D3:D107, "Night")</f>
        <v>0</v>
      </c>
      <c r="E112" s="24">
        <f t="shared" si="3"/>
        <v>7</v>
      </c>
      <c r="F112" s="4"/>
      <c r="G112" s="4"/>
    </row>
    <row r="113" spans="1:7" x14ac:dyDescent="0.25">
      <c r="A113" s="4" t="s">
        <v>13</v>
      </c>
      <c r="C113" s="24">
        <f>COUNTIF(C3:C107, "LD")</f>
        <v>2</v>
      </c>
      <c r="D113" s="24">
        <f t="shared" ref="D113:E113" si="4">COUNTIF(D3:D107, "LD")</f>
        <v>0</v>
      </c>
      <c r="E113" s="24">
        <f t="shared" si="4"/>
        <v>0</v>
      </c>
      <c r="F113" s="4"/>
      <c r="G113" s="4"/>
    </row>
    <row r="114" spans="1:7" x14ac:dyDescent="0.25">
      <c r="A114" s="4" t="s">
        <v>9</v>
      </c>
      <c r="C114" s="24">
        <f>COUNTIF(C3:C107, "ED day")</f>
        <v>7</v>
      </c>
      <c r="D114" s="24">
        <f t="shared" ref="D114:E114" si="5">COUNTIF(D3:D107, "ED day")</f>
        <v>0</v>
      </c>
      <c r="E114" s="24">
        <f t="shared" si="5"/>
        <v>0</v>
      </c>
      <c r="F114" s="4"/>
      <c r="G114" s="4"/>
    </row>
    <row r="115" spans="1:7" x14ac:dyDescent="0.25">
      <c r="A115" s="4"/>
      <c r="C115" s="24"/>
      <c r="D115" s="25"/>
      <c r="E115" s="4"/>
      <c r="F115" s="4"/>
      <c r="G115" s="4"/>
    </row>
    <row r="116" spans="1:7" x14ac:dyDescent="0.25">
      <c r="A116" s="4"/>
      <c r="C116" s="24"/>
      <c r="D116" s="25"/>
      <c r="E116" s="6"/>
      <c r="F116" s="6"/>
      <c r="G116" s="4"/>
    </row>
    <row r="117" spans="1:7" x14ac:dyDescent="0.25">
      <c r="A117" s="4"/>
      <c r="C117" s="24"/>
      <c r="D117" s="25"/>
      <c r="E117" s="7"/>
      <c r="F117" s="4"/>
      <c r="G117" s="4"/>
    </row>
    <row r="118" spans="1:7" x14ac:dyDescent="0.25">
      <c r="A118" s="4"/>
      <c r="C118" s="24"/>
      <c r="D118" s="25"/>
      <c r="E118" s="4"/>
      <c r="F118" s="4"/>
      <c r="G118" s="4"/>
    </row>
    <row r="119" spans="1:7" x14ac:dyDescent="0.25">
      <c r="A119" s="4"/>
      <c r="C119" s="24"/>
      <c r="D119" s="25"/>
      <c r="E119" s="4"/>
      <c r="F119" s="4"/>
      <c r="G119" s="4"/>
    </row>
    <row r="120" spans="1:7" x14ac:dyDescent="0.25">
      <c r="A120" s="4"/>
      <c r="C120" s="24"/>
      <c r="D120" s="25"/>
      <c r="E120" s="4"/>
      <c r="F120" s="4"/>
      <c r="G120" s="4"/>
    </row>
    <row r="121" spans="1:7" x14ac:dyDescent="0.25">
      <c r="A121" s="4"/>
      <c r="C121" s="24"/>
      <c r="D121" s="25"/>
      <c r="E121" s="4"/>
      <c r="F121" s="4"/>
      <c r="G121" s="4"/>
    </row>
    <row r="122" spans="1:7" x14ac:dyDescent="0.25">
      <c r="A122" s="4"/>
      <c r="C122" s="24"/>
      <c r="D122" s="25"/>
      <c r="E122" s="4"/>
      <c r="F122" s="4"/>
      <c r="G122" s="4"/>
    </row>
    <row r="123" spans="1:7" x14ac:dyDescent="0.25">
      <c r="A123" s="4"/>
      <c r="C123" s="24"/>
      <c r="D123" s="25"/>
      <c r="E123" s="4"/>
      <c r="F123" s="4"/>
      <c r="G123" s="4"/>
    </row>
    <row r="124" spans="1:7" x14ac:dyDescent="0.25">
      <c r="A124" s="4"/>
      <c r="C124" s="24"/>
      <c r="D124" s="25"/>
      <c r="E124" s="4"/>
      <c r="F124" s="4"/>
      <c r="G124" s="4"/>
    </row>
    <row r="125" spans="1:7" x14ac:dyDescent="0.25">
      <c r="A125" s="4"/>
      <c r="C125" s="13"/>
      <c r="D125" s="4"/>
      <c r="E125" s="4"/>
      <c r="F125" s="4"/>
      <c r="G125" s="4"/>
    </row>
    <row r="126" spans="1:7" x14ac:dyDescent="0.25">
      <c r="A126" s="4"/>
      <c r="C126" s="13"/>
      <c r="D126" s="4"/>
      <c r="E126" s="4"/>
      <c r="F126" s="4"/>
      <c r="G126" s="4"/>
    </row>
    <row r="127" spans="1:7" x14ac:dyDescent="0.25">
      <c r="A127" s="4"/>
      <c r="C127" s="13"/>
      <c r="D127" s="4"/>
      <c r="E127" s="4"/>
      <c r="F127" s="4"/>
      <c r="G127" s="4"/>
    </row>
    <row r="128" spans="1:7" x14ac:dyDescent="0.25">
      <c r="A128" s="4"/>
      <c r="C128" s="13"/>
      <c r="D128" s="4"/>
      <c r="E128" s="4"/>
      <c r="F128" s="4"/>
      <c r="G128" s="4"/>
    </row>
    <row r="129" spans="1:7" x14ac:dyDescent="0.25">
      <c r="A129" s="4"/>
      <c r="C129" s="13"/>
      <c r="D129" s="4"/>
      <c r="E129" s="4"/>
      <c r="F129" s="4"/>
      <c r="G129" s="4"/>
    </row>
    <row r="130" spans="1:7" ht="15.75" thickBot="1" x14ac:dyDescent="0.3">
      <c r="A130" s="11"/>
      <c r="B130" s="30"/>
      <c r="C130" s="14"/>
      <c r="D130" s="11"/>
      <c r="E130" s="4"/>
      <c r="F130" s="4"/>
      <c r="G130" s="4"/>
    </row>
    <row r="131" spans="1:7" ht="15.75" thickTop="1" x14ac:dyDescent="0.25"/>
  </sheetData>
  <conditionalFormatting sqref="C108:C130 D109:E114 A3:B9 B10:B107">
    <cfRule type="beginsWith" dxfId="1037" priority="2767" operator="beginsWith" text="daycare">
      <formula>LEFT(A3,LEN("daycare"))="daycare"</formula>
    </cfRule>
    <cfRule type="beginsWith" dxfId="1036" priority="2768" operator="beginsWith" text="Night">
      <formula>LEFT(A3,LEN("Night"))="Night"</formula>
    </cfRule>
    <cfRule type="containsText" dxfId="1035" priority="2769" operator="containsText" text="LD">
      <formula>NOT(ISERROR(SEARCH("LD",A3)))</formula>
    </cfRule>
    <cfRule type="beginsWith" dxfId="1034" priority="2770" operator="beginsWith" text="HDU">
      <formula>LEFT(A3,LEN("HDU"))="HDU"</formula>
    </cfRule>
    <cfRule type="beginsWith" dxfId="1033" priority="2771" operator="beginsWith" text="ward">
      <formula>LEFT(A3,LEN("ward"))="ward"</formula>
    </cfRule>
    <cfRule type="beginsWith" dxfId="1032" priority="2772" operator="beginsWith" text="ED late">
      <formula>LEFT(A3,LEN("ED late"))="ED late"</formula>
    </cfRule>
    <cfRule type="beginsWith" dxfId="1031" priority="2773" operator="beginsWith" text="ED Long">
      <formula>LEFT(A3,LEN("ED Long"))="ED Long"</formula>
    </cfRule>
    <cfRule type="beginsWith" dxfId="1030" priority="2774" operator="beginsWith" text="ED Day">
      <formula>LEFT(A3,LEN("ED Day"))="ED Day"</formula>
    </cfRule>
  </conditionalFormatting>
  <conditionalFormatting sqref="E112">
    <cfRule type="beginsWith" dxfId="1029" priority="1026" operator="beginsWith" text="daycare">
      <formula>LEFT(E112,LEN("daycare"))="daycare"</formula>
    </cfRule>
    <cfRule type="beginsWith" dxfId="1028" priority="1027" operator="beginsWith" text="Night">
      <formula>LEFT(E112,LEN("Night"))="Night"</formula>
    </cfRule>
    <cfRule type="containsText" dxfId="1027" priority="1028" operator="containsText" text="LD">
      <formula>NOT(ISERROR(SEARCH("LD",E112)))</formula>
    </cfRule>
    <cfRule type="beginsWith" dxfId="1026" priority="1029" operator="beginsWith" text="HDU">
      <formula>LEFT(E112,LEN("HDU"))="HDU"</formula>
    </cfRule>
    <cfRule type="beginsWith" dxfId="1025" priority="1030" operator="beginsWith" text="ward">
      <formula>LEFT(E112,LEN("ward"))="ward"</formula>
    </cfRule>
    <cfRule type="beginsWith" dxfId="1024" priority="1031" operator="beginsWith" text="ED late">
      <formula>LEFT(E112,LEN("ED late"))="ED late"</formula>
    </cfRule>
    <cfRule type="beginsWith" dxfId="1023" priority="1032" operator="beginsWith" text="ED Long">
      <formula>LEFT(E112,LEN("ED Long"))="ED Long"</formula>
    </cfRule>
    <cfRule type="beginsWith" dxfId="1022" priority="1033" operator="beginsWith" text="ED Day">
      <formula>LEFT(E112,LEN("ED Day"))="ED Day"</formula>
    </cfRule>
  </conditionalFormatting>
  <conditionalFormatting sqref="F9">
    <cfRule type="beginsWith" dxfId="1021" priority="1009" operator="beginsWith" text="daycare">
      <formula>LEFT(F9,LEN("daycare"))="daycare"</formula>
    </cfRule>
    <cfRule type="beginsWith" dxfId="1020" priority="1010" operator="beginsWith" text="Night">
      <formula>LEFT(F9,LEN("Night"))="Night"</formula>
    </cfRule>
    <cfRule type="containsText" dxfId="1019" priority="1011" operator="containsText" text="LD">
      <formula>NOT(ISERROR(SEARCH("LD",F9)))</formula>
    </cfRule>
    <cfRule type="beginsWith" dxfId="1018" priority="1012" operator="beginsWith" text="HDU">
      <formula>LEFT(F9,LEN("HDU"))="HDU"</formula>
    </cfRule>
    <cfRule type="beginsWith" dxfId="1017" priority="1013" operator="beginsWith" text="ward">
      <formula>LEFT(F9,LEN("ward"))="ward"</formula>
    </cfRule>
    <cfRule type="beginsWith" dxfId="1016" priority="1014" operator="beginsWith" text="ED late">
      <formula>LEFT(F9,LEN("ED late"))="ED late"</formula>
    </cfRule>
    <cfRule type="beginsWith" dxfId="1015" priority="1015" operator="beginsWith" text="ED Long">
      <formula>LEFT(F9,LEN("ED Long"))="ED Long"</formula>
    </cfRule>
    <cfRule type="beginsWith" dxfId="1014" priority="1016" operator="beginsWith" text="ED Day">
      <formula>LEFT(F9,LEN("ED Day"))="ED Day"</formula>
    </cfRule>
  </conditionalFormatting>
  <conditionalFormatting sqref="F11">
    <cfRule type="beginsWith" dxfId="1013" priority="992" operator="beginsWith" text="daycare">
      <formula>LEFT(F11,LEN("daycare"))="daycare"</formula>
    </cfRule>
    <cfRule type="beginsWith" dxfId="1012" priority="993" operator="beginsWith" text="Night">
      <formula>LEFT(F11,LEN("Night"))="Night"</formula>
    </cfRule>
    <cfRule type="containsText" dxfId="1011" priority="994" operator="containsText" text="LD">
      <formula>NOT(ISERROR(SEARCH("LD",F11)))</formula>
    </cfRule>
    <cfRule type="beginsWith" dxfId="1010" priority="995" operator="beginsWith" text="HDU">
      <formula>LEFT(F11,LEN("HDU"))="HDU"</formula>
    </cfRule>
    <cfRule type="beginsWith" dxfId="1009" priority="996" operator="beginsWith" text="ward">
      <formula>LEFT(F11,LEN("ward"))="ward"</formula>
    </cfRule>
    <cfRule type="beginsWith" dxfId="1008" priority="997" operator="beginsWith" text="ED late">
      <formula>LEFT(F11,LEN("ED late"))="ED late"</formula>
    </cfRule>
    <cfRule type="beginsWith" dxfId="1007" priority="998" operator="beginsWith" text="ED Long">
      <formula>LEFT(F11,LEN("ED Long"))="ED Long"</formula>
    </cfRule>
    <cfRule type="beginsWith" dxfId="1006" priority="999" operator="beginsWith" text="ED Day">
      <formula>LEFT(F11,LEN("ED Day"))="ED Day"</formula>
    </cfRule>
  </conditionalFormatting>
  <conditionalFormatting sqref="F16">
    <cfRule type="beginsWith" dxfId="1005" priority="975" operator="beginsWith" text="daycare">
      <formula>LEFT(F16,LEN("daycare"))="daycare"</formula>
    </cfRule>
    <cfRule type="beginsWith" dxfId="1004" priority="976" operator="beginsWith" text="Night">
      <formula>LEFT(F16,LEN("Night"))="Night"</formula>
    </cfRule>
    <cfRule type="containsText" dxfId="1003" priority="977" operator="containsText" text="LD">
      <formula>NOT(ISERROR(SEARCH("LD",F16)))</formula>
    </cfRule>
    <cfRule type="beginsWith" dxfId="1002" priority="978" operator="beginsWith" text="HDU">
      <formula>LEFT(F16,LEN("HDU"))="HDU"</formula>
    </cfRule>
    <cfRule type="beginsWith" dxfId="1001" priority="979" operator="beginsWith" text="ward">
      <formula>LEFT(F16,LEN("ward"))="ward"</formula>
    </cfRule>
    <cfRule type="beginsWith" dxfId="1000" priority="980" operator="beginsWith" text="ED late">
      <formula>LEFT(F16,LEN("ED late"))="ED late"</formula>
    </cfRule>
    <cfRule type="beginsWith" dxfId="999" priority="981" operator="beginsWith" text="ED Long">
      <formula>LEFT(F16,LEN("ED Long"))="ED Long"</formula>
    </cfRule>
    <cfRule type="beginsWith" dxfId="998" priority="982" operator="beginsWith" text="ED Day">
      <formula>LEFT(F16,LEN("ED Day"))="ED Day"</formula>
    </cfRule>
  </conditionalFormatting>
  <conditionalFormatting sqref="F18">
    <cfRule type="beginsWith" dxfId="997" priority="958" operator="beginsWith" text="daycare">
      <formula>LEFT(F18,LEN("daycare"))="daycare"</formula>
    </cfRule>
    <cfRule type="beginsWith" dxfId="996" priority="959" operator="beginsWith" text="Night">
      <formula>LEFT(F18,LEN("Night"))="Night"</formula>
    </cfRule>
    <cfRule type="containsText" dxfId="995" priority="960" operator="containsText" text="LD">
      <formula>NOT(ISERROR(SEARCH("LD",F18)))</formula>
    </cfRule>
    <cfRule type="beginsWith" dxfId="994" priority="961" operator="beginsWith" text="HDU">
      <formula>LEFT(F18,LEN("HDU"))="HDU"</formula>
    </cfRule>
    <cfRule type="beginsWith" dxfId="993" priority="962" operator="beginsWith" text="ward">
      <formula>LEFT(F18,LEN("ward"))="ward"</formula>
    </cfRule>
    <cfRule type="beginsWith" dxfId="992" priority="963" operator="beginsWith" text="ED late">
      <formula>LEFT(F18,LEN("ED late"))="ED late"</formula>
    </cfRule>
    <cfRule type="beginsWith" dxfId="991" priority="964" operator="beginsWith" text="ED Long">
      <formula>LEFT(F18,LEN("ED Long"))="ED Long"</formula>
    </cfRule>
    <cfRule type="beginsWith" dxfId="990" priority="965" operator="beginsWith" text="ED Day">
      <formula>LEFT(F18,LEN("ED Day"))="ED Day"</formula>
    </cfRule>
  </conditionalFormatting>
  <conditionalFormatting sqref="F23">
    <cfRule type="beginsWith" dxfId="989" priority="941" operator="beginsWith" text="daycare">
      <formula>LEFT(F23,LEN("daycare"))="daycare"</formula>
    </cfRule>
    <cfRule type="beginsWith" dxfId="988" priority="942" operator="beginsWith" text="Night">
      <formula>LEFT(F23,LEN("Night"))="Night"</formula>
    </cfRule>
    <cfRule type="containsText" dxfId="987" priority="943" operator="containsText" text="LD">
      <formula>NOT(ISERROR(SEARCH("LD",F23)))</formula>
    </cfRule>
    <cfRule type="beginsWith" dxfId="986" priority="944" operator="beginsWith" text="HDU">
      <formula>LEFT(F23,LEN("HDU"))="HDU"</formula>
    </cfRule>
    <cfRule type="beginsWith" dxfId="985" priority="945" operator="beginsWith" text="ward">
      <formula>LEFT(F23,LEN("ward"))="ward"</formula>
    </cfRule>
    <cfRule type="beginsWith" dxfId="984" priority="946" operator="beginsWith" text="ED late">
      <formula>LEFT(F23,LEN("ED late"))="ED late"</formula>
    </cfRule>
    <cfRule type="beginsWith" dxfId="983" priority="947" operator="beginsWith" text="ED Long">
      <formula>LEFT(F23,LEN("ED Long"))="ED Long"</formula>
    </cfRule>
    <cfRule type="beginsWith" dxfId="982" priority="948" operator="beginsWith" text="ED Day">
      <formula>LEFT(F23,LEN("ED Day"))="ED Day"</formula>
    </cfRule>
  </conditionalFormatting>
  <conditionalFormatting sqref="F25">
    <cfRule type="beginsWith" dxfId="981" priority="924" operator="beginsWith" text="daycare">
      <formula>LEFT(F25,LEN("daycare"))="daycare"</formula>
    </cfRule>
    <cfRule type="beginsWith" dxfId="980" priority="925" operator="beginsWith" text="Night">
      <formula>LEFT(F25,LEN("Night"))="Night"</formula>
    </cfRule>
    <cfRule type="containsText" dxfId="979" priority="926" operator="containsText" text="LD">
      <formula>NOT(ISERROR(SEARCH("LD",F25)))</formula>
    </cfRule>
    <cfRule type="beginsWith" dxfId="978" priority="927" operator="beginsWith" text="HDU">
      <formula>LEFT(F25,LEN("HDU"))="HDU"</formula>
    </cfRule>
    <cfRule type="beginsWith" dxfId="977" priority="928" operator="beginsWith" text="ward">
      <formula>LEFT(F25,LEN("ward"))="ward"</formula>
    </cfRule>
    <cfRule type="beginsWith" dxfId="976" priority="929" operator="beginsWith" text="ED late">
      <formula>LEFT(F25,LEN("ED late"))="ED late"</formula>
    </cfRule>
    <cfRule type="beginsWith" dxfId="975" priority="930" operator="beginsWith" text="ED Long">
      <formula>LEFT(F25,LEN("ED Long"))="ED Long"</formula>
    </cfRule>
    <cfRule type="beginsWith" dxfId="974" priority="931" operator="beginsWith" text="ED Day">
      <formula>LEFT(F25,LEN("ED Day"))="ED Day"</formula>
    </cfRule>
  </conditionalFormatting>
  <conditionalFormatting sqref="F30">
    <cfRule type="beginsWith" dxfId="973" priority="907" operator="beginsWith" text="daycare">
      <formula>LEFT(F30,LEN("daycare"))="daycare"</formula>
    </cfRule>
    <cfRule type="beginsWith" dxfId="972" priority="908" operator="beginsWith" text="Night">
      <formula>LEFT(F30,LEN("Night"))="Night"</formula>
    </cfRule>
    <cfRule type="containsText" dxfId="971" priority="909" operator="containsText" text="LD">
      <formula>NOT(ISERROR(SEARCH("LD",F30)))</formula>
    </cfRule>
    <cfRule type="beginsWith" dxfId="970" priority="910" operator="beginsWith" text="HDU">
      <formula>LEFT(F30,LEN("HDU"))="HDU"</formula>
    </cfRule>
    <cfRule type="beginsWith" dxfId="969" priority="911" operator="beginsWith" text="ward">
      <formula>LEFT(F30,LEN("ward"))="ward"</formula>
    </cfRule>
    <cfRule type="beginsWith" dxfId="968" priority="912" operator="beginsWith" text="ED late">
      <formula>LEFT(F30,LEN("ED late"))="ED late"</formula>
    </cfRule>
    <cfRule type="beginsWith" dxfId="967" priority="913" operator="beginsWith" text="ED Long">
      <formula>LEFT(F30,LEN("ED Long"))="ED Long"</formula>
    </cfRule>
    <cfRule type="beginsWith" dxfId="966" priority="914" operator="beginsWith" text="ED Day">
      <formula>LEFT(F30,LEN("ED Day"))="ED Day"</formula>
    </cfRule>
  </conditionalFormatting>
  <conditionalFormatting sqref="F32">
    <cfRule type="beginsWith" dxfId="965" priority="890" operator="beginsWith" text="daycare">
      <formula>LEFT(F32,LEN("daycare"))="daycare"</formula>
    </cfRule>
    <cfRule type="beginsWith" dxfId="964" priority="891" operator="beginsWith" text="Night">
      <formula>LEFT(F32,LEN("Night"))="Night"</formula>
    </cfRule>
    <cfRule type="containsText" dxfId="963" priority="892" operator="containsText" text="LD">
      <formula>NOT(ISERROR(SEARCH("LD",F32)))</formula>
    </cfRule>
    <cfRule type="beginsWith" dxfId="962" priority="893" operator="beginsWith" text="HDU">
      <formula>LEFT(F32,LEN("HDU"))="HDU"</formula>
    </cfRule>
    <cfRule type="beginsWith" dxfId="961" priority="894" operator="beginsWith" text="ward">
      <formula>LEFT(F32,LEN("ward"))="ward"</formula>
    </cfRule>
    <cfRule type="beginsWith" dxfId="960" priority="895" operator="beginsWith" text="ED late">
      <formula>LEFT(F32,LEN("ED late"))="ED late"</formula>
    </cfRule>
    <cfRule type="beginsWith" dxfId="959" priority="896" operator="beginsWith" text="ED Long">
      <formula>LEFT(F32,LEN("ED Long"))="ED Long"</formula>
    </cfRule>
    <cfRule type="beginsWith" dxfId="958" priority="897" operator="beginsWith" text="ED Day">
      <formula>LEFT(F32,LEN("ED Day"))="ED Day"</formula>
    </cfRule>
  </conditionalFormatting>
  <conditionalFormatting sqref="F37">
    <cfRule type="beginsWith" dxfId="957" priority="873" operator="beginsWith" text="daycare">
      <formula>LEFT(F37,LEN("daycare"))="daycare"</formula>
    </cfRule>
    <cfRule type="beginsWith" dxfId="956" priority="874" operator="beginsWith" text="Night">
      <formula>LEFT(F37,LEN("Night"))="Night"</formula>
    </cfRule>
    <cfRule type="containsText" dxfId="955" priority="875" operator="containsText" text="LD">
      <formula>NOT(ISERROR(SEARCH("LD",F37)))</formula>
    </cfRule>
    <cfRule type="beginsWith" dxfId="954" priority="876" operator="beginsWith" text="HDU">
      <formula>LEFT(F37,LEN("HDU"))="HDU"</formula>
    </cfRule>
    <cfRule type="beginsWith" dxfId="953" priority="877" operator="beginsWith" text="ward">
      <formula>LEFT(F37,LEN("ward"))="ward"</formula>
    </cfRule>
    <cfRule type="beginsWith" dxfId="952" priority="878" operator="beginsWith" text="ED late">
      <formula>LEFT(F37,LEN("ED late"))="ED late"</formula>
    </cfRule>
    <cfRule type="beginsWith" dxfId="951" priority="879" operator="beginsWith" text="ED Long">
      <formula>LEFT(F37,LEN("ED Long"))="ED Long"</formula>
    </cfRule>
    <cfRule type="beginsWith" dxfId="950" priority="880" operator="beginsWith" text="ED Day">
      <formula>LEFT(F37,LEN("ED Day"))="ED Day"</formula>
    </cfRule>
  </conditionalFormatting>
  <conditionalFormatting sqref="F39">
    <cfRule type="beginsWith" dxfId="949" priority="856" operator="beginsWith" text="daycare">
      <formula>LEFT(F39,LEN("daycare"))="daycare"</formula>
    </cfRule>
    <cfRule type="beginsWith" dxfId="948" priority="857" operator="beginsWith" text="Night">
      <formula>LEFT(F39,LEN("Night"))="Night"</formula>
    </cfRule>
    <cfRule type="containsText" dxfId="947" priority="858" operator="containsText" text="LD">
      <formula>NOT(ISERROR(SEARCH("LD",F39)))</formula>
    </cfRule>
    <cfRule type="beginsWith" dxfId="946" priority="859" operator="beginsWith" text="HDU">
      <formula>LEFT(F39,LEN("HDU"))="HDU"</formula>
    </cfRule>
    <cfRule type="beginsWith" dxfId="945" priority="860" operator="beginsWith" text="ward">
      <formula>LEFT(F39,LEN("ward"))="ward"</formula>
    </cfRule>
    <cfRule type="beginsWith" dxfId="944" priority="861" operator="beginsWith" text="ED late">
      <formula>LEFT(F39,LEN("ED late"))="ED late"</formula>
    </cfRule>
    <cfRule type="beginsWith" dxfId="943" priority="862" operator="beginsWith" text="ED Long">
      <formula>LEFT(F39,LEN("ED Long"))="ED Long"</formula>
    </cfRule>
    <cfRule type="beginsWith" dxfId="942" priority="863" operator="beginsWith" text="ED Day">
      <formula>LEFT(F39,LEN("ED Day"))="ED Day"</formula>
    </cfRule>
  </conditionalFormatting>
  <conditionalFormatting sqref="F44">
    <cfRule type="beginsWith" dxfId="941" priority="839" operator="beginsWith" text="daycare">
      <formula>LEFT(F44,LEN("daycare"))="daycare"</formula>
    </cfRule>
    <cfRule type="beginsWith" dxfId="940" priority="840" operator="beginsWith" text="Night">
      <formula>LEFT(F44,LEN("Night"))="Night"</formula>
    </cfRule>
    <cfRule type="containsText" dxfId="939" priority="841" operator="containsText" text="LD">
      <formula>NOT(ISERROR(SEARCH("LD",F44)))</formula>
    </cfRule>
    <cfRule type="beginsWith" dxfId="938" priority="842" operator="beginsWith" text="HDU">
      <formula>LEFT(F44,LEN("HDU"))="HDU"</formula>
    </cfRule>
    <cfRule type="beginsWith" dxfId="937" priority="843" operator="beginsWith" text="ward">
      <formula>LEFT(F44,LEN("ward"))="ward"</formula>
    </cfRule>
    <cfRule type="beginsWith" dxfId="936" priority="844" operator="beginsWith" text="ED late">
      <formula>LEFT(F44,LEN("ED late"))="ED late"</formula>
    </cfRule>
    <cfRule type="beginsWith" dxfId="935" priority="845" operator="beginsWith" text="ED Long">
      <formula>LEFT(F44,LEN("ED Long"))="ED Long"</formula>
    </cfRule>
    <cfRule type="beginsWith" dxfId="934" priority="846" operator="beginsWith" text="ED Day">
      <formula>LEFT(F44,LEN("ED Day"))="ED Day"</formula>
    </cfRule>
  </conditionalFormatting>
  <conditionalFormatting sqref="F46">
    <cfRule type="beginsWith" dxfId="933" priority="822" operator="beginsWith" text="daycare">
      <formula>LEFT(F46,LEN("daycare"))="daycare"</formula>
    </cfRule>
    <cfRule type="beginsWith" dxfId="932" priority="823" operator="beginsWith" text="Night">
      <formula>LEFT(F46,LEN("Night"))="Night"</formula>
    </cfRule>
    <cfRule type="containsText" dxfId="931" priority="824" operator="containsText" text="LD">
      <formula>NOT(ISERROR(SEARCH("LD",F46)))</formula>
    </cfRule>
    <cfRule type="beginsWith" dxfId="930" priority="825" operator="beginsWith" text="HDU">
      <formula>LEFT(F46,LEN("HDU"))="HDU"</formula>
    </cfRule>
    <cfRule type="beginsWith" dxfId="929" priority="826" operator="beginsWith" text="ward">
      <formula>LEFT(F46,LEN("ward"))="ward"</formula>
    </cfRule>
    <cfRule type="beginsWith" dxfId="928" priority="827" operator="beginsWith" text="ED late">
      <formula>LEFT(F46,LEN("ED late"))="ED late"</formula>
    </cfRule>
    <cfRule type="beginsWith" dxfId="927" priority="828" operator="beginsWith" text="ED Long">
      <formula>LEFT(F46,LEN("ED Long"))="ED Long"</formula>
    </cfRule>
    <cfRule type="beginsWith" dxfId="926" priority="829" operator="beginsWith" text="ED Day">
      <formula>LEFT(F46,LEN("ED Day"))="ED Day"</formula>
    </cfRule>
  </conditionalFormatting>
  <conditionalFormatting sqref="F51">
    <cfRule type="beginsWith" dxfId="925" priority="805" operator="beginsWith" text="daycare">
      <formula>LEFT(F51,LEN("daycare"))="daycare"</formula>
    </cfRule>
    <cfRule type="beginsWith" dxfId="924" priority="806" operator="beginsWith" text="Night">
      <formula>LEFT(F51,LEN("Night"))="Night"</formula>
    </cfRule>
    <cfRule type="containsText" dxfId="923" priority="807" operator="containsText" text="LD">
      <formula>NOT(ISERROR(SEARCH("LD",F51)))</formula>
    </cfRule>
    <cfRule type="beginsWith" dxfId="922" priority="808" operator="beginsWith" text="HDU">
      <formula>LEFT(F51,LEN("HDU"))="HDU"</formula>
    </cfRule>
    <cfRule type="beginsWith" dxfId="921" priority="809" operator="beginsWith" text="ward">
      <formula>LEFT(F51,LEN("ward"))="ward"</formula>
    </cfRule>
    <cfRule type="beginsWith" dxfId="920" priority="810" operator="beginsWith" text="ED late">
      <formula>LEFT(F51,LEN("ED late"))="ED late"</formula>
    </cfRule>
    <cfRule type="beginsWith" dxfId="919" priority="811" operator="beginsWith" text="ED Long">
      <formula>LEFT(F51,LEN("ED Long"))="ED Long"</formula>
    </cfRule>
    <cfRule type="beginsWith" dxfId="918" priority="812" operator="beginsWith" text="ED Day">
      <formula>LEFT(F51,LEN("ED Day"))="ED Day"</formula>
    </cfRule>
  </conditionalFormatting>
  <conditionalFormatting sqref="F53">
    <cfRule type="beginsWith" dxfId="917" priority="788" operator="beginsWith" text="daycare">
      <formula>LEFT(F53,LEN("daycare"))="daycare"</formula>
    </cfRule>
    <cfRule type="beginsWith" dxfId="916" priority="789" operator="beginsWith" text="Night">
      <formula>LEFT(F53,LEN("Night"))="Night"</formula>
    </cfRule>
    <cfRule type="containsText" dxfId="915" priority="790" operator="containsText" text="LD">
      <formula>NOT(ISERROR(SEARCH("LD",F53)))</formula>
    </cfRule>
    <cfRule type="beginsWith" dxfId="914" priority="791" operator="beginsWith" text="HDU">
      <formula>LEFT(F53,LEN("HDU"))="HDU"</formula>
    </cfRule>
    <cfRule type="beginsWith" dxfId="913" priority="792" operator="beginsWith" text="ward">
      <formula>LEFT(F53,LEN("ward"))="ward"</formula>
    </cfRule>
    <cfRule type="beginsWith" dxfId="912" priority="793" operator="beginsWith" text="ED late">
      <formula>LEFT(F53,LEN("ED late"))="ED late"</formula>
    </cfRule>
    <cfRule type="beginsWith" dxfId="911" priority="794" operator="beginsWith" text="ED Long">
      <formula>LEFT(F53,LEN("ED Long"))="ED Long"</formula>
    </cfRule>
    <cfRule type="beginsWith" dxfId="910" priority="795" operator="beginsWith" text="ED Day">
      <formula>LEFT(F53,LEN("ED Day"))="ED Day"</formula>
    </cfRule>
  </conditionalFormatting>
  <conditionalFormatting sqref="E1">
    <cfRule type="beginsWith" dxfId="909" priority="1306" operator="beginsWith" text="daycare">
      <formula>LEFT(E1,LEN("daycare"))="daycare"</formula>
    </cfRule>
    <cfRule type="beginsWith" dxfId="908" priority="1307" operator="beginsWith" text="Night">
      <formula>LEFT(E1,LEN("Night"))="Night"</formula>
    </cfRule>
    <cfRule type="containsText" dxfId="907" priority="1308" operator="containsText" text="LD">
      <formula>NOT(ISERROR(SEARCH("LD",E1)))</formula>
    </cfRule>
    <cfRule type="beginsWith" dxfId="906" priority="1309" operator="beginsWith" text="HDU">
      <formula>LEFT(E1,LEN("HDU"))="HDU"</formula>
    </cfRule>
    <cfRule type="beginsWith" dxfId="905" priority="1310" operator="beginsWith" text="ward">
      <formula>LEFT(E1,LEN("ward"))="ward"</formula>
    </cfRule>
    <cfRule type="beginsWith" dxfId="904" priority="1311" operator="beginsWith" text="ED late">
      <formula>LEFT(E1,LEN("ED late"))="ED late"</formula>
    </cfRule>
    <cfRule type="beginsWith" dxfId="903" priority="1312" operator="beginsWith" text="ED Long">
      <formula>LEFT(E1,LEN("ED Long"))="ED Long"</formula>
    </cfRule>
    <cfRule type="beginsWith" dxfId="902" priority="1313" operator="beginsWith" text="ED Day">
      <formula>LEFT(E1,LEN("ED Day"))="ED Day"</formula>
    </cfRule>
  </conditionalFormatting>
  <conditionalFormatting sqref="F1:F8 F10 F12:F15 F17 F19:F22 F24 F26:F29 F31 F33:F36">
    <cfRule type="beginsWith" dxfId="901" priority="1298" operator="beginsWith" text="daycare">
      <formula>LEFT(F1,LEN("daycare"))="daycare"</formula>
    </cfRule>
    <cfRule type="beginsWith" dxfId="900" priority="1299" operator="beginsWith" text="Night">
      <formula>LEFT(F1,LEN("Night"))="Night"</formula>
    </cfRule>
    <cfRule type="containsText" dxfId="899" priority="1300" operator="containsText" text="LD">
      <formula>NOT(ISERROR(SEARCH("LD",F1)))</formula>
    </cfRule>
    <cfRule type="beginsWith" dxfId="898" priority="1301" operator="beginsWith" text="HDU">
      <formula>LEFT(F1,LEN("HDU"))="HDU"</formula>
    </cfRule>
    <cfRule type="beginsWith" dxfId="897" priority="1302" operator="beginsWith" text="ward">
      <formula>LEFT(F1,LEN("ward"))="ward"</formula>
    </cfRule>
    <cfRule type="beginsWith" dxfId="896" priority="1303" operator="beginsWith" text="ED late">
      <formula>LEFT(F1,LEN("ED late"))="ED late"</formula>
    </cfRule>
    <cfRule type="beginsWith" dxfId="895" priority="1304" operator="beginsWith" text="ED Long">
      <formula>LEFT(F1,LEN("ED Long"))="ED Long"</formula>
    </cfRule>
    <cfRule type="beginsWith" dxfId="894" priority="1305" operator="beginsWith" text="ED Day">
      <formula>LEFT(F1,LEN("ED Day"))="ED Day"</formula>
    </cfRule>
  </conditionalFormatting>
  <conditionalFormatting sqref="F79">
    <cfRule type="beginsWith" dxfId="893" priority="678" operator="beginsWith" text="daycare">
      <formula>LEFT(F79,LEN("daycare"))="daycare"</formula>
    </cfRule>
    <cfRule type="beginsWith" dxfId="892" priority="679" operator="beginsWith" text="Night">
      <formula>LEFT(F79,LEN("Night"))="Night"</formula>
    </cfRule>
    <cfRule type="containsText" dxfId="891" priority="680" operator="containsText" text="LD">
      <formula>NOT(ISERROR(SEARCH("LD",F79)))</formula>
    </cfRule>
    <cfRule type="beginsWith" dxfId="890" priority="681" operator="beginsWith" text="HDU">
      <formula>LEFT(F79,LEN("HDU"))="HDU"</formula>
    </cfRule>
    <cfRule type="beginsWith" dxfId="889" priority="682" operator="beginsWith" text="ward">
      <formula>LEFT(F79,LEN("ward"))="ward"</formula>
    </cfRule>
    <cfRule type="beginsWith" dxfId="888" priority="683" operator="beginsWith" text="ED late">
      <formula>LEFT(F79,LEN("ED late"))="ED late"</formula>
    </cfRule>
    <cfRule type="beginsWith" dxfId="887" priority="684" operator="beginsWith" text="ED Long">
      <formula>LEFT(F79,LEN("ED Long"))="ED Long"</formula>
    </cfRule>
    <cfRule type="beginsWith" dxfId="886" priority="685" operator="beginsWith" text="ED Day">
      <formula>LEFT(F79,LEN("ED Day"))="ED Day"</formula>
    </cfRule>
  </conditionalFormatting>
  <conditionalFormatting sqref="F81">
    <cfRule type="beginsWith" dxfId="885" priority="652" operator="beginsWith" text="daycare">
      <formula>LEFT(F81,LEN("daycare"))="daycare"</formula>
    </cfRule>
    <cfRule type="beginsWith" dxfId="884" priority="653" operator="beginsWith" text="Night">
      <formula>LEFT(F81,LEN("Night"))="Night"</formula>
    </cfRule>
    <cfRule type="containsText" dxfId="883" priority="654" operator="containsText" text="LD">
      <formula>NOT(ISERROR(SEARCH("LD",F81)))</formula>
    </cfRule>
    <cfRule type="beginsWith" dxfId="882" priority="655" operator="beginsWith" text="HDU">
      <formula>LEFT(F81,LEN("HDU"))="HDU"</formula>
    </cfRule>
    <cfRule type="beginsWith" dxfId="881" priority="656" operator="beginsWith" text="ward">
      <formula>LEFT(F81,LEN("ward"))="ward"</formula>
    </cfRule>
    <cfRule type="beginsWith" dxfId="880" priority="657" operator="beginsWith" text="ED late">
      <formula>LEFT(F81,LEN("ED late"))="ED late"</formula>
    </cfRule>
    <cfRule type="beginsWith" dxfId="879" priority="658" operator="beginsWith" text="ED Long">
      <formula>LEFT(F81,LEN("ED Long"))="ED Long"</formula>
    </cfRule>
    <cfRule type="beginsWith" dxfId="878" priority="659" operator="beginsWith" text="ED Day">
      <formula>LEFT(F81,LEN("ED Day"))="ED Day"</formula>
    </cfRule>
  </conditionalFormatting>
  <conditionalFormatting sqref="F86">
    <cfRule type="beginsWith" dxfId="877" priority="644" operator="beginsWith" text="daycare">
      <formula>LEFT(F86,LEN("daycare"))="daycare"</formula>
    </cfRule>
    <cfRule type="beginsWith" dxfId="876" priority="645" operator="beginsWith" text="Night">
      <formula>LEFT(F86,LEN("Night"))="Night"</formula>
    </cfRule>
    <cfRule type="containsText" dxfId="875" priority="646" operator="containsText" text="LD">
      <formula>NOT(ISERROR(SEARCH("LD",F86)))</formula>
    </cfRule>
    <cfRule type="beginsWith" dxfId="874" priority="647" operator="beginsWith" text="HDU">
      <formula>LEFT(F86,LEN("HDU"))="HDU"</formula>
    </cfRule>
    <cfRule type="beginsWith" dxfId="873" priority="648" operator="beginsWith" text="ward">
      <formula>LEFT(F86,LEN("ward"))="ward"</formula>
    </cfRule>
    <cfRule type="beginsWith" dxfId="872" priority="649" operator="beginsWith" text="ED late">
      <formula>LEFT(F86,LEN("ED late"))="ED late"</formula>
    </cfRule>
    <cfRule type="beginsWith" dxfId="871" priority="650" operator="beginsWith" text="ED Long">
      <formula>LEFT(F86,LEN("ED Long"))="ED Long"</formula>
    </cfRule>
    <cfRule type="beginsWith" dxfId="870" priority="651" operator="beginsWith" text="ED Day">
      <formula>LEFT(F86,LEN("ED Day"))="ED Day"</formula>
    </cfRule>
  </conditionalFormatting>
  <conditionalFormatting sqref="E1:E2 E108:E111 E113:E114">
    <cfRule type="beginsWith" dxfId="869" priority="1355" operator="beginsWith" text="daycare">
      <formula>LEFT(E1,LEN("daycare"))="daycare"</formula>
    </cfRule>
    <cfRule type="beginsWith" dxfId="868" priority="1356" operator="beginsWith" text="Night">
      <formula>LEFT(E1,LEN("Night"))="Night"</formula>
    </cfRule>
    <cfRule type="containsText" dxfId="867" priority="1357" operator="containsText" text="LD">
      <formula>NOT(ISERROR(SEARCH("LD",E1)))</formula>
    </cfRule>
    <cfRule type="beginsWith" dxfId="866" priority="1358" operator="beginsWith" text="HDU">
      <formula>LEFT(E1,LEN("HDU"))="HDU"</formula>
    </cfRule>
    <cfRule type="beginsWith" dxfId="865" priority="1359" operator="beginsWith" text="ward">
      <formula>LEFT(E1,LEN("ward"))="ward"</formula>
    </cfRule>
    <cfRule type="beginsWith" dxfId="864" priority="1360" operator="beginsWith" text="ED late">
      <formula>LEFT(E1,LEN("ED late"))="ED late"</formula>
    </cfRule>
    <cfRule type="beginsWith" dxfId="863" priority="1361" operator="beginsWith" text="ED Long">
      <formula>LEFT(E1,LEN("ED Long"))="ED Long"</formula>
    </cfRule>
    <cfRule type="beginsWith" dxfId="862" priority="1362" operator="beginsWith" text="ED Day">
      <formula>LEFT(E1,LEN("ED Day"))="ED Day"</formula>
    </cfRule>
  </conditionalFormatting>
  <conditionalFormatting sqref="E1:E2">
    <cfRule type="beginsWith" dxfId="861" priority="1338" operator="beginsWith" text="ED night">
      <formula>LEFT(E1,LEN("ED night"))="ED night"</formula>
    </cfRule>
  </conditionalFormatting>
  <conditionalFormatting sqref="E2">
    <cfRule type="beginsWith" dxfId="860" priority="1330" operator="beginsWith" text="daycare">
      <formula>LEFT(E2,LEN("daycare"))="daycare"</formula>
    </cfRule>
    <cfRule type="beginsWith" dxfId="859" priority="1331" operator="beginsWith" text="Night">
      <formula>LEFT(E2,LEN("Night"))="Night"</formula>
    </cfRule>
    <cfRule type="containsText" dxfId="858" priority="1332" operator="containsText" text="LD">
      <formula>NOT(ISERROR(SEARCH("LD",E2)))</formula>
    </cfRule>
    <cfRule type="beginsWith" dxfId="857" priority="1333" operator="beginsWith" text="HDU">
      <formula>LEFT(E2,LEN("HDU"))="HDU"</formula>
    </cfRule>
    <cfRule type="beginsWith" dxfId="856" priority="1334" operator="beginsWith" text="ward">
      <formula>LEFT(E2,LEN("ward"))="ward"</formula>
    </cfRule>
    <cfRule type="beginsWith" dxfId="855" priority="1335" operator="beginsWith" text="ED late">
      <formula>LEFT(E2,LEN("ED late"))="ED late"</formula>
    </cfRule>
    <cfRule type="beginsWith" dxfId="854" priority="1336" operator="beginsWith" text="ED Long">
      <formula>LEFT(E2,LEN("ED Long"))="ED Long"</formula>
    </cfRule>
    <cfRule type="beginsWith" dxfId="853" priority="1337" operator="beginsWith" text="ED Day">
      <formula>LEFT(E2,LEN("ED Day"))="ED Day"</formula>
    </cfRule>
  </conditionalFormatting>
  <conditionalFormatting sqref="F38 F40:F43 F45 F47:F50 F52 F54:F57 F59 F61:F63">
    <cfRule type="beginsWith" dxfId="852" priority="1290" operator="beginsWith" text="daycare">
      <formula>LEFT(F38,LEN("daycare"))="daycare"</formula>
    </cfRule>
    <cfRule type="beginsWith" dxfId="851" priority="1291" operator="beginsWith" text="Night">
      <formula>LEFT(F38,LEN("Night"))="Night"</formula>
    </cfRule>
    <cfRule type="containsText" dxfId="850" priority="1292" operator="containsText" text="LD">
      <formula>NOT(ISERROR(SEARCH("LD",F38)))</formula>
    </cfRule>
    <cfRule type="beginsWith" dxfId="849" priority="1293" operator="beginsWith" text="HDU">
      <formula>LEFT(F38,LEN("HDU"))="HDU"</formula>
    </cfRule>
    <cfRule type="beginsWith" dxfId="848" priority="1294" operator="beginsWith" text="ward">
      <formula>LEFT(F38,LEN("ward"))="ward"</formula>
    </cfRule>
    <cfRule type="beginsWith" dxfId="847" priority="1295" operator="beginsWith" text="ED late">
      <formula>LEFT(F38,LEN("ED late"))="ED late"</formula>
    </cfRule>
    <cfRule type="beginsWith" dxfId="846" priority="1296" operator="beginsWith" text="ED Long">
      <formula>LEFT(F38,LEN("ED Long"))="ED Long"</formula>
    </cfRule>
    <cfRule type="beginsWith" dxfId="845" priority="1297" operator="beginsWith" text="ED Day">
      <formula>LEFT(F38,LEN("ED Day"))="ED Day"</formula>
    </cfRule>
  </conditionalFormatting>
  <conditionalFormatting sqref="F31 F33:F36">
    <cfRule type="beginsWith" dxfId="844" priority="1282" operator="beginsWith" text="daycare">
      <formula>LEFT(F31,LEN("daycare"))="daycare"</formula>
    </cfRule>
    <cfRule type="beginsWith" dxfId="843" priority="1283" operator="beginsWith" text="Night">
      <formula>LEFT(F31,LEN("Night"))="Night"</formula>
    </cfRule>
    <cfRule type="containsText" dxfId="842" priority="1284" operator="containsText" text="LD">
      <formula>NOT(ISERROR(SEARCH("LD",F31)))</formula>
    </cfRule>
    <cfRule type="beginsWith" dxfId="841" priority="1285" operator="beginsWith" text="HDU">
      <formula>LEFT(F31,LEN("HDU"))="HDU"</formula>
    </cfRule>
    <cfRule type="beginsWith" dxfId="840" priority="1286" operator="beginsWith" text="ward">
      <formula>LEFT(F31,LEN("ward"))="ward"</formula>
    </cfRule>
    <cfRule type="beginsWith" dxfId="839" priority="1287" operator="beginsWith" text="ED late">
      <formula>LEFT(F31,LEN("ED late"))="ED late"</formula>
    </cfRule>
    <cfRule type="beginsWith" dxfId="838" priority="1288" operator="beginsWith" text="ED Long">
      <formula>LEFT(F31,LEN("ED Long"))="ED Long"</formula>
    </cfRule>
    <cfRule type="beginsWith" dxfId="837" priority="1289" operator="beginsWith" text="ED Day">
      <formula>LEFT(F31,LEN("ED Day"))="ED Day"</formula>
    </cfRule>
  </conditionalFormatting>
  <conditionalFormatting sqref="F1:F8 F10 F12:F15 F17 F19:F22 F24 F26:F29 F31 F33:F36 F38 F40:F43 F45 F47:F50 F52 F54:F57 F59 F61:F63">
    <cfRule type="beginsWith" dxfId="836" priority="1281" operator="beginsWith" text="ED night">
      <formula>LEFT(F1,LEN("ED night"))="ED night"</formula>
    </cfRule>
  </conditionalFormatting>
  <conditionalFormatting sqref="F2:F8">
    <cfRule type="beginsWith" dxfId="835" priority="1273" operator="beginsWith" text="daycare">
      <formula>LEFT(F2,LEN("daycare"))="daycare"</formula>
    </cfRule>
    <cfRule type="beginsWith" dxfId="834" priority="1274" operator="beginsWith" text="Night">
      <formula>LEFT(F2,LEN("Night"))="Night"</formula>
    </cfRule>
    <cfRule type="containsText" dxfId="833" priority="1275" operator="containsText" text="LD">
      <formula>NOT(ISERROR(SEARCH("LD",F2)))</formula>
    </cfRule>
    <cfRule type="beginsWith" dxfId="832" priority="1276" operator="beginsWith" text="HDU">
      <formula>LEFT(F2,LEN("HDU"))="HDU"</formula>
    </cfRule>
    <cfRule type="beginsWith" dxfId="831" priority="1277" operator="beginsWith" text="ward">
      <formula>LEFT(F2,LEN("ward"))="ward"</formula>
    </cfRule>
    <cfRule type="beginsWith" dxfId="830" priority="1278" operator="beginsWith" text="ED late">
      <formula>LEFT(F2,LEN("ED late"))="ED late"</formula>
    </cfRule>
    <cfRule type="beginsWith" dxfId="829" priority="1279" operator="beginsWith" text="ED Long">
      <formula>LEFT(F2,LEN("ED Long"))="ED Long"</formula>
    </cfRule>
    <cfRule type="beginsWith" dxfId="828" priority="1280" operator="beginsWith" text="ED Day">
      <formula>LEFT(F2,LEN("ED Day"))="ED Day"</formula>
    </cfRule>
  </conditionalFormatting>
  <conditionalFormatting sqref="F45 F47:F50 F52 F54:F57 F59 F61:F63">
    <cfRule type="beginsWith" dxfId="827" priority="1265" operator="beginsWith" text="daycare">
      <formula>LEFT(F45,LEN("daycare"))="daycare"</formula>
    </cfRule>
    <cfRule type="beginsWith" dxfId="826" priority="1266" operator="beginsWith" text="Night">
      <formula>LEFT(F45,LEN("Night"))="Night"</formula>
    </cfRule>
    <cfRule type="containsText" dxfId="825" priority="1267" operator="containsText" text="LD">
      <formula>NOT(ISERROR(SEARCH("LD",F45)))</formula>
    </cfRule>
    <cfRule type="beginsWith" dxfId="824" priority="1268" operator="beginsWith" text="HDU">
      <formula>LEFT(F45,LEN("HDU"))="HDU"</formula>
    </cfRule>
    <cfRule type="beginsWith" dxfId="823" priority="1269" operator="beginsWith" text="ward">
      <formula>LEFT(F45,LEN("ward"))="ward"</formula>
    </cfRule>
    <cfRule type="beginsWith" dxfId="822" priority="1270" operator="beginsWith" text="ED late">
      <formula>LEFT(F45,LEN("ED late"))="ED late"</formula>
    </cfRule>
    <cfRule type="beginsWith" dxfId="821" priority="1271" operator="beginsWith" text="ED Long">
      <formula>LEFT(F45,LEN("ED Long"))="ED Long"</formula>
    </cfRule>
    <cfRule type="beginsWith" dxfId="820" priority="1272" operator="beginsWith" text="ED Day">
      <formula>LEFT(F45,LEN("ED Day"))="ED Day"</formula>
    </cfRule>
  </conditionalFormatting>
  <conditionalFormatting sqref="F38 F40:F43">
    <cfRule type="beginsWith" dxfId="819" priority="1257" operator="beginsWith" text="daycare">
      <formula>LEFT(F38,LEN("daycare"))="daycare"</formula>
    </cfRule>
    <cfRule type="beginsWith" dxfId="818" priority="1258" operator="beginsWith" text="Night">
      <formula>LEFT(F38,LEN("Night"))="Night"</formula>
    </cfRule>
    <cfRule type="containsText" dxfId="817" priority="1259" operator="containsText" text="LD">
      <formula>NOT(ISERROR(SEARCH("LD",F38)))</formula>
    </cfRule>
    <cfRule type="beginsWith" dxfId="816" priority="1260" operator="beginsWith" text="HDU">
      <formula>LEFT(F38,LEN("HDU"))="HDU"</formula>
    </cfRule>
    <cfRule type="beginsWith" dxfId="815" priority="1261" operator="beginsWith" text="ward">
      <formula>LEFT(F38,LEN("ward"))="ward"</formula>
    </cfRule>
    <cfRule type="beginsWith" dxfId="814" priority="1262" operator="beginsWith" text="ED late">
      <formula>LEFT(F38,LEN("ED late"))="ED late"</formula>
    </cfRule>
    <cfRule type="beginsWith" dxfId="813" priority="1263" operator="beginsWith" text="ED Long">
      <formula>LEFT(F38,LEN("ED Long"))="ED Long"</formula>
    </cfRule>
    <cfRule type="beginsWith" dxfId="812" priority="1264" operator="beginsWith" text="ED Day">
      <formula>LEFT(F38,LEN("ED Day"))="ED Day"</formula>
    </cfRule>
  </conditionalFormatting>
  <conditionalFormatting sqref="F1">
    <cfRule type="beginsWith" dxfId="811" priority="1249" operator="beginsWith" text="daycare">
      <formula>LEFT(F1,LEN("daycare"))="daycare"</formula>
    </cfRule>
    <cfRule type="beginsWith" dxfId="810" priority="1250" operator="beginsWith" text="Night">
      <formula>LEFT(F1,LEN("Night"))="Night"</formula>
    </cfRule>
    <cfRule type="containsText" dxfId="809" priority="1251" operator="containsText" text="LD">
      <formula>NOT(ISERROR(SEARCH("LD",F1)))</formula>
    </cfRule>
    <cfRule type="beginsWith" dxfId="808" priority="1252" operator="beginsWith" text="HDU">
      <formula>LEFT(F1,LEN("HDU"))="HDU"</formula>
    </cfRule>
    <cfRule type="beginsWith" dxfId="807" priority="1253" operator="beginsWith" text="ward">
      <formula>LEFT(F1,LEN("ward"))="ward"</formula>
    </cfRule>
    <cfRule type="beginsWith" dxfId="806" priority="1254" operator="beginsWith" text="ED late">
      <formula>LEFT(F1,LEN("ED late"))="ED late"</formula>
    </cfRule>
    <cfRule type="beginsWith" dxfId="805" priority="1255" operator="beginsWith" text="ED Long">
      <formula>LEFT(F1,LEN("ED Long"))="ED Long"</formula>
    </cfRule>
    <cfRule type="beginsWith" dxfId="804" priority="1256" operator="beginsWith" text="ED Day">
      <formula>LEFT(F1,LEN("ED Day"))="ED Day"</formula>
    </cfRule>
  </conditionalFormatting>
  <conditionalFormatting sqref="F64 F66 F73 F75:F78 F80 F82:F85 F87 F89:F92 F94 F96:F99 F101 F103:F106 F108 F110:F114 F68:F71">
    <cfRule type="beginsWith" dxfId="803" priority="1241" operator="beginsWith" text="daycare">
      <formula>LEFT(F64,LEN("daycare"))="daycare"</formula>
    </cfRule>
    <cfRule type="beginsWith" dxfId="802" priority="1242" operator="beginsWith" text="Night">
      <formula>LEFT(F64,LEN("Night"))="Night"</formula>
    </cfRule>
    <cfRule type="containsText" dxfId="801" priority="1243" operator="containsText" text="LD">
      <formula>NOT(ISERROR(SEARCH("LD",F64)))</formula>
    </cfRule>
    <cfRule type="beginsWith" dxfId="800" priority="1244" operator="beginsWith" text="HDU">
      <formula>LEFT(F64,LEN("HDU"))="HDU"</formula>
    </cfRule>
    <cfRule type="beginsWith" dxfId="799" priority="1245" operator="beginsWith" text="ward">
      <formula>LEFT(F64,LEN("ward"))="ward"</formula>
    </cfRule>
    <cfRule type="beginsWith" dxfId="798" priority="1246" operator="beginsWith" text="ED late">
      <formula>LEFT(F64,LEN("ED late"))="ED late"</formula>
    </cfRule>
    <cfRule type="beginsWith" dxfId="797" priority="1247" operator="beginsWith" text="ED Long">
      <formula>LEFT(F64,LEN("ED Long"))="ED Long"</formula>
    </cfRule>
    <cfRule type="beginsWith" dxfId="796" priority="1248" operator="beginsWith" text="ED Day">
      <formula>LEFT(F64,LEN("ED Day"))="ED Day"</formula>
    </cfRule>
  </conditionalFormatting>
  <conditionalFormatting sqref="E112">
    <cfRule type="beginsWith" dxfId="795" priority="1035" operator="beginsWith" text="daycare">
      <formula>LEFT(E112,LEN("daycare"))="daycare"</formula>
    </cfRule>
    <cfRule type="beginsWith" dxfId="794" priority="1036" operator="beginsWith" text="Night">
      <formula>LEFT(E112,LEN("Night"))="Night"</formula>
    </cfRule>
    <cfRule type="containsText" dxfId="793" priority="1037" operator="containsText" text="LD">
      <formula>NOT(ISERROR(SEARCH("LD",E112)))</formula>
    </cfRule>
    <cfRule type="beginsWith" dxfId="792" priority="1038" operator="beginsWith" text="HDU">
      <formula>LEFT(E112,LEN("HDU"))="HDU"</formula>
    </cfRule>
    <cfRule type="beginsWith" dxfId="791" priority="1039" operator="beginsWith" text="ward">
      <formula>LEFT(E112,LEN("ward"))="ward"</formula>
    </cfRule>
    <cfRule type="beginsWith" dxfId="790" priority="1040" operator="beginsWith" text="ED late">
      <formula>LEFT(E112,LEN("ED late"))="ED late"</formula>
    </cfRule>
    <cfRule type="beginsWith" dxfId="789" priority="1041" operator="beginsWith" text="ED Long">
      <formula>LEFT(E112,LEN("ED Long"))="ED Long"</formula>
    </cfRule>
    <cfRule type="beginsWith" dxfId="788" priority="1042" operator="beginsWith" text="ED Day">
      <formula>LEFT(E112,LEN("ED Day"))="ED Day"</formula>
    </cfRule>
  </conditionalFormatting>
  <conditionalFormatting sqref="E112">
    <cfRule type="beginsWith" dxfId="787" priority="1034" operator="beginsWith" text="ED night">
      <formula>LEFT(E112,LEN("ED night"))="ED night"</formula>
    </cfRule>
  </conditionalFormatting>
  <conditionalFormatting sqref="F9">
    <cfRule type="beginsWith" dxfId="786" priority="1018" operator="beginsWith" text="daycare">
      <formula>LEFT(F9,LEN("daycare"))="daycare"</formula>
    </cfRule>
    <cfRule type="beginsWith" dxfId="785" priority="1019" operator="beginsWith" text="Night">
      <formula>LEFT(F9,LEN("Night"))="Night"</formula>
    </cfRule>
    <cfRule type="containsText" dxfId="784" priority="1020" operator="containsText" text="LD">
      <formula>NOT(ISERROR(SEARCH("LD",F9)))</formula>
    </cfRule>
    <cfRule type="beginsWith" dxfId="783" priority="1021" operator="beginsWith" text="HDU">
      <formula>LEFT(F9,LEN("HDU"))="HDU"</formula>
    </cfRule>
    <cfRule type="beginsWith" dxfId="782" priority="1022" operator="beginsWith" text="ward">
      <formula>LEFT(F9,LEN("ward"))="ward"</formula>
    </cfRule>
    <cfRule type="beginsWith" dxfId="781" priority="1023" operator="beginsWith" text="ED late">
      <formula>LEFT(F9,LEN("ED late"))="ED late"</formula>
    </cfRule>
    <cfRule type="beginsWith" dxfId="780" priority="1024" operator="beginsWith" text="ED Long">
      <formula>LEFT(F9,LEN("ED Long"))="ED Long"</formula>
    </cfRule>
    <cfRule type="beginsWith" dxfId="779" priority="1025" operator="beginsWith" text="ED Day">
      <formula>LEFT(F9,LEN("ED Day"))="ED Day"</formula>
    </cfRule>
  </conditionalFormatting>
  <conditionalFormatting sqref="F9">
    <cfRule type="beginsWith" dxfId="778" priority="1017" operator="beginsWith" text="ED night">
      <formula>LEFT(F9,LEN("ED night"))="ED night"</formula>
    </cfRule>
  </conditionalFormatting>
  <conditionalFormatting sqref="F11">
    <cfRule type="beginsWith" dxfId="777" priority="1001" operator="beginsWith" text="daycare">
      <formula>LEFT(F11,LEN("daycare"))="daycare"</formula>
    </cfRule>
    <cfRule type="beginsWith" dxfId="776" priority="1002" operator="beginsWith" text="Night">
      <formula>LEFT(F11,LEN("Night"))="Night"</formula>
    </cfRule>
    <cfRule type="containsText" dxfId="775" priority="1003" operator="containsText" text="LD">
      <formula>NOT(ISERROR(SEARCH("LD",F11)))</formula>
    </cfRule>
    <cfRule type="beginsWith" dxfId="774" priority="1004" operator="beginsWith" text="HDU">
      <formula>LEFT(F11,LEN("HDU"))="HDU"</formula>
    </cfRule>
    <cfRule type="beginsWith" dxfId="773" priority="1005" operator="beginsWith" text="ward">
      <formula>LEFT(F11,LEN("ward"))="ward"</formula>
    </cfRule>
    <cfRule type="beginsWith" dxfId="772" priority="1006" operator="beginsWith" text="ED late">
      <formula>LEFT(F11,LEN("ED late"))="ED late"</formula>
    </cfRule>
    <cfRule type="beginsWith" dxfId="771" priority="1007" operator="beginsWith" text="ED Long">
      <formula>LEFT(F11,LEN("ED Long"))="ED Long"</formula>
    </cfRule>
    <cfRule type="beginsWith" dxfId="770" priority="1008" operator="beginsWith" text="ED Day">
      <formula>LEFT(F11,LEN("ED Day"))="ED Day"</formula>
    </cfRule>
  </conditionalFormatting>
  <conditionalFormatting sqref="F11">
    <cfRule type="beginsWith" dxfId="769" priority="1000" operator="beginsWith" text="ED night">
      <formula>LEFT(F11,LEN("ED night"))="ED night"</formula>
    </cfRule>
  </conditionalFormatting>
  <conditionalFormatting sqref="F16">
    <cfRule type="beginsWith" dxfId="768" priority="984" operator="beginsWith" text="daycare">
      <formula>LEFT(F16,LEN("daycare"))="daycare"</formula>
    </cfRule>
    <cfRule type="beginsWith" dxfId="767" priority="985" operator="beginsWith" text="Night">
      <formula>LEFT(F16,LEN("Night"))="Night"</formula>
    </cfRule>
    <cfRule type="containsText" dxfId="766" priority="986" operator="containsText" text="LD">
      <formula>NOT(ISERROR(SEARCH("LD",F16)))</formula>
    </cfRule>
    <cfRule type="beginsWith" dxfId="765" priority="987" operator="beginsWith" text="HDU">
      <formula>LEFT(F16,LEN("HDU"))="HDU"</formula>
    </cfRule>
    <cfRule type="beginsWith" dxfId="764" priority="988" operator="beginsWith" text="ward">
      <formula>LEFT(F16,LEN("ward"))="ward"</formula>
    </cfRule>
    <cfRule type="beginsWith" dxfId="763" priority="989" operator="beginsWith" text="ED late">
      <formula>LEFT(F16,LEN("ED late"))="ED late"</formula>
    </cfRule>
    <cfRule type="beginsWith" dxfId="762" priority="990" operator="beginsWith" text="ED Long">
      <formula>LEFT(F16,LEN("ED Long"))="ED Long"</formula>
    </cfRule>
    <cfRule type="beginsWith" dxfId="761" priority="991" operator="beginsWith" text="ED Day">
      <formula>LEFT(F16,LEN("ED Day"))="ED Day"</formula>
    </cfRule>
  </conditionalFormatting>
  <conditionalFormatting sqref="F16">
    <cfRule type="beginsWith" dxfId="760" priority="983" operator="beginsWith" text="ED night">
      <formula>LEFT(F16,LEN("ED night"))="ED night"</formula>
    </cfRule>
  </conditionalFormatting>
  <conditionalFormatting sqref="F18">
    <cfRule type="beginsWith" dxfId="759" priority="967" operator="beginsWith" text="daycare">
      <formula>LEFT(F18,LEN("daycare"))="daycare"</formula>
    </cfRule>
    <cfRule type="beginsWith" dxfId="758" priority="968" operator="beginsWith" text="Night">
      <formula>LEFT(F18,LEN("Night"))="Night"</formula>
    </cfRule>
    <cfRule type="containsText" dxfId="757" priority="969" operator="containsText" text="LD">
      <formula>NOT(ISERROR(SEARCH("LD",F18)))</formula>
    </cfRule>
    <cfRule type="beginsWith" dxfId="756" priority="970" operator="beginsWith" text="HDU">
      <formula>LEFT(F18,LEN("HDU"))="HDU"</formula>
    </cfRule>
    <cfRule type="beginsWith" dxfId="755" priority="971" operator="beginsWith" text="ward">
      <formula>LEFT(F18,LEN("ward"))="ward"</formula>
    </cfRule>
    <cfRule type="beginsWith" dxfId="754" priority="972" operator="beginsWith" text="ED late">
      <formula>LEFT(F18,LEN("ED late"))="ED late"</formula>
    </cfRule>
    <cfRule type="beginsWith" dxfId="753" priority="973" operator="beginsWith" text="ED Long">
      <formula>LEFT(F18,LEN("ED Long"))="ED Long"</formula>
    </cfRule>
    <cfRule type="beginsWith" dxfId="752" priority="974" operator="beginsWith" text="ED Day">
      <formula>LEFT(F18,LEN("ED Day"))="ED Day"</formula>
    </cfRule>
  </conditionalFormatting>
  <conditionalFormatting sqref="F18">
    <cfRule type="beginsWith" dxfId="751" priority="966" operator="beginsWith" text="ED night">
      <formula>LEFT(F18,LEN("ED night"))="ED night"</formula>
    </cfRule>
  </conditionalFormatting>
  <conditionalFormatting sqref="F23">
    <cfRule type="beginsWith" dxfId="750" priority="950" operator="beginsWith" text="daycare">
      <formula>LEFT(F23,LEN("daycare"))="daycare"</formula>
    </cfRule>
    <cfRule type="beginsWith" dxfId="749" priority="951" operator="beginsWith" text="Night">
      <formula>LEFT(F23,LEN("Night"))="Night"</formula>
    </cfRule>
    <cfRule type="containsText" dxfId="748" priority="952" operator="containsText" text="LD">
      <formula>NOT(ISERROR(SEARCH("LD",F23)))</formula>
    </cfRule>
    <cfRule type="beginsWith" dxfId="747" priority="953" operator="beginsWith" text="HDU">
      <formula>LEFT(F23,LEN("HDU"))="HDU"</formula>
    </cfRule>
    <cfRule type="beginsWith" dxfId="746" priority="954" operator="beginsWith" text="ward">
      <formula>LEFT(F23,LEN("ward"))="ward"</formula>
    </cfRule>
    <cfRule type="beginsWith" dxfId="745" priority="955" operator="beginsWith" text="ED late">
      <formula>LEFT(F23,LEN("ED late"))="ED late"</formula>
    </cfRule>
    <cfRule type="beginsWith" dxfId="744" priority="956" operator="beginsWith" text="ED Long">
      <formula>LEFT(F23,LEN("ED Long"))="ED Long"</formula>
    </cfRule>
    <cfRule type="beginsWith" dxfId="743" priority="957" operator="beginsWith" text="ED Day">
      <formula>LEFT(F23,LEN("ED Day"))="ED Day"</formula>
    </cfRule>
  </conditionalFormatting>
  <conditionalFormatting sqref="F23">
    <cfRule type="beginsWith" dxfId="742" priority="949" operator="beginsWith" text="ED night">
      <formula>LEFT(F23,LEN("ED night"))="ED night"</formula>
    </cfRule>
  </conditionalFormatting>
  <conditionalFormatting sqref="F25">
    <cfRule type="beginsWith" dxfId="741" priority="933" operator="beginsWith" text="daycare">
      <formula>LEFT(F25,LEN("daycare"))="daycare"</formula>
    </cfRule>
    <cfRule type="beginsWith" dxfId="740" priority="934" operator="beginsWith" text="Night">
      <formula>LEFT(F25,LEN("Night"))="Night"</formula>
    </cfRule>
    <cfRule type="containsText" dxfId="739" priority="935" operator="containsText" text="LD">
      <formula>NOT(ISERROR(SEARCH("LD",F25)))</formula>
    </cfRule>
    <cfRule type="beginsWith" dxfId="738" priority="936" operator="beginsWith" text="HDU">
      <formula>LEFT(F25,LEN("HDU"))="HDU"</formula>
    </cfRule>
    <cfRule type="beginsWith" dxfId="737" priority="937" operator="beginsWith" text="ward">
      <formula>LEFT(F25,LEN("ward"))="ward"</formula>
    </cfRule>
    <cfRule type="beginsWith" dxfId="736" priority="938" operator="beginsWith" text="ED late">
      <formula>LEFT(F25,LEN("ED late"))="ED late"</formula>
    </cfRule>
    <cfRule type="beginsWith" dxfId="735" priority="939" operator="beginsWith" text="ED Long">
      <formula>LEFT(F25,LEN("ED Long"))="ED Long"</formula>
    </cfRule>
    <cfRule type="beginsWith" dxfId="734" priority="940" operator="beginsWith" text="ED Day">
      <formula>LEFT(F25,LEN("ED Day"))="ED Day"</formula>
    </cfRule>
  </conditionalFormatting>
  <conditionalFormatting sqref="F25">
    <cfRule type="beginsWith" dxfId="733" priority="932" operator="beginsWith" text="ED night">
      <formula>LEFT(F25,LEN("ED night"))="ED night"</formula>
    </cfRule>
  </conditionalFormatting>
  <conditionalFormatting sqref="F30">
    <cfRule type="beginsWith" dxfId="732" priority="916" operator="beginsWith" text="daycare">
      <formula>LEFT(F30,LEN("daycare"))="daycare"</formula>
    </cfRule>
    <cfRule type="beginsWith" dxfId="731" priority="917" operator="beginsWith" text="Night">
      <formula>LEFT(F30,LEN("Night"))="Night"</formula>
    </cfRule>
    <cfRule type="containsText" dxfId="730" priority="918" operator="containsText" text="LD">
      <formula>NOT(ISERROR(SEARCH("LD",F30)))</formula>
    </cfRule>
    <cfRule type="beginsWith" dxfId="729" priority="919" operator="beginsWith" text="HDU">
      <formula>LEFT(F30,LEN("HDU"))="HDU"</formula>
    </cfRule>
    <cfRule type="beginsWith" dxfId="728" priority="920" operator="beginsWith" text="ward">
      <formula>LEFT(F30,LEN("ward"))="ward"</formula>
    </cfRule>
    <cfRule type="beginsWith" dxfId="727" priority="921" operator="beginsWith" text="ED late">
      <formula>LEFT(F30,LEN("ED late"))="ED late"</formula>
    </cfRule>
    <cfRule type="beginsWith" dxfId="726" priority="922" operator="beginsWith" text="ED Long">
      <formula>LEFT(F30,LEN("ED Long"))="ED Long"</formula>
    </cfRule>
    <cfRule type="beginsWith" dxfId="725" priority="923" operator="beginsWith" text="ED Day">
      <formula>LEFT(F30,LEN("ED Day"))="ED Day"</formula>
    </cfRule>
  </conditionalFormatting>
  <conditionalFormatting sqref="F30">
    <cfRule type="beginsWith" dxfId="724" priority="915" operator="beginsWith" text="ED night">
      <formula>LEFT(F30,LEN("ED night"))="ED night"</formula>
    </cfRule>
  </conditionalFormatting>
  <conditionalFormatting sqref="F32">
    <cfRule type="beginsWith" dxfId="723" priority="899" operator="beginsWith" text="daycare">
      <formula>LEFT(F32,LEN("daycare"))="daycare"</formula>
    </cfRule>
    <cfRule type="beginsWith" dxfId="722" priority="900" operator="beginsWith" text="Night">
      <formula>LEFT(F32,LEN("Night"))="Night"</formula>
    </cfRule>
    <cfRule type="containsText" dxfId="721" priority="901" operator="containsText" text="LD">
      <formula>NOT(ISERROR(SEARCH("LD",F32)))</formula>
    </cfRule>
    <cfRule type="beginsWith" dxfId="720" priority="902" operator="beginsWith" text="HDU">
      <formula>LEFT(F32,LEN("HDU"))="HDU"</formula>
    </cfRule>
    <cfRule type="beginsWith" dxfId="719" priority="903" operator="beginsWith" text="ward">
      <formula>LEFT(F32,LEN("ward"))="ward"</formula>
    </cfRule>
    <cfRule type="beginsWith" dxfId="718" priority="904" operator="beginsWith" text="ED late">
      <formula>LEFT(F32,LEN("ED late"))="ED late"</formula>
    </cfRule>
    <cfRule type="beginsWith" dxfId="717" priority="905" operator="beginsWith" text="ED Long">
      <formula>LEFT(F32,LEN("ED Long"))="ED Long"</formula>
    </cfRule>
    <cfRule type="beginsWith" dxfId="716" priority="906" operator="beginsWith" text="ED Day">
      <formula>LEFT(F32,LEN("ED Day"))="ED Day"</formula>
    </cfRule>
  </conditionalFormatting>
  <conditionalFormatting sqref="F32">
    <cfRule type="beginsWith" dxfId="715" priority="898" operator="beginsWith" text="ED night">
      <formula>LEFT(F32,LEN("ED night"))="ED night"</formula>
    </cfRule>
  </conditionalFormatting>
  <conditionalFormatting sqref="F37">
    <cfRule type="beginsWith" dxfId="714" priority="882" operator="beginsWith" text="daycare">
      <formula>LEFT(F37,LEN("daycare"))="daycare"</formula>
    </cfRule>
    <cfRule type="beginsWith" dxfId="713" priority="883" operator="beginsWith" text="Night">
      <formula>LEFT(F37,LEN("Night"))="Night"</formula>
    </cfRule>
    <cfRule type="containsText" dxfId="712" priority="884" operator="containsText" text="LD">
      <formula>NOT(ISERROR(SEARCH("LD",F37)))</formula>
    </cfRule>
    <cfRule type="beginsWith" dxfId="711" priority="885" operator="beginsWith" text="HDU">
      <formula>LEFT(F37,LEN("HDU"))="HDU"</formula>
    </cfRule>
    <cfRule type="beginsWith" dxfId="710" priority="886" operator="beginsWith" text="ward">
      <formula>LEFT(F37,LEN("ward"))="ward"</formula>
    </cfRule>
    <cfRule type="beginsWith" dxfId="709" priority="887" operator="beginsWith" text="ED late">
      <formula>LEFT(F37,LEN("ED late"))="ED late"</formula>
    </cfRule>
    <cfRule type="beginsWith" dxfId="708" priority="888" operator="beginsWith" text="ED Long">
      <formula>LEFT(F37,LEN("ED Long"))="ED Long"</formula>
    </cfRule>
    <cfRule type="beginsWith" dxfId="707" priority="889" operator="beginsWith" text="ED Day">
      <formula>LEFT(F37,LEN("ED Day"))="ED Day"</formula>
    </cfRule>
  </conditionalFormatting>
  <conditionalFormatting sqref="F37">
    <cfRule type="beginsWith" dxfId="706" priority="881" operator="beginsWith" text="ED night">
      <formula>LEFT(F37,LEN("ED night"))="ED night"</formula>
    </cfRule>
  </conditionalFormatting>
  <conditionalFormatting sqref="F39">
    <cfRule type="beginsWith" dxfId="705" priority="865" operator="beginsWith" text="daycare">
      <formula>LEFT(F39,LEN("daycare"))="daycare"</formula>
    </cfRule>
    <cfRule type="beginsWith" dxfId="704" priority="866" operator="beginsWith" text="Night">
      <formula>LEFT(F39,LEN("Night"))="Night"</formula>
    </cfRule>
    <cfRule type="containsText" dxfId="703" priority="867" operator="containsText" text="LD">
      <formula>NOT(ISERROR(SEARCH("LD",F39)))</formula>
    </cfRule>
    <cfRule type="beginsWith" dxfId="702" priority="868" operator="beginsWith" text="HDU">
      <formula>LEFT(F39,LEN("HDU"))="HDU"</formula>
    </cfRule>
    <cfRule type="beginsWith" dxfId="701" priority="869" operator="beginsWith" text="ward">
      <formula>LEFT(F39,LEN("ward"))="ward"</formula>
    </cfRule>
    <cfRule type="beginsWith" dxfId="700" priority="870" operator="beginsWith" text="ED late">
      <formula>LEFT(F39,LEN("ED late"))="ED late"</formula>
    </cfRule>
    <cfRule type="beginsWith" dxfId="699" priority="871" operator="beginsWith" text="ED Long">
      <formula>LEFT(F39,LEN("ED Long"))="ED Long"</formula>
    </cfRule>
    <cfRule type="beginsWith" dxfId="698" priority="872" operator="beginsWith" text="ED Day">
      <formula>LEFT(F39,LEN("ED Day"))="ED Day"</formula>
    </cfRule>
  </conditionalFormatting>
  <conditionalFormatting sqref="F39">
    <cfRule type="beginsWith" dxfId="697" priority="864" operator="beginsWith" text="ED night">
      <formula>LEFT(F39,LEN("ED night"))="ED night"</formula>
    </cfRule>
  </conditionalFormatting>
  <conditionalFormatting sqref="F44">
    <cfRule type="beginsWith" dxfId="696" priority="848" operator="beginsWith" text="daycare">
      <formula>LEFT(F44,LEN("daycare"))="daycare"</formula>
    </cfRule>
    <cfRule type="beginsWith" dxfId="695" priority="849" operator="beginsWith" text="Night">
      <formula>LEFT(F44,LEN("Night"))="Night"</formula>
    </cfRule>
    <cfRule type="containsText" dxfId="694" priority="850" operator="containsText" text="LD">
      <formula>NOT(ISERROR(SEARCH("LD",F44)))</formula>
    </cfRule>
    <cfRule type="beginsWith" dxfId="693" priority="851" operator="beginsWith" text="HDU">
      <formula>LEFT(F44,LEN("HDU"))="HDU"</formula>
    </cfRule>
    <cfRule type="beginsWith" dxfId="692" priority="852" operator="beginsWith" text="ward">
      <formula>LEFT(F44,LEN("ward"))="ward"</formula>
    </cfRule>
    <cfRule type="beginsWith" dxfId="691" priority="853" operator="beginsWith" text="ED late">
      <formula>LEFT(F44,LEN("ED late"))="ED late"</formula>
    </cfRule>
    <cfRule type="beginsWith" dxfId="690" priority="854" operator="beginsWith" text="ED Long">
      <formula>LEFT(F44,LEN("ED Long"))="ED Long"</formula>
    </cfRule>
    <cfRule type="beginsWith" dxfId="689" priority="855" operator="beginsWith" text="ED Day">
      <formula>LEFT(F44,LEN("ED Day"))="ED Day"</formula>
    </cfRule>
  </conditionalFormatting>
  <conditionalFormatting sqref="F44">
    <cfRule type="beginsWith" dxfId="688" priority="847" operator="beginsWith" text="ED night">
      <formula>LEFT(F44,LEN("ED night"))="ED night"</formula>
    </cfRule>
  </conditionalFormatting>
  <conditionalFormatting sqref="F46">
    <cfRule type="beginsWith" dxfId="687" priority="831" operator="beginsWith" text="daycare">
      <formula>LEFT(F46,LEN("daycare"))="daycare"</formula>
    </cfRule>
    <cfRule type="beginsWith" dxfId="686" priority="832" operator="beginsWith" text="Night">
      <formula>LEFT(F46,LEN("Night"))="Night"</formula>
    </cfRule>
    <cfRule type="containsText" dxfId="685" priority="833" operator="containsText" text="LD">
      <formula>NOT(ISERROR(SEARCH("LD",F46)))</formula>
    </cfRule>
    <cfRule type="beginsWith" dxfId="684" priority="834" operator="beginsWith" text="HDU">
      <formula>LEFT(F46,LEN("HDU"))="HDU"</formula>
    </cfRule>
    <cfRule type="beginsWith" dxfId="683" priority="835" operator="beginsWith" text="ward">
      <formula>LEFT(F46,LEN("ward"))="ward"</formula>
    </cfRule>
    <cfRule type="beginsWith" dxfId="682" priority="836" operator="beginsWith" text="ED late">
      <formula>LEFT(F46,LEN("ED late"))="ED late"</formula>
    </cfRule>
    <cfRule type="beginsWith" dxfId="681" priority="837" operator="beginsWith" text="ED Long">
      <formula>LEFT(F46,LEN("ED Long"))="ED Long"</formula>
    </cfRule>
    <cfRule type="beginsWith" dxfId="680" priority="838" operator="beginsWith" text="ED Day">
      <formula>LEFT(F46,LEN("ED Day"))="ED Day"</formula>
    </cfRule>
  </conditionalFormatting>
  <conditionalFormatting sqref="F46">
    <cfRule type="beginsWith" dxfId="679" priority="830" operator="beginsWith" text="ED night">
      <formula>LEFT(F46,LEN("ED night"))="ED night"</formula>
    </cfRule>
  </conditionalFormatting>
  <conditionalFormatting sqref="F51">
    <cfRule type="beginsWith" dxfId="678" priority="814" operator="beginsWith" text="daycare">
      <formula>LEFT(F51,LEN("daycare"))="daycare"</formula>
    </cfRule>
    <cfRule type="beginsWith" dxfId="677" priority="815" operator="beginsWith" text="Night">
      <formula>LEFT(F51,LEN("Night"))="Night"</formula>
    </cfRule>
    <cfRule type="containsText" dxfId="676" priority="816" operator="containsText" text="LD">
      <formula>NOT(ISERROR(SEARCH("LD",F51)))</formula>
    </cfRule>
    <cfRule type="beginsWith" dxfId="675" priority="817" operator="beginsWith" text="HDU">
      <formula>LEFT(F51,LEN("HDU"))="HDU"</formula>
    </cfRule>
    <cfRule type="beginsWith" dxfId="674" priority="818" operator="beginsWith" text="ward">
      <formula>LEFT(F51,LEN("ward"))="ward"</formula>
    </cfRule>
    <cfRule type="beginsWith" dxfId="673" priority="819" operator="beginsWith" text="ED late">
      <formula>LEFT(F51,LEN("ED late"))="ED late"</formula>
    </cfRule>
    <cfRule type="beginsWith" dxfId="672" priority="820" operator="beginsWith" text="ED Long">
      <formula>LEFT(F51,LEN("ED Long"))="ED Long"</formula>
    </cfRule>
    <cfRule type="beginsWith" dxfId="671" priority="821" operator="beginsWith" text="ED Day">
      <formula>LEFT(F51,LEN("ED Day"))="ED Day"</formula>
    </cfRule>
  </conditionalFormatting>
  <conditionalFormatting sqref="F51">
    <cfRule type="beginsWith" dxfId="670" priority="813" operator="beginsWith" text="ED night">
      <formula>LEFT(F51,LEN("ED night"))="ED night"</formula>
    </cfRule>
  </conditionalFormatting>
  <conditionalFormatting sqref="F53">
    <cfRule type="beginsWith" dxfId="669" priority="797" operator="beginsWith" text="daycare">
      <formula>LEFT(F53,LEN("daycare"))="daycare"</formula>
    </cfRule>
    <cfRule type="beginsWith" dxfId="668" priority="798" operator="beginsWith" text="Night">
      <formula>LEFT(F53,LEN("Night"))="Night"</formula>
    </cfRule>
    <cfRule type="containsText" dxfId="667" priority="799" operator="containsText" text="LD">
      <formula>NOT(ISERROR(SEARCH("LD",F53)))</formula>
    </cfRule>
    <cfRule type="beginsWith" dxfId="666" priority="800" operator="beginsWith" text="HDU">
      <formula>LEFT(F53,LEN("HDU"))="HDU"</formula>
    </cfRule>
    <cfRule type="beginsWith" dxfId="665" priority="801" operator="beginsWith" text="ward">
      <formula>LEFT(F53,LEN("ward"))="ward"</formula>
    </cfRule>
    <cfRule type="beginsWith" dxfId="664" priority="802" operator="beginsWith" text="ED late">
      <formula>LEFT(F53,LEN("ED late"))="ED late"</formula>
    </cfRule>
    <cfRule type="beginsWith" dxfId="663" priority="803" operator="beginsWith" text="ED Long">
      <formula>LEFT(F53,LEN("ED Long"))="ED Long"</formula>
    </cfRule>
    <cfRule type="beginsWith" dxfId="662" priority="804" operator="beginsWith" text="ED Day">
      <formula>LEFT(F53,LEN("ED Day"))="ED Day"</formula>
    </cfRule>
  </conditionalFormatting>
  <conditionalFormatting sqref="F53">
    <cfRule type="beginsWith" dxfId="661" priority="796" operator="beginsWith" text="ED night">
      <formula>LEFT(F53,LEN("ED night"))="ED night"</formula>
    </cfRule>
  </conditionalFormatting>
  <conditionalFormatting sqref="F58">
    <cfRule type="beginsWith" dxfId="660" priority="780" operator="beginsWith" text="daycare">
      <formula>LEFT(F58,LEN("daycare"))="daycare"</formula>
    </cfRule>
    <cfRule type="beginsWith" dxfId="659" priority="781" operator="beginsWith" text="Night">
      <formula>LEFT(F58,LEN("Night"))="Night"</formula>
    </cfRule>
    <cfRule type="containsText" dxfId="658" priority="782" operator="containsText" text="LD">
      <formula>NOT(ISERROR(SEARCH("LD",F58)))</formula>
    </cfRule>
    <cfRule type="beginsWith" dxfId="657" priority="783" operator="beginsWith" text="HDU">
      <formula>LEFT(F58,LEN("HDU"))="HDU"</formula>
    </cfRule>
    <cfRule type="beginsWith" dxfId="656" priority="784" operator="beginsWith" text="ward">
      <formula>LEFT(F58,LEN("ward"))="ward"</formula>
    </cfRule>
    <cfRule type="beginsWith" dxfId="655" priority="785" operator="beginsWith" text="ED late">
      <formula>LEFT(F58,LEN("ED late"))="ED late"</formula>
    </cfRule>
    <cfRule type="beginsWith" dxfId="654" priority="786" operator="beginsWith" text="ED Long">
      <formula>LEFT(F58,LEN("ED Long"))="ED Long"</formula>
    </cfRule>
    <cfRule type="beginsWith" dxfId="653" priority="787" operator="beginsWith" text="ED Day">
      <formula>LEFT(F58,LEN("ED Day"))="ED Day"</formula>
    </cfRule>
  </conditionalFormatting>
  <conditionalFormatting sqref="F58">
    <cfRule type="beginsWith" dxfId="652" priority="779" operator="beginsWith" text="ED night">
      <formula>LEFT(F58,LEN("ED night"))="ED night"</formula>
    </cfRule>
  </conditionalFormatting>
  <conditionalFormatting sqref="F58">
    <cfRule type="beginsWith" dxfId="651" priority="771" operator="beginsWith" text="daycare">
      <formula>LEFT(F58,LEN("daycare"))="daycare"</formula>
    </cfRule>
    <cfRule type="beginsWith" dxfId="650" priority="772" operator="beginsWith" text="Night">
      <formula>LEFT(F58,LEN("Night"))="Night"</formula>
    </cfRule>
    <cfRule type="containsText" dxfId="649" priority="773" operator="containsText" text="LD">
      <formula>NOT(ISERROR(SEARCH("LD",F58)))</formula>
    </cfRule>
    <cfRule type="beginsWith" dxfId="648" priority="774" operator="beginsWith" text="HDU">
      <formula>LEFT(F58,LEN("HDU"))="HDU"</formula>
    </cfRule>
    <cfRule type="beginsWith" dxfId="647" priority="775" operator="beginsWith" text="ward">
      <formula>LEFT(F58,LEN("ward"))="ward"</formula>
    </cfRule>
    <cfRule type="beginsWith" dxfId="646" priority="776" operator="beginsWith" text="ED late">
      <formula>LEFT(F58,LEN("ED late"))="ED late"</formula>
    </cfRule>
    <cfRule type="beginsWith" dxfId="645" priority="777" operator="beginsWith" text="ED Long">
      <formula>LEFT(F58,LEN("ED Long"))="ED Long"</formula>
    </cfRule>
    <cfRule type="beginsWith" dxfId="644" priority="778" operator="beginsWith" text="ED Day">
      <formula>LEFT(F58,LEN("ED Day"))="ED Day"</formula>
    </cfRule>
  </conditionalFormatting>
  <conditionalFormatting sqref="F60">
    <cfRule type="beginsWith" dxfId="643" priority="763" operator="beginsWith" text="daycare">
      <formula>LEFT(F60,LEN("daycare"))="daycare"</formula>
    </cfRule>
    <cfRule type="beginsWith" dxfId="642" priority="764" operator="beginsWith" text="Night">
      <formula>LEFT(F60,LEN("Night"))="Night"</formula>
    </cfRule>
    <cfRule type="containsText" dxfId="641" priority="765" operator="containsText" text="LD">
      <formula>NOT(ISERROR(SEARCH("LD",F60)))</formula>
    </cfRule>
    <cfRule type="beginsWith" dxfId="640" priority="766" operator="beginsWith" text="HDU">
      <formula>LEFT(F60,LEN("HDU"))="HDU"</formula>
    </cfRule>
    <cfRule type="beginsWith" dxfId="639" priority="767" operator="beginsWith" text="ward">
      <formula>LEFT(F60,LEN("ward"))="ward"</formula>
    </cfRule>
    <cfRule type="beginsWith" dxfId="638" priority="768" operator="beginsWith" text="ED late">
      <formula>LEFT(F60,LEN("ED late"))="ED late"</formula>
    </cfRule>
    <cfRule type="beginsWith" dxfId="637" priority="769" operator="beginsWith" text="ED Long">
      <formula>LEFT(F60,LEN("ED Long"))="ED Long"</formula>
    </cfRule>
    <cfRule type="beginsWith" dxfId="636" priority="770" operator="beginsWith" text="ED Day">
      <formula>LEFT(F60,LEN("ED Day"))="ED Day"</formula>
    </cfRule>
  </conditionalFormatting>
  <conditionalFormatting sqref="F60">
    <cfRule type="beginsWith" dxfId="635" priority="762" operator="beginsWith" text="ED night">
      <formula>LEFT(F60,LEN("ED night"))="ED night"</formula>
    </cfRule>
  </conditionalFormatting>
  <conditionalFormatting sqref="F60">
    <cfRule type="beginsWith" dxfId="634" priority="754" operator="beginsWith" text="daycare">
      <formula>LEFT(F60,LEN("daycare"))="daycare"</formula>
    </cfRule>
    <cfRule type="beginsWith" dxfId="633" priority="755" operator="beginsWith" text="Night">
      <formula>LEFT(F60,LEN("Night"))="Night"</formula>
    </cfRule>
    <cfRule type="containsText" dxfId="632" priority="756" operator="containsText" text="LD">
      <formula>NOT(ISERROR(SEARCH("LD",F60)))</formula>
    </cfRule>
    <cfRule type="beginsWith" dxfId="631" priority="757" operator="beginsWith" text="HDU">
      <formula>LEFT(F60,LEN("HDU"))="HDU"</formula>
    </cfRule>
    <cfRule type="beginsWith" dxfId="630" priority="758" operator="beginsWith" text="ward">
      <formula>LEFT(F60,LEN("ward"))="ward"</formula>
    </cfRule>
    <cfRule type="beginsWith" dxfId="629" priority="759" operator="beginsWith" text="ED late">
      <formula>LEFT(F60,LEN("ED late"))="ED late"</formula>
    </cfRule>
    <cfRule type="beginsWith" dxfId="628" priority="760" operator="beginsWith" text="ED Long">
      <formula>LEFT(F60,LEN("ED Long"))="ED Long"</formula>
    </cfRule>
    <cfRule type="beginsWith" dxfId="627" priority="761" operator="beginsWith" text="ED Day">
      <formula>LEFT(F60,LEN("ED Day"))="ED Day"</formula>
    </cfRule>
  </conditionalFormatting>
  <conditionalFormatting sqref="F65">
    <cfRule type="beginsWith" dxfId="626" priority="746" operator="beginsWith" text="daycare">
      <formula>LEFT(F65,LEN("daycare"))="daycare"</formula>
    </cfRule>
    <cfRule type="beginsWith" dxfId="625" priority="747" operator="beginsWith" text="Night">
      <formula>LEFT(F65,LEN("Night"))="Night"</formula>
    </cfRule>
    <cfRule type="containsText" dxfId="624" priority="748" operator="containsText" text="LD">
      <formula>NOT(ISERROR(SEARCH("LD",F65)))</formula>
    </cfRule>
    <cfRule type="beginsWith" dxfId="623" priority="749" operator="beginsWith" text="HDU">
      <formula>LEFT(F65,LEN("HDU"))="HDU"</formula>
    </cfRule>
    <cfRule type="beginsWith" dxfId="622" priority="750" operator="beginsWith" text="ward">
      <formula>LEFT(F65,LEN("ward"))="ward"</formula>
    </cfRule>
    <cfRule type="beginsWith" dxfId="621" priority="751" operator="beginsWith" text="ED late">
      <formula>LEFT(F65,LEN("ED late"))="ED late"</formula>
    </cfRule>
    <cfRule type="beginsWith" dxfId="620" priority="752" operator="beginsWith" text="ED Long">
      <formula>LEFT(F65,LEN("ED Long"))="ED Long"</formula>
    </cfRule>
    <cfRule type="beginsWith" dxfId="619" priority="753" operator="beginsWith" text="ED Day">
      <formula>LEFT(F65,LEN("ED Day"))="ED Day"</formula>
    </cfRule>
  </conditionalFormatting>
  <conditionalFormatting sqref="F65">
    <cfRule type="beginsWith" dxfId="618" priority="745" operator="beginsWith" text="ED night">
      <formula>LEFT(F65,LEN("ED night"))="ED night"</formula>
    </cfRule>
  </conditionalFormatting>
  <conditionalFormatting sqref="F65">
    <cfRule type="beginsWith" dxfId="617" priority="737" operator="beginsWith" text="daycare">
      <formula>LEFT(F65,LEN("daycare"))="daycare"</formula>
    </cfRule>
    <cfRule type="beginsWith" dxfId="616" priority="738" operator="beginsWith" text="Night">
      <formula>LEFT(F65,LEN("Night"))="Night"</formula>
    </cfRule>
    <cfRule type="containsText" dxfId="615" priority="739" operator="containsText" text="LD">
      <formula>NOT(ISERROR(SEARCH("LD",F65)))</formula>
    </cfRule>
    <cfRule type="beginsWith" dxfId="614" priority="740" operator="beginsWith" text="HDU">
      <formula>LEFT(F65,LEN("HDU"))="HDU"</formula>
    </cfRule>
    <cfRule type="beginsWith" dxfId="613" priority="741" operator="beginsWith" text="ward">
      <formula>LEFT(F65,LEN("ward"))="ward"</formula>
    </cfRule>
    <cfRule type="beginsWith" dxfId="612" priority="742" operator="beginsWith" text="ED late">
      <formula>LEFT(F65,LEN("ED late"))="ED late"</formula>
    </cfRule>
    <cfRule type="beginsWith" dxfId="611" priority="743" operator="beginsWith" text="ED Long">
      <formula>LEFT(F65,LEN("ED Long"))="ED Long"</formula>
    </cfRule>
    <cfRule type="beginsWith" dxfId="610" priority="744" operator="beginsWith" text="ED Day">
      <formula>LEFT(F65,LEN("ED Day"))="ED Day"</formula>
    </cfRule>
  </conditionalFormatting>
  <conditionalFormatting sqref="F67">
    <cfRule type="beginsWith" dxfId="609" priority="729" operator="beginsWith" text="daycare">
      <formula>LEFT(F67,LEN("daycare"))="daycare"</formula>
    </cfRule>
    <cfRule type="beginsWith" dxfId="608" priority="730" operator="beginsWith" text="Night">
      <formula>LEFT(F67,LEN("Night"))="Night"</formula>
    </cfRule>
    <cfRule type="containsText" dxfId="607" priority="731" operator="containsText" text="LD">
      <formula>NOT(ISERROR(SEARCH("LD",F67)))</formula>
    </cfRule>
    <cfRule type="beginsWith" dxfId="606" priority="732" operator="beginsWith" text="HDU">
      <formula>LEFT(F67,LEN("HDU"))="HDU"</formula>
    </cfRule>
    <cfRule type="beginsWith" dxfId="605" priority="733" operator="beginsWith" text="ward">
      <formula>LEFT(F67,LEN("ward"))="ward"</formula>
    </cfRule>
    <cfRule type="beginsWith" dxfId="604" priority="734" operator="beginsWith" text="ED late">
      <formula>LEFT(F67,LEN("ED late"))="ED late"</formula>
    </cfRule>
    <cfRule type="beginsWith" dxfId="603" priority="735" operator="beginsWith" text="ED Long">
      <formula>LEFT(F67,LEN("ED Long"))="ED Long"</formula>
    </cfRule>
    <cfRule type="beginsWith" dxfId="602" priority="736" operator="beginsWith" text="ED Day">
      <formula>LEFT(F67,LEN("ED Day"))="ED Day"</formula>
    </cfRule>
  </conditionalFormatting>
  <conditionalFormatting sqref="F67">
    <cfRule type="beginsWith" dxfId="601" priority="728" operator="beginsWith" text="ED night">
      <formula>LEFT(F67,LEN("ED night"))="ED night"</formula>
    </cfRule>
  </conditionalFormatting>
  <conditionalFormatting sqref="F67">
    <cfRule type="beginsWith" dxfId="600" priority="720" operator="beginsWith" text="daycare">
      <formula>LEFT(F67,LEN("daycare"))="daycare"</formula>
    </cfRule>
    <cfRule type="beginsWith" dxfId="599" priority="721" operator="beginsWith" text="Night">
      <formula>LEFT(F67,LEN("Night"))="Night"</formula>
    </cfRule>
    <cfRule type="containsText" dxfId="598" priority="722" operator="containsText" text="LD">
      <formula>NOT(ISERROR(SEARCH("LD",F67)))</formula>
    </cfRule>
    <cfRule type="beginsWith" dxfId="597" priority="723" operator="beginsWith" text="HDU">
      <formula>LEFT(F67,LEN("HDU"))="HDU"</formula>
    </cfRule>
    <cfRule type="beginsWith" dxfId="596" priority="724" operator="beginsWith" text="ward">
      <formula>LEFT(F67,LEN("ward"))="ward"</formula>
    </cfRule>
    <cfRule type="beginsWith" dxfId="595" priority="725" operator="beginsWith" text="ED late">
      <formula>LEFT(F67,LEN("ED late"))="ED late"</formula>
    </cfRule>
    <cfRule type="beginsWith" dxfId="594" priority="726" operator="beginsWith" text="ED Long">
      <formula>LEFT(F67,LEN("ED Long"))="ED Long"</formula>
    </cfRule>
    <cfRule type="beginsWith" dxfId="593" priority="727" operator="beginsWith" text="ED Day">
      <formula>LEFT(F67,LEN("ED Day"))="ED Day"</formula>
    </cfRule>
  </conditionalFormatting>
  <conditionalFormatting sqref="F72">
    <cfRule type="beginsWith" dxfId="592" priority="712" operator="beginsWith" text="daycare">
      <formula>LEFT(F72,LEN("daycare"))="daycare"</formula>
    </cfRule>
    <cfRule type="beginsWith" dxfId="591" priority="713" operator="beginsWith" text="Night">
      <formula>LEFT(F72,LEN("Night"))="Night"</formula>
    </cfRule>
    <cfRule type="containsText" dxfId="590" priority="714" operator="containsText" text="LD">
      <formula>NOT(ISERROR(SEARCH("LD",F72)))</formula>
    </cfRule>
    <cfRule type="beginsWith" dxfId="589" priority="715" operator="beginsWith" text="HDU">
      <formula>LEFT(F72,LEN("HDU"))="HDU"</formula>
    </cfRule>
    <cfRule type="beginsWith" dxfId="588" priority="716" operator="beginsWith" text="ward">
      <formula>LEFT(F72,LEN("ward"))="ward"</formula>
    </cfRule>
    <cfRule type="beginsWith" dxfId="587" priority="717" operator="beginsWith" text="ED late">
      <formula>LEFT(F72,LEN("ED late"))="ED late"</formula>
    </cfRule>
    <cfRule type="beginsWith" dxfId="586" priority="718" operator="beginsWith" text="ED Long">
      <formula>LEFT(F72,LEN("ED Long"))="ED Long"</formula>
    </cfRule>
    <cfRule type="beginsWith" dxfId="585" priority="719" operator="beginsWith" text="ED Day">
      <formula>LEFT(F72,LEN("ED Day"))="ED Day"</formula>
    </cfRule>
  </conditionalFormatting>
  <conditionalFormatting sqref="F72">
    <cfRule type="beginsWith" dxfId="584" priority="711" operator="beginsWith" text="ED night">
      <formula>LEFT(F72,LEN("ED night"))="ED night"</formula>
    </cfRule>
  </conditionalFormatting>
  <conditionalFormatting sqref="F72">
    <cfRule type="beginsWith" dxfId="583" priority="703" operator="beginsWith" text="daycare">
      <formula>LEFT(F72,LEN("daycare"))="daycare"</formula>
    </cfRule>
    <cfRule type="beginsWith" dxfId="582" priority="704" operator="beginsWith" text="Night">
      <formula>LEFT(F72,LEN("Night"))="Night"</formula>
    </cfRule>
    <cfRule type="containsText" dxfId="581" priority="705" operator="containsText" text="LD">
      <formula>NOT(ISERROR(SEARCH("LD",F72)))</formula>
    </cfRule>
    <cfRule type="beginsWith" dxfId="580" priority="706" operator="beginsWith" text="HDU">
      <formula>LEFT(F72,LEN("HDU"))="HDU"</formula>
    </cfRule>
    <cfRule type="beginsWith" dxfId="579" priority="707" operator="beginsWith" text="ward">
      <formula>LEFT(F72,LEN("ward"))="ward"</formula>
    </cfRule>
    <cfRule type="beginsWith" dxfId="578" priority="708" operator="beginsWith" text="ED late">
      <formula>LEFT(F72,LEN("ED late"))="ED late"</formula>
    </cfRule>
    <cfRule type="beginsWith" dxfId="577" priority="709" operator="beginsWith" text="ED Long">
      <formula>LEFT(F72,LEN("ED Long"))="ED Long"</formula>
    </cfRule>
    <cfRule type="beginsWith" dxfId="576" priority="710" operator="beginsWith" text="ED Day">
      <formula>LEFT(F72,LEN("ED Day"))="ED Day"</formula>
    </cfRule>
  </conditionalFormatting>
  <conditionalFormatting sqref="F74">
    <cfRule type="beginsWith" dxfId="575" priority="695" operator="beginsWith" text="daycare">
      <formula>LEFT(F74,LEN("daycare"))="daycare"</formula>
    </cfRule>
    <cfRule type="beginsWith" dxfId="574" priority="696" operator="beginsWith" text="Night">
      <formula>LEFT(F74,LEN("Night"))="Night"</formula>
    </cfRule>
    <cfRule type="containsText" dxfId="573" priority="697" operator="containsText" text="LD">
      <formula>NOT(ISERROR(SEARCH("LD",F74)))</formula>
    </cfRule>
    <cfRule type="beginsWith" dxfId="572" priority="698" operator="beginsWith" text="HDU">
      <formula>LEFT(F74,LEN("HDU"))="HDU"</formula>
    </cfRule>
    <cfRule type="beginsWith" dxfId="571" priority="699" operator="beginsWith" text="ward">
      <formula>LEFT(F74,LEN("ward"))="ward"</formula>
    </cfRule>
    <cfRule type="beginsWith" dxfId="570" priority="700" operator="beginsWith" text="ED late">
      <formula>LEFT(F74,LEN("ED late"))="ED late"</formula>
    </cfRule>
    <cfRule type="beginsWith" dxfId="569" priority="701" operator="beginsWith" text="ED Long">
      <formula>LEFT(F74,LEN("ED Long"))="ED Long"</formula>
    </cfRule>
    <cfRule type="beginsWith" dxfId="568" priority="702" operator="beginsWith" text="ED Day">
      <formula>LEFT(F74,LEN("ED Day"))="ED Day"</formula>
    </cfRule>
  </conditionalFormatting>
  <conditionalFormatting sqref="F74">
    <cfRule type="beginsWith" dxfId="567" priority="694" operator="beginsWith" text="ED night">
      <formula>LEFT(F74,LEN("ED night"))="ED night"</formula>
    </cfRule>
  </conditionalFormatting>
  <conditionalFormatting sqref="F74">
    <cfRule type="beginsWith" dxfId="566" priority="686" operator="beginsWith" text="daycare">
      <formula>LEFT(F74,LEN("daycare"))="daycare"</formula>
    </cfRule>
    <cfRule type="beginsWith" dxfId="565" priority="687" operator="beginsWith" text="Night">
      <formula>LEFT(F74,LEN("Night"))="Night"</formula>
    </cfRule>
    <cfRule type="containsText" dxfId="564" priority="688" operator="containsText" text="LD">
      <formula>NOT(ISERROR(SEARCH("LD",F74)))</formula>
    </cfRule>
    <cfRule type="beginsWith" dxfId="563" priority="689" operator="beginsWith" text="HDU">
      <formula>LEFT(F74,LEN("HDU"))="HDU"</formula>
    </cfRule>
    <cfRule type="beginsWith" dxfId="562" priority="690" operator="beginsWith" text="ward">
      <formula>LEFT(F74,LEN("ward"))="ward"</formula>
    </cfRule>
    <cfRule type="beginsWith" dxfId="561" priority="691" operator="beginsWith" text="ED late">
      <formula>LEFT(F74,LEN("ED late"))="ED late"</formula>
    </cfRule>
    <cfRule type="beginsWith" dxfId="560" priority="692" operator="beginsWith" text="ED Long">
      <formula>LEFT(F74,LEN("ED Long"))="ED Long"</formula>
    </cfRule>
    <cfRule type="beginsWith" dxfId="559" priority="693" operator="beginsWith" text="ED Day">
      <formula>LEFT(F74,LEN("ED Day"))="ED Day"</formula>
    </cfRule>
  </conditionalFormatting>
  <conditionalFormatting sqref="F79">
    <cfRule type="beginsWith" dxfId="558" priority="677" operator="beginsWith" text="ED night">
      <formula>LEFT(F79,LEN("ED night"))="ED night"</formula>
    </cfRule>
  </conditionalFormatting>
  <conditionalFormatting sqref="F79">
    <cfRule type="beginsWith" dxfId="557" priority="669" operator="beginsWith" text="daycare">
      <formula>LEFT(F79,LEN("daycare"))="daycare"</formula>
    </cfRule>
    <cfRule type="beginsWith" dxfId="556" priority="670" operator="beginsWith" text="Night">
      <formula>LEFT(F79,LEN("Night"))="Night"</formula>
    </cfRule>
    <cfRule type="containsText" dxfId="555" priority="671" operator="containsText" text="LD">
      <formula>NOT(ISERROR(SEARCH("LD",F79)))</formula>
    </cfRule>
    <cfRule type="beginsWith" dxfId="554" priority="672" operator="beginsWith" text="HDU">
      <formula>LEFT(F79,LEN("HDU"))="HDU"</formula>
    </cfRule>
    <cfRule type="beginsWith" dxfId="553" priority="673" operator="beginsWith" text="ward">
      <formula>LEFT(F79,LEN("ward"))="ward"</formula>
    </cfRule>
    <cfRule type="beginsWith" dxfId="552" priority="674" operator="beginsWith" text="ED late">
      <formula>LEFT(F79,LEN("ED late"))="ED late"</formula>
    </cfRule>
    <cfRule type="beginsWith" dxfId="551" priority="675" operator="beginsWith" text="ED Long">
      <formula>LEFT(F79,LEN("ED Long"))="ED Long"</formula>
    </cfRule>
    <cfRule type="beginsWith" dxfId="550" priority="676" operator="beginsWith" text="ED Day">
      <formula>LEFT(F79,LEN("ED Day"))="ED Day"</formula>
    </cfRule>
  </conditionalFormatting>
  <conditionalFormatting sqref="F81">
    <cfRule type="beginsWith" dxfId="549" priority="661" operator="beginsWith" text="daycare">
      <formula>LEFT(F81,LEN("daycare"))="daycare"</formula>
    </cfRule>
    <cfRule type="beginsWith" dxfId="548" priority="662" operator="beginsWith" text="Night">
      <formula>LEFT(F81,LEN("Night"))="Night"</formula>
    </cfRule>
    <cfRule type="containsText" dxfId="547" priority="663" operator="containsText" text="LD">
      <formula>NOT(ISERROR(SEARCH("LD",F81)))</formula>
    </cfRule>
    <cfRule type="beginsWith" dxfId="546" priority="664" operator="beginsWith" text="HDU">
      <formula>LEFT(F81,LEN("HDU"))="HDU"</formula>
    </cfRule>
    <cfRule type="beginsWith" dxfId="545" priority="665" operator="beginsWith" text="ward">
      <formula>LEFT(F81,LEN("ward"))="ward"</formula>
    </cfRule>
    <cfRule type="beginsWith" dxfId="544" priority="666" operator="beginsWith" text="ED late">
      <formula>LEFT(F81,LEN("ED late"))="ED late"</formula>
    </cfRule>
    <cfRule type="beginsWith" dxfId="543" priority="667" operator="beginsWith" text="ED Long">
      <formula>LEFT(F81,LEN("ED Long"))="ED Long"</formula>
    </cfRule>
    <cfRule type="beginsWith" dxfId="542" priority="668" operator="beginsWith" text="ED Day">
      <formula>LEFT(F81,LEN("ED Day"))="ED Day"</formula>
    </cfRule>
  </conditionalFormatting>
  <conditionalFormatting sqref="F81">
    <cfRule type="beginsWith" dxfId="541" priority="660" operator="beginsWith" text="ED night">
      <formula>LEFT(F81,LEN("ED night"))="ED night"</formula>
    </cfRule>
  </conditionalFormatting>
  <conditionalFormatting sqref="F86">
    <cfRule type="beginsWith" dxfId="540" priority="643" operator="beginsWith" text="ED night">
      <formula>LEFT(F86,LEN("ED night"))="ED night"</formula>
    </cfRule>
  </conditionalFormatting>
  <conditionalFormatting sqref="F86">
    <cfRule type="beginsWith" dxfId="539" priority="635" operator="beginsWith" text="daycare">
      <formula>LEFT(F86,LEN("daycare"))="daycare"</formula>
    </cfRule>
    <cfRule type="beginsWith" dxfId="538" priority="636" operator="beginsWith" text="Night">
      <formula>LEFT(F86,LEN("Night"))="Night"</formula>
    </cfRule>
    <cfRule type="containsText" dxfId="537" priority="637" operator="containsText" text="LD">
      <formula>NOT(ISERROR(SEARCH("LD",F86)))</formula>
    </cfRule>
    <cfRule type="beginsWith" dxfId="536" priority="638" operator="beginsWith" text="HDU">
      <formula>LEFT(F86,LEN("HDU"))="HDU"</formula>
    </cfRule>
    <cfRule type="beginsWith" dxfId="535" priority="639" operator="beginsWith" text="ward">
      <formula>LEFT(F86,LEN("ward"))="ward"</formula>
    </cfRule>
    <cfRule type="beginsWith" dxfId="534" priority="640" operator="beginsWith" text="ED late">
      <formula>LEFT(F86,LEN("ED late"))="ED late"</formula>
    </cfRule>
    <cfRule type="beginsWith" dxfId="533" priority="641" operator="beginsWith" text="ED Long">
      <formula>LEFT(F86,LEN("ED Long"))="ED Long"</formula>
    </cfRule>
    <cfRule type="beginsWith" dxfId="532" priority="642" operator="beginsWith" text="ED Day">
      <formula>LEFT(F86,LEN("ED Day"))="ED Day"</formula>
    </cfRule>
  </conditionalFormatting>
  <conditionalFormatting sqref="F88">
    <cfRule type="beginsWith" dxfId="531" priority="627" operator="beginsWith" text="daycare">
      <formula>LEFT(F88,LEN("daycare"))="daycare"</formula>
    </cfRule>
    <cfRule type="beginsWith" dxfId="530" priority="628" operator="beginsWith" text="Night">
      <formula>LEFT(F88,LEN("Night"))="Night"</formula>
    </cfRule>
    <cfRule type="containsText" dxfId="529" priority="629" operator="containsText" text="LD">
      <formula>NOT(ISERROR(SEARCH("LD",F88)))</formula>
    </cfRule>
    <cfRule type="beginsWith" dxfId="528" priority="630" operator="beginsWith" text="HDU">
      <formula>LEFT(F88,LEN("HDU"))="HDU"</formula>
    </cfRule>
    <cfRule type="beginsWith" dxfId="527" priority="631" operator="beginsWith" text="ward">
      <formula>LEFT(F88,LEN("ward"))="ward"</formula>
    </cfRule>
    <cfRule type="beginsWith" dxfId="526" priority="632" operator="beginsWith" text="ED late">
      <formula>LEFT(F88,LEN("ED late"))="ED late"</formula>
    </cfRule>
    <cfRule type="beginsWith" dxfId="525" priority="633" operator="beginsWith" text="ED Long">
      <formula>LEFT(F88,LEN("ED Long"))="ED Long"</formula>
    </cfRule>
    <cfRule type="beginsWith" dxfId="524" priority="634" operator="beginsWith" text="ED Day">
      <formula>LEFT(F88,LEN("ED Day"))="ED Day"</formula>
    </cfRule>
  </conditionalFormatting>
  <conditionalFormatting sqref="F88">
    <cfRule type="beginsWith" dxfId="523" priority="626" operator="beginsWith" text="ED night">
      <formula>LEFT(F88,LEN("ED night"))="ED night"</formula>
    </cfRule>
  </conditionalFormatting>
  <conditionalFormatting sqref="F88">
    <cfRule type="beginsWith" dxfId="522" priority="618" operator="beginsWith" text="daycare">
      <formula>LEFT(F88,LEN("daycare"))="daycare"</formula>
    </cfRule>
    <cfRule type="beginsWith" dxfId="521" priority="619" operator="beginsWith" text="Night">
      <formula>LEFT(F88,LEN("Night"))="Night"</formula>
    </cfRule>
    <cfRule type="containsText" dxfId="520" priority="620" operator="containsText" text="LD">
      <formula>NOT(ISERROR(SEARCH("LD",F88)))</formula>
    </cfRule>
    <cfRule type="beginsWith" dxfId="519" priority="621" operator="beginsWith" text="HDU">
      <formula>LEFT(F88,LEN("HDU"))="HDU"</formula>
    </cfRule>
    <cfRule type="beginsWith" dxfId="518" priority="622" operator="beginsWith" text="ward">
      <formula>LEFT(F88,LEN("ward"))="ward"</formula>
    </cfRule>
    <cfRule type="beginsWith" dxfId="517" priority="623" operator="beginsWith" text="ED late">
      <formula>LEFT(F88,LEN("ED late"))="ED late"</formula>
    </cfRule>
    <cfRule type="beginsWith" dxfId="516" priority="624" operator="beginsWith" text="ED Long">
      <formula>LEFT(F88,LEN("ED Long"))="ED Long"</formula>
    </cfRule>
    <cfRule type="beginsWith" dxfId="515" priority="625" operator="beginsWith" text="ED Day">
      <formula>LEFT(F88,LEN("ED Day"))="ED Day"</formula>
    </cfRule>
  </conditionalFormatting>
  <conditionalFormatting sqref="F93">
    <cfRule type="beginsWith" dxfId="514" priority="610" operator="beginsWith" text="daycare">
      <formula>LEFT(F93,LEN("daycare"))="daycare"</formula>
    </cfRule>
    <cfRule type="beginsWith" dxfId="513" priority="611" operator="beginsWith" text="Night">
      <formula>LEFT(F93,LEN("Night"))="Night"</formula>
    </cfRule>
    <cfRule type="containsText" dxfId="512" priority="612" operator="containsText" text="LD">
      <formula>NOT(ISERROR(SEARCH("LD",F93)))</formula>
    </cfRule>
    <cfRule type="beginsWith" dxfId="511" priority="613" operator="beginsWith" text="HDU">
      <formula>LEFT(F93,LEN("HDU"))="HDU"</formula>
    </cfRule>
    <cfRule type="beginsWith" dxfId="510" priority="614" operator="beginsWith" text="ward">
      <formula>LEFT(F93,LEN("ward"))="ward"</formula>
    </cfRule>
    <cfRule type="beginsWith" dxfId="509" priority="615" operator="beginsWith" text="ED late">
      <formula>LEFT(F93,LEN("ED late"))="ED late"</formula>
    </cfRule>
    <cfRule type="beginsWith" dxfId="508" priority="616" operator="beginsWith" text="ED Long">
      <formula>LEFT(F93,LEN("ED Long"))="ED Long"</formula>
    </cfRule>
    <cfRule type="beginsWith" dxfId="507" priority="617" operator="beginsWith" text="ED Day">
      <formula>LEFT(F93,LEN("ED Day"))="ED Day"</formula>
    </cfRule>
  </conditionalFormatting>
  <conditionalFormatting sqref="F93">
    <cfRule type="beginsWith" dxfId="506" priority="609" operator="beginsWith" text="ED night">
      <formula>LEFT(F93,LEN("ED night"))="ED night"</formula>
    </cfRule>
  </conditionalFormatting>
  <conditionalFormatting sqref="F93">
    <cfRule type="beginsWith" dxfId="505" priority="601" operator="beginsWith" text="daycare">
      <formula>LEFT(F93,LEN("daycare"))="daycare"</formula>
    </cfRule>
    <cfRule type="beginsWith" dxfId="504" priority="602" operator="beginsWith" text="Night">
      <formula>LEFT(F93,LEN("Night"))="Night"</formula>
    </cfRule>
    <cfRule type="containsText" dxfId="503" priority="603" operator="containsText" text="LD">
      <formula>NOT(ISERROR(SEARCH("LD",F93)))</formula>
    </cfRule>
    <cfRule type="beginsWith" dxfId="502" priority="604" operator="beginsWith" text="HDU">
      <formula>LEFT(F93,LEN("HDU"))="HDU"</formula>
    </cfRule>
    <cfRule type="beginsWith" dxfId="501" priority="605" operator="beginsWith" text="ward">
      <formula>LEFT(F93,LEN("ward"))="ward"</formula>
    </cfRule>
    <cfRule type="beginsWith" dxfId="500" priority="606" operator="beginsWith" text="ED late">
      <formula>LEFT(F93,LEN("ED late"))="ED late"</formula>
    </cfRule>
    <cfRule type="beginsWith" dxfId="499" priority="607" operator="beginsWith" text="ED Long">
      <formula>LEFT(F93,LEN("ED Long"))="ED Long"</formula>
    </cfRule>
    <cfRule type="beginsWith" dxfId="498" priority="608" operator="beginsWith" text="ED Day">
      <formula>LEFT(F93,LEN("ED Day"))="ED Day"</formula>
    </cfRule>
  </conditionalFormatting>
  <conditionalFormatting sqref="F95">
    <cfRule type="beginsWith" dxfId="497" priority="593" operator="beginsWith" text="daycare">
      <formula>LEFT(F95,LEN("daycare"))="daycare"</formula>
    </cfRule>
    <cfRule type="beginsWith" dxfId="496" priority="594" operator="beginsWith" text="Night">
      <formula>LEFT(F95,LEN("Night"))="Night"</formula>
    </cfRule>
    <cfRule type="containsText" dxfId="495" priority="595" operator="containsText" text="LD">
      <formula>NOT(ISERROR(SEARCH("LD",F95)))</formula>
    </cfRule>
    <cfRule type="beginsWith" dxfId="494" priority="596" operator="beginsWith" text="HDU">
      <formula>LEFT(F95,LEN("HDU"))="HDU"</formula>
    </cfRule>
    <cfRule type="beginsWith" dxfId="493" priority="597" operator="beginsWith" text="ward">
      <formula>LEFT(F95,LEN("ward"))="ward"</formula>
    </cfRule>
    <cfRule type="beginsWith" dxfId="492" priority="598" operator="beginsWith" text="ED late">
      <formula>LEFT(F95,LEN("ED late"))="ED late"</formula>
    </cfRule>
    <cfRule type="beginsWith" dxfId="491" priority="599" operator="beginsWith" text="ED Long">
      <formula>LEFT(F95,LEN("ED Long"))="ED Long"</formula>
    </cfRule>
    <cfRule type="beginsWith" dxfId="490" priority="600" operator="beginsWith" text="ED Day">
      <formula>LEFT(F95,LEN("ED Day"))="ED Day"</formula>
    </cfRule>
  </conditionalFormatting>
  <conditionalFormatting sqref="F95">
    <cfRule type="beginsWith" dxfId="489" priority="592" operator="beginsWith" text="ED night">
      <formula>LEFT(F95,LEN("ED night"))="ED night"</formula>
    </cfRule>
  </conditionalFormatting>
  <conditionalFormatting sqref="F95">
    <cfRule type="beginsWith" dxfId="488" priority="584" operator="beginsWith" text="daycare">
      <formula>LEFT(F95,LEN("daycare"))="daycare"</formula>
    </cfRule>
    <cfRule type="beginsWith" dxfId="487" priority="585" operator="beginsWith" text="Night">
      <formula>LEFT(F95,LEN("Night"))="Night"</formula>
    </cfRule>
    <cfRule type="containsText" dxfId="486" priority="586" operator="containsText" text="LD">
      <formula>NOT(ISERROR(SEARCH("LD",F95)))</formula>
    </cfRule>
    <cfRule type="beginsWith" dxfId="485" priority="587" operator="beginsWith" text="HDU">
      <formula>LEFT(F95,LEN("HDU"))="HDU"</formula>
    </cfRule>
    <cfRule type="beginsWith" dxfId="484" priority="588" operator="beginsWith" text="ward">
      <formula>LEFT(F95,LEN("ward"))="ward"</formula>
    </cfRule>
    <cfRule type="beginsWith" dxfId="483" priority="589" operator="beginsWith" text="ED late">
      <formula>LEFT(F95,LEN("ED late"))="ED late"</formula>
    </cfRule>
    <cfRule type="beginsWith" dxfId="482" priority="590" operator="beginsWith" text="ED Long">
      <formula>LEFT(F95,LEN("ED Long"))="ED Long"</formula>
    </cfRule>
    <cfRule type="beginsWith" dxfId="481" priority="591" operator="beginsWith" text="ED Day">
      <formula>LEFT(F95,LEN("ED Day"))="ED Day"</formula>
    </cfRule>
  </conditionalFormatting>
  <conditionalFormatting sqref="F100">
    <cfRule type="beginsWith" dxfId="480" priority="576" operator="beginsWith" text="daycare">
      <formula>LEFT(F100,LEN("daycare"))="daycare"</formula>
    </cfRule>
    <cfRule type="beginsWith" dxfId="479" priority="577" operator="beginsWith" text="Night">
      <formula>LEFT(F100,LEN("Night"))="Night"</formula>
    </cfRule>
    <cfRule type="containsText" dxfId="478" priority="578" operator="containsText" text="LD">
      <formula>NOT(ISERROR(SEARCH("LD",F100)))</formula>
    </cfRule>
    <cfRule type="beginsWith" dxfId="477" priority="579" operator="beginsWith" text="HDU">
      <formula>LEFT(F100,LEN("HDU"))="HDU"</formula>
    </cfRule>
    <cfRule type="beginsWith" dxfId="476" priority="580" operator="beginsWith" text="ward">
      <formula>LEFT(F100,LEN("ward"))="ward"</formula>
    </cfRule>
    <cfRule type="beginsWith" dxfId="475" priority="581" operator="beginsWith" text="ED late">
      <formula>LEFT(F100,LEN("ED late"))="ED late"</formula>
    </cfRule>
    <cfRule type="beginsWith" dxfId="474" priority="582" operator="beginsWith" text="ED Long">
      <formula>LEFT(F100,LEN("ED Long"))="ED Long"</formula>
    </cfRule>
    <cfRule type="beginsWith" dxfId="473" priority="583" operator="beginsWith" text="ED Day">
      <formula>LEFT(F100,LEN("ED Day"))="ED Day"</formula>
    </cfRule>
  </conditionalFormatting>
  <conditionalFormatting sqref="F100">
    <cfRule type="beginsWith" dxfId="472" priority="575" operator="beginsWith" text="ED night">
      <formula>LEFT(F100,LEN("ED night"))="ED night"</formula>
    </cfRule>
  </conditionalFormatting>
  <conditionalFormatting sqref="F100">
    <cfRule type="beginsWith" dxfId="471" priority="567" operator="beginsWith" text="daycare">
      <formula>LEFT(F100,LEN("daycare"))="daycare"</formula>
    </cfRule>
    <cfRule type="beginsWith" dxfId="470" priority="568" operator="beginsWith" text="Night">
      <formula>LEFT(F100,LEN("Night"))="Night"</formula>
    </cfRule>
    <cfRule type="containsText" dxfId="469" priority="569" operator="containsText" text="LD">
      <formula>NOT(ISERROR(SEARCH("LD",F100)))</formula>
    </cfRule>
    <cfRule type="beginsWith" dxfId="468" priority="570" operator="beginsWith" text="HDU">
      <formula>LEFT(F100,LEN("HDU"))="HDU"</formula>
    </cfRule>
    <cfRule type="beginsWith" dxfId="467" priority="571" operator="beginsWith" text="ward">
      <formula>LEFT(F100,LEN("ward"))="ward"</formula>
    </cfRule>
    <cfRule type="beginsWith" dxfId="466" priority="572" operator="beginsWith" text="ED late">
      <formula>LEFT(F100,LEN("ED late"))="ED late"</formula>
    </cfRule>
    <cfRule type="beginsWith" dxfId="465" priority="573" operator="beginsWith" text="ED Long">
      <formula>LEFT(F100,LEN("ED Long"))="ED Long"</formula>
    </cfRule>
    <cfRule type="beginsWith" dxfId="464" priority="574" operator="beginsWith" text="ED Day">
      <formula>LEFT(F100,LEN("ED Day"))="ED Day"</formula>
    </cfRule>
  </conditionalFormatting>
  <conditionalFormatting sqref="F102">
    <cfRule type="beginsWith" dxfId="463" priority="559" operator="beginsWith" text="daycare">
      <formula>LEFT(F102,LEN("daycare"))="daycare"</formula>
    </cfRule>
    <cfRule type="beginsWith" dxfId="462" priority="560" operator="beginsWith" text="Night">
      <formula>LEFT(F102,LEN("Night"))="Night"</formula>
    </cfRule>
    <cfRule type="containsText" dxfId="461" priority="561" operator="containsText" text="LD">
      <formula>NOT(ISERROR(SEARCH("LD",F102)))</formula>
    </cfRule>
    <cfRule type="beginsWith" dxfId="460" priority="562" operator="beginsWith" text="HDU">
      <formula>LEFT(F102,LEN("HDU"))="HDU"</formula>
    </cfRule>
    <cfRule type="beginsWith" dxfId="459" priority="563" operator="beginsWith" text="ward">
      <formula>LEFT(F102,LEN("ward"))="ward"</formula>
    </cfRule>
    <cfRule type="beginsWith" dxfId="458" priority="564" operator="beginsWith" text="ED late">
      <formula>LEFT(F102,LEN("ED late"))="ED late"</formula>
    </cfRule>
    <cfRule type="beginsWith" dxfId="457" priority="565" operator="beginsWith" text="ED Long">
      <formula>LEFT(F102,LEN("ED Long"))="ED Long"</formula>
    </cfRule>
    <cfRule type="beginsWith" dxfId="456" priority="566" operator="beginsWith" text="ED Day">
      <formula>LEFT(F102,LEN("ED Day"))="ED Day"</formula>
    </cfRule>
  </conditionalFormatting>
  <conditionalFormatting sqref="F102">
    <cfRule type="beginsWith" dxfId="455" priority="558" operator="beginsWith" text="ED night">
      <formula>LEFT(F102,LEN("ED night"))="ED night"</formula>
    </cfRule>
  </conditionalFormatting>
  <conditionalFormatting sqref="F102">
    <cfRule type="beginsWith" dxfId="454" priority="550" operator="beginsWith" text="daycare">
      <formula>LEFT(F102,LEN("daycare"))="daycare"</formula>
    </cfRule>
    <cfRule type="beginsWith" dxfId="453" priority="551" operator="beginsWith" text="Night">
      <formula>LEFT(F102,LEN("Night"))="Night"</formula>
    </cfRule>
    <cfRule type="containsText" dxfId="452" priority="552" operator="containsText" text="LD">
      <formula>NOT(ISERROR(SEARCH("LD",F102)))</formula>
    </cfRule>
    <cfRule type="beginsWith" dxfId="451" priority="553" operator="beginsWith" text="HDU">
      <formula>LEFT(F102,LEN("HDU"))="HDU"</formula>
    </cfRule>
    <cfRule type="beginsWith" dxfId="450" priority="554" operator="beginsWith" text="ward">
      <formula>LEFT(F102,LEN("ward"))="ward"</formula>
    </cfRule>
    <cfRule type="beginsWith" dxfId="449" priority="555" operator="beginsWith" text="ED late">
      <formula>LEFT(F102,LEN("ED late"))="ED late"</formula>
    </cfRule>
    <cfRule type="beginsWith" dxfId="448" priority="556" operator="beginsWith" text="ED Long">
      <formula>LEFT(F102,LEN("ED Long"))="ED Long"</formula>
    </cfRule>
    <cfRule type="beginsWith" dxfId="447" priority="557" operator="beginsWith" text="ED Day">
      <formula>LEFT(F102,LEN("ED Day"))="ED Day"</formula>
    </cfRule>
  </conditionalFormatting>
  <conditionalFormatting sqref="F107">
    <cfRule type="beginsWith" dxfId="446" priority="542" operator="beginsWith" text="daycare">
      <formula>LEFT(F107,LEN("daycare"))="daycare"</formula>
    </cfRule>
    <cfRule type="beginsWith" dxfId="445" priority="543" operator="beginsWith" text="Night">
      <formula>LEFT(F107,LEN("Night"))="Night"</formula>
    </cfRule>
    <cfRule type="containsText" dxfId="444" priority="544" operator="containsText" text="LD">
      <formula>NOT(ISERROR(SEARCH("LD",F107)))</formula>
    </cfRule>
    <cfRule type="beginsWith" dxfId="443" priority="545" operator="beginsWith" text="HDU">
      <formula>LEFT(F107,LEN("HDU"))="HDU"</formula>
    </cfRule>
    <cfRule type="beginsWith" dxfId="442" priority="546" operator="beginsWith" text="ward">
      <formula>LEFT(F107,LEN("ward"))="ward"</formula>
    </cfRule>
    <cfRule type="beginsWith" dxfId="441" priority="547" operator="beginsWith" text="ED late">
      <formula>LEFT(F107,LEN("ED late"))="ED late"</formula>
    </cfRule>
    <cfRule type="beginsWith" dxfId="440" priority="548" operator="beginsWith" text="ED Long">
      <formula>LEFT(F107,LEN("ED Long"))="ED Long"</formula>
    </cfRule>
    <cfRule type="beginsWith" dxfId="439" priority="549" operator="beginsWith" text="ED Day">
      <formula>LEFT(F107,LEN("ED Day"))="ED Day"</formula>
    </cfRule>
  </conditionalFormatting>
  <conditionalFormatting sqref="F107">
    <cfRule type="beginsWith" dxfId="438" priority="541" operator="beginsWith" text="ED night">
      <formula>LEFT(F107,LEN("ED night"))="ED night"</formula>
    </cfRule>
  </conditionalFormatting>
  <conditionalFormatting sqref="F107">
    <cfRule type="beginsWith" dxfId="437" priority="533" operator="beginsWith" text="daycare">
      <formula>LEFT(F107,LEN("daycare"))="daycare"</formula>
    </cfRule>
    <cfRule type="beginsWith" dxfId="436" priority="534" operator="beginsWith" text="Night">
      <formula>LEFT(F107,LEN("Night"))="Night"</formula>
    </cfRule>
    <cfRule type="containsText" dxfId="435" priority="535" operator="containsText" text="LD">
      <formula>NOT(ISERROR(SEARCH("LD",F107)))</formula>
    </cfRule>
    <cfRule type="beginsWith" dxfId="434" priority="536" operator="beginsWith" text="HDU">
      <formula>LEFT(F107,LEN("HDU"))="HDU"</formula>
    </cfRule>
    <cfRule type="beginsWith" dxfId="433" priority="537" operator="beginsWith" text="ward">
      <formula>LEFT(F107,LEN("ward"))="ward"</formula>
    </cfRule>
    <cfRule type="beginsWith" dxfId="432" priority="538" operator="beginsWith" text="ED late">
      <formula>LEFT(F107,LEN("ED late"))="ED late"</formula>
    </cfRule>
    <cfRule type="beginsWith" dxfId="431" priority="539" operator="beginsWith" text="ED Long">
      <formula>LEFT(F107,LEN("ED Long"))="ED Long"</formula>
    </cfRule>
    <cfRule type="beginsWith" dxfId="430" priority="540" operator="beginsWith" text="ED Day">
      <formula>LEFT(F107,LEN("ED Day"))="ED Day"</formula>
    </cfRule>
  </conditionalFormatting>
  <conditionalFormatting sqref="F109">
    <cfRule type="beginsWith" dxfId="429" priority="525" operator="beginsWith" text="daycare">
      <formula>LEFT(F109,LEN("daycare"))="daycare"</formula>
    </cfRule>
    <cfRule type="beginsWith" dxfId="428" priority="526" operator="beginsWith" text="Night">
      <formula>LEFT(F109,LEN("Night"))="Night"</formula>
    </cfRule>
    <cfRule type="containsText" dxfId="427" priority="527" operator="containsText" text="LD">
      <formula>NOT(ISERROR(SEARCH("LD",F109)))</formula>
    </cfRule>
    <cfRule type="beginsWith" dxfId="426" priority="528" operator="beginsWith" text="HDU">
      <formula>LEFT(F109,LEN("HDU"))="HDU"</formula>
    </cfRule>
    <cfRule type="beginsWith" dxfId="425" priority="529" operator="beginsWith" text="ward">
      <formula>LEFT(F109,LEN("ward"))="ward"</formula>
    </cfRule>
    <cfRule type="beginsWith" dxfId="424" priority="530" operator="beginsWith" text="ED late">
      <formula>LEFT(F109,LEN("ED late"))="ED late"</formula>
    </cfRule>
    <cfRule type="beginsWith" dxfId="423" priority="531" operator="beginsWith" text="ED Long">
      <formula>LEFT(F109,LEN("ED Long"))="ED Long"</formula>
    </cfRule>
    <cfRule type="beginsWith" dxfId="422" priority="532" operator="beginsWith" text="ED Day">
      <formula>LEFT(F109,LEN("ED Day"))="ED Day"</formula>
    </cfRule>
  </conditionalFormatting>
  <conditionalFormatting sqref="F109">
    <cfRule type="beginsWith" dxfId="421" priority="524" operator="beginsWith" text="ED night">
      <formula>LEFT(F109,LEN("ED night"))="ED night"</formula>
    </cfRule>
  </conditionalFormatting>
  <conditionalFormatting sqref="F109">
    <cfRule type="beginsWith" dxfId="420" priority="516" operator="beginsWith" text="daycare">
      <formula>LEFT(F109,LEN("daycare"))="daycare"</formula>
    </cfRule>
    <cfRule type="beginsWith" dxfId="419" priority="517" operator="beginsWith" text="Night">
      <formula>LEFT(F109,LEN("Night"))="Night"</formula>
    </cfRule>
    <cfRule type="containsText" dxfId="418" priority="518" operator="containsText" text="LD">
      <formula>NOT(ISERROR(SEARCH("LD",F109)))</formula>
    </cfRule>
    <cfRule type="beginsWith" dxfId="417" priority="519" operator="beginsWith" text="HDU">
      <formula>LEFT(F109,LEN("HDU"))="HDU"</formula>
    </cfRule>
    <cfRule type="beginsWith" dxfId="416" priority="520" operator="beginsWith" text="ward">
      <formula>LEFT(F109,LEN("ward"))="ward"</formula>
    </cfRule>
    <cfRule type="beginsWith" dxfId="415" priority="521" operator="beginsWith" text="ED late">
      <formula>LEFT(F109,LEN("ED late"))="ED late"</formula>
    </cfRule>
    <cfRule type="beginsWith" dxfId="414" priority="522" operator="beginsWith" text="ED Long">
      <formula>LEFT(F109,LEN("ED Long"))="ED Long"</formula>
    </cfRule>
    <cfRule type="beginsWith" dxfId="413" priority="523" operator="beginsWith" text="ED Day">
      <formula>LEFT(F109,LEN("ED Day"))="ED Day"</formula>
    </cfRule>
  </conditionalFormatting>
  <conditionalFormatting sqref="E115:E121">
    <cfRule type="beginsWith" dxfId="412" priority="508" operator="beginsWith" text="daycare">
      <formula>LEFT(E115,LEN("daycare"))="daycare"</formula>
    </cfRule>
    <cfRule type="beginsWith" dxfId="411" priority="509" operator="beginsWith" text="Night">
      <formula>LEFT(E115,LEN("Night"))="Night"</formula>
    </cfRule>
    <cfRule type="containsText" dxfId="410" priority="510" operator="containsText" text="LD">
      <formula>NOT(ISERROR(SEARCH("LD",E115)))</formula>
    </cfRule>
    <cfRule type="beginsWith" dxfId="409" priority="511" operator="beginsWith" text="HDU">
      <formula>LEFT(E115,LEN("HDU"))="HDU"</formula>
    </cfRule>
    <cfRule type="beginsWith" dxfId="408" priority="512" operator="beginsWith" text="ward">
      <formula>LEFT(E115,LEN("ward"))="ward"</formula>
    </cfRule>
    <cfRule type="beginsWith" dxfId="407" priority="513" operator="beginsWith" text="ED late">
      <formula>LEFT(E115,LEN("ED late"))="ED late"</formula>
    </cfRule>
    <cfRule type="beginsWith" dxfId="406" priority="514" operator="beginsWith" text="ED Long">
      <formula>LEFT(E115,LEN("ED Long"))="ED Long"</formula>
    </cfRule>
    <cfRule type="beginsWith" dxfId="405" priority="515" operator="beginsWith" text="ED Day">
      <formula>LEFT(E115,LEN("ED Day"))="ED Day"</formula>
    </cfRule>
  </conditionalFormatting>
  <conditionalFormatting sqref="E115:E121">
    <cfRule type="beginsWith" dxfId="404" priority="507" operator="beginsWith" text="ED night">
      <formula>LEFT(E115,LEN("ED night"))="ED night"</formula>
    </cfRule>
  </conditionalFormatting>
  <conditionalFormatting sqref="E119">
    <cfRule type="beginsWith" dxfId="403" priority="499" operator="beginsWith" text="daycare">
      <formula>LEFT(E119,LEN("daycare"))="daycare"</formula>
    </cfRule>
    <cfRule type="beginsWith" dxfId="402" priority="500" operator="beginsWith" text="Night">
      <formula>LEFT(E119,LEN("Night"))="Night"</formula>
    </cfRule>
    <cfRule type="containsText" dxfId="401" priority="501" operator="containsText" text="LD">
      <formula>NOT(ISERROR(SEARCH("LD",E119)))</formula>
    </cfRule>
    <cfRule type="beginsWith" dxfId="400" priority="502" operator="beginsWith" text="HDU">
      <formula>LEFT(E119,LEN("HDU"))="HDU"</formula>
    </cfRule>
    <cfRule type="beginsWith" dxfId="399" priority="503" operator="beginsWith" text="ward">
      <formula>LEFT(E119,LEN("ward"))="ward"</formula>
    </cfRule>
    <cfRule type="beginsWith" dxfId="398" priority="504" operator="beginsWith" text="ED late">
      <formula>LEFT(E119,LEN("ED late"))="ED late"</formula>
    </cfRule>
    <cfRule type="beginsWith" dxfId="397" priority="505" operator="beginsWith" text="ED Long">
      <formula>LEFT(E119,LEN("ED Long"))="ED Long"</formula>
    </cfRule>
    <cfRule type="beginsWith" dxfId="396" priority="506" operator="beginsWith" text="ED Day">
      <formula>LEFT(E119,LEN("ED Day"))="ED Day"</formula>
    </cfRule>
  </conditionalFormatting>
  <conditionalFormatting sqref="E122:E130">
    <cfRule type="beginsWith" dxfId="395" priority="491" operator="beginsWith" text="daycare">
      <formula>LEFT(E122,LEN("daycare"))="daycare"</formula>
    </cfRule>
    <cfRule type="beginsWith" dxfId="394" priority="492" operator="beginsWith" text="Night">
      <formula>LEFT(E122,LEN("Night"))="Night"</formula>
    </cfRule>
    <cfRule type="containsText" dxfId="393" priority="493" operator="containsText" text="LD">
      <formula>NOT(ISERROR(SEARCH("LD",E122)))</formula>
    </cfRule>
    <cfRule type="beginsWith" dxfId="392" priority="494" operator="beginsWith" text="HDU">
      <formula>LEFT(E122,LEN("HDU"))="HDU"</formula>
    </cfRule>
    <cfRule type="beginsWith" dxfId="391" priority="495" operator="beginsWith" text="ward">
      <formula>LEFT(E122,LEN("ward"))="ward"</formula>
    </cfRule>
    <cfRule type="beginsWith" dxfId="390" priority="496" operator="beginsWith" text="ED late">
      <formula>LEFT(E122,LEN("ED late"))="ED late"</formula>
    </cfRule>
    <cfRule type="beginsWith" dxfId="389" priority="497" operator="beginsWith" text="ED Long">
      <formula>LEFT(E122,LEN("ED Long"))="ED Long"</formula>
    </cfRule>
    <cfRule type="beginsWith" dxfId="388" priority="498" operator="beginsWith" text="ED Day">
      <formula>LEFT(E122,LEN("ED Day"))="ED Day"</formula>
    </cfRule>
  </conditionalFormatting>
  <conditionalFormatting sqref="E122:E130">
    <cfRule type="beginsWith" dxfId="387" priority="490" operator="beginsWith" text="ED night">
      <formula>LEFT(E122,LEN("ED night"))="ED night"</formula>
    </cfRule>
  </conditionalFormatting>
  <conditionalFormatting sqref="E126">
    <cfRule type="beginsWith" dxfId="386" priority="482" operator="beginsWith" text="daycare">
      <formula>LEFT(E126,LEN("daycare"))="daycare"</formula>
    </cfRule>
    <cfRule type="beginsWith" dxfId="385" priority="483" operator="beginsWith" text="Night">
      <formula>LEFT(E126,LEN("Night"))="Night"</formula>
    </cfRule>
    <cfRule type="containsText" dxfId="384" priority="484" operator="containsText" text="LD">
      <formula>NOT(ISERROR(SEARCH("LD",E126)))</formula>
    </cfRule>
    <cfRule type="beginsWith" dxfId="383" priority="485" operator="beginsWith" text="HDU">
      <formula>LEFT(E126,LEN("HDU"))="HDU"</formula>
    </cfRule>
    <cfRule type="beginsWith" dxfId="382" priority="486" operator="beginsWith" text="ward">
      <formula>LEFT(E126,LEN("ward"))="ward"</formula>
    </cfRule>
    <cfRule type="beginsWith" dxfId="381" priority="487" operator="beginsWith" text="ED late">
      <formula>LEFT(E126,LEN("ED late"))="ED late"</formula>
    </cfRule>
    <cfRule type="beginsWith" dxfId="380" priority="488" operator="beginsWith" text="ED Long">
      <formula>LEFT(E126,LEN("ED Long"))="ED Long"</formula>
    </cfRule>
    <cfRule type="beginsWith" dxfId="379" priority="489" operator="beginsWith" text="ED Day">
      <formula>LEFT(E126,LEN("ED Day"))="ED Day"</formula>
    </cfRule>
  </conditionalFormatting>
  <conditionalFormatting sqref="F116 F118:F121 F123 F125:F128 F130">
    <cfRule type="beginsWith" dxfId="378" priority="474" operator="beginsWith" text="daycare">
      <formula>LEFT(F116,LEN("daycare"))="daycare"</formula>
    </cfRule>
    <cfRule type="beginsWith" dxfId="377" priority="475" operator="beginsWith" text="Night">
      <formula>LEFT(F116,LEN("Night"))="Night"</formula>
    </cfRule>
    <cfRule type="containsText" dxfId="376" priority="476" operator="containsText" text="LD">
      <formula>NOT(ISERROR(SEARCH("LD",F116)))</formula>
    </cfRule>
    <cfRule type="beginsWith" dxfId="375" priority="477" operator="beginsWith" text="HDU">
      <formula>LEFT(F116,LEN("HDU"))="HDU"</formula>
    </cfRule>
    <cfRule type="beginsWith" dxfId="374" priority="478" operator="beginsWith" text="ward">
      <formula>LEFT(F116,LEN("ward"))="ward"</formula>
    </cfRule>
    <cfRule type="beginsWith" dxfId="373" priority="479" operator="beginsWith" text="ED late">
      <formula>LEFT(F116,LEN("ED late"))="ED late"</formula>
    </cfRule>
    <cfRule type="beginsWith" dxfId="372" priority="480" operator="beginsWith" text="ED Long">
      <formula>LEFT(F116,LEN("ED Long"))="ED Long"</formula>
    </cfRule>
    <cfRule type="beginsWith" dxfId="371" priority="481" operator="beginsWith" text="ED Day">
      <formula>LEFT(F116,LEN("ED Day"))="ED Day"</formula>
    </cfRule>
  </conditionalFormatting>
  <conditionalFormatting sqref="F116 F118:F121 F123 F125:F128 F130">
    <cfRule type="beginsWith" dxfId="370" priority="473" operator="beginsWith" text="ED night">
      <formula>LEFT(F116,LEN("ED night"))="ED night"</formula>
    </cfRule>
  </conditionalFormatting>
  <conditionalFormatting sqref="F115">
    <cfRule type="beginsWith" dxfId="369" priority="465" operator="beginsWith" text="daycare">
      <formula>LEFT(F115,LEN("daycare"))="daycare"</formula>
    </cfRule>
    <cfRule type="beginsWith" dxfId="368" priority="466" operator="beginsWith" text="Night">
      <formula>LEFT(F115,LEN("Night"))="Night"</formula>
    </cfRule>
    <cfRule type="containsText" dxfId="367" priority="467" operator="containsText" text="LD">
      <formula>NOT(ISERROR(SEARCH("LD",F115)))</formula>
    </cfRule>
    <cfRule type="beginsWith" dxfId="366" priority="468" operator="beginsWith" text="HDU">
      <formula>LEFT(F115,LEN("HDU"))="HDU"</formula>
    </cfRule>
    <cfRule type="beginsWith" dxfId="365" priority="469" operator="beginsWith" text="ward">
      <formula>LEFT(F115,LEN("ward"))="ward"</formula>
    </cfRule>
    <cfRule type="beginsWith" dxfId="364" priority="470" operator="beginsWith" text="ED late">
      <formula>LEFT(F115,LEN("ED late"))="ED late"</formula>
    </cfRule>
    <cfRule type="beginsWith" dxfId="363" priority="471" operator="beginsWith" text="ED Long">
      <formula>LEFT(F115,LEN("ED Long"))="ED Long"</formula>
    </cfRule>
    <cfRule type="beginsWith" dxfId="362" priority="472" operator="beginsWith" text="ED Day">
      <formula>LEFT(F115,LEN("ED Day"))="ED Day"</formula>
    </cfRule>
  </conditionalFormatting>
  <conditionalFormatting sqref="F115">
    <cfRule type="beginsWith" dxfId="361" priority="464" operator="beginsWith" text="ED night">
      <formula>LEFT(F115,LEN("ED night"))="ED night"</formula>
    </cfRule>
  </conditionalFormatting>
  <conditionalFormatting sqref="F115">
    <cfRule type="beginsWith" dxfId="360" priority="456" operator="beginsWith" text="daycare">
      <formula>LEFT(F115,LEN("daycare"))="daycare"</formula>
    </cfRule>
    <cfRule type="beginsWith" dxfId="359" priority="457" operator="beginsWith" text="Night">
      <formula>LEFT(F115,LEN("Night"))="Night"</formula>
    </cfRule>
    <cfRule type="containsText" dxfId="358" priority="458" operator="containsText" text="LD">
      <formula>NOT(ISERROR(SEARCH("LD",F115)))</formula>
    </cfRule>
    <cfRule type="beginsWith" dxfId="357" priority="459" operator="beginsWith" text="HDU">
      <formula>LEFT(F115,LEN("HDU"))="HDU"</formula>
    </cfRule>
    <cfRule type="beginsWith" dxfId="356" priority="460" operator="beginsWith" text="ward">
      <formula>LEFT(F115,LEN("ward"))="ward"</formula>
    </cfRule>
    <cfRule type="beginsWith" dxfId="355" priority="461" operator="beginsWith" text="ED late">
      <formula>LEFT(F115,LEN("ED late"))="ED late"</formula>
    </cfRule>
    <cfRule type="beginsWith" dxfId="354" priority="462" operator="beginsWith" text="ED Long">
      <formula>LEFT(F115,LEN("ED Long"))="ED Long"</formula>
    </cfRule>
    <cfRule type="beginsWith" dxfId="353" priority="463" operator="beginsWith" text="ED Day">
      <formula>LEFT(F115,LEN("ED Day"))="ED Day"</formula>
    </cfRule>
  </conditionalFormatting>
  <conditionalFormatting sqref="F117">
    <cfRule type="beginsWith" dxfId="352" priority="448" operator="beginsWith" text="daycare">
      <formula>LEFT(F117,LEN("daycare"))="daycare"</formula>
    </cfRule>
    <cfRule type="beginsWith" dxfId="351" priority="449" operator="beginsWith" text="Night">
      <formula>LEFT(F117,LEN("Night"))="Night"</formula>
    </cfRule>
    <cfRule type="containsText" dxfId="350" priority="450" operator="containsText" text="LD">
      <formula>NOT(ISERROR(SEARCH("LD",F117)))</formula>
    </cfRule>
    <cfRule type="beginsWith" dxfId="349" priority="451" operator="beginsWith" text="HDU">
      <formula>LEFT(F117,LEN("HDU"))="HDU"</formula>
    </cfRule>
    <cfRule type="beginsWith" dxfId="348" priority="452" operator="beginsWith" text="ward">
      <formula>LEFT(F117,LEN("ward"))="ward"</formula>
    </cfRule>
    <cfRule type="beginsWith" dxfId="347" priority="453" operator="beginsWith" text="ED late">
      <formula>LEFT(F117,LEN("ED late"))="ED late"</formula>
    </cfRule>
    <cfRule type="beginsWith" dxfId="346" priority="454" operator="beginsWith" text="ED Long">
      <formula>LEFT(F117,LEN("ED Long"))="ED Long"</formula>
    </cfRule>
    <cfRule type="beginsWith" dxfId="345" priority="455" operator="beginsWith" text="ED Day">
      <formula>LEFT(F117,LEN("ED Day"))="ED Day"</formula>
    </cfRule>
  </conditionalFormatting>
  <conditionalFormatting sqref="F117">
    <cfRule type="beginsWith" dxfId="344" priority="447" operator="beginsWith" text="ED night">
      <formula>LEFT(F117,LEN("ED night"))="ED night"</formula>
    </cfRule>
  </conditionalFormatting>
  <conditionalFormatting sqref="F117">
    <cfRule type="beginsWith" dxfId="343" priority="439" operator="beginsWith" text="daycare">
      <formula>LEFT(F117,LEN("daycare"))="daycare"</formula>
    </cfRule>
    <cfRule type="beginsWith" dxfId="342" priority="440" operator="beginsWith" text="Night">
      <formula>LEFT(F117,LEN("Night"))="Night"</formula>
    </cfRule>
    <cfRule type="containsText" dxfId="341" priority="441" operator="containsText" text="LD">
      <formula>NOT(ISERROR(SEARCH("LD",F117)))</formula>
    </cfRule>
    <cfRule type="beginsWith" dxfId="340" priority="442" operator="beginsWith" text="HDU">
      <formula>LEFT(F117,LEN("HDU"))="HDU"</formula>
    </cfRule>
    <cfRule type="beginsWith" dxfId="339" priority="443" operator="beginsWith" text="ward">
      <formula>LEFT(F117,LEN("ward"))="ward"</formula>
    </cfRule>
    <cfRule type="beginsWith" dxfId="338" priority="444" operator="beginsWith" text="ED late">
      <formula>LEFT(F117,LEN("ED late"))="ED late"</formula>
    </cfRule>
    <cfRule type="beginsWith" dxfId="337" priority="445" operator="beginsWith" text="ED Long">
      <formula>LEFT(F117,LEN("ED Long"))="ED Long"</formula>
    </cfRule>
    <cfRule type="beginsWith" dxfId="336" priority="446" operator="beginsWith" text="ED Day">
      <formula>LEFT(F117,LEN("ED Day"))="ED Day"</formula>
    </cfRule>
  </conditionalFormatting>
  <conditionalFormatting sqref="F122">
    <cfRule type="beginsWith" dxfId="335" priority="431" operator="beginsWith" text="daycare">
      <formula>LEFT(F122,LEN("daycare"))="daycare"</formula>
    </cfRule>
    <cfRule type="beginsWith" dxfId="334" priority="432" operator="beginsWith" text="Night">
      <formula>LEFT(F122,LEN("Night"))="Night"</formula>
    </cfRule>
    <cfRule type="containsText" dxfId="333" priority="433" operator="containsText" text="LD">
      <formula>NOT(ISERROR(SEARCH("LD",F122)))</formula>
    </cfRule>
    <cfRule type="beginsWith" dxfId="332" priority="434" operator="beginsWith" text="HDU">
      <formula>LEFT(F122,LEN("HDU"))="HDU"</formula>
    </cfRule>
    <cfRule type="beginsWith" dxfId="331" priority="435" operator="beginsWith" text="ward">
      <formula>LEFT(F122,LEN("ward"))="ward"</formula>
    </cfRule>
    <cfRule type="beginsWith" dxfId="330" priority="436" operator="beginsWith" text="ED late">
      <formula>LEFT(F122,LEN("ED late"))="ED late"</formula>
    </cfRule>
    <cfRule type="beginsWith" dxfId="329" priority="437" operator="beginsWith" text="ED Long">
      <formula>LEFT(F122,LEN("ED Long"))="ED Long"</formula>
    </cfRule>
    <cfRule type="beginsWith" dxfId="328" priority="438" operator="beginsWith" text="ED Day">
      <formula>LEFT(F122,LEN("ED Day"))="ED Day"</formula>
    </cfRule>
  </conditionalFormatting>
  <conditionalFormatting sqref="F122">
    <cfRule type="beginsWith" dxfId="327" priority="430" operator="beginsWith" text="ED night">
      <formula>LEFT(F122,LEN("ED night"))="ED night"</formula>
    </cfRule>
  </conditionalFormatting>
  <conditionalFormatting sqref="F122">
    <cfRule type="beginsWith" dxfId="326" priority="422" operator="beginsWith" text="daycare">
      <formula>LEFT(F122,LEN("daycare"))="daycare"</formula>
    </cfRule>
    <cfRule type="beginsWith" dxfId="325" priority="423" operator="beginsWith" text="Night">
      <formula>LEFT(F122,LEN("Night"))="Night"</formula>
    </cfRule>
    <cfRule type="containsText" dxfId="324" priority="424" operator="containsText" text="LD">
      <formula>NOT(ISERROR(SEARCH("LD",F122)))</formula>
    </cfRule>
    <cfRule type="beginsWith" dxfId="323" priority="425" operator="beginsWith" text="HDU">
      <formula>LEFT(F122,LEN("HDU"))="HDU"</formula>
    </cfRule>
    <cfRule type="beginsWith" dxfId="322" priority="426" operator="beginsWith" text="ward">
      <formula>LEFT(F122,LEN("ward"))="ward"</formula>
    </cfRule>
    <cfRule type="beginsWith" dxfId="321" priority="427" operator="beginsWith" text="ED late">
      <formula>LEFT(F122,LEN("ED late"))="ED late"</formula>
    </cfRule>
    <cfRule type="beginsWith" dxfId="320" priority="428" operator="beginsWith" text="ED Long">
      <formula>LEFT(F122,LEN("ED Long"))="ED Long"</formula>
    </cfRule>
    <cfRule type="beginsWith" dxfId="319" priority="429" operator="beginsWith" text="ED Day">
      <formula>LEFT(F122,LEN("ED Day"))="ED Day"</formula>
    </cfRule>
  </conditionalFormatting>
  <conditionalFormatting sqref="F124">
    <cfRule type="beginsWith" dxfId="318" priority="414" operator="beginsWith" text="daycare">
      <formula>LEFT(F124,LEN("daycare"))="daycare"</formula>
    </cfRule>
    <cfRule type="beginsWith" dxfId="317" priority="415" operator="beginsWith" text="Night">
      <formula>LEFT(F124,LEN("Night"))="Night"</formula>
    </cfRule>
    <cfRule type="containsText" dxfId="316" priority="416" operator="containsText" text="LD">
      <formula>NOT(ISERROR(SEARCH("LD",F124)))</formula>
    </cfRule>
    <cfRule type="beginsWith" dxfId="315" priority="417" operator="beginsWith" text="HDU">
      <formula>LEFT(F124,LEN("HDU"))="HDU"</formula>
    </cfRule>
    <cfRule type="beginsWith" dxfId="314" priority="418" operator="beginsWith" text="ward">
      <formula>LEFT(F124,LEN("ward"))="ward"</formula>
    </cfRule>
    <cfRule type="beginsWith" dxfId="313" priority="419" operator="beginsWith" text="ED late">
      <formula>LEFT(F124,LEN("ED late"))="ED late"</formula>
    </cfRule>
    <cfRule type="beginsWith" dxfId="312" priority="420" operator="beginsWith" text="ED Long">
      <formula>LEFT(F124,LEN("ED Long"))="ED Long"</formula>
    </cfRule>
    <cfRule type="beginsWith" dxfId="311" priority="421" operator="beginsWith" text="ED Day">
      <formula>LEFT(F124,LEN("ED Day"))="ED Day"</formula>
    </cfRule>
  </conditionalFormatting>
  <conditionalFormatting sqref="F124">
    <cfRule type="beginsWith" dxfId="310" priority="413" operator="beginsWith" text="ED night">
      <formula>LEFT(F124,LEN("ED night"))="ED night"</formula>
    </cfRule>
  </conditionalFormatting>
  <conditionalFormatting sqref="F124">
    <cfRule type="beginsWith" dxfId="309" priority="405" operator="beginsWith" text="daycare">
      <formula>LEFT(F124,LEN("daycare"))="daycare"</formula>
    </cfRule>
    <cfRule type="beginsWith" dxfId="308" priority="406" operator="beginsWith" text="Night">
      <formula>LEFT(F124,LEN("Night"))="Night"</formula>
    </cfRule>
    <cfRule type="containsText" dxfId="307" priority="407" operator="containsText" text="LD">
      <formula>NOT(ISERROR(SEARCH("LD",F124)))</formula>
    </cfRule>
    <cfRule type="beginsWith" dxfId="306" priority="408" operator="beginsWith" text="HDU">
      <formula>LEFT(F124,LEN("HDU"))="HDU"</formula>
    </cfRule>
    <cfRule type="beginsWith" dxfId="305" priority="409" operator="beginsWith" text="ward">
      <formula>LEFT(F124,LEN("ward"))="ward"</formula>
    </cfRule>
    <cfRule type="beginsWith" dxfId="304" priority="410" operator="beginsWith" text="ED late">
      <formula>LEFT(F124,LEN("ED late"))="ED late"</formula>
    </cfRule>
    <cfRule type="beginsWith" dxfId="303" priority="411" operator="beginsWith" text="ED Long">
      <formula>LEFT(F124,LEN("ED Long"))="ED Long"</formula>
    </cfRule>
    <cfRule type="beginsWith" dxfId="302" priority="412" operator="beginsWith" text="ED Day">
      <formula>LEFT(F124,LEN("ED Day"))="ED Day"</formula>
    </cfRule>
  </conditionalFormatting>
  <conditionalFormatting sqref="F129">
    <cfRule type="beginsWith" dxfId="301" priority="397" operator="beginsWith" text="daycare">
      <formula>LEFT(F129,LEN("daycare"))="daycare"</formula>
    </cfRule>
    <cfRule type="beginsWith" dxfId="300" priority="398" operator="beginsWith" text="Night">
      <formula>LEFT(F129,LEN("Night"))="Night"</formula>
    </cfRule>
    <cfRule type="containsText" dxfId="299" priority="399" operator="containsText" text="LD">
      <formula>NOT(ISERROR(SEARCH("LD",F129)))</formula>
    </cfRule>
    <cfRule type="beginsWith" dxfId="298" priority="400" operator="beginsWith" text="HDU">
      <formula>LEFT(F129,LEN("HDU"))="HDU"</formula>
    </cfRule>
    <cfRule type="beginsWith" dxfId="297" priority="401" operator="beginsWith" text="ward">
      <formula>LEFT(F129,LEN("ward"))="ward"</formula>
    </cfRule>
    <cfRule type="beginsWith" dxfId="296" priority="402" operator="beginsWith" text="ED late">
      <formula>LEFT(F129,LEN("ED late"))="ED late"</formula>
    </cfRule>
    <cfRule type="beginsWith" dxfId="295" priority="403" operator="beginsWith" text="ED Long">
      <formula>LEFT(F129,LEN("ED Long"))="ED Long"</formula>
    </cfRule>
    <cfRule type="beginsWith" dxfId="294" priority="404" operator="beginsWith" text="ED Day">
      <formula>LEFT(F129,LEN("ED Day"))="ED Day"</formula>
    </cfRule>
  </conditionalFormatting>
  <conditionalFormatting sqref="F129">
    <cfRule type="beginsWith" dxfId="293" priority="396" operator="beginsWith" text="ED night">
      <formula>LEFT(F129,LEN("ED night"))="ED night"</formula>
    </cfRule>
  </conditionalFormatting>
  <conditionalFormatting sqref="F129">
    <cfRule type="beginsWith" dxfId="292" priority="388" operator="beginsWith" text="daycare">
      <formula>LEFT(F129,LEN("daycare"))="daycare"</formula>
    </cfRule>
    <cfRule type="beginsWith" dxfId="291" priority="389" operator="beginsWith" text="Night">
      <formula>LEFT(F129,LEN("Night"))="Night"</formula>
    </cfRule>
    <cfRule type="containsText" dxfId="290" priority="390" operator="containsText" text="LD">
      <formula>NOT(ISERROR(SEARCH("LD",F129)))</formula>
    </cfRule>
    <cfRule type="beginsWith" dxfId="289" priority="391" operator="beginsWith" text="HDU">
      <formula>LEFT(F129,LEN("HDU"))="HDU"</formula>
    </cfRule>
    <cfRule type="beginsWith" dxfId="288" priority="392" operator="beginsWith" text="ward">
      <formula>LEFT(F129,LEN("ward"))="ward"</formula>
    </cfRule>
    <cfRule type="beginsWith" dxfId="287" priority="393" operator="beginsWith" text="ED late">
      <formula>LEFT(F129,LEN("ED late"))="ED late"</formula>
    </cfRule>
    <cfRule type="beginsWith" dxfId="286" priority="394" operator="beginsWith" text="ED Long">
      <formula>LEFT(F129,LEN("ED Long"))="ED Long"</formula>
    </cfRule>
    <cfRule type="beginsWith" dxfId="285" priority="395" operator="beginsWith" text="ED Day">
      <formula>LEFT(F129,LEN("ED Day"))="ED Day"</formula>
    </cfRule>
  </conditionalFormatting>
  <conditionalFormatting sqref="E1:G2 D4:D107 F3:G107 A108:G130">
    <cfRule type="containsText" dxfId="284" priority="337" operator="containsText" text="ED eve">
      <formula>NOT(ISERROR(SEARCH("ED eve",A1)))</formula>
    </cfRule>
  </conditionalFormatting>
  <conditionalFormatting sqref="G1:G3">
    <cfRule type="beginsWith" dxfId="283" priority="311" operator="beginsWith" text="daycare">
      <formula>LEFT(G1,LEN("daycare"))="daycare"</formula>
    </cfRule>
    <cfRule type="beginsWith" dxfId="282" priority="312" operator="beginsWith" text="Night">
      <formula>LEFT(G1,LEN("Night"))="Night"</formula>
    </cfRule>
    <cfRule type="containsText" dxfId="281" priority="313" operator="containsText" text="LD">
      <formula>NOT(ISERROR(SEARCH("LD",G1)))</formula>
    </cfRule>
    <cfRule type="beginsWith" dxfId="280" priority="314" operator="beginsWith" text="HDU">
      <formula>LEFT(G1,LEN("HDU"))="HDU"</formula>
    </cfRule>
    <cfRule type="beginsWith" dxfId="279" priority="315" operator="beginsWith" text="ward">
      <formula>LEFT(G1,LEN("ward"))="ward"</formula>
    </cfRule>
    <cfRule type="beginsWith" dxfId="278" priority="316" operator="beginsWith" text="ED late">
      <formula>LEFT(G1,LEN("ED late"))="ED late"</formula>
    </cfRule>
    <cfRule type="beginsWith" dxfId="277" priority="317" operator="beginsWith" text="ED Long">
      <formula>LEFT(G1,LEN("ED Long"))="ED Long"</formula>
    </cfRule>
    <cfRule type="beginsWith" dxfId="276" priority="318" operator="beginsWith" text="ED Day">
      <formula>LEFT(G1,LEN("ED Day"))="ED Day"</formula>
    </cfRule>
  </conditionalFormatting>
  <conditionalFormatting sqref="G1:G3">
    <cfRule type="beginsWith" dxfId="275" priority="310" operator="beginsWith" text="ED night">
      <formula>LEFT(G1,LEN("ED night"))="ED night"</formula>
    </cfRule>
  </conditionalFormatting>
  <conditionalFormatting sqref="G2:G3">
    <cfRule type="beginsWith" dxfId="274" priority="302" operator="beginsWith" text="daycare">
      <formula>LEFT(G2,LEN("daycare"))="daycare"</formula>
    </cfRule>
    <cfRule type="beginsWith" dxfId="273" priority="303" operator="beginsWith" text="Night">
      <formula>LEFT(G2,LEN("Night"))="Night"</formula>
    </cfRule>
    <cfRule type="containsText" dxfId="272" priority="304" operator="containsText" text="LD">
      <formula>NOT(ISERROR(SEARCH("LD",G2)))</formula>
    </cfRule>
    <cfRule type="beginsWith" dxfId="271" priority="305" operator="beginsWith" text="HDU">
      <formula>LEFT(G2,LEN("HDU"))="HDU"</formula>
    </cfRule>
    <cfRule type="beginsWith" dxfId="270" priority="306" operator="beginsWith" text="ward">
      <formula>LEFT(G2,LEN("ward"))="ward"</formula>
    </cfRule>
    <cfRule type="beginsWith" dxfId="269" priority="307" operator="beginsWith" text="ED late">
      <formula>LEFT(G2,LEN("ED late"))="ED late"</formula>
    </cfRule>
    <cfRule type="beginsWith" dxfId="268" priority="308" operator="beginsWith" text="ED Long">
      <formula>LEFT(G2,LEN("ED Long"))="ED Long"</formula>
    </cfRule>
    <cfRule type="beginsWith" dxfId="267" priority="309" operator="beginsWith" text="ED Day">
      <formula>LEFT(G2,LEN("ED Day"))="ED Day"</formula>
    </cfRule>
  </conditionalFormatting>
  <conditionalFormatting sqref="G1">
    <cfRule type="beginsWith" dxfId="266" priority="294" operator="beginsWith" text="daycare">
      <formula>LEFT(G1,LEN("daycare"))="daycare"</formula>
    </cfRule>
    <cfRule type="beginsWith" dxfId="265" priority="295" operator="beginsWith" text="Night">
      <formula>LEFT(G1,LEN("Night"))="Night"</formula>
    </cfRule>
    <cfRule type="containsText" dxfId="264" priority="296" operator="containsText" text="LD">
      <formula>NOT(ISERROR(SEARCH("LD",G1)))</formula>
    </cfRule>
    <cfRule type="beginsWith" dxfId="263" priority="297" operator="beginsWith" text="HDU">
      <formula>LEFT(G1,LEN("HDU"))="HDU"</formula>
    </cfRule>
    <cfRule type="beginsWith" dxfId="262" priority="298" operator="beginsWith" text="ward">
      <formula>LEFT(G1,LEN("ward"))="ward"</formula>
    </cfRule>
    <cfRule type="beginsWith" dxfId="261" priority="299" operator="beginsWith" text="ED late">
      <formula>LEFT(G1,LEN("ED late"))="ED late"</formula>
    </cfRule>
    <cfRule type="beginsWith" dxfId="260" priority="300" operator="beginsWith" text="ED Long">
      <formula>LEFT(G1,LEN("ED Long"))="ED Long"</formula>
    </cfRule>
    <cfRule type="beginsWith" dxfId="259" priority="301" operator="beginsWith" text="ED Day">
      <formula>LEFT(G1,LEN("ED Day"))="ED Day"</formula>
    </cfRule>
  </conditionalFormatting>
  <conditionalFormatting sqref="G1">
    <cfRule type="beginsWith" dxfId="258" priority="286" operator="beginsWith" text="daycare">
      <formula>LEFT(G1,LEN("daycare"))="daycare"</formula>
    </cfRule>
    <cfRule type="beginsWith" dxfId="257" priority="287" operator="beginsWith" text="Night">
      <formula>LEFT(G1,LEN("Night"))="Night"</formula>
    </cfRule>
    <cfRule type="containsText" dxfId="256" priority="288" operator="containsText" text="LD">
      <formula>NOT(ISERROR(SEARCH("LD",G1)))</formula>
    </cfRule>
    <cfRule type="beginsWith" dxfId="255" priority="289" operator="beginsWith" text="HDU">
      <formula>LEFT(G1,LEN("HDU"))="HDU"</formula>
    </cfRule>
    <cfRule type="beginsWith" dxfId="254" priority="290" operator="beginsWith" text="ward">
      <formula>LEFT(G1,LEN("ward"))="ward"</formula>
    </cfRule>
    <cfRule type="beginsWith" dxfId="253" priority="291" operator="beginsWith" text="ED late">
      <formula>LEFT(G1,LEN("ED late"))="ED late"</formula>
    </cfRule>
    <cfRule type="beginsWith" dxfId="252" priority="292" operator="beginsWith" text="ED Long">
      <formula>LEFT(G1,LEN("ED Long"))="ED Long"</formula>
    </cfRule>
    <cfRule type="beginsWith" dxfId="251" priority="293" operator="beginsWith" text="ED Day">
      <formula>LEFT(G1,LEN("ED Day"))="ED Day"</formula>
    </cfRule>
  </conditionalFormatting>
  <conditionalFormatting sqref="G4:G15">
    <cfRule type="beginsWith" dxfId="250" priority="278" operator="beginsWith" text="daycare">
      <formula>LEFT(G4,LEN("daycare"))="daycare"</formula>
    </cfRule>
    <cfRule type="beginsWith" dxfId="249" priority="279" operator="beginsWith" text="Night">
      <formula>LEFT(G4,LEN("Night"))="Night"</formula>
    </cfRule>
    <cfRule type="containsText" dxfId="248" priority="280" operator="containsText" text="LD">
      <formula>NOT(ISERROR(SEARCH("LD",G4)))</formula>
    </cfRule>
    <cfRule type="beginsWith" dxfId="247" priority="281" operator="beginsWith" text="HDU">
      <formula>LEFT(G4,LEN("HDU"))="HDU"</formula>
    </cfRule>
    <cfRule type="beginsWith" dxfId="246" priority="282" operator="beginsWith" text="ward">
      <formula>LEFT(G4,LEN("ward"))="ward"</formula>
    </cfRule>
    <cfRule type="beginsWith" dxfId="245" priority="283" operator="beginsWith" text="ED late">
      <formula>LEFT(G4,LEN("ED late"))="ED late"</formula>
    </cfRule>
    <cfRule type="beginsWith" dxfId="244" priority="284" operator="beginsWith" text="ED Long">
      <formula>LEFT(G4,LEN("ED Long"))="ED Long"</formula>
    </cfRule>
    <cfRule type="beginsWith" dxfId="243" priority="285" operator="beginsWith" text="ED Day">
      <formula>LEFT(G4,LEN("ED Day"))="ED Day"</formula>
    </cfRule>
  </conditionalFormatting>
  <conditionalFormatting sqref="G16:G63">
    <cfRule type="beginsWith" dxfId="242" priority="270" operator="beginsWith" text="daycare">
      <formula>LEFT(G16,LEN("daycare"))="daycare"</formula>
    </cfRule>
    <cfRule type="beginsWith" dxfId="241" priority="271" operator="beginsWith" text="Night">
      <formula>LEFT(G16,LEN("Night"))="Night"</formula>
    </cfRule>
    <cfRule type="containsText" dxfId="240" priority="272" operator="containsText" text="LD">
      <formula>NOT(ISERROR(SEARCH("LD",G16)))</formula>
    </cfRule>
    <cfRule type="beginsWith" dxfId="239" priority="273" operator="beginsWith" text="HDU">
      <formula>LEFT(G16,LEN("HDU"))="HDU"</formula>
    </cfRule>
    <cfRule type="beginsWith" dxfId="238" priority="274" operator="beginsWith" text="ward">
      <formula>LEFT(G16,LEN("ward"))="ward"</formula>
    </cfRule>
    <cfRule type="beginsWith" dxfId="237" priority="275" operator="beginsWith" text="ED late">
      <formula>LEFT(G16,LEN("ED late"))="ED late"</formula>
    </cfRule>
    <cfRule type="beginsWith" dxfId="236" priority="276" operator="beginsWith" text="ED Long">
      <formula>LEFT(G16,LEN("ED Long"))="ED Long"</formula>
    </cfRule>
    <cfRule type="beginsWith" dxfId="235" priority="277" operator="beginsWith" text="ED Day">
      <formula>LEFT(G16,LEN("ED Day"))="ED Day"</formula>
    </cfRule>
  </conditionalFormatting>
  <conditionalFormatting sqref="G4:G63">
    <cfRule type="beginsWith" dxfId="234" priority="269" operator="beginsWith" text="ED night">
      <formula>LEFT(G4,LEN("ED night"))="ED night"</formula>
    </cfRule>
  </conditionalFormatting>
  <conditionalFormatting sqref="G64 G67:G114">
    <cfRule type="beginsWith" dxfId="233" priority="261" operator="beginsWith" text="daycare">
      <formula>LEFT(G64,LEN("daycare"))="daycare"</formula>
    </cfRule>
    <cfRule type="beginsWith" dxfId="232" priority="262" operator="beginsWith" text="Night">
      <formula>LEFT(G64,LEN("Night"))="Night"</formula>
    </cfRule>
    <cfRule type="containsText" dxfId="231" priority="263" operator="containsText" text="LD">
      <formula>NOT(ISERROR(SEARCH("LD",G64)))</formula>
    </cfRule>
    <cfRule type="beginsWith" dxfId="230" priority="264" operator="beginsWith" text="HDU">
      <formula>LEFT(G64,LEN("HDU"))="HDU"</formula>
    </cfRule>
    <cfRule type="beginsWith" dxfId="229" priority="265" operator="beginsWith" text="ward">
      <formula>LEFT(G64,LEN("ward"))="ward"</formula>
    </cfRule>
    <cfRule type="beginsWith" dxfId="228" priority="266" operator="beginsWith" text="ED late">
      <formula>LEFT(G64,LEN("ED late"))="ED late"</formula>
    </cfRule>
    <cfRule type="beginsWith" dxfId="227" priority="267" operator="beginsWith" text="ED Long">
      <formula>LEFT(G64,LEN("ED Long"))="ED Long"</formula>
    </cfRule>
    <cfRule type="beginsWith" dxfId="226" priority="268" operator="beginsWith" text="ED Day">
      <formula>LEFT(G64,LEN("ED Day"))="ED Day"</formula>
    </cfRule>
  </conditionalFormatting>
  <conditionalFormatting sqref="G16:G17">
    <cfRule type="beginsWith" dxfId="225" priority="253" operator="beginsWith" text="daycare">
      <formula>LEFT(G16,LEN("daycare"))="daycare"</formula>
    </cfRule>
    <cfRule type="beginsWith" dxfId="224" priority="254" operator="beginsWith" text="Night">
      <formula>LEFT(G16,LEN("Night"))="Night"</formula>
    </cfRule>
    <cfRule type="containsText" dxfId="223" priority="255" operator="containsText" text="LD">
      <formula>NOT(ISERROR(SEARCH("LD",G16)))</formula>
    </cfRule>
    <cfRule type="beginsWith" dxfId="222" priority="256" operator="beginsWith" text="HDU">
      <formula>LEFT(G16,LEN("HDU"))="HDU"</formula>
    </cfRule>
    <cfRule type="beginsWith" dxfId="221" priority="257" operator="beginsWith" text="ward">
      <formula>LEFT(G16,LEN("ward"))="ward"</formula>
    </cfRule>
    <cfRule type="beginsWith" dxfId="220" priority="258" operator="beginsWith" text="ED late">
      <formula>LEFT(G16,LEN("ED late"))="ED late"</formula>
    </cfRule>
    <cfRule type="beginsWith" dxfId="219" priority="259" operator="beginsWith" text="ED Long">
      <formula>LEFT(G16,LEN("ED Long"))="ED Long"</formula>
    </cfRule>
    <cfRule type="beginsWith" dxfId="218" priority="260" operator="beginsWith" text="ED Day">
      <formula>LEFT(G16,LEN("ED Day"))="ED Day"</formula>
    </cfRule>
  </conditionalFormatting>
  <conditionalFormatting sqref="G23:G24">
    <cfRule type="beginsWith" dxfId="217" priority="245" operator="beginsWith" text="daycare">
      <formula>LEFT(G23,LEN("daycare"))="daycare"</formula>
    </cfRule>
    <cfRule type="beginsWith" dxfId="216" priority="246" operator="beginsWith" text="Night">
      <formula>LEFT(G23,LEN("Night"))="Night"</formula>
    </cfRule>
    <cfRule type="containsText" dxfId="215" priority="247" operator="containsText" text="LD">
      <formula>NOT(ISERROR(SEARCH("LD",G23)))</formula>
    </cfRule>
    <cfRule type="beginsWith" dxfId="214" priority="248" operator="beginsWith" text="HDU">
      <formula>LEFT(G23,LEN("HDU"))="HDU"</formula>
    </cfRule>
    <cfRule type="beginsWith" dxfId="213" priority="249" operator="beginsWith" text="ward">
      <formula>LEFT(G23,LEN("ward"))="ward"</formula>
    </cfRule>
    <cfRule type="beginsWith" dxfId="212" priority="250" operator="beginsWith" text="ED late">
      <formula>LEFT(G23,LEN("ED late"))="ED late"</formula>
    </cfRule>
    <cfRule type="beginsWith" dxfId="211" priority="251" operator="beginsWith" text="ED Long">
      <formula>LEFT(G23,LEN("ED Long"))="ED Long"</formula>
    </cfRule>
    <cfRule type="beginsWith" dxfId="210" priority="252" operator="beginsWith" text="ED Day">
      <formula>LEFT(G23,LEN("ED Day"))="ED Day"</formula>
    </cfRule>
  </conditionalFormatting>
  <conditionalFormatting sqref="G65:G66">
    <cfRule type="beginsWith" dxfId="209" priority="237" operator="beginsWith" text="daycare">
      <formula>LEFT(G65,LEN("daycare"))="daycare"</formula>
    </cfRule>
    <cfRule type="beginsWith" dxfId="208" priority="238" operator="beginsWith" text="Night">
      <formula>LEFT(G65,LEN("Night"))="Night"</formula>
    </cfRule>
    <cfRule type="containsText" dxfId="207" priority="239" operator="containsText" text="LD">
      <formula>NOT(ISERROR(SEARCH("LD",G65)))</formula>
    </cfRule>
    <cfRule type="beginsWith" dxfId="206" priority="240" operator="beginsWith" text="HDU">
      <formula>LEFT(G65,LEN("HDU"))="HDU"</formula>
    </cfRule>
    <cfRule type="beginsWith" dxfId="205" priority="241" operator="beginsWith" text="ward">
      <formula>LEFT(G65,LEN("ward"))="ward"</formula>
    </cfRule>
    <cfRule type="beginsWith" dxfId="204" priority="242" operator="beginsWith" text="ED late">
      <formula>LEFT(G65,LEN("ED late"))="ED late"</formula>
    </cfRule>
    <cfRule type="beginsWith" dxfId="203" priority="243" operator="beginsWith" text="ED Long">
      <formula>LEFT(G65,LEN("ED Long"))="ED Long"</formula>
    </cfRule>
    <cfRule type="beginsWith" dxfId="202" priority="244" operator="beginsWith" text="ED Day">
      <formula>LEFT(G65,LEN("ED Day"))="ED Day"</formula>
    </cfRule>
  </conditionalFormatting>
  <conditionalFormatting sqref="G65:G66">
    <cfRule type="beginsWith" dxfId="201" priority="236" operator="beginsWith" text="ED night">
      <formula>LEFT(G65,LEN("ED night"))="ED night"</formula>
    </cfRule>
  </conditionalFormatting>
  <conditionalFormatting sqref="G115:G121">
    <cfRule type="beginsWith" dxfId="200" priority="228" operator="beginsWith" text="daycare">
      <formula>LEFT(G115,LEN("daycare"))="daycare"</formula>
    </cfRule>
    <cfRule type="beginsWith" dxfId="199" priority="229" operator="beginsWith" text="Night">
      <formula>LEFT(G115,LEN("Night"))="Night"</formula>
    </cfRule>
    <cfRule type="containsText" dxfId="198" priority="230" operator="containsText" text="LD">
      <formula>NOT(ISERROR(SEARCH("LD",G115)))</formula>
    </cfRule>
    <cfRule type="beginsWith" dxfId="197" priority="231" operator="beginsWith" text="HDU">
      <formula>LEFT(G115,LEN("HDU"))="HDU"</formula>
    </cfRule>
    <cfRule type="beginsWith" dxfId="196" priority="232" operator="beginsWith" text="ward">
      <formula>LEFT(G115,LEN("ward"))="ward"</formula>
    </cfRule>
    <cfRule type="beginsWith" dxfId="195" priority="233" operator="beginsWith" text="ED late">
      <formula>LEFT(G115,LEN("ED late"))="ED late"</formula>
    </cfRule>
    <cfRule type="beginsWith" dxfId="194" priority="234" operator="beginsWith" text="ED Long">
      <formula>LEFT(G115,LEN("ED Long"))="ED Long"</formula>
    </cfRule>
    <cfRule type="beginsWith" dxfId="193" priority="235" operator="beginsWith" text="ED Day">
      <formula>LEFT(G115,LEN("ED Day"))="ED Day"</formula>
    </cfRule>
  </conditionalFormatting>
  <conditionalFormatting sqref="G122:G130">
    <cfRule type="beginsWith" dxfId="192" priority="220" operator="beginsWith" text="daycare">
      <formula>LEFT(G122,LEN("daycare"))="daycare"</formula>
    </cfRule>
    <cfRule type="beginsWith" dxfId="191" priority="221" operator="beginsWith" text="Night">
      <formula>LEFT(G122,LEN("Night"))="Night"</formula>
    </cfRule>
    <cfRule type="containsText" dxfId="190" priority="222" operator="containsText" text="LD">
      <formula>NOT(ISERROR(SEARCH("LD",G122)))</formula>
    </cfRule>
    <cfRule type="beginsWith" dxfId="189" priority="223" operator="beginsWith" text="HDU">
      <formula>LEFT(G122,LEN("HDU"))="HDU"</formula>
    </cfRule>
    <cfRule type="beginsWith" dxfId="188" priority="224" operator="beginsWith" text="ward">
      <formula>LEFT(G122,LEN("ward"))="ward"</formula>
    </cfRule>
    <cfRule type="beginsWith" dxfId="187" priority="225" operator="beginsWith" text="ED late">
      <formula>LEFT(G122,LEN("ED late"))="ED late"</formula>
    </cfRule>
    <cfRule type="beginsWith" dxfId="186" priority="226" operator="beginsWith" text="ED Long">
      <formula>LEFT(G122,LEN("ED Long"))="ED Long"</formula>
    </cfRule>
    <cfRule type="beginsWith" dxfId="185" priority="227" operator="beginsWith" text="ED Day">
      <formula>LEFT(G122,LEN("ED Day"))="ED Day"</formula>
    </cfRule>
  </conditionalFormatting>
  <conditionalFormatting sqref="G115:G130">
    <cfRule type="beginsWith" dxfId="184" priority="219" operator="beginsWith" text="ED night">
      <formula>LEFT(G115,LEN("ED night"))="ED night"</formula>
    </cfRule>
  </conditionalFormatting>
  <conditionalFormatting sqref="G122:G123">
    <cfRule type="beginsWith" dxfId="183" priority="211" operator="beginsWith" text="daycare">
      <formula>LEFT(G122,LEN("daycare"))="daycare"</formula>
    </cfRule>
    <cfRule type="beginsWith" dxfId="182" priority="212" operator="beginsWith" text="Night">
      <formula>LEFT(G122,LEN("Night"))="Night"</formula>
    </cfRule>
    <cfRule type="containsText" dxfId="181" priority="213" operator="containsText" text="LD">
      <formula>NOT(ISERROR(SEARCH("LD",G122)))</formula>
    </cfRule>
    <cfRule type="beginsWith" dxfId="180" priority="214" operator="beginsWith" text="HDU">
      <formula>LEFT(G122,LEN("HDU"))="HDU"</formula>
    </cfRule>
    <cfRule type="beginsWith" dxfId="179" priority="215" operator="beginsWith" text="ward">
      <formula>LEFT(G122,LEN("ward"))="ward"</formula>
    </cfRule>
    <cfRule type="beginsWith" dxfId="178" priority="216" operator="beginsWith" text="ED late">
      <formula>LEFT(G122,LEN("ED late"))="ED late"</formula>
    </cfRule>
    <cfRule type="beginsWith" dxfId="177" priority="217" operator="beginsWith" text="ED Long">
      <formula>LEFT(G122,LEN("ED Long"))="ED Long"</formula>
    </cfRule>
    <cfRule type="beginsWith" dxfId="176" priority="218" operator="beginsWith" text="ED Day">
      <formula>LEFT(G122,LEN("ED Day"))="ED Day"</formula>
    </cfRule>
  </conditionalFormatting>
  <conditionalFormatting sqref="G129:G130">
    <cfRule type="beginsWith" dxfId="175" priority="203" operator="beginsWith" text="daycare">
      <formula>LEFT(G129,LEN("daycare"))="daycare"</formula>
    </cfRule>
    <cfRule type="beginsWith" dxfId="174" priority="204" operator="beginsWith" text="Night">
      <formula>LEFT(G129,LEN("Night"))="Night"</formula>
    </cfRule>
    <cfRule type="containsText" dxfId="173" priority="205" operator="containsText" text="LD">
      <formula>NOT(ISERROR(SEARCH("LD",G129)))</formula>
    </cfRule>
    <cfRule type="beginsWith" dxfId="172" priority="206" operator="beginsWith" text="HDU">
      <formula>LEFT(G129,LEN("HDU"))="HDU"</formula>
    </cfRule>
    <cfRule type="beginsWith" dxfId="171" priority="207" operator="beginsWith" text="ward">
      <formula>LEFT(G129,LEN("ward"))="ward"</formula>
    </cfRule>
    <cfRule type="beginsWith" dxfId="170" priority="208" operator="beginsWith" text="ED late">
      <formula>LEFT(G129,LEN("ED late"))="ED late"</formula>
    </cfRule>
    <cfRule type="beginsWith" dxfId="169" priority="209" operator="beginsWith" text="ED Long">
      <formula>LEFT(G129,LEN("ED Long"))="ED Long"</formula>
    </cfRule>
    <cfRule type="beginsWith" dxfId="168" priority="210" operator="beginsWith" text="ED Day">
      <formula>LEFT(G129,LEN("ED Day"))="ED Day"</formula>
    </cfRule>
  </conditionalFormatting>
  <conditionalFormatting sqref="C101:C107 C52:C96">
    <cfRule type="beginsWith" dxfId="167" priority="161" operator="beginsWith" text="daycare">
      <formula>LEFT(C52,LEN("daycare"))="daycare"</formula>
    </cfRule>
    <cfRule type="beginsWith" dxfId="166" priority="162" operator="beginsWith" text="Night">
      <formula>LEFT(C52,LEN("Night"))="Night"</formula>
    </cfRule>
    <cfRule type="containsText" dxfId="165" priority="163" operator="containsText" text="LD">
      <formula>NOT(ISERROR(SEARCH("LD",C52)))</formula>
    </cfRule>
    <cfRule type="beginsWith" dxfId="164" priority="164" operator="beginsWith" text="HDU">
      <formula>LEFT(C52,LEN("HDU"))="HDU"</formula>
    </cfRule>
    <cfRule type="beginsWith" dxfId="163" priority="165" operator="beginsWith" text="ward">
      <formula>LEFT(C52,LEN("ward"))="ward"</formula>
    </cfRule>
    <cfRule type="beginsWith" dxfId="162" priority="166" operator="beginsWith" text="ED late">
      <formula>LEFT(C52,LEN("ED late"))="ED late"</formula>
    </cfRule>
    <cfRule type="beginsWith" dxfId="161" priority="167" operator="beginsWith" text="ED Long">
      <formula>LEFT(C52,LEN("ED Long"))="ED Long"</formula>
    </cfRule>
    <cfRule type="beginsWith" dxfId="160" priority="168" operator="beginsWith" text="ED Day">
      <formula>LEFT(C52,LEN("ED Day"))="ED Day"</formula>
    </cfRule>
  </conditionalFormatting>
  <conditionalFormatting sqref="C2">
    <cfRule type="beginsWith" dxfId="159" priority="153" operator="beginsWith" text="daycare">
      <formula>LEFT(C2,LEN("daycare"))="daycare"</formula>
    </cfRule>
    <cfRule type="beginsWith" dxfId="158" priority="154" operator="beginsWith" text="Night">
      <formula>LEFT(C2,LEN("Night"))="Night"</formula>
    </cfRule>
    <cfRule type="containsText" dxfId="157" priority="155" operator="containsText" text="LD">
      <formula>NOT(ISERROR(SEARCH("LD",C2)))</formula>
    </cfRule>
    <cfRule type="beginsWith" dxfId="156" priority="156" operator="beginsWith" text="HDU">
      <formula>LEFT(C2,LEN("HDU"))="HDU"</formula>
    </cfRule>
    <cfRule type="beginsWith" dxfId="155" priority="157" operator="beginsWith" text="ward">
      <formula>LEFT(C2,LEN("ward"))="ward"</formula>
    </cfRule>
    <cfRule type="beginsWith" dxfId="154" priority="158" operator="beginsWith" text="ED late">
      <formula>LEFT(C2,LEN("ED late"))="ED late"</formula>
    </cfRule>
    <cfRule type="beginsWith" dxfId="153" priority="159" operator="beginsWith" text="ED Long">
      <formula>LEFT(C2,LEN("ED Long"))="ED Long"</formula>
    </cfRule>
    <cfRule type="beginsWith" dxfId="152" priority="160" operator="beginsWith" text="ED Day">
      <formula>LEFT(C2,LEN("ED Day"))="ED Day"</formula>
    </cfRule>
  </conditionalFormatting>
  <conditionalFormatting sqref="C31:C44">
    <cfRule type="beginsWith" dxfId="151" priority="145" operator="beginsWith" text="daycare">
      <formula>LEFT(C31,LEN("daycare"))="daycare"</formula>
    </cfRule>
    <cfRule type="beginsWith" dxfId="150" priority="146" operator="beginsWith" text="Night">
      <formula>LEFT(C31,LEN("Night"))="Night"</formula>
    </cfRule>
    <cfRule type="containsText" dxfId="149" priority="147" operator="containsText" text="LD">
      <formula>NOT(ISERROR(SEARCH("LD",C31)))</formula>
    </cfRule>
    <cfRule type="beginsWith" dxfId="148" priority="148" operator="beginsWith" text="HDU">
      <formula>LEFT(C31,LEN("HDU"))="HDU"</formula>
    </cfRule>
    <cfRule type="beginsWith" dxfId="147" priority="149" operator="beginsWith" text="ward">
      <formula>LEFT(C31,LEN("ward"))="ward"</formula>
    </cfRule>
    <cfRule type="beginsWith" dxfId="146" priority="150" operator="beginsWith" text="ED late">
      <formula>LEFT(C31,LEN("ED late"))="ED late"</formula>
    </cfRule>
    <cfRule type="beginsWith" dxfId="145" priority="151" operator="beginsWith" text="ED Long">
      <formula>LEFT(C31,LEN("ED Long"))="ED Long"</formula>
    </cfRule>
    <cfRule type="beginsWith" dxfId="144" priority="152" operator="beginsWith" text="ED Day">
      <formula>LEFT(C31,LEN("ED Day"))="ED Day"</formula>
    </cfRule>
  </conditionalFormatting>
  <conditionalFormatting sqref="C99:C100">
    <cfRule type="beginsWith" dxfId="143" priority="137" operator="beginsWith" text="daycare">
      <formula>LEFT(C99,LEN("daycare"))="daycare"</formula>
    </cfRule>
    <cfRule type="beginsWith" dxfId="142" priority="138" operator="beginsWith" text="Night">
      <formula>LEFT(C99,LEN("Night"))="Night"</formula>
    </cfRule>
    <cfRule type="containsText" dxfId="141" priority="139" operator="containsText" text="LD">
      <formula>NOT(ISERROR(SEARCH("LD",C99)))</formula>
    </cfRule>
    <cfRule type="beginsWith" dxfId="140" priority="140" operator="beginsWith" text="HDU">
      <formula>LEFT(C99,LEN("HDU"))="HDU"</formula>
    </cfRule>
    <cfRule type="beginsWith" dxfId="139" priority="141" operator="beginsWith" text="ward">
      <formula>LEFT(C99,LEN("ward"))="ward"</formula>
    </cfRule>
    <cfRule type="beginsWith" dxfId="138" priority="142" operator="beginsWith" text="ED late">
      <formula>LEFT(C99,LEN("ED late"))="ED late"</formula>
    </cfRule>
    <cfRule type="beginsWith" dxfId="137" priority="143" operator="beginsWith" text="ED Long">
      <formula>LEFT(C99,LEN("ED Long"))="ED Long"</formula>
    </cfRule>
    <cfRule type="beginsWith" dxfId="136" priority="144" operator="beginsWith" text="ED Day">
      <formula>LEFT(C99,LEN("ED Day"))="ED Day"</formula>
    </cfRule>
  </conditionalFormatting>
  <conditionalFormatting sqref="C45:C51">
    <cfRule type="beginsWith" dxfId="135" priority="129" operator="beginsWith" text="daycare">
      <formula>LEFT(C45,LEN("daycare"))="daycare"</formula>
    </cfRule>
    <cfRule type="beginsWith" dxfId="134" priority="130" operator="beginsWith" text="Night">
      <formula>LEFT(C45,LEN("Night"))="Night"</formula>
    </cfRule>
    <cfRule type="containsText" dxfId="133" priority="131" operator="containsText" text="LD">
      <formula>NOT(ISERROR(SEARCH("LD",C45)))</formula>
    </cfRule>
    <cfRule type="beginsWith" dxfId="132" priority="132" operator="beginsWith" text="HDU">
      <formula>LEFT(C45,LEN("HDU"))="HDU"</formula>
    </cfRule>
    <cfRule type="beginsWith" dxfId="131" priority="133" operator="beginsWith" text="ward">
      <formula>LEFT(C45,LEN("ward"))="ward"</formula>
    </cfRule>
    <cfRule type="beginsWith" dxfId="130" priority="134" operator="beginsWith" text="ED late">
      <formula>LEFT(C45,LEN("ED late"))="ED late"</formula>
    </cfRule>
    <cfRule type="beginsWith" dxfId="129" priority="135" operator="beginsWith" text="ED Long">
      <formula>LEFT(C45,LEN("ED Long"))="ED Long"</formula>
    </cfRule>
    <cfRule type="beginsWith" dxfId="128" priority="136" operator="beginsWith" text="ED Day">
      <formula>LEFT(C45,LEN("ED Day"))="ED Day"</formula>
    </cfRule>
  </conditionalFormatting>
  <conditionalFormatting sqref="C3:C16">
    <cfRule type="beginsWith" dxfId="127" priority="121" operator="beginsWith" text="daycare">
      <formula>LEFT(C3,LEN("daycare"))="daycare"</formula>
    </cfRule>
    <cfRule type="beginsWith" dxfId="126" priority="122" operator="beginsWith" text="Night">
      <formula>LEFT(C3,LEN("Night"))="Night"</formula>
    </cfRule>
    <cfRule type="containsText" dxfId="125" priority="123" operator="containsText" text="LD">
      <formula>NOT(ISERROR(SEARCH("LD",C3)))</formula>
    </cfRule>
    <cfRule type="beginsWith" dxfId="124" priority="124" operator="beginsWith" text="HDU">
      <formula>LEFT(C3,LEN("HDU"))="HDU"</formula>
    </cfRule>
    <cfRule type="beginsWith" dxfId="123" priority="125" operator="beginsWith" text="ward">
      <formula>LEFT(C3,LEN("ward"))="ward"</formula>
    </cfRule>
    <cfRule type="beginsWith" dxfId="122" priority="126" operator="beginsWith" text="ED late">
      <formula>LEFT(C3,LEN("ED late"))="ED late"</formula>
    </cfRule>
    <cfRule type="beginsWith" dxfId="121" priority="127" operator="beginsWith" text="ED Long">
      <formula>LEFT(C3,LEN("ED Long"))="ED Long"</formula>
    </cfRule>
    <cfRule type="beginsWith" dxfId="120" priority="128" operator="beginsWith" text="ED Day">
      <formula>LEFT(C3,LEN("ED Day"))="ED Day"</formula>
    </cfRule>
  </conditionalFormatting>
  <conditionalFormatting sqref="C17:C30">
    <cfRule type="beginsWith" dxfId="119" priority="113" operator="beginsWith" text="daycare">
      <formula>LEFT(C17,LEN("daycare"))="daycare"</formula>
    </cfRule>
    <cfRule type="beginsWith" dxfId="118" priority="114" operator="beginsWith" text="Night">
      <formula>LEFT(C17,LEN("Night"))="Night"</formula>
    </cfRule>
    <cfRule type="containsText" dxfId="117" priority="115" operator="containsText" text="LD">
      <formula>NOT(ISERROR(SEARCH("LD",C17)))</formula>
    </cfRule>
    <cfRule type="beginsWith" dxfId="116" priority="116" operator="beginsWith" text="HDU">
      <formula>LEFT(C17,LEN("HDU"))="HDU"</formula>
    </cfRule>
    <cfRule type="beginsWith" dxfId="115" priority="117" operator="beginsWith" text="ward">
      <formula>LEFT(C17,LEN("ward"))="ward"</formula>
    </cfRule>
    <cfRule type="beginsWith" dxfId="114" priority="118" operator="beginsWith" text="ED late">
      <formula>LEFT(C17,LEN("ED late"))="ED late"</formula>
    </cfRule>
    <cfRule type="beginsWith" dxfId="113" priority="119" operator="beginsWith" text="ED Long">
      <formula>LEFT(C17,LEN("ED Long"))="ED Long"</formula>
    </cfRule>
    <cfRule type="beginsWith" dxfId="112" priority="120" operator="beginsWith" text="ED Day">
      <formula>LEFT(C17,LEN("ED Day"))="ED Day"</formula>
    </cfRule>
  </conditionalFormatting>
  <conditionalFormatting sqref="C97:C98">
    <cfRule type="beginsWith" dxfId="111" priority="105" operator="beginsWith" text="daycare">
      <formula>LEFT(C97,LEN("daycare"))="daycare"</formula>
    </cfRule>
    <cfRule type="beginsWith" dxfId="110" priority="106" operator="beginsWith" text="Night">
      <formula>LEFT(C97,LEN("Night"))="Night"</formula>
    </cfRule>
    <cfRule type="containsText" dxfId="109" priority="107" operator="containsText" text="LD">
      <formula>NOT(ISERROR(SEARCH("LD",C97)))</formula>
    </cfRule>
    <cfRule type="beginsWith" dxfId="108" priority="108" operator="beginsWith" text="HDU">
      <formula>LEFT(C97,LEN("HDU"))="HDU"</formula>
    </cfRule>
    <cfRule type="beginsWith" dxfId="107" priority="109" operator="beginsWith" text="ward">
      <formula>LEFT(C97,LEN("ward"))="ward"</formula>
    </cfRule>
    <cfRule type="beginsWith" dxfId="106" priority="110" operator="beginsWith" text="ED late">
      <formula>LEFT(C97,LEN("ED late"))="ED late"</formula>
    </cfRule>
    <cfRule type="beginsWith" dxfId="105" priority="111" operator="beginsWith" text="ED Long">
      <formula>LEFT(C97,LEN("ED Long"))="ED Long"</formula>
    </cfRule>
    <cfRule type="beginsWith" dxfId="104" priority="112" operator="beginsWith" text="ED Day">
      <formula>LEFT(C97,LEN("ED Day"))="ED Day"</formula>
    </cfRule>
  </conditionalFormatting>
  <conditionalFormatting sqref="A10:A100">
    <cfRule type="beginsWith" dxfId="103" priority="97" operator="beginsWith" text="daycare">
      <formula>LEFT(A10,LEN("daycare"))="daycare"</formula>
    </cfRule>
    <cfRule type="beginsWith" dxfId="102" priority="98" operator="beginsWith" text="Night">
      <formula>LEFT(A10,LEN("Night"))="Night"</formula>
    </cfRule>
    <cfRule type="containsText" dxfId="101" priority="99" operator="containsText" text="LD">
      <formula>NOT(ISERROR(SEARCH("LD",A10)))</formula>
    </cfRule>
    <cfRule type="beginsWith" dxfId="100" priority="100" operator="beginsWith" text="HDU">
      <formula>LEFT(A10,LEN("HDU"))="HDU"</formula>
    </cfRule>
    <cfRule type="beginsWith" dxfId="99" priority="101" operator="beginsWith" text="ward">
      <formula>LEFT(A10,LEN("ward"))="ward"</formula>
    </cfRule>
    <cfRule type="beginsWith" dxfId="98" priority="102" operator="beginsWith" text="ED late">
      <formula>LEFT(A10,LEN("ED late"))="ED late"</formula>
    </cfRule>
    <cfRule type="beginsWith" dxfId="97" priority="103" operator="beginsWith" text="ED Long">
      <formula>LEFT(A10,LEN("ED Long"))="ED Long"</formula>
    </cfRule>
    <cfRule type="beginsWith" dxfId="96" priority="104" operator="beginsWith" text="ED Day">
      <formula>LEFT(A10,LEN("ED Day"))="ED Day"</formula>
    </cfRule>
  </conditionalFormatting>
  <conditionalFormatting sqref="E80:E96 E101:E107">
    <cfRule type="beginsWith" dxfId="95" priority="89" operator="beginsWith" text="daycare">
      <formula>LEFT(E80,LEN("daycare"))="daycare"</formula>
    </cfRule>
    <cfRule type="beginsWith" dxfId="94" priority="90" operator="beginsWith" text="Night">
      <formula>LEFT(E80,LEN("Night"))="Night"</formula>
    </cfRule>
    <cfRule type="containsText" dxfId="93" priority="91" operator="containsText" text="LD">
      <formula>NOT(ISERROR(SEARCH("LD",E80)))</formula>
    </cfRule>
    <cfRule type="beginsWith" dxfId="92" priority="92" operator="beginsWith" text="HDU">
      <formula>LEFT(E80,LEN("HDU"))="HDU"</formula>
    </cfRule>
    <cfRule type="beginsWith" dxfId="91" priority="93" operator="beginsWith" text="ward">
      <formula>LEFT(E80,LEN("ward"))="ward"</formula>
    </cfRule>
    <cfRule type="beginsWith" dxfId="90" priority="94" operator="beginsWith" text="ED late">
      <formula>LEFT(E80,LEN("ED late"))="ED late"</formula>
    </cfRule>
    <cfRule type="beginsWith" dxfId="89" priority="95" operator="beginsWith" text="ED Long">
      <formula>LEFT(E80,LEN("ED Long"))="ED Long"</formula>
    </cfRule>
    <cfRule type="beginsWith" dxfId="88" priority="96" operator="beginsWith" text="ED Day">
      <formula>LEFT(E80,LEN("ED Day"))="ED Day"</formula>
    </cfRule>
  </conditionalFormatting>
  <conditionalFormatting sqref="E99:E100">
    <cfRule type="beginsWith" dxfId="87" priority="81" operator="beginsWith" text="daycare">
      <formula>LEFT(E99,LEN("daycare"))="daycare"</formula>
    </cfRule>
    <cfRule type="beginsWith" dxfId="86" priority="82" operator="beginsWith" text="Night">
      <formula>LEFT(E99,LEN("Night"))="Night"</formula>
    </cfRule>
    <cfRule type="containsText" dxfId="85" priority="83" operator="containsText" text="LD">
      <formula>NOT(ISERROR(SEARCH("LD",E99)))</formula>
    </cfRule>
    <cfRule type="beginsWith" dxfId="84" priority="84" operator="beginsWith" text="HDU">
      <formula>LEFT(E99,LEN("HDU"))="HDU"</formula>
    </cfRule>
    <cfRule type="beginsWith" dxfId="83" priority="85" operator="beginsWith" text="ward">
      <formula>LEFT(E99,LEN("ward"))="ward"</formula>
    </cfRule>
    <cfRule type="beginsWith" dxfId="82" priority="86" operator="beginsWith" text="ED late">
      <formula>LEFT(E99,LEN("ED late"))="ED late"</formula>
    </cfRule>
    <cfRule type="beginsWith" dxfId="81" priority="87" operator="beginsWith" text="ED Long">
      <formula>LEFT(E99,LEN("ED Long"))="ED Long"</formula>
    </cfRule>
    <cfRule type="beginsWith" dxfId="80" priority="88" operator="beginsWith" text="ED Day">
      <formula>LEFT(E99,LEN("ED Day"))="ED Day"</formula>
    </cfRule>
  </conditionalFormatting>
  <conditionalFormatting sqref="E97:E98">
    <cfRule type="beginsWith" dxfId="79" priority="73" operator="beginsWith" text="daycare">
      <formula>LEFT(E97,LEN("daycare"))="daycare"</formula>
    </cfRule>
    <cfRule type="beginsWith" dxfId="78" priority="74" operator="beginsWith" text="Night">
      <formula>LEFT(E97,LEN("Night"))="Night"</formula>
    </cfRule>
    <cfRule type="containsText" dxfId="77" priority="75" operator="containsText" text="LD">
      <formula>NOT(ISERROR(SEARCH("LD",E97)))</formula>
    </cfRule>
    <cfRule type="beginsWith" dxfId="76" priority="76" operator="beginsWith" text="HDU">
      <formula>LEFT(E97,LEN("HDU"))="HDU"</formula>
    </cfRule>
    <cfRule type="beginsWith" dxfId="75" priority="77" operator="beginsWith" text="ward">
      <formula>LEFT(E97,LEN("ward"))="ward"</formula>
    </cfRule>
    <cfRule type="beginsWith" dxfId="74" priority="78" operator="beginsWith" text="ED late">
      <formula>LEFT(E97,LEN("ED late"))="ED late"</formula>
    </cfRule>
    <cfRule type="beginsWith" dxfId="73" priority="79" operator="beginsWith" text="ED Long">
      <formula>LEFT(E97,LEN("ED Long"))="ED Long"</formula>
    </cfRule>
    <cfRule type="beginsWith" dxfId="72" priority="80" operator="beginsWith" text="ED Day">
      <formula>LEFT(E97,LEN("ED Day"))="ED Day"</formula>
    </cfRule>
  </conditionalFormatting>
  <conditionalFormatting sqref="E80:E107">
    <cfRule type="cellIs" dxfId="71" priority="72" operator="equal">
      <formula>"ED eve"</formula>
    </cfRule>
  </conditionalFormatting>
  <conditionalFormatting sqref="E80:E107">
    <cfRule type="endsWith" dxfId="70" priority="71" operator="endsWith" text="Night">
      <formula>RIGHT(E80,LEN("Night"))="Night"</formula>
    </cfRule>
  </conditionalFormatting>
  <conditionalFormatting sqref="E102">
    <cfRule type="beginsWith" dxfId="69" priority="63" operator="beginsWith" text="daycare">
      <formula>LEFT(E102,LEN("daycare"))="daycare"</formula>
    </cfRule>
    <cfRule type="beginsWith" dxfId="68" priority="64" operator="beginsWith" text="Night">
      <formula>LEFT(E102,LEN("Night"))="Night"</formula>
    </cfRule>
    <cfRule type="containsText" dxfId="67" priority="65" operator="containsText" text="LD">
      <formula>NOT(ISERROR(SEARCH("LD",E102)))</formula>
    </cfRule>
    <cfRule type="beginsWith" dxfId="66" priority="66" operator="beginsWith" text="HDU">
      <formula>LEFT(E102,LEN("HDU"))="HDU"</formula>
    </cfRule>
    <cfRule type="beginsWith" dxfId="65" priority="67" operator="beginsWith" text="ward">
      <formula>LEFT(E102,LEN("ward"))="ward"</formula>
    </cfRule>
    <cfRule type="beginsWith" dxfId="64" priority="68" operator="beginsWith" text="ED late">
      <formula>LEFT(E102,LEN("ED late"))="ED late"</formula>
    </cfRule>
    <cfRule type="beginsWith" dxfId="63" priority="69" operator="beginsWith" text="ED Long">
      <formula>LEFT(E102,LEN("ED Long"))="ED Long"</formula>
    </cfRule>
    <cfRule type="beginsWith" dxfId="62" priority="70" operator="beginsWith" text="ED Day">
      <formula>LEFT(E102,LEN("ED Day"))="ED Day"</formula>
    </cfRule>
  </conditionalFormatting>
  <conditionalFormatting sqref="E31:E44">
    <cfRule type="beginsWith" dxfId="61" priority="55" operator="beginsWith" text="daycare">
      <formula>LEFT(E31,LEN("daycare"))="daycare"</formula>
    </cfRule>
    <cfRule type="beginsWith" dxfId="60" priority="56" operator="beginsWith" text="Night">
      <formula>LEFT(E31,LEN("Night"))="Night"</formula>
    </cfRule>
    <cfRule type="containsText" dxfId="59" priority="57" operator="containsText" text="LD">
      <formula>NOT(ISERROR(SEARCH("LD",E31)))</formula>
    </cfRule>
    <cfRule type="beginsWith" dxfId="58" priority="58" operator="beginsWith" text="HDU">
      <formula>LEFT(E31,LEN("HDU"))="HDU"</formula>
    </cfRule>
    <cfRule type="beginsWith" dxfId="57" priority="59" operator="beginsWith" text="ward">
      <formula>LEFT(E31,LEN("ward"))="ward"</formula>
    </cfRule>
    <cfRule type="beginsWith" dxfId="56" priority="60" operator="beginsWith" text="ED late">
      <formula>LEFT(E31,LEN("ED late"))="ED late"</formula>
    </cfRule>
    <cfRule type="beginsWith" dxfId="55" priority="61" operator="beginsWith" text="ED Long">
      <formula>LEFT(E31,LEN("ED Long"))="ED Long"</formula>
    </cfRule>
    <cfRule type="beginsWith" dxfId="54" priority="62" operator="beginsWith" text="ED Day">
      <formula>LEFT(E31,LEN("ED Day"))="ED Day"</formula>
    </cfRule>
  </conditionalFormatting>
  <conditionalFormatting sqref="E3:E16">
    <cfRule type="beginsWith" dxfId="53" priority="39" operator="beginsWith" text="daycare">
      <formula>LEFT(E3,LEN("daycare"))="daycare"</formula>
    </cfRule>
    <cfRule type="beginsWith" dxfId="52" priority="40" operator="beginsWith" text="Night">
      <formula>LEFT(E3,LEN("Night"))="Night"</formula>
    </cfRule>
    <cfRule type="containsText" dxfId="51" priority="41" operator="containsText" text="LD">
      <formula>NOT(ISERROR(SEARCH("LD",E3)))</formula>
    </cfRule>
    <cfRule type="beginsWith" dxfId="50" priority="42" operator="beginsWith" text="HDU">
      <formula>LEFT(E3,LEN("HDU"))="HDU"</formula>
    </cfRule>
    <cfRule type="beginsWith" dxfId="49" priority="43" operator="beginsWith" text="ward">
      <formula>LEFT(E3,LEN("ward"))="ward"</formula>
    </cfRule>
    <cfRule type="beginsWith" dxfId="48" priority="44" operator="beginsWith" text="ED late">
      <formula>LEFT(E3,LEN("ED late"))="ED late"</formula>
    </cfRule>
    <cfRule type="beginsWith" dxfId="47" priority="45" operator="beginsWith" text="ED Long">
      <formula>LEFT(E3,LEN("ED Long"))="ED Long"</formula>
    </cfRule>
    <cfRule type="beginsWith" dxfId="46" priority="46" operator="beginsWith" text="ED Day">
      <formula>LEFT(E3,LEN("ED Day"))="ED Day"</formula>
    </cfRule>
  </conditionalFormatting>
  <conditionalFormatting sqref="E45:E46">
    <cfRule type="beginsWith" dxfId="45" priority="47" operator="beginsWith" text="daycare">
      <formula>LEFT(E45,LEN("daycare"))="daycare"</formula>
    </cfRule>
    <cfRule type="beginsWith" dxfId="44" priority="48" operator="beginsWith" text="Night">
      <formula>LEFT(E45,LEN("Night"))="Night"</formula>
    </cfRule>
    <cfRule type="containsText" dxfId="43" priority="49" operator="containsText" text="LD">
      <formula>NOT(ISERROR(SEARCH("LD",E45)))</formula>
    </cfRule>
    <cfRule type="beginsWith" dxfId="42" priority="50" operator="beginsWith" text="HDU">
      <formula>LEFT(E45,LEN("HDU"))="HDU"</formula>
    </cfRule>
    <cfRule type="beginsWith" dxfId="41" priority="51" operator="beginsWith" text="ward">
      <formula>LEFT(E45,LEN("ward"))="ward"</formula>
    </cfRule>
    <cfRule type="beginsWith" dxfId="40" priority="52" operator="beginsWith" text="ED late">
      <formula>LEFT(E45,LEN("ED late"))="ED late"</formula>
    </cfRule>
    <cfRule type="beginsWith" dxfId="39" priority="53" operator="beginsWith" text="ED Long">
      <formula>LEFT(E45,LEN("ED Long"))="ED Long"</formula>
    </cfRule>
    <cfRule type="beginsWith" dxfId="38" priority="54" operator="beginsWith" text="ED Day">
      <formula>LEFT(E45,LEN("ED Day"))="ED Day"</formula>
    </cfRule>
  </conditionalFormatting>
  <conditionalFormatting sqref="E17:E30">
    <cfRule type="beginsWith" dxfId="37" priority="31" operator="beginsWith" text="daycare">
      <formula>LEFT(E17,LEN("daycare"))="daycare"</formula>
    </cfRule>
    <cfRule type="beginsWith" dxfId="36" priority="32" operator="beginsWith" text="Night">
      <formula>LEFT(E17,LEN("Night"))="Night"</formula>
    </cfRule>
    <cfRule type="containsText" dxfId="35" priority="33" operator="containsText" text="LD">
      <formula>NOT(ISERROR(SEARCH("LD",E17)))</formula>
    </cfRule>
    <cfRule type="beginsWith" dxfId="34" priority="34" operator="beginsWith" text="HDU">
      <formula>LEFT(E17,LEN("HDU"))="HDU"</formula>
    </cfRule>
    <cfRule type="beginsWith" dxfId="33" priority="35" operator="beginsWith" text="ward">
      <formula>LEFT(E17,LEN("ward"))="ward"</formula>
    </cfRule>
    <cfRule type="beginsWith" dxfId="32" priority="36" operator="beginsWith" text="ED late">
      <formula>LEFT(E17,LEN("ED late"))="ED late"</formula>
    </cfRule>
    <cfRule type="beginsWith" dxfId="31" priority="37" operator="beginsWith" text="ED Long">
      <formula>LEFT(E17,LEN("ED Long"))="ED Long"</formula>
    </cfRule>
    <cfRule type="beginsWith" dxfId="30" priority="38" operator="beginsWith" text="ED Day">
      <formula>LEFT(E17,LEN("ED Day"))="ED Day"</formula>
    </cfRule>
  </conditionalFormatting>
  <conditionalFormatting sqref="E3:E46">
    <cfRule type="cellIs" dxfId="29" priority="30" operator="equal">
      <formula>"ED eve"</formula>
    </cfRule>
  </conditionalFormatting>
  <conditionalFormatting sqref="E3:E46">
    <cfRule type="endsWith" dxfId="28" priority="29" operator="endsWith" text="Night">
      <formula>RIGHT(E3,LEN("Night"))="Night"</formula>
    </cfRule>
  </conditionalFormatting>
  <conditionalFormatting sqref="E52:E72">
    <cfRule type="beginsWith" dxfId="27" priority="21" operator="beginsWith" text="daycare">
      <formula>LEFT(E52,LEN("daycare"))="daycare"</formula>
    </cfRule>
    <cfRule type="beginsWith" dxfId="26" priority="22" operator="beginsWith" text="Night">
      <formula>LEFT(E52,LEN("Night"))="Night"</formula>
    </cfRule>
    <cfRule type="containsText" dxfId="25" priority="23" operator="containsText" text="LD">
      <formula>NOT(ISERROR(SEARCH("LD",E52)))</formula>
    </cfRule>
    <cfRule type="beginsWith" dxfId="24" priority="24" operator="beginsWith" text="HDU">
      <formula>LEFT(E52,LEN("HDU"))="HDU"</formula>
    </cfRule>
    <cfRule type="beginsWith" dxfId="23" priority="25" operator="beginsWith" text="ward">
      <formula>LEFT(E52,LEN("ward"))="ward"</formula>
    </cfRule>
    <cfRule type="beginsWith" dxfId="22" priority="26" operator="beginsWith" text="ED late">
      <formula>LEFT(E52,LEN("ED late"))="ED late"</formula>
    </cfRule>
    <cfRule type="beginsWith" dxfId="21" priority="27" operator="beginsWith" text="ED Long">
      <formula>LEFT(E52,LEN("ED Long"))="ED Long"</formula>
    </cfRule>
    <cfRule type="beginsWith" dxfId="20" priority="28" operator="beginsWith" text="ED Day">
      <formula>LEFT(E52,LEN("ED Day"))="ED Day"</formula>
    </cfRule>
  </conditionalFormatting>
  <conditionalFormatting sqref="E47:E51">
    <cfRule type="beginsWith" dxfId="19" priority="13" operator="beginsWith" text="daycare">
      <formula>LEFT(E47,LEN("daycare"))="daycare"</formula>
    </cfRule>
    <cfRule type="beginsWith" dxfId="18" priority="14" operator="beginsWith" text="Night">
      <formula>LEFT(E47,LEN("Night"))="Night"</formula>
    </cfRule>
    <cfRule type="containsText" dxfId="17" priority="15" operator="containsText" text="LD">
      <formula>NOT(ISERROR(SEARCH("LD",E47)))</formula>
    </cfRule>
    <cfRule type="beginsWith" dxfId="16" priority="16" operator="beginsWith" text="HDU">
      <formula>LEFT(E47,LEN("HDU"))="HDU"</formula>
    </cfRule>
    <cfRule type="beginsWith" dxfId="15" priority="17" operator="beginsWith" text="ward">
      <formula>LEFT(E47,LEN("ward"))="ward"</formula>
    </cfRule>
    <cfRule type="beginsWith" dxfId="14" priority="18" operator="beginsWith" text="ED late">
      <formula>LEFT(E47,LEN("ED late"))="ED late"</formula>
    </cfRule>
    <cfRule type="beginsWith" dxfId="13" priority="19" operator="beginsWith" text="ED Long">
      <formula>LEFT(E47,LEN("ED Long"))="ED Long"</formula>
    </cfRule>
    <cfRule type="beginsWith" dxfId="12" priority="20" operator="beginsWith" text="ED Day">
      <formula>LEFT(E47,LEN("ED Day"))="ED Day"</formula>
    </cfRule>
  </conditionalFormatting>
  <conditionalFormatting sqref="E47:E72">
    <cfRule type="cellIs" dxfId="11" priority="12" operator="equal">
      <formula>"ED eve"</formula>
    </cfRule>
  </conditionalFormatting>
  <conditionalFormatting sqref="E47:E72">
    <cfRule type="endsWith" dxfId="10" priority="11" operator="endsWith" text="Night">
      <formula>RIGHT(E47,LEN("Night"))="Night"</formula>
    </cfRule>
  </conditionalFormatting>
  <conditionalFormatting sqref="E73:E79">
    <cfRule type="beginsWith" dxfId="9" priority="3" operator="beginsWith" text="daycare">
      <formula>LEFT(E73,LEN("daycare"))="daycare"</formula>
    </cfRule>
    <cfRule type="beginsWith" dxfId="8" priority="4" operator="beginsWith" text="Night">
      <formula>LEFT(E73,LEN("Night"))="Night"</formula>
    </cfRule>
    <cfRule type="containsText" dxfId="7" priority="5" operator="containsText" text="LD">
      <formula>NOT(ISERROR(SEARCH("LD",E73)))</formula>
    </cfRule>
    <cfRule type="beginsWith" dxfId="6" priority="6" operator="beginsWith" text="HDU">
      <formula>LEFT(E73,LEN("HDU"))="HDU"</formula>
    </cfRule>
    <cfRule type="beginsWith" dxfId="5" priority="7" operator="beginsWith" text="ward">
      <formula>LEFT(E73,LEN("ward"))="ward"</formula>
    </cfRule>
    <cfRule type="beginsWith" dxfId="4" priority="8" operator="beginsWith" text="ED late">
      <formula>LEFT(E73,LEN("ED late"))="ED late"</formula>
    </cfRule>
    <cfRule type="beginsWith" dxfId="3" priority="9" operator="beginsWith" text="ED Long">
      <formula>LEFT(E73,LEN("ED Long"))="ED Long"</formula>
    </cfRule>
    <cfRule type="beginsWith" dxfId="2" priority="10" operator="beginsWith" text="ED Day">
      <formula>LEFT(E73,LEN("ED Day"))="ED Day"</formula>
    </cfRule>
  </conditionalFormatting>
  <conditionalFormatting sqref="E73:E79">
    <cfRule type="cellIs" dxfId="1" priority="2" operator="equal">
      <formula>"ED eve"</formula>
    </cfRule>
  </conditionalFormatting>
  <conditionalFormatting sqref="E73:E79">
    <cfRule type="endsWith" dxfId="0" priority="1" operator="endsWith" text="Night">
      <formula>RIGHT(E73,LEN("Night"))="Night"</formula>
    </cfRule>
  </conditionalFormatting>
  <pageMargins left="0.70866141732283472" right="0.70866141732283472" top="0.74803149606299213" bottom="0.74803149606299213" header="0.31496062992125984" footer="0.31496062992125984"/>
  <pageSetup paperSize="9" scale="77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 - March</vt:lpstr>
      <vt:lpstr>Leave</vt:lpstr>
      <vt:lpstr>F2, GP, Paed ST template</vt:lpstr>
      <vt:lpstr>ED CT3 template</vt:lpstr>
      <vt:lpstr>F1 template</vt:lpstr>
      <vt:lpstr>Community template</vt:lpstr>
    </vt:vector>
  </TitlesOfParts>
  <Company>Brighton &amp; Sussex University Hospitals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Lazner, Michaela</dc:creator>
  <cp:lastModifiedBy>Walton, Emily</cp:lastModifiedBy>
  <cp:lastPrinted>2018-06-13T09:40:19Z</cp:lastPrinted>
  <dcterms:created xsi:type="dcterms:W3CDTF">2016-07-18T12:21:41Z</dcterms:created>
  <dcterms:modified xsi:type="dcterms:W3CDTF">2018-12-08T12:01:48Z</dcterms:modified>
</cp:coreProperties>
</file>