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nc0\OneDrive\Documentos\"/>
    </mc:Choice>
  </mc:AlternateContent>
  <xr:revisionPtr revIDLastSave="0" documentId="8_{110BB7EA-00AB-444A-8EDD-AA2F7016CD1B}" xr6:coauthVersionLast="47" xr6:coauthVersionMax="47" xr10:uidLastSave="{00000000-0000-0000-0000-000000000000}"/>
  <bookViews>
    <workbookView xWindow="-108" yWindow="-108" windowWidth="23256" windowHeight="12456" xr2:uid="{989CB172-5702-4B66-A922-533AC8B9CAE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8" i="1"/>
  <c r="H9" i="1"/>
  <c r="H10" i="1"/>
  <c r="J6" i="1"/>
  <c r="J7" i="1"/>
  <c r="J8" i="1"/>
  <c r="J9" i="1"/>
  <c r="J10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<sst xmlns="http://schemas.openxmlformats.org/spreadsheetml/2006/main" count="14" uniqueCount="14">
  <si>
    <t>Arroz</t>
  </si>
  <si>
    <t>Feijão</t>
  </si>
  <si>
    <t>Lucro Total</t>
  </si>
  <si>
    <t>Perda em R$</t>
  </si>
  <si>
    <t xml:space="preserve">Margem de lucro </t>
  </si>
  <si>
    <t>Carne Bovina</t>
  </si>
  <si>
    <t>Leite</t>
  </si>
  <si>
    <t>Frutas</t>
  </si>
  <si>
    <t>Vendido</t>
  </si>
  <si>
    <t>Perdido</t>
  </si>
  <si>
    <t>Custo</t>
  </si>
  <si>
    <t>Preço</t>
  </si>
  <si>
    <t>Produto</t>
  </si>
  <si>
    <t>O controle mais rigoroso de estoque deve ser aplicado principalmente em frutas, devido ao alto volume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</si>
</sst>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6" formatCode="_-&quot;R$&quot;\ * #,##0.0_-;\-&quot;R$&quot;\ * #,##0.0_-;_-&quot;R$&quot;\ * &quot;-&quot;?_-;_-@_-"/>
    <numFmt numFmtId="168" formatCode="_-&quot;R$&quot;\ * #,##0.00_-;\-&quot;R$&quot;\ * #,##0.00_-;_-&quot;R$&quot;\ * &quot;-&quot;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3" fontId="2" fillId="0" borderId="1" xfId="0" applyNumberFormat="1" applyFont="1" applyBorder="1"/>
    <xf numFmtId="168" fontId="2" fillId="0" borderId="1" xfId="1" applyNumberFormat="1" applyFont="1" applyBorder="1"/>
    <xf numFmtId="168" fontId="2" fillId="0" borderId="1" xfId="0" applyNumberFormat="1" applyFont="1" applyBorder="1"/>
    <xf numFmtId="9" fontId="2" fillId="0" borderId="1" xfId="2" applyFont="1" applyBorder="1"/>
    <xf numFmtId="166" fontId="2" fillId="0" borderId="1" xfId="0" applyNumberFormat="1" applyFont="1" applyBorder="1"/>
    <xf numFmtId="0" fontId="0" fillId="0" borderId="1" xfId="0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</cellXfs>
  <cellStyles count="3">
    <cellStyle name="Moeda" xfId="1" builtinId="4"/>
    <cellStyle name="Normal" xfId="0" builtinId="0"/>
    <cellStyle name="Porcentagem" xfId="2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_-&quot;R$&quot;\ * #,##0.0_-;\-&quot;R$&quot;\ * #,##0.0_-;_-&quot;R$&quot;\ * &quot;-&quot;?_-;_-@_-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8" formatCode="_-&quot;R$&quot;\ * #,##0.00_-;\-&quot;R$&quot;\ * #,##0.00_-;_-&quot;R$&quot;\ * &quot;-&quot;?_-;_-@_-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8" formatCode="_-&quot;R$&quot;\ * #,##0.00_-;\-&quot;R$&quot;\ * #,##0.00_-;_-&quot;R$&quot;\ * &quot;-&quot;?_-;_-@_-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8" formatCode="_-&quot;R$&quot;\ * #,##0.00_-;\-&quot;R$&quot;\ * #,##0.00_-;_-&quot;R$&quot;\ * &quot;-&quot;?_-;_-@_-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Participação de perdas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Planilha1!$C$6:$C$10</c:f>
              <c:strCache>
                <c:ptCount val="5"/>
                <c:pt idx="0">
                  <c:v>Arroz</c:v>
                </c:pt>
                <c:pt idx="1">
                  <c:v>Feijão</c:v>
                </c:pt>
                <c:pt idx="2">
                  <c:v>Carne Bovina</c:v>
                </c:pt>
                <c:pt idx="3">
                  <c:v>Leite</c:v>
                </c:pt>
                <c:pt idx="4">
                  <c:v>Frutas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Planilha1!$C$6:$C$10</c:f>
              <c:strCache>
                <c:ptCount val="5"/>
                <c:pt idx="0">
                  <c:v>Arroz</c:v>
                </c:pt>
                <c:pt idx="1">
                  <c:v>Feijão</c:v>
                </c:pt>
                <c:pt idx="2">
                  <c:v>Carne Bovina</c:v>
                </c:pt>
                <c:pt idx="3">
                  <c:v>Leite</c:v>
                </c:pt>
                <c:pt idx="4">
                  <c:v>Frutas</c:v>
                </c:pt>
              </c:strCache>
            </c:strRef>
          </c:cat>
          <c:val>
            <c:numRef>
              <c:f>Planilha1!$J$6:$J$10</c:f>
              <c:numCache>
                <c:formatCode>_-"R$"\ * #,##0.0_-;\-"R$"\ * #,##0.0_-;_-"R$"\ * "-"?_-;_-@_-</c:formatCode>
                <c:ptCount val="5"/>
                <c:pt idx="0">
                  <c:v>7500</c:v>
                </c:pt>
                <c:pt idx="1">
                  <c:v>2400</c:v>
                </c:pt>
                <c:pt idx="2">
                  <c:v>10000</c:v>
                </c:pt>
                <c:pt idx="3">
                  <c:v>1800</c:v>
                </c:pt>
                <c:pt idx="4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0-449B-9DE1-15BA3EACF66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11</xdr:row>
      <xdr:rowOff>26670</xdr:rowOff>
    </xdr:from>
    <xdr:to>
      <xdr:col>6</xdr:col>
      <xdr:colOff>350520</xdr:colOff>
      <xdr:row>26</xdr:row>
      <xdr:rowOff>26670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2496D7-A199-D80B-A306-D901EE23E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C10A4F-BCAA-4897-BD83-8F3930E1FB5D}" name="Tabela1" displayName="Tabela1" ref="C5:J10" totalsRowShown="0" headerRowDxfId="0" headerRowBorderDxfId="10" tableBorderDxfId="11" totalsRowBorderDxfId="9">
  <autoFilter ref="C5:J10" xr:uid="{59C10A4F-BCAA-4897-BD83-8F3930E1FB5D}"/>
  <tableColumns count="8">
    <tableColumn id="1" xr3:uid="{66F2D2DA-EA47-419B-A87D-D29722C19DBF}" name="Produto" dataDxfId="8"/>
    <tableColumn id="2" xr3:uid="{0BB0AEB9-3643-4D78-A023-E3F67A9973EC}" name="Vendido" dataDxfId="7"/>
    <tableColumn id="3" xr3:uid="{B3953CAB-4835-491E-8684-D3F88A0732D2}" name="Perdido" dataDxfId="6"/>
    <tableColumn id="4" xr3:uid="{28909EA5-8F6F-4675-BCB3-3900A29B726E}" name="Custo" dataDxfId="5" dataCellStyle="Moeda"/>
    <tableColumn id="5" xr3:uid="{5D770746-640B-4A99-BFFD-5E78625EC00C}" name="Preço" dataDxfId="4" dataCellStyle="Moeda"/>
    <tableColumn id="6" xr3:uid="{72F5D9FE-D458-494C-B7C7-78A1B66926E7}" name="Lucro Total" dataDxfId="3">
      <calculatedColumnFormula>((G6 - F6) * D6) - Tabela1[[#This Row],[Perda em R$]]</calculatedColumnFormula>
    </tableColumn>
    <tableColumn id="7" xr3:uid="{4CC703EF-D847-4E39-A536-2E3BDDEBBC20}" name="Margem de lucro " dataDxfId="2" dataCellStyle="Porcentagem">
      <calculatedColumnFormula>(G6 - F6) / G6</calculatedColumnFormula>
    </tableColumn>
    <tableColumn id="8" xr3:uid="{FD23D064-7998-4395-9280-DF1FF2982FD8}" name="Perda em R$" dataDxfId="1">
      <calculatedColumnFormula>E6 * F6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4DD53-1989-4FFF-B227-002EB6DA4C5F}">
  <dimension ref="C5:J25"/>
  <sheetViews>
    <sheetView tabSelected="1" workbookViewId="0">
      <selection activeCell="H12" sqref="H12:J24"/>
    </sheetView>
  </sheetViews>
  <sheetFormatPr defaultRowHeight="14.4" x14ac:dyDescent="0.3"/>
  <cols>
    <col min="1" max="1" width="13.6640625" style="3" bestFit="1" customWidth="1"/>
    <col min="2" max="2" width="8.44140625" style="3" bestFit="1" customWidth="1"/>
    <col min="3" max="3" width="17.5546875" style="3" bestFit="1" customWidth="1"/>
    <col min="4" max="4" width="13.88671875" style="3" customWidth="1"/>
    <col min="5" max="5" width="15.5546875" style="3" customWidth="1"/>
    <col min="6" max="6" width="12.33203125" style="3" customWidth="1"/>
    <col min="7" max="7" width="12" style="3" customWidth="1"/>
    <col min="8" max="8" width="18.21875" style="3" customWidth="1"/>
    <col min="9" max="9" width="21.44140625" style="3" bestFit="1" customWidth="1"/>
    <col min="10" max="10" width="17" style="3" bestFit="1" customWidth="1"/>
    <col min="11" max="16384" width="8.88671875" style="3"/>
  </cols>
  <sheetData>
    <row r="5" spans="3:10" ht="15.6" x14ac:dyDescent="0.3">
      <c r="C5" s="1" t="s">
        <v>12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2</v>
      </c>
      <c r="I5" s="2" t="s">
        <v>4</v>
      </c>
      <c r="J5" s="2" t="s">
        <v>3</v>
      </c>
    </row>
    <row r="6" spans="3:10" ht="15.6" x14ac:dyDescent="0.3">
      <c r="C6" s="4" t="s">
        <v>0</v>
      </c>
      <c r="D6" s="5">
        <v>8500</v>
      </c>
      <c r="E6" s="4">
        <v>500</v>
      </c>
      <c r="F6" s="6">
        <v>15</v>
      </c>
      <c r="G6" s="6">
        <v>25</v>
      </c>
      <c r="H6" s="7">
        <f>((G6 - F6) * D6) - Tabela1[[#This Row],[Perda em R$]]</f>
        <v>77500</v>
      </c>
      <c r="I6" s="8">
        <f>(G6 - F6) / G6</f>
        <v>0.4</v>
      </c>
      <c r="J6" s="9">
        <f>E6 * F6</f>
        <v>7500</v>
      </c>
    </row>
    <row r="7" spans="3:10" ht="15.6" x14ac:dyDescent="0.3">
      <c r="C7" s="4" t="s">
        <v>1</v>
      </c>
      <c r="D7" s="5">
        <v>6200</v>
      </c>
      <c r="E7" s="4">
        <v>300</v>
      </c>
      <c r="F7" s="6">
        <v>8</v>
      </c>
      <c r="G7" s="6">
        <v>14</v>
      </c>
      <c r="H7" s="7">
        <f>((G7 - F7) * D7) - Tabela1[[#This Row],[Perda em R$]]</f>
        <v>34800</v>
      </c>
      <c r="I7" s="8">
        <f>(G7 - F7) / G7</f>
        <v>0.42857142857142855</v>
      </c>
      <c r="J7" s="9">
        <f>E7 * F7</f>
        <v>2400</v>
      </c>
    </row>
    <row r="8" spans="3:10" ht="15.6" x14ac:dyDescent="0.3">
      <c r="C8" s="4" t="s">
        <v>5</v>
      </c>
      <c r="D8" s="5">
        <v>4000</v>
      </c>
      <c r="E8" s="4">
        <v>400</v>
      </c>
      <c r="F8" s="6">
        <v>25</v>
      </c>
      <c r="G8" s="6">
        <v>40</v>
      </c>
      <c r="H8" s="7">
        <f>((G8 - F8) * D8) - Tabela1[[#This Row],[Perda em R$]]</f>
        <v>50000</v>
      </c>
      <c r="I8" s="8">
        <f>(G8 - F8) / G8</f>
        <v>0.375</v>
      </c>
      <c r="J8" s="9">
        <f>E8 * F8</f>
        <v>10000</v>
      </c>
    </row>
    <row r="9" spans="3:10" ht="15.6" x14ac:dyDescent="0.3">
      <c r="C9" s="4" t="s">
        <v>6</v>
      </c>
      <c r="D9" s="5">
        <v>7000</v>
      </c>
      <c r="E9" s="4">
        <v>600</v>
      </c>
      <c r="F9" s="6">
        <v>3</v>
      </c>
      <c r="G9" s="6">
        <v>6</v>
      </c>
      <c r="H9" s="7">
        <f>((G9 - F9) * D9) - Tabela1[[#This Row],[Perda em R$]]</f>
        <v>19200</v>
      </c>
      <c r="I9" s="8">
        <f>(G9 - F9) / G9</f>
        <v>0.5</v>
      </c>
      <c r="J9" s="9">
        <f>E9 * F9</f>
        <v>1800</v>
      </c>
    </row>
    <row r="10" spans="3:10" ht="15.6" x14ac:dyDescent="0.3">
      <c r="C10" s="4" t="s">
        <v>7</v>
      </c>
      <c r="D10" s="5">
        <v>9000</v>
      </c>
      <c r="E10" s="5">
        <v>1200</v>
      </c>
      <c r="F10" s="6">
        <v>2</v>
      </c>
      <c r="G10" s="6">
        <v>5</v>
      </c>
      <c r="H10" s="7">
        <f>((G10 - F10) * D10) - Tabela1[[#This Row],[Perda em R$]]</f>
        <v>24600</v>
      </c>
      <c r="I10" s="8">
        <f>(G10 - F10) / G10</f>
        <v>0.6</v>
      </c>
      <c r="J10" s="9">
        <f>E10 * F10</f>
        <v>2400</v>
      </c>
    </row>
    <row r="12" spans="3:10" ht="14.4" customHeight="1" x14ac:dyDescent="0.3">
      <c r="H12" s="11" t="s">
        <v>13</v>
      </c>
      <c r="I12" s="12"/>
      <c r="J12" s="13"/>
    </row>
    <row r="13" spans="3:10" x14ac:dyDescent="0.3">
      <c r="H13" s="14"/>
      <c r="I13" s="15"/>
      <c r="J13" s="16"/>
    </row>
    <row r="14" spans="3:10" x14ac:dyDescent="0.3">
      <c r="H14" s="14"/>
      <c r="I14" s="15"/>
      <c r="J14" s="16"/>
    </row>
    <row r="15" spans="3:10" x14ac:dyDescent="0.3">
      <c r="H15" s="14"/>
      <c r="I15" s="15"/>
      <c r="J15" s="16"/>
    </row>
    <row r="16" spans="3:10" x14ac:dyDescent="0.3">
      <c r="H16" s="14"/>
      <c r="I16" s="15"/>
      <c r="J16" s="16"/>
    </row>
    <row r="17" spans="8:10" x14ac:dyDescent="0.3">
      <c r="H17" s="14"/>
      <c r="I17" s="15"/>
      <c r="J17" s="16"/>
    </row>
    <row r="18" spans="8:10" x14ac:dyDescent="0.3">
      <c r="H18" s="14"/>
      <c r="I18" s="15"/>
      <c r="J18" s="16"/>
    </row>
    <row r="19" spans="8:10" x14ac:dyDescent="0.3">
      <c r="H19" s="14"/>
      <c r="I19" s="15"/>
      <c r="J19" s="16"/>
    </row>
    <row r="20" spans="8:10" x14ac:dyDescent="0.3">
      <c r="H20" s="14"/>
      <c r="I20" s="15"/>
      <c r="J20" s="16"/>
    </row>
    <row r="21" spans="8:10" x14ac:dyDescent="0.3">
      <c r="H21" s="14"/>
      <c r="I21" s="15"/>
      <c r="J21" s="16"/>
    </row>
    <row r="22" spans="8:10" x14ac:dyDescent="0.3">
      <c r="H22" s="14"/>
      <c r="I22" s="15"/>
      <c r="J22" s="16"/>
    </row>
    <row r="23" spans="8:10" x14ac:dyDescent="0.3">
      <c r="H23" s="14"/>
      <c r="I23" s="15"/>
      <c r="J23" s="16"/>
    </row>
    <row r="24" spans="8:10" x14ac:dyDescent="0.3">
      <c r="H24" s="17"/>
      <c r="I24" s="18"/>
      <c r="J24" s="19"/>
    </row>
    <row r="25" spans="8:10" x14ac:dyDescent="0.3">
      <c r="I25" s="10"/>
      <c r="J25" s="10"/>
    </row>
  </sheetData>
  <mergeCells count="1">
    <mergeCell ref="H12:J2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Costa Sousa</dc:creator>
  <cp:lastModifiedBy>João Vítor Costa Sousa</cp:lastModifiedBy>
  <cp:lastPrinted>2025-10-01T00:03:39Z</cp:lastPrinted>
  <dcterms:created xsi:type="dcterms:W3CDTF">2025-09-30T22:33:52Z</dcterms:created>
  <dcterms:modified xsi:type="dcterms:W3CDTF">2025-10-01T00:05:15Z</dcterms:modified>
</cp:coreProperties>
</file>