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RAGU M\Pictures\EXCEL\"/>
    </mc:Choice>
  </mc:AlternateContent>
  <xr:revisionPtr revIDLastSave="0" documentId="13_ncr:1_{A8A6E4E6-2CE6-4624-903E-05FF6D5B932C}" xr6:coauthVersionLast="47" xr6:coauthVersionMax="47" xr10:uidLastSave="{00000000-0000-0000-0000-000000000000}"/>
  <bookViews>
    <workbookView xWindow="-108" yWindow="-108" windowWidth="23256" windowHeight="13176" activeTab="1" xr2:uid="{286F4D4A-59A1-488D-94FD-6D0BC8A366F2}"/>
  </bookViews>
  <sheets>
    <sheet name="Sheet1" sheetId="1" r:id="rId1"/>
    <sheet name="Attand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2" l="1"/>
  <c r="J3" i="1" a="1"/>
  <c r="J3" i="1" s="1"/>
  <c r="J2" i="1"/>
  <c r="P9" i="2"/>
  <c r="P10" i="2"/>
  <c r="P11" i="2"/>
  <c r="P12" i="2"/>
  <c r="P13" i="2"/>
  <c r="P14" i="2"/>
  <c r="P15" i="2"/>
  <c r="P16" i="2"/>
  <c r="P17" i="2"/>
  <c r="O9" i="2"/>
  <c r="O10" i="2"/>
  <c r="O11" i="2"/>
  <c r="O12" i="2"/>
  <c r="O13" i="2"/>
  <c r="O14" i="2"/>
  <c r="O15" i="2"/>
  <c r="O16" i="2"/>
  <c r="O17" i="2"/>
  <c r="P8" i="2"/>
  <c r="T5" i="2"/>
  <c r="T2" i="2"/>
  <c r="E3" i="1"/>
  <c r="E4" i="1"/>
  <c r="E5" i="1"/>
  <c r="E6" i="1"/>
  <c r="E7" i="1"/>
  <c r="E8" i="1"/>
  <c r="E9" i="1"/>
  <c r="E10" i="1"/>
  <c r="E11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<sst xmlns="http://schemas.openxmlformats.org/spreadsheetml/2006/main" count="176" uniqueCount="65">
  <si>
    <t>Customer ID</t>
  </si>
  <si>
    <t>Job Description</t>
  </si>
  <si>
    <t>State</t>
  </si>
  <si>
    <t>Salary</t>
  </si>
  <si>
    <t>Annual Income</t>
  </si>
  <si>
    <t>Engineer</t>
  </si>
  <si>
    <t>California</t>
  </si>
  <si>
    <t>Doctor</t>
  </si>
  <si>
    <t>Texas</t>
  </si>
  <si>
    <t>Teacher</t>
  </si>
  <si>
    <t>Florida</t>
  </si>
  <si>
    <t>Lawyer</t>
  </si>
  <si>
    <t>New York</t>
  </si>
  <si>
    <t>Nurse</t>
  </si>
  <si>
    <t>Ohio</t>
  </si>
  <si>
    <t>Architect</t>
  </si>
  <si>
    <t>Illinois</t>
  </si>
  <si>
    <t>Designer</t>
  </si>
  <si>
    <t>Nevada</t>
  </si>
  <si>
    <t>Manager</t>
  </si>
  <si>
    <t>Georgia</t>
  </si>
  <si>
    <t>Clerk</t>
  </si>
  <si>
    <t>Michigan</t>
  </si>
  <si>
    <t>Technician</t>
  </si>
  <si>
    <t>Washington</t>
  </si>
  <si>
    <t>count formula</t>
  </si>
  <si>
    <t>IF COUNT FORMULA</t>
  </si>
  <si>
    <t>ID Number</t>
  </si>
  <si>
    <t>Name</t>
  </si>
  <si>
    <t>Designation</t>
  </si>
  <si>
    <t>Department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</si>
  <si>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</si>
  <si>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</si>
  <si>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</si>
  <si>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</si>
  <si>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</si>
  <si>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</si>
  <si>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</si>
  <si>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</si>
  <si>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</si>
  <si>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</si>
  <si>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Alice</t>
  </si>
  <si>
    <t>IT</t>
  </si>
  <si>
    <t>P</t>
  </si>
  <si>
    <t>A</t>
  </si>
  <si>
    <t>Bob</t>
  </si>
  <si>
    <t>Health</t>
  </si>
  <si>
    <t>Charlie</t>
  </si>
  <si>
    <t>Education</t>
  </si>
  <si>
    <t>David</t>
  </si>
  <si>
    <t>Legal</t>
  </si>
  <si>
    <t>Eva</t>
  </si>
  <si>
    <t>Frank</t>
  </si>
  <si>
    <t>Design</t>
  </si>
  <si>
    <t>Grace</t>
  </si>
  <si>
    <t>Hannah</t>
  </si>
  <si>
    <t>Admin</t>
  </si>
  <si>
    <t>Ian</t>
  </si>
  <si>
    <t>HR</t>
  </si>
  <si>
    <t>Jack</t>
  </si>
  <si>
    <t xml:space="preserve">Number of Present </t>
  </si>
  <si>
    <t xml:space="preserve">Number of Absent </t>
  </si>
  <si>
    <t>Technical</t>
  </si>
  <si>
    <t>vlookup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</si>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</sst>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Fill="1" applyBorder="1"/>
    <xf numFmtId="0" fontId="2" fillId="2" borderId="0" xfId="0" applyFont="1" applyFill="1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4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6073-EB6A-4F04-9CDA-7F91FA477B6E}">
  <dimension ref="A1:J11"/>
  <sheetViews>
    <sheetView workbookViewId="0">
      <selection activeCell="F2" sqref="F2:H2"/>
    </sheetView>
  </sheetViews>
  <sheetFormatPr defaultRowHeight="14.4" x14ac:dyDescent="0.3"/>
  <cols>
    <col min="1" max="1" width="11.88671875" customWidth="1"/>
    <col min="5" max="5" width="10.6640625" customWidth="1"/>
    <col min="7" max="8" width="8.88671875" style="1"/>
    <col min="9" max="9" width="11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>
        <v>12</v>
      </c>
      <c r="G1" s="1">
        <v>107</v>
      </c>
      <c r="H1" s="2" t="s">
        <v>3</v>
      </c>
      <c r="I1" s="13"/>
    </row>
    <row r="2" spans="1:10" x14ac:dyDescent="0.3">
      <c r="A2" s="1">
        <v>101</v>
      </c>
      <c r="B2" s="1" t="s">
        <v>5</v>
      </c>
      <c r="C2" s="1" t="s">
        <v>6</v>
      </c>
      <c r="D2" s="1">
        <v>70000</v>
      </c>
      <c r="E2" s="1">
        <f>D2*$F$1</f>
        <v>840000</v>
      </c>
      <c r="I2" t="s">
        <v>63</v>
      </c>
      <c r="J2">
        <f>VLOOKUP(G1,A2:E11,4)</f>
        <v>55000</v>
      </c>
    </row>
    <row r="3" spans="1:10" x14ac:dyDescent="0.3">
      <c r="A3" s="1">
        <v>102</v>
      </c>
      <c r="B3" s="1" t="s">
        <v>7</v>
      </c>
      <c r="C3" s="1" t="s">
        <v>8</v>
      </c>
      <c r="D3" s="1">
        <v>85000</v>
      </c>
      <c r="E3" s="1">
        <f t="shared" ref="E3:E11" si="0">D3*$F$1</f>
        <v>1020000</v>
      </c>
      <c r="I3" t="s">
        <v>64</v>
      </c>
      <c r="J3" cm="1">
        <f t="array" ref="J3">_xlfn.XLOOKUP(G1,A2:A11,_xlfn.XLOOKUP(H1,B1:E1,B2:E11))</f>
        <v>55000</v>
      </c>
    </row>
    <row r="4" spans="1:10" x14ac:dyDescent="0.3">
      <c r="A4" s="1">
        <v>103</v>
      </c>
      <c r="B4" s="1" t="s">
        <v>9</v>
      </c>
      <c r="C4" s="1" t="s">
        <v>10</v>
      </c>
      <c r="D4" s="1">
        <v>50000</v>
      </c>
      <c r="E4" s="1">
        <f t="shared" si="0"/>
        <v>600000</v>
      </c>
    </row>
    <row r="5" spans="1:10" x14ac:dyDescent="0.3">
      <c r="A5" s="1">
        <v>104</v>
      </c>
      <c r="B5" s="1" t="s">
        <v>11</v>
      </c>
      <c r="C5" s="1" t="s">
        <v>12</v>
      </c>
      <c r="D5" s="1">
        <v>120000</v>
      </c>
      <c r="E5" s="1">
        <f t="shared" si="0"/>
        <v>1440000</v>
      </c>
    </row>
    <row r="6" spans="1:10" x14ac:dyDescent="0.3">
      <c r="A6" s="1">
        <v>105</v>
      </c>
      <c r="B6" s="1" t="s">
        <v>13</v>
      </c>
      <c r="C6" s="1" t="s">
        <v>14</v>
      </c>
      <c r="D6" s="1">
        <v>60000</v>
      </c>
      <c r="E6" s="1">
        <f t="shared" si="0"/>
        <v>720000</v>
      </c>
    </row>
    <row r="7" spans="1:10" x14ac:dyDescent="0.3">
      <c r="A7" s="1">
        <v>106</v>
      </c>
      <c r="B7" s="1" t="s">
        <v>15</v>
      </c>
      <c r="C7" s="1" t="s">
        <v>16</v>
      </c>
      <c r="D7" s="1">
        <v>95000</v>
      </c>
      <c r="E7" s="1">
        <f t="shared" si="0"/>
        <v>1140000</v>
      </c>
    </row>
    <row r="8" spans="1:10" x14ac:dyDescent="0.3">
      <c r="A8" s="1">
        <v>107</v>
      </c>
      <c r="B8" s="1" t="s">
        <v>17</v>
      </c>
      <c r="C8" s="1" t="s">
        <v>18</v>
      </c>
      <c r="D8" s="1">
        <v>55000</v>
      </c>
      <c r="E8" s="1">
        <f t="shared" si="0"/>
        <v>660000</v>
      </c>
    </row>
    <row r="9" spans="1:10" x14ac:dyDescent="0.3">
      <c r="A9" s="1">
        <v>108</v>
      </c>
      <c r="B9" s="1" t="s">
        <v>19</v>
      </c>
      <c r="C9" s="1" t="s">
        <v>20</v>
      </c>
      <c r="D9" s="1">
        <v>75000</v>
      </c>
      <c r="E9" s="1">
        <f t="shared" si="0"/>
        <v>900000</v>
      </c>
    </row>
    <row r="10" spans="1:10" x14ac:dyDescent="0.3">
      <c r="A10" s="1">
        <v>109</v>
      </c>
      <c r="B10" s="1" t="s">
        <v>21</v>
      </c>
      <c r="C10" s="1" t="s">
        <v>22</v>
      </c>
      <c r="D10" s="1">
        <v>40000</v>
      </c>
      <c r="E10" s="1">
        <f t="shared" si="0"/>
        <v>480000</v>
      </c>
    </row>
    <row r="11" spans="1:10" x14ac:dyDescent="0.3">
      <c r="A11" s="1">
        <v>110</v>
      </c>
      <c r="B11" s="1" t="s">
        <v>23</v>
      </c>
      <c r="C11" s="1" t="s">
        <v>24</v>
      </c>
      <c r="D11" s="1">
        <v>65000</v>
      </c>
      <c r="E11" s="1">
        <f t="shared" si="0"/>
        <v>780000</v>
      </c>
    </row>
  </sheetData>
  <dataValidations count="2">
    <dataValidation type="list" allowBlank="1" showInputMessage="1" showErrorMessage="1" sqref="F1 G1" xr:uid="{0C515ECE-8899-44E1-BC93-27686CBEE7C6}">
      <formula1>$A$2:$A$11</formula1>
    </dataValidation>
    <dataValidation type="list" allowBlank="1" showInputMessage="1" showErrorMessage="1" sqref="H1" xr:uid="{6BF9D321-48C4-4D17-AA04-3A3D3B3EC56B}">
      <formula1>$B$1:$E$1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D8E-0923-4401-8DA5-3DB2295BB992}">
  <dimension ref="A2:T17"/>
  <sheetViews>
    <sheetView tabSelected="1" workbookViewId="0">
      <selection activeCell="O9" sqref="O9"/>
    </sheetView>
  </sheetViews>
  <sheetFormatPr defaultRowHeight="14.4" x14ac:dyDescent="0.3"/>
  <cols>
    <col min="1" max="1" width="11.88671875" style="1" customWidth="1"/>
    <col min="2" max="4" width="8.88671875" style="1"/>
    <col min="5" max="5" width="10.6640625" style="1" customWidth="1"/>
    <col min="6" max="6" width="8.88671875" style="1"/>
    <col min="7" max="7" width="11.6640625" style="1" customWidth="1"/>
    <col min="8" max="18" width="8.88671875" style="1"/>
    <col min="19" max="19" width="12.6640625" style="1" customWidth="1"/>
    <col min="20" max="16384" width="8.88671875" style="1"/>
  </cols>
  <sheetData>
    <row r="2" spans="1:20" x14ac:dyDescent="0.3">
      <c r="A2" s="5">
        <v>45</v>
      </c>
      <c r="B2" s="5">
        <v>95</v>
      </c>
      <c r="C2" s="5">
        <v>85</v>
      </c>
      <c r="D2" s="5">
        <v>55</v>
      </c>
      <c r="E2" s="5">
        <v>153</v>
      </c>
      <c r="F2" s="6">
        <v>141</v>
      </c>
      <c r="G2" s="7">
        <v>85</v>
      </c>
      <c r="H2" s="1">
        <v>95</v>
      </c>
      <c r="I2" s="1">
        <v>100</v>
      </c>
      <c r="J2" s="1">
        <v>95</v>
      </c>
      <c r="K2" s="3">
        <v>135</v>
      </c>
      <c r="L2" s="3">
        <v>100</v>
      </c>
      <c r="M2" s="3">
        <v>153</v>
      </c>
      <c r="N2" s="3">
        <v>485</v>
      </c>
      <c r="O2" s="3">
        <v>185</v>
      </c>
      <c r="P2" s="3">
        <v>190</v>
      </c>
      <c r="Q2" s="3">
        <v>485</v>
      </c>
      <c r="S2" s="4" t="s">
        <v>25</v>
      </c>
      <c r="T2" s="1">
        <f>COUNT(A2:Q2)</f>
        <v>17</v>
      </c>
    </row>
    <row r="5" spans="1:20" x14ac:dyDescent="0.3">
      <c r="A5" s="5">
        <v>45</v>
      </c>
      <c r="B5" s="5">
        <v>95</v>
      </c>
      <c r="C5" s="5">
        <v>85</v>
      </c>
      <c r="D5" s="5">
        <v>55</v>
      </c>
      <c r="E5" s="5">
        <v>153</v>
      </c>
      <c r="F5" s="6">
        <v>141</v>
      </c>
      <c r="G5" s="7">
        <v>85</v>
      </c>
      <c r="H5" s="1">
        <v>95</v>
      </c>
      <c r="I5" s="1">
        <v>100</v>
      </c>
      <c r="J5" s="1">
        <v>95</v>
      </c>
      <c r="K5" s="3">
        <v>135</v>
      </c>
      <c r="L5" s="3">
        <v>100</v>
      </c>
      <c r="M5" s="3">
        <v>153</v>
      </c>
      <c r="N5" s="3">
        <v>485</v>
      </c>
      <c r="O5" s="3">
        <v>185</v>
      </c>
      <c r="P5" s="3">
        <v>190</v>
      </c>
      <c r="Q5" s="3">
        <v>485</v>
      </c>
      <c r="S5" s="4" t="s">
        <v>26</v>
      </c>
      <c r="T5" s="1">
        <f>COUNTIF(A5:Q5,95)</f>
        <v>3</v>
      </c>
    </row>
    <row r="7" spans="1:20" ht="43.2" x14ac:dyDescent="0.3">
      <c r="A7" s="8" t="s">
        <v>27</v>
      </c>
      <c r="B7" s="8" t="s">
        <v>28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40</v>
      </c>
      <c r="O7" s="11" t="s">
        <v>60</v>
      </c>
      <c r="P7" s="12" t="s">
        <v>61</v>
      </c>
    </row>
    <row r="8" spans="1:20" x14ac:dyDescent="0.3">
      <c r="A8" s="9">
        <v>201</v>
      </c>
      <c r="B8" s="9" t="s">
        <v>41</v>
      </c>
      <c r="C8" s="9" t="s">
        <v>5</v>
      </c>
      <c r="D8" s="9" t="s">
        <v>42</v>
      </c>
      <c r="E8" s="9" t="s">
        <v>43</v>
      </c>
      <c r="F8" s="9" t="s">
        <v>44</v>
      </c>
      <c r="G8" s="9" t="s">
        <v>43</v>
      </c>
      <c r="H8" s="9" t="s">
        <v>43</v>
      </c>
      <c r="I8" s="9" t="s">
        <v>43</v>
      </c>
      <c r="J8" s="9" t="s">
        <v>43</v>
      </c>
      <c r="K8" s="9" t="s">
        <v>43</v>
      </c>
      <c r="L8" s="9" t="s">
        <v>44</v>
      </c>
      <c r="M8" s="9" t="s">
        <v>43</v>
      </c>
      <c r="N8" s="9" t="s">
        <v>43</v>
      </c>
      <c r="O8" s="10">
        <f>COUNTIF(E8:N8,"P")</f>
        <v>8</v>
      </c>
      <c r="P8" s="1">
        <f>COUNTIF(E8:N8,"A")</f>
        <v>2</v>
      </c>
    </row>
    <row r="9" spans="1:20" x14ac:dyDescent="0.3">
      <c r="A9" s="9">
        <v>202</v>
      </c>
      <c r="B9" s="9" t="s">
        <v>45</v>
      </c>
      <c r="C9" s="9" t="s">
        <v>7</v>
      </c>
      <c r="D9" s="9" t="s">
        <v>46</v>
      </c>
      <c r="E9" s="9" t="s">
        <v>43</v>
      </c>
      <c r="F9" s="9" t="s">
        <v>43</v>
      </c>
      <c r="G9" s="9" t="s">
        <v>44</v>
      </c>
      <c r="H9" s="9" t="s">
        <v>43</v>
      </c>
      <c r="I9" s="9" t="s">
        <v>44</v>
      </c>
      <c r="J9" s="9" t="s">
        <v>43</v>
      </c>
      <c r="K9" s="9" t="s">
        <v>43</v>
      </c>
      <c r="L9" s="9" t="s">
        <v>43</v>
      </c>
      <c r="M9" s="9" t="s">
        <v>43</v>
      </c>
      <c r="N9" s="9" t="s">
        <v>44</v>
      </c>
      <c r="O9" s="10">
        <f t="shared" ref="O9:O17" si="0">COUNTIF(E9:N9,"P")</f>
        <v>7</v>
      </c>
      <c r="P9" s="1">
        <f t="shared" ref="P9:P17" si="1">COUNTIF(E9:N9,"A")</f>
        <v>3</v>
      </c>
    </row>
    <row r="10" spans="1:20" ht="28.8" x14ac:dyDescent="0.3">
      <c r="A10" s="9">
        <v>203</v>
      </c>
      <c r="B10" s="9" t="s">
        <v>47</v>
      </c>
      <c r="C10" s="9" t="s">
        <v>9</v>
      </c>
      <c r="D10" s="9" t="s">
        <v>48</v>
      </c>
      <c r="E10" s="9" t="s">
        <v>43</v>
      </c>
      <c r="F10" s="9" t="s">
        <v>43</v>
      </c>
      <c r="G10" s="9" t="s">
        <v>43</v>
      </c>
      <c r="H10" s="9" t="s">
        <v>44</v>
      </c>
      <c r="I10" s="9" t="s">
        <v>43</v>
      </c>
      <c r="J10" s="9" t="s">
        <v>44</v>
      </c>
      <c r="K10" s="9" t="s">
        <v>43</v>
      </c>
      <c r="L10" s="9" t="s">
        <v>43</v>
      </c>
      <c r="M10" s="9" t="s">
        <v>44</v>
      </c>
      <c r="N10" s="9" t="s">
        <v>43</v>
      </c>
      <c r="O10" s="10">
        <f t="shared" si="0"/>
        <v>7</v>
      </c>
      <c r="P10" s="1">
        <f t="shared" si="1"/>
        <v>3</v>
      </c>
    </row>
    <row r="11" spans="1:20" x14ac:dyDescent="0.3">
      <c r="A11" s="9">
        <v>204</v>
      </c>
      <c r="B11" s="9" t="s">
        <v>49</v>
      </c>
      <c r="C11" s="9" t="s">
        <v>11</v>
      </c>
      <c r="D11" s="9" t="s">
        <v>50</v>
      </c>
      <c r="E11" s="9" t="s">
        <v>43</v>
      </c>
      <c r="F11" s="9" t="s">
        <v>43</v>
      </c>
      <c r="G11" s="9" t="s">
        <v>43</v>
      </c>
      <c r="H11" s="9" t="s">
        <v>43</v>
      </c>
      <c r="I11" s="9" t="s">
        <v>43</v>
      </c>
      <c r="J11" s="9" t="s">
        <v>44</v>
      </c>
      <c r="K11" s="9" t="s">
        <v>43</v>
      </c>
      <c r="L11" s="9" t="s">
        <v>43</v>
      </c>
      <c r="M11" s="9" t="s">
        <v>43</v>
      </c>
      <c r="N11" s="9" t="s">
        <v>43</v>
      </c>
      <c r="O11" s="10">
        <f t="shared" si="0"/>
        <v>9</v>
      </c>
      <c r="P11" s="1">
        <f t="shared" si="1"/>
        <v>1</v>
      </c>
    </row>
    <row r="12" spans="1:20" x14ac:dyDescent="0.3">
      <c r="A12" s="9">
        <v>205</v>
      </c>
      <c r="B12" s="9" t="s">
        <v>51</v>
      </c>
      <c r="C12" s="9" t="s">
        <v>13</v>
      </c>
      <c r="D12" s="9" t="s">
        <v>46</v>
      </c>
      <c r="E12" s="9" t="s">
        <v>44</v>
      </c>
      <c r="F12" s="9" t="s">
        <v>43</v>
      </c>
      <c r="G12" s="9" t="s">
        <v>43</v>
      </c>
      <c r="H12" s="9" t="s">
        <v>44</v>
      </c>
      <c r="I12" s="9" t="s">
        <v>43</v>
      </c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44</v>
      </c>
      <c r="O12" s="10">
        <f t="shared" si="0"/>
        <v>7</v>
      </c>
      <c r="P12" s="1">
        <f t="shared" si="1"/>
        <v>3</v>
      </c>
    </row>
    <row r="13" spans="1:20" x14ac:dyDescent="0.3">
      <c r="A13" s="9">
        <v>206</v>
      </c>
      <c r="B13" s="9" t="s">
        <v>52</v>
      </c>
      <c r="C13" s="9" t="s">
        <v>15</v>
      </c>
      <c r="D13" s="9" t="s">
        <v>53</v>
      </c>
      <c r="E13" s="9" t="s">
        <v>43</v>
      </c>
      <c r="F13" s="9" t="s">
        <v>43</v>
      </c>
      <c r="G13" s="9" t="s">
        <v>43</v>
      </c>
      <c r="H13" s="9" t="s">
        <v>43</v>
      </c>
      <c r="I13" s="9" t="s">
        <v>43</v>
      </c>
      <c r="J13" s="9" t="s">
        <v>44</v>
      </c>
      <c r="K13" s="9" t="s">
        <v>44</v>
      </c>
      <c r="L13" s="9" t="s">
        <v>43</v>
      </c>
      <c r="M13" s="9" t="s">
        <v>43</v>
      </c>
      <c r="N13" s="9" t="s">
        <v>43</v>
      </c>
      <c r="O13" s="10">
        <f t="shared" si="0"/>
        <v>8</v>
      </c>
      <c r="P13" s="1">
        <f t="shared" si="1"/>
        <v>2</v>
      </c>
    </row>
    <row r="14" spans="1:20" x14ac:dyDescent="0.3">
      <c r="A14" s="9">
        <v>207</v>
      </c>
      <c r="B14" s="9" t="s">
        <v>54</v>
      </c>
      <c r="C14" s="9" t="s">
        <v>17</v>
      </c>
      <c r="D14" s="9" t="s">
        <v>53</v>
      </c>
      <c r="E14" s="9" t="s">
        <v>43</v>
      </c>
      <c r="F14" s="9" t="s">
        <v>43</v>
      </c>
      <c r="G14" s="9" t="s">
        <v>43</v>
      </c>
      <c r="H14" s="9" t="s">
        <v>43</v>
      </c>
      <c r="I14" s="9" t="s">
        <v>43</v>
      </c>
      <c r="J14" s="9" t="s">
        <v>43</v>
      </c>
      <c r="K14" s="9" t="s">
        <v>43</v>
      </c>
      <c r="L14" s="9" t="s">
        <v>43</v>
      </c>
      <c r="M14" s="9" t="s">
        <v>44</v>
      </c>
      <c r="N14" s="9" t="s">
        <v>43</v>
      </c>
      <c r="O14" s="10">
        <f t="shared" si="0"/>
        <v>9</v>
      </c>
      <c r="P14" s="1">
        <f t="shared" si="1"/>
        <v>1</v>
      </c>
    </row>
    <row r="15" spans="1:20" x14ac:dyDescent="0.3">
      <c r="A15" s="9">
        <v>208</v>
      </c>
      <c r="B15" s="9" t="s">
        <v>55</v>
      </c>
      <c r="C15" s="9" t="s">
        <v>19</v>
      </c>
      <c r="D15" s="9" t="s">
        <v>56</v>
      </c>
      <c r="E15" s="9" t="s">
        <v>43</v>
      </c>
      <c r="F15" s="9" t="s">
        <v>43</v>
      </c>
      <c r="G15" s="9" t="s">
        <v>44</v>
      </c>
      <c r="H15" s="9" t="s">
        <v>43</v>
      </c>
      <c r="I15" s="9" t="s">
        <v>44</v>
      </c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10">
        <f t="shared" si="0"/>
        <v>8</v>
      </c>
      <c r="P15" s="1">
        <f t="shared" si="1"/>
        <v>2</v>
      </c>
    </row>
    <row r="16" spans="1:20" x14ac:dyDescent="0.3">
      <c r="A16" s="9">
        <v>209</v>
      </c>
      <c r="B16" s="9" t="s">
        <v>57</v>
      </c>
      <c r="C16" s="9" t="s">
        <v>21</v>
      </c>
      <c r="D16" s="9" t="s">
        <v>58</v>
      </c>
      <c r="E16" s="9" t="s">
        <v>43</v>
      </c>
      <c r="F16" s="9" t="s">
        <v>43</v>
      </c>
      <c r="G16" s="9" t="s">
        <v>43</v>
      </c>
      <c r="H16" s="9" t="s">
        <v>43</v>
      </c>
      <c r="I16" s="9" t="s">
        <v>43</v>
      </c>
      <c r="J16" s="9" t="s">
        <v>44</v>
      </c>
      <c r="K16" s="9" t="s">
        <v>44</v>
      </c>
      <c r="L16" s="9" t="s">
        <v>43</v>
      </c>
      <c r="M16" s="9" t="s">
        <v>44</v>
      </c>
      <c r="N16" s="9" t="s">
        <v>43</v>
      </c>
      <c r="O16" s="10">
        <f t="shared" si="0"/>
        <v>7</v>
      </c>
      <c r="P16" s="1">
        <f t="shared" si="1"/>
        <v>3</v>
      </c>
    </row>
    <row r="17" spans="1:16" x14ac:dyDescent="0.3">
      <c r="A17" s="9">
        <v>210</v>
      </c>
      <c r="B17" s="9" t="s">
        <v>59</v>
      </c>
      <c r="C17" s="9" t="s">
        <v>62</v>
      </c>
      <c r="D17" s="9" t="s">
        <v>42</v>
      </c>
      <c r="E17" s="9" t="s">
        <v>43</v>
      </c>
      <c r="F17" s="9" t="s">
        <v>43</v>
      </c>
      <c r="G17" s="9" t="s">
        <v>44</v>
      </c>
      <c r="H17" s="9" t="s">
        <v>43</v>
      </c>
      <c r="I17" s="9" t="s">
        <v>43</v>
      </c>
      <c r="J17" s="9" t="s">
        <v>43</v>
      </c>
      <c r="K17" s="9" t="s">
        <v>44</v>
      </c>
      <c r="L17" s="9" t="s">
        <v>44</v>
      </c>
      <c r="M17" s="9" t="s">
        <v>43</v>
      </c>
      <c r="N17" s="9" t="s">
        <v>43</v>
      </c>
      <c r="O17" s="10">
        <f t="shared" si="0"/>
        <v>7</v>
      </c>
      <c r="P17" s="1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Attandance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ragu</dc:creator>
  <cp:lastModifiedBy>Vijay ragu</cp:lastModifiedBy>
  <dcterms:created xsi:type="dcterms:W3CDTF">2024-09-30T02:59:57Z</dcterms:created>
  <dcterms:modified xsi:type="dcterms:W3CDTF">2024-09-30T04:38:02Z</dcterms:modified>
</cp:coreProperties>
</file>