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/>
  <mc:AlternateContent xmlns:mc="http://schemas.openxmlformats.org/markup-compatibility/2006">
    <mc:Choice Requires="x15">
      <x15ac:absPath xmlns:x15ac="http://schemas.microsoft.com/office/spreadsheetml/2010/11/ac" url="F:\Augment Systems\Employee AUG-01-012021\Misc Questions\Statistics\15. Time Series ARIMA\"/>
    </mc:Choice>
  </mc:AlternateContent>
  <xr:revisionPtr revIDLastSave="0" documentId="13_ncr:1_{E4770032-A8F2-4644-9992-51031B100319}" xr6:coauthVersionLast="36" xr6:coauthVersionMax="47" xr10:uidLastSave="{00000000-0000-0000-0000-000000000000}"/>
  <bookViews>
    <workbookView xWindow="-108" yWindow="-108" windowWidth="23256" windowHeight="12576" tabRatio="776" activeTab="1" xr2:uid="{00000000-000D-0000-FFFF-FFFF00000000}"/>
  </bookViews>
  <sheets>
    <sheet name="Data" sheetId="1" r:id="rId1"/>
    <sheet name="Exp Smoothing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F3" i="3" s="1"/>
  <c r="G3" i="3" s="1"/>
  <c r="F2" i="3"/>
  <c r="H3" i="3" l="1"/>
  <c r="F4" i="3" s="1"/>
  <c r="G4" i="3" l="1"/>
  <c r="H4" i="3" l="1"/>
  <c r="F5" i="3" s="1"/>
  <c r="G5" i="3" l="1"/>
  <c r="H5" i="3" l="1"/>
  <c r="F6" i="3" s="1"/>
  <c r="G6" i="3" s="1"/>
  <c r="H6" i="3" l="1"/>
  <c r="F7" i="3" s="1"/>
  <c r="G7" i="3" l="1"/>
  <c r="H7" i="3" l="1"/>
  <c r="F8" i="3" s="1"/>
  <c r="G8" i="3" l="1"/>
  <c r="H8" i="3" l="1"/>
  <c r="F9" i="3" s="1"/>
  <c r="G9" i="3" l="1"/>
  <c r="H9" i="3" l="1"/>
  <c r="F10" i="3" s="1"/>
  <c r="G10" i="3" l="1"/>
  <c r="H10" i="3" l="1"/>
  <c r="F11" i="3" s="1"/>
  <c r="G11" i="3" s="1"/>
  <c r="H11" i="3" l="1"/>
  <c r="F12" i="3" s="1"/>
  <c r="G12" i="3" l="1"/>
  <c r="H12" i="3" l="1"/>
  <c r="F13" i="3" s="1"/>
  <c r="G13" i="3" l="1"/>
  <c r="H13" i="3" l="1"/>
  <c r="F14" i="3" s="1"/>
  <c r="G14" i="3" l="1"/>
  <c r="H14" i="3" l="1"/>
  <c r="F15" i="3" s="1"/>
  <c r="G15" i="3" l="1"/>
  <c r="H15" i="3" l="1"/>
  <c r="F16" i="3" s="1"/>
  <c r="G16" i="3" l="1"/>
  <c r="H16" i="3" l="1"/>
  <c r="F17" i="3" s="1"/>
  <c r="G17" i="3" l="1"/>
  <c r="H17" i="3" l="1"/>
  <c r="F18" i="3" s="1"/>
  <c r="G18" i="3" l="1"/>
  <c r="H18" i="3" l="1"/>
  <c r="F19" i="3" s="1"/>
  <c r="G19" i="3" l="1"/>
  <c r="H19" i="3" l="1"/>
  <c r="F20" i="3" s="1"/>
  <c r="G20" i="3" l="1"/>
  <c r="H20" i="3" l="1"/>
  <c r="F21" i="3" s="1"/>
  <c r="G21" i="3" l="1"/>
  <c r="H21" i="3" l="1"/>
  <c r="F22" i="3" s="1"/>
  <c r="G22" i="3" l="1"/>
  <c r="H22" i="3" l="1"/>
  <c r="F23" i="3" s="1"/>
  <c r="G23" i="3" l="1"/>
  <c r="H23" i="3" l="1"/>
  <c r="F24" i="3" s="1"/>
  <c r="G24" i="3" s="1"/>
  <c r="H24" i="3" l="1"/>
  <c r="F25" i="3" s="1"/>
  <c r="G25" i="3" l="1"/>
  <c r="H25" i="3" s="1"/>
  <c r="F26" i="3" s="1"/>
  <c r="G26" i="3" l="1"/>
  <c r="H26" i="3"/>
  <c r="F27" i="3" s="1"/>
  <c r="G27" i="3" l="1"/>
  <c r="H27" i="3" l="1"/>
  <c r="F28" i="3" s="1"/>
  <c r="G28" i="3" l="1"/>
  <c r="H28" i="3" s="1"/>
  <c r="F29" i="3" s="1"/>
  <c r="G29" i="3" l="1"/>
  <c r="H29" i="3" s="1"/>
  <c r="F30" i="3" s="1"/>
  <c r="G30" i="3" l="1"/>
  <c r="H30" i="3" s="1"/>
  <c r="F31" i="3" s="1"/>
  <c r="G31" i="3" l="1"/>
  <c r="H31" i="3" l="1"/>
  <c r="F32" i="3" s="1"/>
  <c r="G32" i="3" l="1"/>
  <c r="H32" i="3" l="1"/>
  <c r="F33" i="3" s="1"/>
  <c r="G33" i="3" l="1"/>
  <c r="H33" i="3" l="1"/>
  <c r="F34" i="3" s="1"/>
  <c r="G34" i="3" l="1"/>
  <c r="H34" i="3" l="1"/>
  <c r="F35" i="3" s="1"/>
  <c r="G35" i="3" l="1"/>
  <c r="H35" i="3" l="1"/>
  <c r="F36" i="3" s="1"/>
  <c r="G36" i="3" l="1"/>
  <c r="H36" i="3" l="1"/>
  <c r="F37" i="3" s="1"/>
  <c r="G37" i="3" l="1"/>
  <c r="H37" i="3" l="1"/>
  <c r="F38" i="3" s="1"/>
  <c r="G38" i="3" l="1"/>
  <c r="H38" i="3" l="1"/>
  <c r="F39" i="3" s="1"/>
  <c r="G39" i="3" l="1"/>
  <c r="H39" i="3" l="1"/>
  <c r="F40" i="3" s="1"/>
  <c r="G40" i="3" l="1"/>
  <c r="H40" i="3" l="1"/>
  <c r="F41" i="3" s="1"/>
  <c r="G41" i="3" s="1"/>
  <c r="H41" i="3" l="1"/>
  <c r="F42" i="3" s="1"/>
  <c r="G42" i="3" l="1"/>
  <c r="H42" i="3" s="1"/>
</calcChain>
</file>

<file path=xl/sharedStrings.xml><?xml version="1.0" encoding="utf-8"?>
<sst xmlns="http://schemas.openxmlformats.org/spreadsheetml/2006/main" count="118" uniqueCount="63">
  <si>
    <t>Country-wise Exports of Cotton from India during cotton season 2009-10 to 2018-19</t>
  </si>
  <si>
    <t>(Quantity in bales/value in Rs.crores)</t>
  </si>
  <si>
    <t>Time Period</t>
  </si>
  <si>
    <t>Year</t>
  </si>
  <si>
    <t>Year 1</t>
  </si>
  <si>
    <t>Year 2</t>
  </si>
  <si>
    <t>Year 3</t>
  </si>
  <si>
    <t>Year 4</t>
  </si>
  <si>
    <t>Quarter</t>
  </si>
  <si>
    <t>2009-Q1</t>
  </si>
  <si>
    <t>2009-Q2</t>
  </si>
  <si>
    <t>2009-Q3</t>
  </si>
  <si>
    <t>2009-Q4</t>
  </si>
  <si>
    <t>Quantity</t>
  </si>
  <si>
    <t>Value</t>
  </si>
  <si>
    <t>2010-Q1</t>
  </si>
  <si>
    <t>2010-Q2</t>
  </si>
  <si>
    <t>2010-Q3</t>
  </si>
  <si>
    <t>2010-Q4</t>
  </si>
  <si>
    <t>2011-Q4</t>
  </si>
  <si>
    <t>2011-Q1</t>
  </si>
  <si>
    <t>2011-Q2</t>
  </si>
  <si>
    <t>2011-Q3</t>
  </si>
  <si>
    <t>2012-Q1</t>
  </si>
  <si>
    <t>2012-Q2</t>
  </si>
  <si>
    <t>2012-Q3</t>
  </si>
  <si>
    <t>2012-Q4</t>
  </si>
  <si>
    <t>Year 5</t>
  </si>
  <si>
    <t>2013-Q4</t>
  </si>
  <si>
    <t>2013-Q1</t>
  </si>
  <si>
    <t>2013-Q2</t>
  </si>
  <si>
    <t>2013-Q3</t>
  </si>
  <si>
    <t>Year 6</t>
  </si>
  <si>
    <t>2014-Q1</t>
  </si>
  <si>
    <t>2014-Q2</t>
  </si>
  <si>
    <t>2014-Q3</t>
  </si>
  <si>
    <t>2014-Q4</t>
  </si>
  <si>
    <t>Year 7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</si>
  <si>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</si>
  <si>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</si>
  <si>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</si>
  <si>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</si>
  <si>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</si>
  <si>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</si>
  <si>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</si>
  <si>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</si>
  <si>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Year 8</t>
  </si>
  <si>
    <t>Year 9</t>
  </si>
  <si>
    <t>2017-Q1</t>
  </si>
  <si>
    <t>2017-Q2</t>
  </si>
  <si>
    <t>2017-Q3</t>
  </si>
  <si>
    <t>2017-Q4</t>
  </si>
  <si>
    <t>Year 10</t>
  </si>
  <si>
    <t>2018-Q1</t>
  </si>
  <si>
    <t>2018-Q2</t>
  </si>
  <si>
    <t>2018-Q3</t>
  </si>
  <si>
    <t>2018-Q4</t>
  </si>
  <si>
    <t>Alpha =</t>
  </si>
  <si>
    <t>Smoothed Forecast</t>
  </si>
  <si>
    <t>Smoothed Trend</t>
  </si>
  <si>
    <t>Forecasting Including Trend</t>
  </si>
  <si>
    <t>Beta =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</si>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</sst>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.5"/>
      <name val="Roboto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Border="1"/>
    <xf numFmtId="3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/>
    <xf numFmtId="3" fontId="4" fillId="0" borderId="0" xfId="0" applyNumberFormat="1" applyFont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2" borderId="0" xfId="0" applyFont="1" applyFill="1"/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2" fillId="0" borderId="0" xfId="1" applyFont="1" applyFill="1" applyBorder="1" applyAlignment="1">
      <alignment horizontal="center" vertical="top" wrapText="1"/>
    </xf>
    <xf numFmtId="0" fontId="2" fillId="0" borderId="1" xfId="1" applyFont="1" applyFill="1" applyBorder="1" applyAlignment="1">
      <alignment horizontal="right" vertical="top" wrapText="1"/>
    </xf>
  </cellXfs>
  <cellStyles count="2">
    <cellStyle name="Normal" xfId="0" builtinId="0"/>
    <cellStyle name="Normal 2" xfId="1" xr:uid="{35A4FD80-DDD2-4959-B49B-7DB7C34875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 Smoothing'!$E$1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 Smoothing'!$E$2:$E$42</c:f>
              <c:numCache>
                <c:formatCode>0.0000</c:formatCode>
                <c:ptCount val="41"/>
                <c:pt idx="0">
                  <c:v>1027.021</c:v>
                </c:pt>
                <c:pt idx="1">
                  <c:v>3081.0629999999996</c:v>
                </c:pt>
                <c:pt idx="2">
                  <c:v>4108.0839999999998</c:v>
                </c:pt>
                <c:pt idx="3">
                  <c:v>2054.0419999999999</c:v>
                </c:pt>
                <c:pt idx="4">
                  <c:v>1448.3310000000001</c:v>
                </c:pt>
                <c:pt idx="5">
                  <c:v>4344.9929999999995</c:v>
                </c:pt>
                <c:pt idx="6">
                  <c:v>5793.3240000000005</c:v>
                </c:pt>
                <c:pt idx="7">
                  <c:v>2896.6620000000003</c:v>
                </c:pt>
                <c:pt idx="8">
                  <c:v>2348.8589999999999</c:v>
                </c:pt>
                <c:pt idx="9">
                  <c:v>7046.5770000000002</c:v>
                </c:pt>
                <c:pt idx="10">
                  <c:v>9395.4359999999997</c:v>
                </c:pt>
                <c:pt idx="11">
                  <c:v>4697.7179999999998</c:v>
                </c:pt>
                <c:pt idx="12">
                  <c:v>1746.287</c:v>
                </c:pt>
                <c:pt idx="13">
                  <c:v>5238.8609999999999</c:v>
                </c:pt>
                <c:pt idx="14">
                  <c:v>6985.1480000000001</c:v>
                </c:pt>
                <c:pt idx="15">
                  <c:v>3492.5740000000001</c:v>
                </c:pt>
                <c:pt idx="16">
                  <c:v>2315.3240000000001</c:v>
                </c:pt>
                <c:pt idx="17">
                  <c:v>6945.9720000000007</c:v>
                </c:pt>
                <c:pt idx="18">
                  <c:v>9261.2960000000003</c:v>
                </c:pt>
                <c:pt idx="19">
                  <c:v>4630.6480000000001</c:v>
                </c:pt>
                <c:pt idx="20">
                  <c:v>949.98700000000008</c:v>
                </c:pt>
                <c:pt idx="21">
                  <c:v>2849.9610000000002</c:v>
                </c:pt>
                <c:pt idx="22">
                  <c:v>3799.9480000000003</c:v>
                </c:pt>
                <c:pt idx="23">
                  <c:v>1899.9740000000002</c:v>
                </c:pt>
                <c:pt idx="24">
                  <c:v>1143.48</c:v>
                </c:pt>
                <c:pt idx="25">
                  <c:v>3430.4399999999996</c:v>
                </c:pt>
                <c:pt idx="26">
                  <c:v>4573.92</c:v>
                </c:pt>
                <c:pt idx="27">
                  <c:v>2286.96</c:v>
                </c:pt>
                <c:pt idx="28">
                  <c:v>1167.6000000000001</c:v>
                </c:pt>
                <c:pt idx="29">
                  <c:v>3502.7999999999997</c:v>
                </c:pt>
                <c:pt idx="30">
                  <c:v>4670.4000000000005</c:v>
                </c:pt>
                <c:pt idx="31">
                  <c:v>2335.2000000000003</c:v>
                </c:pt>
                <c:pt idx="32">
                  <c:v>1397.671</c:v>
                </c:pt>
                <c:pt idx="33">
                  <c:v>4193.0129999999999</c:v>
                </c:pt>
                <c:pt idx="34">
                  <c:v>5590.6840000000002</c:v>
                </c:pt>
                <c:pt idx="35">
                  <c:v>2795.3420000000001</c:v>
                </c:pt>
                <c:pt idx="36">
                  <c:v>612.25800000000004</c:v>
                </c:pt>
                <c:pt idx="37">
                  <c:v>1836.7739999999999</c:v>
                </c:pt>
                <c:pt idx="38">
                  <c:v>2449.0320000000002</c:v>
                </c:pt>
                <c:pt idx="39">
                  <c:v>1224.5160000000001</c:v>
                </c:pt>
                <c:pt idx="4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3-4023-9ACB-8A05930C10CD}"/>
            </c:ext>
          </c:extLst>
        </c:ser>
        <c:ser>
          <c:idx val="1"/>
          <c:order val="1"/>
          <c:tx>
            <c:strRef>
              <c:f>'Exp Smoothing'!$H$1</c:f>
              <c:strCache>
                <c:ptCount val="1"/>
                <c:pt idx="0">
                  <c:v>Forecasting Including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 Smoothing'!$H$2:$H$42</c:f>
              <c:numCache>
                <c:formatCode>0.0000</c:formatCode>
                <c:ptCount val="41"/>
                <c:pt idx="0">
                  <c:v>1027.021</c:v>
                </c:pt>
                <c:pt idx="1">
                  <c:v>1027.021</c:v>
                </c:pt>
                <c:pt idx="2">
                  <c:v>2423.7695599999997</c:v>
                </c:pt>
                <c:pt idx="3">
                  <c:v>4144.2351392</c:v>
                </c:pt>
                <c:pt idx="4">
                  <c:v>3769.6436077439994</c:v>
                </c:pt>
                <c:pt idx="5">
                  <c:v>2652.6367587020795</c:v>
                </c:pt>
                <c:pt idx="6">
                  <c:v>3614.9571968403447</c:v>
                </c:pt>
                <c:pt idx="7">
                  <c:v>5381.6245646080079</c:v>
                </c:pt>
                <c:pt idx="8">
                  <c:v>4587.1706671783631</c:v>
                </c:pt>
                <c:pt idx="9">
                  <c:v>3264.6498619106342</c:v>
                </c:pt>
                <c:pt idx="10">
                  <c:v>5409.1641774150194</c:v>
                </c:pt>
                <c:pt idx="11">
                  <c:v>8751.5724770414454</c:v>
                </c:pt>
                <c:pt idx="12">
                  <c:v>7742.8510032456961</c:v>
                </c:pt>
                <c:pt idx="13">
                  <c:v>4278.0077980594515</c:v>
                </c:pt>
                <c:pt idx="14">
                  <c:v>3865.1703714910591</c:v>
                </c:pt>
                <c:pt idx="15">
                  <c:v>5189.5764515325263</c:v>
                </c:pt>
                <c:pt idx="16">
                  <c:v>4112.0298131282998</c:v>
                </c:pt>
                <c:pt idx="17">
                  <c:v>2491.5242024098397</c:v>
                </c:pt>
                <c:pt idx="18">
                  <c:v>4618.7254193040098</c:v>
                </c:pt>
                <c:pt idx="19">
                  <c:v>8121.0955120353883</c:v>
                </c:pt>
                <c:pt idx="20">
                  <c:v>7392.9330643043068</c:v>
                </c:pt>
                <c:pt idx="21">
                  <c:v>3679.7462976604529</c:v>
                </c:pt>
                <c:pt idx="22">
                  <c:v>1979.483954329213</c:v>
                </c:pt>
                <c:pt idx="23">
                  <c:v>1849.0512811182894</c:v>
                </c:pt>
                <c:pt idx="24">
                  <c:v>1025.0604384786143</c:v>
                </c:pt>
                <c:pt idx="25">
                  <c:v>261.22581012079706</c:v>
                </c:pt>
                <c:pt idx="26">
                  <c:v>1605.0890062722833</c:v>
                </c:pt>
                <c:pt idx="27">
                  <c:v>3700.0716022069355</c:v>
                </c:pt>
                <c:pt idx="28">
                  <c:v>3646.6059111497852</c:v>
                </c:pt>
                <c:pt idx="29">
                  <c:v>2472.6608413935555</c:v>
                </c:pt>
                <c:pt idx="30">
                  <c:v>2990.8127639496215</c:v>
                </c:pt>
                <c:pt idx="31">
                  <c:v>4239.0283435773672</c:v>
                </c:pt>
                <c:pt idx="32">
                  <c:v>3520.8057551523525</c:v>
                </c:pt>
                <c:pt idx="33">
                  <c:v>2120.3828706546847</c:v>
                </c:pt>
                <c:pt idx="34">
                  <c:v>2978.602376172772</c:v>
                </c:pt>
                <c:pt idx="35">
                  <c:v>4783.985334155248</c:v>
                </c:pt>
                <c:pt idx="36">
                  <c:v>4192.2581753812647</c:v>
                </c:pt>
                <c:pt idx="37">
                  <c:v>1961.5882310101201</c:v>
                </c:pt>
                <c:pt idx="38">
                  <c:v>1078.0446797045997</c:v>
                </c:pt>
                <c:pt idx="39">
                  <c:v>1176.698198604</c:v>
                </c:pt>
                <c:pt idx="40">
                  <c:v>759.47289433452011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3-4023-9ACB-8A05930C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916728"/>
        <c:axId val="669922808"/>
      </c:lineChart>
      <c:catAx>
        <c:axId val="66991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22808"/>
        <c:crosses val="autoZero"/>
        <c:auto val="1"/>
        <c:lblAlgn val="ctr"/>
        <c:lblOffset val="100"/>
        <c:noMultiLvlLbl val="0"/>
      </c:catAx>
      <c:valAx>
        <c:axId val="6699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1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1851660</xdr:colOff>
      <xdr:row>3</xdr:row>
      <xdr:rowOff>7620</xdr:rowOff>
    </xdr:from>
    <xdr:to>
      <xdr:col>18</xdr:col>
      <xdr:colOff>579120</xdr:colOff>
      <xdr:row>25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EC4E5-7619-4D05-B87D-F1502C9ED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workbookViewId="0">
      <selection activeCell="F3" sqref="F3"/>
    </sheetView>
  </sheetViews>
  <sheetFormatPr defaultRowHeight="14.4"/>
  <cols>
    <col min="1" max="1" width="10.77734375" bestFit="1" customWidth="1"/>
    <col min="4" max="4" width="9.88671875" bestFit="1" customWidth="1"/>
    <col min="5" max="5" width="9" bestFit="1" customWidth="1"/>
  </cols>
  <sheetData>
    <row r="1" spans="1:11" ht="16.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6.2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.6">
      <c r="A3" s="3" t="s">
        <v>2</v>
      </c>
      <c r="B3" s="3" t="s">
        <v>3</v>
      </c>
      <c r="C3" s="3" t="s">
        <v>8</v>
      </c>
      <c r="D3" s="4" t="s">
        <v>13</v>
      </c>
      <c r="E3" s="4" t="s">
        <v>14</v>
      </c>
      <c r="F3" s="4"/>
      <c r="G3" s="1"/>
      <c r="H3" s="1"/>
      <c r="I3" s="1"/>
      <c r="J3" s="1"/>
      <c r="K3" s="1"/>
    </row>
    <row r="4" spans="1:11" ht="15.6">
      <c r="A4" s="5">
        <v>1</v>
      </c>
      <c r="B4" s="5" t="s">
        <v>4</v>
      </c>
      <c r="C4" s="5" t="s">
        <v>9</v>
      </c>
      <c r="D4" s="6">
        <v>1850000</v>
      </c>
      <c r="E4" s="5">
        <v>1027.021</v>
      </c>
      <c r="F4" s="5"/>
    </row>
    <row r="5" spans="1:11" ht="15.6">
      <c r="A5" s="5">
        <v>2</v>
      </c>
      <c r="B5" s="5"/>
      <c r="C5" s="5" t="s">
        <v>10</v>
      </c>
      <c r="D5" s="5">
        <v>2075000</v>
      </c>
      <c r="E5" s="5">
        <v>3081.0629999999996</v>
      </c>
    </row>
    <row r="6" spans="1:11" ht="15.6">
      <c r="A6" s="5">
        <v>3</v>
      </c>
      <c r="B6" s="5"/>
      <c r="C6" s="5" t="s">
        <v>11</v>
      </c>
      <c r="D6" s="6">
        <v>2222000</v>
      </c>
      <c r="E6" s="5">
        <v>4108.0839999999998</v>
      </c>
    </row>
    <row r="7" spans="1:11" ht="15.6">
      <c r="A7" s="5">
        <v>4</v>
      </c>
      <c r="B7" s="5"/>
      <c r="C7" s="5" t="s">
        <v>12</v>
      </c>
      <c r="D7" s="6">
        <v>2153000</v>
      </c>
      <c r="E7" s="5">
        <v>2054.0419999999999</v>
      </c>
    </row>
    <row r="8" spans="1:11" ht="15.6">
      <c r="A8" s="5">
        <v>5</v>
      </c>
      <c r="B8" s="5" t="s">
        <v>5</v>
      </c>
      <c r="C8" s="5" t="s">
        <v>15</v>
      </c>
      <c r="D8" s="5">
        <v>764887.4</v>
      </c>
      <c r="E8" s="5">
        <v>1448.3310000000001</v>
      </c>
      <c r="H8" s="2"/>
    </row>
    <row r="9" spans="1:11" ht="15.6">
      <c r="A9" s="5">
        <v>6</v>
      </c>
      <c r="B9" s="5"/>
      <c r="C9" s="5" t="s">
        <v>16</v>
      </c>
      <c r="D9" s="5">
        <v>2294662.1999999997</v>
      </c>
      <c r="E9" s="5">
        <v>4344.9929999999995</v>
      </c>
    </row>
    <row r="10" spans="1:11" ht="15.6">
      <c r="A10" s="5">
        <v>7</v>
      </c>
      <c r="B10" s="5"/>
      <c r="C10" s="5" t="s">
        <v>17</v>
      </c>
      <c r="D10" s="5">
        <v>3059549.6</v>
      </c>
      <c r="E10" s="5">
        <v>5793.3240000000005</v>
      </c>
    </row>
    <row r="11" spans="1:11" ht="15.6">
      <c r="A11" s="5">
        <v>8</v>
      </c>
      <c r="B11" s="5"/>
      <c r="C11" s="5" t="s">
        <v>18</v>
      </c>
      <c r="D11" s="5">
        <v>1529774.8</v>
      </c>
      <c r="E11" s="5">
        <v>2896.6620000000003</v>
      </c>
    </row>
    <row r="12" spans="1:11" ht="15.6">
      <c r="A12" s="5">
        <v>9</v>
      </c>
      <c r="B12" s="5" t="s">
        <v>6</v>
      </c>
      <c r="C12" s="5" t="s">
        <v>20</v>
      </c>
      <c r="D12" s="5">
        <v>1295749.9000000001</v>
      </c>
      <c r="E12" s="5">
        <v>2348.8589999999999</v>
      </c>
    </row>
    <row r="13" spans="1:11" ht="15.6">
      <c r="A13" s="5">
        <v>10</v>
      </c>
      <c r="B13" s="5"/>
      <c r="C13" s="5" t="s">
        <v>21</v>
      </c>
      <c r="D13" s="5">
        <v>3887249.6999999997</v>
      </c>
      <c r="E13" s="5">
        <v>7046.5770000000002</v>
      </c>
    </row>
    <row r="14" spans="1:11" ht="15.6">
      <c r="A14" s="5">
        <v>11</v>
      </c>
      <c r="B14" s="5"/>
      <c r="C14" s="5" t="s">
        <v>22</v>
      </c>
      <c r="D14" s="5">
        <v>5182999.6000000006</v>
      </c>
      <c r="E14" s="5">
        <v>9395.4359999999997</v>
      </c>
    </row>
    <row r="15" spans="1:11" ht="15.6">
      <c r="A15" s="5">
        <v>12</v>
      </c>
      <c r="B15" s="5"/>
      <c r="C15" s="5" t="s">
        <v>19</v>
      </c>
      <c r="D15" s="5">
        <v>2591499.8000000003</v>
      </c>
      <c r="E15" s="5">
        <v>4697.7179999999998</v>
      </c>
    </row>
    <row r="16" spans="1:11" ht="15.6">
      <c r="A16" s="5">
        <v>13</v>
      </c>
      <c r="B16" s="5" t="s">
        <v>7</v>
      </c>
      <c r="C16" s="5" t="s">
        <v>23</v>
      </c>
      <c r="D16" s="5">
        <v>1013625.4</v>
      </c>
      <c r="E16" s="5">
        <v>1746.287</v>
      </c>
    </row>
    <row r="17" spans="1:5" ht="15.6">
      <c r="A17" s="5">
        <v>14</v>
      </c>
      <c r="B17" s="5"/>
      <c r="C17" s="5" t="s">
        <v>24</v>
      </c>
      <c r="D17" s="5">
        <v>3040876.1999999997</v>
      </c>
      <c r="E17" s="5">
        <v>5238.8609999999999</v>
      </c>
    </row>
    <row r="18" spans="1:5" ht="15.6">
      <c r="A18" s="5">
        <v>15</v>
      </c>
      <c r="B18" s="5"/>
      <c r="C18" s="5" t="s">
        <v>25</v>
      </c>
      <c r="D18" s="5">
        <v>4054501.6</v>
      </c>
      <c r="E18" s="5">
        <v>6985.1480000000001</v>
      </c>
    </row>
    <row r="19" spans="1:5" ht="15.6">
      <c r="A19" s="5">
        <v>16</v>
      </c>
      <c r="B19" s="5"/>
      <c r="C19" s="5" t="s">
        <v>26</v>
      </c>
      <c r="D19" s="5">
        <v>2027250.8</v>
      </c>
      <c r="E19" s="5">
        <v>3492.5740000000001</v>
      </c>
    </row>
    <row r="20" spans="1:5" ht="15.6">
      <c r="A20" s="5">
        <v>17</v>
      </c>
      <c r="B20" s="5" t="s">
        <v>27</v>
      </c>
      <c r="C20" s="5" t="s">
        <v>29</v>
      </c>
      <c r="D20" s="5">
        <v>1169556.6000000001</v>
      </c>
      <c r="E20" s="5">
        <v>2315.3240000000001</v>
      </c>
    </row>
    <row r="21" spans="1:5" ht="15.6">
      <c r="A21" s="5">
        <v>18</v>
      </c>
      <c r="B21" s="5"/>
      <c r="C21" s="5" t="s">
        <v>30</v>
      </c>
      <c r="D21" s="5">
        <v>3508669.8</v>
      </c>
      <c r="E21" s="5">
        <v>6945.9720000000007</v>
      </c>
    </row>
    <row r="22" spans="1:5" ht="15.6">
      <c r="A22" s="5">
        <v>19</v>
      </c>
      <c r="B22" s="5"/>
      <c r="C22" s="5" t="s">
        <v>31</v>
      </c>
      <c r="D22" s="5">
        <v>4678226.4000000004</v>
      </c>
      <c r="E22" s="5">
        <v>9261.2960000000003</v>
      </c>
    </row>
    <row r="23" spans="1:5" ht="15.6">
      <c r="A23" s="5">
        <v>20</v>
      </c>
      <c r="B23" s="5"/>
      <c r="C23" s="5" t="s">
        <v>28</v>
      </c>
      <c r="D23" s="5">
        <v>2339113.2000000002</v>
      </c>
      <c r="E23" s="5">
        <v>4630.6480000000001</v>
      </c>
    </row>
    <row r="24" spans="1:5" ht="15.6">
      <c r="A24" s="5">
        <v>21</v>
      </c>
      <c r="B24" s="5" t="s">
        <v>32</v>
      </c>
      <c r="C24" s="5" t="s">
        <v>33</v>
      </c>
      <c r="D24" s="5">
        <v>577176.9</v>
      </c>
      <c r="E24" s="5">
        <v>949.98700000000008</v>
      </c>
    </row>
    <row r="25" spans="1:5" ht="15.6">
      <c r="A25" s="5">
        <v>22</v>
      </c>
      <c r="B25" s="5"/>
      <c r="C25" s="5" t="s">
        <v>34</v>
      </c>
      <c r="D25" s="5">
        <v>1731530.7</v>
      </c>
      <c r="E25" s="5">
        <v>2849.9610000000002</v>
      </c>
    </row>
    <row r="26" spans="1:5" ht="15.6">
      <c r="A26" s="5">
        <v>23</v>
      </c>
      <c r="B26" s="5"/>
      <c r="C26" s="5" t="s">
        <v>35</v>
      </c>
      <c r="D26" s="5">
        <v>2308707.6</v>
      </c>
      <c r="E26" s="5">
        <v>3799.9480000000003</v>
      </c>
    </row>
    <row r="27" spans="1:5" ht="15.6">
      <c r="A27" s="5">
        <v>24</v>
      </c>
      <c r="B27" s="5"/>
      <c r="C27" s="5" t="s">
        <v>36</v>
      </c>
      <c r="D27" s="5">
        <v>1154353.8</v>
      </c>
      <c r="E27" s="5">
        <v>1899.9740000000002</v>
      </c>
    </row>
    <row r="28" spans="1:5" ht="15.6">
      <c r="A28" s="5">
        <v>25</v>
      </c>
      <c r="B28" s="5" t="s">
        <v>37</v>
      </c>
      <c r="C28" s="5" t="s">
        <v>38</v>
      </c>
      <c r="D28" s="5">
        <v>690693.5</v>
      </c>
      <c r="E28" s="5">
        <v>1143.48</v>
      </c>
    </row>
    <row r="29" spans="1:5" ht="15.6">
      <c r="A29" s="5">
        <v>26</v>
      </c>
      <c r="B29" s="5"/>
      <c r="C29" s="5" t="s">
        <v>39</v>
      </c>
      <c r="D29" s="5">
        <v>2072080.5</v>
      </c>
      <c r="E29" s="5">
        <v>3430.4399999999996</v>
      </c>
    </row>
    <row r="30" spans="1:5" ht="15.6">
      <c r="A30" s="5">
        <v>27</v>
      </c>
      <c r="B30" s="5"/>
      <c r="C30" s="5" t="s">
        <v>40</v>
      </c>
      <c r="D30" s="5">
        <v>2762774</v>
      </c>
      <c r="E30" s="5">
        <v>4573.92</v>
      </c>
    </row>
    <row r="31" spans="1:5" ht="15.6">
      <c r="A31" s="5">
        <v>28</v>
      </c>
      <c r="B31" s="5"/>
      <c r="C31" s="5" t="s">
        <v>41</v>
      </c>
      <c r="D31" s="5">
        <v>1381387</v>
      </c>
      <c r="E31" s="5">
        <v>2286.96</v>
      </c>
    </row>
    <row r="32" spans="1:5" ht="15.6">
      <c r="A32" s="5">
        <v>29</v>
      </c>
      <c r="B32" s="5" t="s">
        <v>46</v>
      </c>
      <c r="C32" s="5" t="s">
        <v>42</v>
      </c>
      <c r="D32" s="5">
        <v>582056.5</v>
      </c>
      <c r="E32" s="5">
        <v>1167.6000000000001</v>
      </c>
    </row>
    <row r="33" spans="1:5" ht="15.6">
      <c r="A33" s="5">
        <v>30</v>
      </c>
      <c r="B33" s="5"/>
      <c r="C33" s="5" t="s">
        <v>43</v>
      </c>
      <c r="D33" s="5">
        <v>1746169.5</v>
      </c>
      <c r="E33" s="5">
        <v>3502.7999999999997</v>
      </c>
    </row>
    <row r="34" spans="1:5" ht="15.6">
      <c r="A34" s="5">
        <v>31</v>
      </c>
      <c r="B34" s="5"/>
      <c r="C34" s="5" t="s">
        <v>44</v>
      </c>
      <c r="D34" s="5">
        <v>2328226</v>
      </c>
      <c r="E34" s="5">
        <v>4670.4000000000005</v>
      </c>
    </row>
    <row r="35" spans="1:5" ht="15.6">
      <c r="A35" s="5">
        <v>32</v>
      </c>
      <c r="B35" s="5"/>
      <c r="C35" s="5" t="s">
        <v>45</v>
      </c>
      <c r="D35" s="5">
        <v>1164113</v>
      </c>
      <c r="E35" s="5">
        <v>2335.2000000000003</v>
      </c>
    </row>
    <row r="36" spans="1:5" ht="15.6">
      <c r="A36" s="5">
        <v>33</v>
      </c>
      <c r="B36" s="5" t="s">
        <v>47</v>
      </c>
      <c r="C36" s="5" t="s">
        <v>48</v>
      </c>
      <c r="D36" s="5">
        <v>678285.20000000007</v>
      </c>
      <c r="E36" s="5">
        <v>1397.671</v>
      </c>
    </row>
    <row r="37" spans="1:5" ht="15.6">
      <c r="A37" s="5">
        <v>34</v>
      </c>
      <c r="B37" s="5"/>
      <c r="C37" s="5" t="s">
        <v>49</v>
      </c>
      <c r="D37" s="5">
        <v>2034855.5999999999</v>
      </c>
      <c r="E37" s="5">
        <v>4193.0129999999999</v>
      </c>
    </row>
    <row r="38" spans="1:5" ht="15.6">
      <c r="A38" s="5">
        <v>35</v>
      </c>
      <c r="B38" s="5"/>
      <c r="C38" s="5" t="s">
        <v>50</v>
      </c>
      <c r="D38" s="5">
        <v>2713140.8000000003</v>
      </c>
      <c r="E38" s="5">
        <v>5590.6840000000002</v>
      </c>
    </row>
    <row r="39" spans="1:5" ht="15.6">
      <c r="A39" s="5">
        <v>36</v>
      </c>
      <c r="B39" s="5"/>
      <c r="C39" s="5" t="s">
        <v>51</v>
      </c>
      <c r="D39" s="5">
        <v>1356570.4000000001</v>
      </c>
      <c r="E39" s="5">
        <v>2795.3420000000001</v>
      </c>
    </row>
    <row r="40" spans="1:5" ht="15.6">
      <c r="A40" s="5">
        <v>37</v>
      </c>
      <c r="B40" s="5" t="s">
        <v>52</v>
      </c>
      <c r="C40" s="5" t="s">
        <v>53</v>
      </c>
      <c r="D40" s="5">
        <v>460531.20000000001</v>
      </c>
      <c r="E40" s="5">
        <v>612.25800000000004</v>
      </c>
    </row>
    <row r="41" spans="1:5" ht="15.6">
      <c r="A41" s="5">
        <v>38</v>
      </c>
      <c r="B41" s="5"/>
      <c r="C41" s="5" t="s">
        <v>54</v>
      </c>
      <c r="D41" s="5">
        <v>1381593.5999999999</v>
      </c>
      <c r="E41" s="5">
        <v>1836.7739999999999</v>
      </c>
    </row>
    <row r="42" spans="1:5" ht="15.6">
      <c r="A42" s="5">
        <v>39</v>
      </c>
      <c r="B42" s="5"/>
      <c r="C42" s="5" t="s">
        <v>55</v>
      </c>
      <c r="D42" s="5">
        <v>1842124.8</v>
      </c>
      <c r="E42" s="5">
        <v>2449.0320000000002</v>
      </c>
    </row>
    <row r="43" spans="1:5" ht="15.6">
      <c r="A43" s="5">
        <v>40</v>
      </c>
      <c r="B43" s="5"/>
      <c r="C43" s="5" t="s">
        <v>56</v>
      </c>
      <c r="D43" s="5">
        <v>921062.40000000002</v>
      </c>
      <c r="E43" s="5">
        <v>1224.5160000000001</v>
      </c>
    </row>
  </sheetData>
  <mergeCells count="2">
    <mergeCell ref="A1:K1"/>
    <mergeCell ref="A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3F78-5067-44D4-B4C5-7A5C8F7E1C28}">
  <dimension ref="A1:O42"/>
  <sheetViews>
    <sheetView tabSelected="1" topLeftCell="B1" workbookViewId="0">
      <selection activeCell="B1" sqref="B1"/>
    </sheetView>
  </sheetViews>
  <sheetFormatPr defaultRowHeight="14.4"/>
  <cols>
    <col min="3" max="3" width="11" bestFit="1" customWidth="1"/>
    <col min="4" max="4" width="12.21875" bestFit="1" customWidth="1"/>
    <col min="5" max="5" width="10.44140625" bestFit="1" customWidth="1"/>
    <col min="6" max="6" width="20.44140625" customWidth="1"/>
    <col min="7" max="7" width="18.44140625" bestFit="1" customWidth="1"/>
    <col min="8" max="8" width="27.33203125" bestFit="1" customWidth="1"/>
  </cols>
  <sheetData>
    <row r="1" spans="1:15" ht="15.6">
      <c r="A1" s="7" t="s">
        <v>3</v>
      </c>
      <c r="B1" s="7" t="s">
        <v>8</v>
      </c>
      <c r="C1" s="8" t="s">
        <v>13</v>
      </c>
      <c r="D1" s="7" t="s">
        <v>2</v>
      </c>
      <c r="E1" s="8" t="s">
        <v>14</v>
      </c>
      <c r="F1" s="8" t="s">
        <v>58</v>
      </c>
      <c r="G1" s="8" t="s">
        <v>59</v>
      </c>
      <c r="H1" s="8" t="s">
        <v>60</v>
      </c>
      <c r="N1" s="14" t="s">
        <v>57</v>
      </c>
      <c r="O1" s="14">
        <v>0.4</v>
      </c>
    </row>
    <row r="2" spans="1:15" ht="15.6">
      <c r="A2" s="9" t="s">
        <v>4</v>
      </c>
      <c r="B2" s="9" t="s">
        <v>9</v>
      </c>
      <c r="C2" s="10">
        <v>1850000</v>
      </c>
      <c r="D2" s="9">
        <v>1</v>
      </c>
      <c r="E2" s="12">
        <v>1027.021</v>
      </c>
      <c r="F2" s="13">
        <f>E2</f>
        <v>1027.021</v>
      </c>
      <c r="G2" s="12">
        <v>0</v>
      </c>
      <c r="H2" s="13">
        <f>F2+G2</f>
        <v>1027.021</v>
      </c>
      <c r="N2" s="14" t="s">
        <v>61</v>
      </c>
      <c r="O2" s="14">
        <v>0.7</v>
      </c>
    </row>
    <row r="3" spans="1:15" ht="15.6">
      <c r="A3" s="9"/>
      <c r="B3" s="9" t="s">
        <v>10</v>
      </c>
      <c r="C3" s="9">
        <v>2075000</v>
      </c>
      <c r="D3" s="9">
        <v>2</v>
      </c>
      <c r="E3" s="12">
        <v>3081.0629999999996</v>
      </c>
      <c r="F3" s="13">
        <f>H2+$O$1*(E2-H2)</f>
        <v>1027.021</v>
      </c>
      <c r="G3" s="13">
        <f>G2+$O$2*(F3-H2)</f>
        <v>0</v>
      </c>
      <c r="H3" s="13">
        <f>F3+G3</f>
        <v>1027.021</v>
      </c>
    </row>
    <row r="4" spans="1:15" ht="15.6">
      <c r="A4" s="9"/>
      <c r="B4" s="9" t="s">
        <v>11</v>
      </c>
      <c r="C4" s="10">
        <v>2222000</v>
      </c>
      <c r="D4" s="9">
        <v>3</v>
      </c>
      <c r="E4" s="12">
        <v>4108.0839999999998</v>
      </c>
      <c r="F4" s="13">
        <f t="shared" ref="F4:F42" si="0">H3+$O$1*(E3-H3)</f>
        <v>1848.6377999999997</v>
      </c>
      <c r="G4" s="13">
        <f t="shared" ref="G4:G42" si="1">G3+$O$2*(F4-H3)</f>
        <v>575.13175999999976</v>
      </c>
      <c r="H4" s="13">
        <f t="shared" ref="H4:H42" si="2">F4+G4</f>
        <v>2423.7695599999997</v>
      </c>
    </row>
    <row r="5" spans="1:15" ht="15.6">
      <c r="A5" s="9"/>
      <c r="B5" s="9" t="s">
        <v>12</v>
      </c>
      <c r="C5" s="10">
        <v>2153000</v>
      </c>
      <c r="D5" s="9">
        <v>4</v>
      </c>
      <c r="E5" s="12">
        <v>2054.0419999999999</v>
      </c>
      <c r="F5" s="13">
        <f t="shared" si="0"/>
        <v>3097.495336</v>
      </c>
      <c r="G5" s="13">
        <f t="shared" si="1"/>
        <v>1046.7398031999999</v>
      </c>
      <c r="H5" s="13">
        <f t="shared" si="2"/>
        <v>4144.2351392</v>
      </c>
    </row>
    <row r="6" spans="1:15" ht="15.6">
      <c r="A6" s="9" t="s">
        <v>5</v>
      </c>
      <c r="B6" s="9" t="s">
        <v>15</v>
      </c>
      <c r="C6" s="9">
        <v>764887.4</v>
      </c>
      <c r="D6" s="9">
        <v>5</v>
      </c>
      <c r="E6" s="12">
        <v>1448.3310000000001</v>
      </c>
      <c r="F6" s="13">
        <f t="shared" si="0"/>
        <v>3308.1578835199998</v>
      </c>
      <c r="G6" s="13">
        <f t="shared" si="1"/>
        <v>461.4857242239998</v>
      </c>
      <c r="H6" s="13">
        <f t="shared" si="2"/>
        <v>3769.6436077439994</v>
      </c>
    </row>
    <row r="7" spans="1:15" ht="15.6">
      <c r="A7" s="9"/>
      <c r="B7" s="9" t="s">
        <v>16</v>
      </c>
      <c r="C7" s="9">
        <v>2294662.1999999997</v>
      </c>
      <c r="D7" s="9">
        <v>6</v>
      </c>
      <c r="E7" s="12">
        <v>4344.9929999999995</v>
      </c>
      <c r="F7" s="13">
        <f t="shared" si="0"/>
        <v>2841.1185646463996</v>
      </c>
      <c r="G7" s="13">
        <f t="shared" si="1"/>
        <v>-188.48180594432006</v>
      </c>
      <c r="H7" s="13">
        <f t="shared" si="2"/>
        <v>2652.6367587020795</v>
      </c>
    </row>
    <row r="8" spans="1:15" ht="15.6">
      <c r="A8" s="9"/>
      <c r="B8" s="9" t="s">
        <v>17</v>
      </c>
      <c r="C8" s="9">
        <v>3059549.6</v>
      </c>
      <c r="D8" s="9">
        <v>7</v>
      </c>
      <c r="E8" s="12">
        <v>5793.3240000000005</v>
      </c>
      <c r="F8" s="13">
        <f t="shared" si="0"/>
        <v>3329.5792552212474</v>
      </c>
      <c r="G8" s="13">
        <f t="shared" si="1"/>
        <v>285.37794161909744</v>
      </c>
      <c r="H8" s="13">
        <f t="shared" si="2"/>
        <v>3614.9571968403447</v>
      </c>
    </row>
    <row r="9" spans="1:15" ht="15.6">
      <c r="A9" s="9"/>
      <c r="B9" s="9" t="s">
        <v>18</v>
      </c>
      <c r="C9" s="9">
        <v>1529774.8</v>
      </c>
      <c r="D9" s="9">
        <v>8</v>
      </c>
      <c r="E9" s="12">
        <v>2896.6620000000003</v>
      </c>
      <c r="F9" s="13">
        <f t="shared" si="0"/>
        <v>4486.3039181042068</v>
      </c>
      <c r="G9" s="13">
        <f t="shared" si="1"/>
        <v>895.32064650380084</v>
      </c>
      <c r="H9" s="13">
        <f t="shared" si="2"/>
        <v>5381.6245646080079</v>
      </c>
    </row>
    <row r="10" spans="1:15" ht="15.6">
      <c r="A10" s="9" t="s">
        <v>6</v>
      </c>
      <c r="B10" s="9" t="s">
        <v>20</v>
      </c>
      <c r="C10" s="9">
        <v>1295749.9000000001</v>
      </c>
      <c r="D10" s="9">
        <v>9</v>
      </c>
      <c r="E10" s="12">
        <v>2348.8589999999999</v>
      </c>
      <c r="F10" s="13">
        <f t="shared" si="0"/>
        <v>4387.6395387648045</v>
      </c>
      <c r="G10" s="13">
        <f t="shared" si="1"/>
        <v>199.53112841355846</v>
      </c>
      <c r="H10" s="13">
        <f t="shared" si="2"/>
        <v>4587.1706671783631</v>
      </c>
    </row>
    <row r="11" spans="1:15" ht="15.6">
      <c r="A11" s="9"/>
      <c r="B11" s="9" t="s">
        <v>21</v>
      </c>
      <c r="C11" s="9">
        <v>3887249.6999999997</v>
      </c>
      <c r="D11" s="9">
        <v>10</v>
      </c>
      <c r="E11" s="12">
        <v>7046.5770000000002</v>
      </c>
      <c r="F11" s="13">
        <f t="shared" si="0"/>
        <v>3691.8460003070177</v>
      </c>
      <c r="G11" s="13">
        <f t="shared" si="1"/>
        <v>-427.19613839638328</v>
      </c>
      <c r="H11" s="13">
        <f t="shared" si="2"/>
        <v>3264.6498619106342</v>
      </c>
    </row>
    <row r="12" spans="1:15" ht="15.6">
      <c r="A12" s="9"/>
      <c r="B12" s="9" t="s">
        <v>22</v>
      </c>
      <c r="C12" s="9">
        <v>5182999.6000000006</v>
      </c>
      <c r="D12" s="9">
        <v>11</v>
      </c>
      <c r="E12" s="12">
        <v>9395.4359999999997</v>
      </c>
      <c r="F12" s="13">
        <f t="shared" si="0"/>
        <v>4777.4207171463804</v>
      </c>
      <c r="G12" s="13">
        <f t="shared" si="1"/>
        <v>631.74346026863896</v>
      </c>
      <c r="H12" s="13">
        <f t="shared" si="2"/>
        <v>5409.1641774150194</v>
      </c>
    </row>
    <row r="13" spans="1:15" ht="15.6">
      <c r="A13" s="9"/>
      <c r="B13" s="9" t="s">
        <v>19</v>
      </c>
      <c r="C13" s="9">
        <v>2591499.8000000003</v>
      </c>
      <c r="D13" s="9">
        <v>12</v>
      </c>
      <c r="E13" s="12">
        <v>4697.7179999999998</v>
      </c>
      <c r="F13" s="13">
        <f t="shared" si="0"/>
        <v>7003.6729064490119</v>
      </c>
      <c r="G13" s="13">
        <f t="shared" si="1"/>
        <v>1747.8995705924335</v>
      </c>
      <c r="H13" s="13">
        <f t="shared" si="2"/>
        <v>8751.5724770414454</v>
      </c>
    </row>
    <row r="14" spans="1:15" ht="15.6">
      <c r="A14" s="9" t="s">
        <v>7</v>
      </c>
      <c r="B14" s="9" t="s">
        <v>23</v>
      </c>
      <c r="C14" s="9">
        <v>1013625.4</v>
      </c>
      <c r="D14" s="9">
        <v>13</v>
      </c>
      <c r="E14" s="12">
        <v>1746.287</v>
      </c>
      <c r="F14" s="13">
        <f t="shared" si="0"/>
        <v>7130.0306862248672</v>
      </c>
      <c r="G14" s="13">
        <f t="shared" si="1"/>
        <v>612.82031702082895</v>
      </c>
      <c r="H14" s="13">
        <f t="shared" si="2"/>
        <v>7742.8510032456961</v>
      </c>
    </row>
    <row r="15" spans="1:15" ht="15.6">
      <c r="A15" s="9"/>
      <c r="B15" s="9" t="s">
        <v>24</v>
      </c>
      <c r="C15" s="9">
        <v>3040876.1999999997</v>
      </c>
      <c r="D15" s="9">
        <v>14</v>
      </c>
      <c r="E15" s="12">
        <v>5238.8609999999999</v>
      </c>
      <c r="F15" s="13">
        <f t="shared" si="0"/>
        <v>5344.2254019474176</v>
      </c>
      <c r="G15" s="13">
        <f t="shared" si="1"/>
        <v>-1066.2176038879659</v>
      </c>
      <c r="H15" s="13">
        <f t="shared" si="2"/>
        <v>4278.0077980594515</v>
      </c>
    </row>
    <row r="16" spans="1:15" ht="15.6">
      <c r="A16" s="9"/>
      <c r="B16" s="9" t="s">
        <v>25</v>
      </c>
      <c r="C16" s="9">
        <v>4054501.6</v>
      </c>
      <c r="D16" s="9">
        <v>15</v>
      </c>
      <c r="E16" s="12">
        <v>6985.1480000000001</v>
      </c>
      <c r="F16" s="13">
        <f t="shared" si="0"/>
        <v>4662.3490788356712</v>
      </c>
      <c r="G16" s="13">
        <f t="shared" si="1"/>
        <v>-797.17870734461212</v>
      </c>
      <c r="H16" s="13">
        <f t="shared" si="2"/>
        <v>3865.1703714910591</v>
      </c>
    </row>
    <row r="17" spans="1:8" ht="15.6">
      <c r="A17" s="9"/>
      <c r="B17" s="9" t="s">
        <v>26</v>
      </c>
      <c r="C17" s="9">
        <v>2027250.8</v>
      </c>
      <c r="D17" s="9">
        <v>16</v>
      </c>
      <c r="E17" s="12">
        <v>3492.5740000000001</v>
      </c>
      <c r="F17" s="13">
        <f t="shared" si="0"/>
        <v>5113.1614228946355</v>
      </c>
      <c r="G17" s="13">
        <f t="shared" si="1"/>
        <v>76.415028637891282</v>
      </c>
      <c r="H17" s="13">
        <f t="shared" si="2"/>
        <v>5189.5764515325263</v>
      </c>
    </row>
    <row r="18" spans="1:8" ht="15.6">
      <c r="A18" s="9" t="s">
        <v>27</v>
      </c>
      <c r="B18" s="9" t="s">
        <v>29</v>
      </c>
      <c r="C18" s="9">
        <v>1169556.6000000001</v>
      </c>
      <c r="D18" s="9">
        <v>17</v>
      </c>
      <c r="E18" s="12">
        <v>2315.3240000000001</v>
      </c>
      <c r="F18" s="13">
        <f t="shared" si="0"/>
        <v>4510.775470919516</v>
      </c>
      <c r="G18" s="13">
        <f t="shared" si="1"/>
        <v>-398.74565779121593</v>
      </c>
      <c r="H18" s="13">
        <f t="shared" si="2"/>
        <v>4112.0298131282998</v>
      </c>
    </row>
    <row r="19" spans="1:8" ht="15.6">
      <c r="A19" s="9"/>
      <c r="B19" s="9" t="s">
        <v>30</v>
      </c>
      <c r="C19" s="9">
        <v>3508669.8</v>
      </c>
      <c r="D19" s="9">
        <v>18</v>
      </c>
      <c r="E19" s="12">
        <v>6945.9720000000007</v>
      </c>
      <c r="F19" s="13">
        <f t="shared" si="0"/>
        <v>3393.3474878769798</v>
      </c>
      <c r="G19" s="13">
        <f t="shared" si="1"/>
        <v>-901.82328546713984</v>
      </c>
      <c r="H19" s="13">
        <f t="shared" si="2"/>
        <v>2491.5242024098397</v>
      </c>
    </row>
    <row r="20" spans="1:8" ht="15.6">
      <c r="A20" s="9"/>
      <c r="B20" s="9" t="s">
        <v>31</v>
      </c>
      <c r="C20" s="9">
        <v>4678226.4000000004</v>
      </c>
      <c r="D20" s="9">
        <v>19</v>
      </c>
      <c r="E20" s="12">
        <v>9261.2960000000003</v>
      </c>
      <c r="F20" s="13">
        <f t="shared" si="0"/>
        <v>4273.3033214459047</v>
      </c>
      <c r="G20" s="13">
        <f t="shared" si="1"/>
        <v>345.42209785810542</v>
      </c>
      <c r="H20" s="13">
        <f t="shared" si="2"/>
        <v>4618.7254193040098</v>
      </c>
    </row>
    <row r="21" spans="1:8" ht="15.6">
      <c r="A21" s="9"/>
      <c r="B21" s="9" t="s">
        <v>28</v>
      </c>
      <c r="C21" s="9">
        <v>2339113.2000000002</v>
      </c>
      <c r="D21" s="9">
        <v>20</v>
      </c>
      <c r="E21" s="12">
        <v>4630.6480000000001</v>
      </c>
      <c r="F21" s="13">
        <f t="shared" si="0"/>
        <v>6475.7536515824058</v>
      </c>
      <c r="G21" s="13">
        <f t="shared" si="1"/>
        <v>1645.3418604529825</v>
      </c>
      <c r="H21" s="13">
        <f t="shared" si="2"/>
        <v>8121.0955120353883</v>
      </c>
    </row>
    <row r="22" spans="1:8" ht="15.6">
      <c r="A22" s="9" t="s">
        <v>32</v>
      </c>
      <c r="B22" s="9" t="s">
        <v>33</v>
      </c>
      <c r="C22" s="9">
        <v>577176.9</v>
      </c>
      <c r="D22" s="9">
        <v>21</v>
      </c>
      <c r="E22" s="12">
        <v>949.98700000000008</v>
      </c>
      <c r="F22" s="13">
        <f t="shared" si="0"/>
        <v>6724.9165072212327</v>
      </c>
      <c r="G22" s="13">
        <f t="shared" si="1"/>
        <v>668.01655708307362</v>
      </c>
      <c r="H22" s="13">
        <f t="shared" si="2"/>
        <v>7392.9330643043068</v>
      </c>
    </row>
    <row r="23" spans="1:8" ht="15.6">
      <c r="A23" s="9"/>
      <c r="B23" s="9" t="s">
        <v>34</v>
      </c>
      <c r="C23" s="9">
        <v>1731530.7</v>
      </c>
      <c r="D23" s="9">
        <v>22</v>
      </c>
      <c r="E23" s="12">
        <v>2849.9610000000002</v>
      </c>
      <c r="F23" s="13">
        <f t="shared" si="0"/>
        <v>4815.7546385825844</v>
      </c>
      <c r="G23" s="13">
        <f t="shared" si="1"/>
        <v>-1136.0083409221318</v>
      </c>
      <c r="H23" s="13">
        <f t="shared" si="2"/>
        <v>3679.7462976604529</v>
      </c>
    </row>
    <row r="24" spans="1:8" ht="15.6">
      <c r="A24" s="9"/>
      <c r="B24" s="9" t="s">
        <v>35</v>
      </c>
      <c r="C24" s="9">
        <v>2308707.6</v>
      </c>
      <c r="D24" s="9">
        <v>23</v>
      </c>
      <c r="E24" s="12">
        <v>3799.9480000000003</v>
      </c>
      <c r="F24" s="13">
        <f t="shared" si="0"/>
        <v>3347.8321785962717</v>
      </c>
      <c r="G24" s="13">
        <f t="shared" si="1"/>
        <v>-1368.3482242670586</v>
      </c>
      <c r="H24" s="13">
        <f t="shared" si="2"/>
        <v>1979.483954329213</v>
      </c>
    </row>
    <row r="25" spans="1:8" ht="15.6">
      <c r="A25" s="9"/>
      <c r="B25" s="9" t="s">
        <v>36</v>
      </c>
      <c r="C25" s="9">
        <v>1154353.8</v>
      </c>
      <c r="D25" s="9">
        <v>24</v>
      </c>
      <c r="E25" s="12">
        <v>1899.9740000000002</v>
      </c>
      <c r="F25" s="13">
        <f t="shared" si="0"/>
        <v>2707.6695725975278</v>
      </c>
      <c r="G25" s="13">
        <f t="shared" si="1"/>
        <v>-858.61829147923834</v>
      </c>
      <c r="H25" s="13">
        <f t="shared" si="2"/>
        <v>1849.0512811182894</v>
      </c>
    </row>
    <row r="26" spans="1:8" ht="15.6">
      <c r="A26" s="9" t="s">
        <v>37</v>
      </c>
      <c r="B26" s="9" t="s">
        <v>38</v>
      </c>
      <c r="C26" s="9">
        <v>690693.5</v>
      </c>
      <c r="D26" s="9">
        <v>25</v>
      </c>
      <c r="E26" s="12">
        <v>1143.48</v>
      </c>
      <c r="F26" s="13">
        <f t="shared" si="0"/>
        <v>1869.4203686709736</v>
      </c>
      <c r="G26" s="13">
        <f t="shared" si="1"/>
        <v>-844.35993019235934</v>
      </c>
      <c r="H26" s="13">
        <f t="shared" si="2"/>
        <v>1025.0604384786143</v>
      </c>
    </row>
    <row r="27" spans="1:8" ht="15.6">
      <c r="A27" s="9"/>
      <c r="B27" s="9" t="s">
        <v>39</v>
      </c>
      <c r="C27" s="9">
        <v>2072080.5</v>
      </c>
      <c r="D27" s="9">
        <v>26</v>
      </c>
      <c r="E27" s="12">
        <v>3430.4399999999996</v>
      </c>
      <c r="F27" s="13">
        <f t="shared" si="0"/>
        <v>1072.4282630871685</v>
      </c>
      <c r="G27" s="13">
        <f t="shared" si="1"/>
        <v>-811.20245296637142</v>
      </c>
      <c r="H27" s="13">
        <f t="shared" si="2"/>
        <v>261.22581012079706</v>
      </c>
    </row>
    <row r="28" spans="1:8" ht="15.6">
      <c r="A28" s="9"/>
      <c r="B28" s="9" t="s">
        <v>40</v>
      </c>
      <c r="C28" s="9">
        <v>2762774</v>
      </c>
      <c r="D28" s="9">
        <v>27</v>
      </c>
      <c r="E28" s="12">
        <v>4573.92</v>
      </c>
      <c r="F28" s="13">
        <f t="shared" si="0"/>
        <v>1528.9114860724781</v>
      </c>
      <c r="G28" s="13">
        <f t="shared" si="1"/>
        <v>76.177520199805144</v>
      </c>
      <c r="H28" s="13">
        <f t="shared" si="2"/>
        <v>1605.0890062722833</v>
      </c>
    </row>
    <row r="29" spans="1:8" ht="15.6">
      <c r="A29" s="9"/>
      <c r="B29" s="9" t="s">
        <v>41</v>
      </c>
      <c r="C29" s="9">
        <v>1381387</v>
      </c>
      <c r="D29" s="9">
        <v>28</v>
      </c>
      <c r="E29" s="12">
        <v>2286.96</v>
      </c>
      <c r="F29" s="13">
        <f t="shared" si="0"/>
        <v>2792.6214037633699</v>
      </c>
      <c r="G29" s="13">
        <f t="shared" si="1"/>
        <v>907.45019844356568</v>
      </c>
      <c r="H29" s="13">
        <f t="shared" si="2"/>
        <v>3700.0716022069355</v>
      </c>
    </row>
    <row r="30" spans="1:8" ht="15.6">
      <c r="A30" s="9" t="s">
        <v>46</v>
      </c>
      <c r="B30" s="9" t="s">
        <v>42</v>
      </c>
      <c r="C30" s="9">
        <v>582056.5</v>
      </c>
      <c r="D30" s="9">
        <v>29</v>
      </c>
      <c r="E30" s="12">
        <v>1167.6000000000001</v>
      </c>
      <c r="F30" s="13">
        <f t="shared" si="0"/>
        <v>3134.8269613241614</v>
      </c>
      <c r="G30" s="13">
        <f t="shared" si="1"/>
        <v>511.77894982562384</v>
      </c>
      <c r="H30" s="13">
        <f t="shared" si="2"/>
        <v>3646.6059111497852</v>
      </c>
    </row>
    <row r="31" spans="1:8" ht="15.6">
      <c r="A31" s="9"/>
      <c r="B31" s="9" t="s">
        <v>43</v>
      </c>
      <c r="C31" s="9">
        <v>1746169.5</v>
      </c>
      <c r="D31" s="9">
        <v>30</v>
      </c>
      <c r="E31" s="12">
        <v>3502.7999999999997</v>
      </c>
      <c r="F31" s="13">
        <f t="shared" si="0"/>
        <v>2655.0035466898712</v>
      </c>
      <c r="G31" s="13">
        <f t="shared" si="1"/>
        <v>-182.3427052963159</v>
      </c>
      <c r="H31" s="13">
        <f t="shared" si="2"/>
        <v>2472.6608413935555</v>
      </c>
    </row>
    <row r="32" spans="1:8" ht="15.6">
      <c r="A32" s="9"/>
      <c r="B32" s="9" t="s">
        <v>44</v>
      </c>
      <c r="C32" s="9">
        <v>2328226</v>
      </c>
      <c r="D32" s="9">
        <v>31</v>
      </c>
      <c r="E32" s="12">
        <v>4670.4000000000005</v>
      </c>
      <c r="F32" s="13">
        <f t="shared" si="0"/>
        <v>2884.716504836133</v>
      </c>
      <c r="G32" s="13">
        <f t="shared" si="1"/>
        <v>106.09625911348832</v>
      </c>
      <c r="H32" s="13">
        <f t="shared" si="2"/>
        <v>2990.8127639496215</v>
      </c>
    </row>
    <row r="33" spans="1:8" ht="15.6">
      <c r="A33" s="9"/>
      <c r="B33" s="9" t="s">
        <v>45</v>
      </c>
      <c r="C33" s="9">
        <v>1164113</v>
      </c>
      <c r="D33" s="9">
        <v>32</v>
      </c>
      <c r="E33" s="12">
        <v>2335.2000000000003</v>
      </c>
      <c r="F33" s="13">
        <f t="shared" si="0"/>
        <v>3662.6476583697731</v>
      </c>
      <c r="G33" s="13">
        <f t="shared" si="1"/>
        <v>576.38068520759441</v>
      </c>
      <c r="H33" s="13">
        <f t="shared" si="2"/>
        <v>4239.0283435773672</v>
      </c>
    </row>
    <row r="34" spans="1:8" ht="15.6">
      <c r="A34" s="9" t="s">
        <v>47</v>
      </c>
      <c r="B34" s="9" t="s">
        <v>48</v>
      </c>
      <c r="C34" s="9">
        <v>678285.20000000007</v>
      </c>
      <c r="D34" s="9">
        <v>33</v>
      </c>
      <c r="E34" s="12">
        <v>1397.671</v>
      </c>
      <c r="F34" s="13">
        <f t="shared" si="0"/>
        <v>3477.4970061464205</v>
      </c>
      <c r="G34" s="13">
        <f t="shared" si="1"/>
        <v>43.308749005931759</v>
      </c>
      <c r="H34" s="13">
        <f t="shared" si="2"/>
        <v>3520.8057551523525</v>
      </c>
    </row>
    <row r="35" spans="1:8" ht="15.6">
      <c r="A35" s="9"/>
      <c r="B35" s="9" t="s">
        <v>49</v>
      </c>
      <c r="C35" s="9">
        <v>2034855.5999999999</v>
      </c>
      <c r="D35" s="9">
        <v>34</v>
      </c>
      <c r="E35" s="12">
        <v>4193.0129999999999</v>
      </c>
      <c r="F35" s="13">
        <f t="shared" si="0"/>
        <v>2671.5518530914114</v>
      </c>
      <c r="G35" s="13">
        <f t="shared" si="1"/>
        <v>-551.16898243672699</v>
      </c>
      <c r="H35" s="13">
        <f t="shared" si="2"/>
        <v>2120.3828706546847</v>
      </c>
    </row>
    <row r="36" spans="1:8" ht="15.6">
      <c r="A36" s="9"/>
      <c r="B36" s="9" t="s">
        <v>50</v>
      </c>
      <c r="C36" s="9">
        <v>2713140.8000000003</v>
      </c>
      <c r="D36" s="9">
        <v>35</v>
      </c>
      <c r="E36" s="12">
        <v>5590.6840000000002</v>
      </c>
      <c r="F36" s="13">
        <f t="shared" si="0"/>
        <v>2949.4349223928107</v>
      </c>
      <c r="G36" s="13">
        <f t="shared" si="1"/>
        <v>29.167453779961193</v>
      </c>
      <c r="H36" s="13">
        <f t="shared" si="2"/>
        <v>2978.602376172772</v>
      </c>
    </row>
    <row r="37" spans="1:8" ht="15.6">
      <c r="A37" s="9"/>
      <c r="B37" s="9" t="s">
        <v>51</v>
      </c>
      <c r="C37" s="9">
        <v>1356570.4000000001</v>
      </c>
      <c r="D37" s="9">
        <v>36</v>
      </c>
      <c r="E37" s="12">
        <v>2795.3420000000001</v>
      </c>
      <c r="F37" s="13">
        <f t="shared" si="0"/>
        <v>4023.4350257036631</v>
      </c>
      <c r="G37" s="13">
        <f t="shared" si="1"/>
        <v>760.5503084515849</v>
      </c>
      <c r="H37" s="13">
        <f t="shared" si="2"/>
        <v>4783.985334155248</v>
      </c>
    </row>
    <row r="38" spans="1:8" ht="15.6">
      <c r="A38" s="9" t="s">
        <v>52</v>
      </c>
      <c r="B38" s="9" t="s">
        <v>53</v>
      </c>
      <c r="C38" s="9">
        <v>460531.20000000001</v>
      </c>
      <c r="D38" s="9">
        <v>37</v>
      </c>
      <c r="E38" s="12">
        <v>612.25800000000004</v>
      </c>
      <c r="F38" s="13">
        <f t="shared" si="0"/>
        <v>3988.5280004931487</v>
      </c>
      <c r="G38" s="13">
        <f t="shared" si="1"/>
        <v>203.73017488811547</v>
      </c>
      <c r="H38" s="13">
        <f t="shared" si="2"/>
        <v>4192.2581753812647</v>
      </c>
    </row>
    <row r="39" spans="1:8" ht="15.6">
      <c r="A39" s="9"/>
      <c r="B39" s="9" t="s">
        <v>54</v>
      </c>
      <c r="C39" s="9">
        <v>1381593.5999999999</v>
      </c>
      <c r="D39" s="9">
        <v>38</v>
      </c>
      <c r="E39" s="12">
        <v>1836.7739999999999</v>
      </c>
      <c r="F39" s="13">
        <f t="shared" si="0"/>
        <v>2760.2581052287587</v>
      </c>
      <c r="G39" s="13">
        <f t="shared" si="1"/>
        <v>-798.6698742186386</v>
      </c>
      <c r="H39" s="13">
        <f t="shared" si="2"/>
        <v>1961.5882310101201</v>
      </c>
    </row>
    <row r="40" spans="1:8" ht="15.6">
      <c r="A40" s="9"/>
      <c r="B40" s="9" t="s">
        <v>55</v>
      </c>
      <c r="C40" s="9">
        <v>1842124.8</v>
      </c>
      <c r="D40" s="9">
        <v>39</v>
      </c>
      <c r="E40" s="12">
        <v>2449.0320000000002</v>
      </c>
      <c r="F40" s="13">
        <f t="shared" si="0"/>
        <v>1911.6625386060721</v>
      </c>
      <c r="G40" s="13">
        <f t="shared" si="1"/>
        <v>-833.61785890147223</v>
      </c>
      <c r="H40" s="13">
        <f t="shared" si="2"/>
        <v>1078.0446797045997</v>
      </c>
    </row>
    <row r="41" spans="1:8" ht="15.6">
      <c r="A41" s="9"/>
      <c r="B41" s="9" t="s">
        <v>56</v>
      </c>
      <c r="C41" s="9">
        <v>921062.40000000002</v>
      </c>
      <c r="D41" s="9">
        <v>40</v>
      </c>
      <c r="E41" s="12">
        <v>1224.5160000000001</v>
      </c>
      <c r="F41" s="13">
        <f t="shared" si="0"/>
        <v>1626.4396078227601</v>
      </c>
      <c r="G41" s="13">
        <f t="shared" si="1"/>
        <v>-449.74140921876</v>
      </c>
      <c r="H41" s="13">
        <f t="shared" si="2"/>
        <v>1176.698198604</v>
      </c>
    </row>
    <row r="42" spans="1:8" ht="15.6">
      <c r="A42" s="11"/>
      <c r="B42" s="11"/>
      <c r="C42" s="11"/>
      <c r="D42" s="15">
        <v>41</v>
      </c>
      <c r="E42" s="16" t="s">
        <v>62</v>
      </c>
      <c r="F42" s="17">
        <f t="shared" si="0"/>
        <v>1195.8253191624001</v>
      </c>
      <c r="G42" s="17">
        <f t="shared" si="1"/>
        <v>-436.35242482787993</v>
      </c>
      <c r="H42" s="17">
        <f t="shared" si="2"/>
        <v>759.47289433452011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Exp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KASOTIYA</dc:creator>
  <cp:lastModifiedBy>VIJAY KAS0TIYA</cp:lastModifiedBy>
  <dcterms:created xsi:type="dcterms:W3CDTF">2015-06-05T18:17:20Z</dcterms:created>
  <dcterms:modified xsi:type="dcterms:W3CDTF">2022-12-28T15:30:58Z</dcterms:modified>
</cp:coreProperties>
</file>