
<file path=[Content_Types].xml><?xml version="1.0" encoding="utf-8"?>
<Types xmlns="http://schemas.openxmlformats.org/package/2006/content-types">
  <Default Extension="bin" ContentType="application/vnd.openxmlformats-officedocument.spreadsheetml.printerSettings"/>
  <Default Extension="png" ContentType="image/png"/>
  <Default Extension="rels" ContentType="application/vnd.openxmlformats-package.relationships+xml"/>
  <Default Extension="xml" ContentType="application/xml"/>
  <Override PartName="/xl/workbook.xml" ContentType="application/vnd.openxmlformats-officedocument.spreadsheetml.sheet.main+xml"/>
  <Override PartName="/xl/worksheets/sheet1.xml" ContentType="application/vnd.openxmlformats-officedocument.spreadsheetml.worksheet+xml"/>
  <Override PartName="/xl/worksheets/sheet2.xml" ContentType="application/vnd.openxmlformats-officedocument.spreadsheetml.worksheet+xml"/>
  <Override PartName="/xl/worksheets/sheet3.xml" ContentType="application/vnd.openxmlformats-officedocument.spreadsheetml.worksheet+xml"/>
  <Override PartName="/xl/theme/theme1.xml" ContentType="application/vnd.openxmlformats-officedocument.theme+xml"/>
  <Override PartName="/xl/styles.xml" ContentType="application/vnd.openxmlformats-officedocument.spreadsheetml.styles+xml"/>
  <Override PartName="/xl/sharedStrings.xml" ContentType="application/vnd.openxmlformats-officedocument.spreadsheetml.sharedStrings+xml"/>
  <Override PartName="/xl/drawings/drawing1.xml" ContentType="application/vnd.openxmlformats-officedocument.drawing+xml"/>
  <Override PartName="/xl/drawings/drawing2.xml" ContentType="application/vnd.openxmlformats-officedocument.drawing+xml"/>
  <Override PartName="/xl/calcChain.xml" ContentType="application/vnd.openxmlformats-officedocument.spreadsheetml.calcChain+xml"/>
  <Override PartName="/docProps/core.xml" ContentType="application/vnd.openxmlformats-package.core-properties+xml"/>
  <Override PartName="/docProps/app.xml" ContentType="application/vnd.openxmlformats-officedocument.extended-properties+xml"/>
</Types>
</file>

<file path=_rels/.rels><?xml version="1.0" encoding="UTF-8" standalone="yes"?>
<Relationships xmlns="http://schemas.openxmlformats.org/package/2006/relationships"><Relationship Id="rId3" Type="http://schemas.openxmlformats.org/officeDocument/2006/relationships/extended-properties" Target="docProps/app.xml"/><Relationship Id="rId2" Type="http://schemas.openxmlformats.org/package/2006/relationships/metadata/core-properties" Target="docProps/core.xml"/><Relationship Id="rId1" Type="http://schemas.openxmlformats.org/officeDocument/2006/relationships/officeDocument" Target="xl/workbook.xml"/></Relationships>
</file>

<file path=xl/workbook.xml><?xml version="1.0" encoding="utf-8"?>
<workbook xmlns="http://schemas.openxmlformats.org/spreadsheetml/2006/main" xmlns:r="http://schemas.openxmlformats.org/officeDocument/2006/relationships" xmlns:mc="http://schemas.openxmlformats.org/markup-compatibility/2006" xmlns:x15="http://schemas.microsoft.com/office/spreadsheetml/2010/11/main" xmlns:xr="http://schemas.microsoft.com/office/spreadsheetml/2014/revision" xmlns:xr6="http://schemas.microsoft.com/office/spreadsheetml/2016/revision6" xmlns:xr10="http://schemas.microsoft.com/office/spreadsheetml/2016/revision10" xmlns:xr2="http://schemas.microsoft.com/office/spreadsheetml/2015/revision2" mc:Ignorable="x15 xr xr6 xr10 xr2">
  <fileVersion appName="xl" lastEdited="7" lowestEdited="6" rupBuild="25831"/>
  <workbookPr codeName="ThisWorkbook"/>
  <mc:AlternateContent xmlns:mc="http://schemas.openxmlformats.org/markup-compatibility/2006">
    <mc:Choice Requires="x15">
      <x15ac:absPath xmlns:x15ac="http://schemas.microsoft.com/office/spreadsheetml/2010/11/ac" url="C:\Users\DELL\OneDrive\Desktop\Excel\22. UAH4801598BB- Crystall Ball Simulation (Project Management)\"/>
    </mc:Choice>
  </mc:AlternateContent>
  <xr:revisionPtr revIDLastSave="0" documentId="13_ncr:1_{FD1EE6DF-5C90-40BC-A650-0CE6E7E96268}" xr6:coauthVersionLast="47" xr6:coauthVersionMax="47" xr10:uidLastSave="{00000000-0000-0000-0000-000000000000}"/>
  <bookViews>
    <workbookView xWindow="-108" yWindow="-108" windowWidth="23256" windowHeight="12456" firstSheet="1" activeTab="1" xr2:uid="{00000000-000D-0000-FFFF-FFFF00000000}"/>
  </bookViews>
  <sheets>
    <sheet name="CB_DATA_" sheetId="2" state="veryHidden" r:id="rId1"/>
    <sheet name="Project A" sheetId="1" r:id="rId2"/>
    <sheet name="Report" sheetId="5" r:id="rId3"/>
  </sheets>
  <definedNames>
    <definedName name="CB_0256fbe3df46494d8b40bb814106b77c" localSheetId="1" hidden="1">'Project A'!$G$6</definedName>
    <definedName name="CB_0f0d53f19f1c41d68dcc8fd28a7e4473" localSheetId="1" hidden="1">'Project A'!$G$3</definedName>
    <definedName name="CB_3edfbdf2e9ab4574a356b8759f9b42b0" localSheetId="1" hidden="1">'Project A'!$G$7</definedName>
    <definedName name="CB_74dafc89c4524715b4dc04b73be9e690" localSheetId="1" hidden="1">'Project A'!$B$7</definedName>
    <definedName name="CB_8cb37a17581a4a518ca321294ee396f0" localSheetId="1" hidden="1">'Project A'!$G$4</definedName>
    <definedName name="CB_a985b9ef3cd6429bbbb4289c839b9009" localSheetId="1" hidden="1">'Project A'!$B$5</definedName>
    <definedName name="CB_ad3b9c3d38dd442498cc7972099ad85f" localSheetId="1" hidden="1">'Project A'!$G$5</definedName>
    <definedName name="CB_Block_00000000000000000000000000000000" localSheetId="0" hidden="1">"'7.0.0.0"</definedName>
    <definedName name="CB_Block_00000000000000000000000000000000" localSheetId="1" hidden="1">"'7.0.0.0"</definedName>
    <definedName name="CB_Block_00000000000000000000000000000001" localSheetId="0" hidden="1">"'637970450300675529"</definedName>
    <definedName name="CB_Block_00000000000000000000000000000001" localSheetId="1" hidden="1">"'637970450300675529"</definedName>
    <definedName name="CB_Block_00000000000000000000000000000003" localSheetId="0" hidden="1">"'11.1.4716.0"</definedName>
    <definedName name="CB_Block_00000000000000000000000000000003" localSheetId="1" hidden="1">"'11.1.4716.0"</definedName>
    <definedName name="CB_BlockExt_00000000000000000000000000000003" localSheetId="0" hidden="1">"'11.1.2.4.850"</definedName>
    <definedName name="CB_BlockExt_00000000000000000000000000000003" localSheetId="1" hidden="1">"'11.1.2.4.850"</definedName>
    <definedName name="CB_dabde977fb2b47d089309b2b966e2575" localSheetId="1" hidden="1">'Project A'!$F$8</definedName>
    <definedName name="CB_e7ab11cc4683452a80411a65904db7e6" localSheetId="1" hidden="1">'Project A'!$B$6</definedName>
    <definedName name="CB_f3dc21e37c0b48699ace6f506f5242ad" localSheetId="0" hidden="1">#N/A</definedName>
    <definedName name="CBWorkbookPriority" localSheetId="0" hidden="1">-2474433831436730</definedName>
    <definedName name="CBx_32fe12946f8a4454809c2ff7c89ae653" localSheetId="0" hidden="1">"'CB_DATA_'!$A$1"</definedName>
    <definedName name="CBx_f12610da6425477c8e1a531e498386ea" localSheetId="0" hidden="1">"'Rough'!$A$1"</definedName>
    <definedName name="CBx_f2d7d4b377ce4e509d03a29e8d0e1753" localSheetId="0" hidden="1">"'Project A'!$A$1"</definedName>
    <definedName name="CBx_Sheet_Guid" localSheetId="0" hidden="1">"'32fe1294-6f8a-4454-809c-2ff7c89ae653"</definedName>
    <definedName name="CBx_Sheet_Guid" localSheetId="1" hidden="1">"'f2d7d4b3-77ce-4e50-9d03-a29e8d0e1753"</definedName>
    <definedName name="CBx_SheetRef" localSheetId="0" hidden="1">CB_DATA_!$A$14</definedName>
    <definedName name="CBx_SheetRef" localSheetId="1" hidden="1">CB_DATA_!$B$14</definedName>
    <definedName name="CBx_StorageType" localSheetId="0" hidden="1">2</definedName>
    <definedName name="CBx_StorageType" localSheetId="1" hidden="1">2</definedName>
    <definedName name="_xlnm.Print_Area" localSheetId="2">Report!$A$1:$J$284</definedName>
  </definedNames>
  <calcPr calcId="191029"/>
  <extLst>
    <ext xmlns:x15="http://schemas.microsoft.com/office/spreadsheetml/2010/11/main" uri="{140A7094-0E35-4892-8432-C4D2E57EDEB5}">
      <x15:workbookPr chartTrackingRefBase="1"/>
    </ext>
    <ext xmlns:xcalcf="http://schemas.microsoft.com/office/spreadsheetml/2018/calcfeatures" uri="{B58B0392-4F1F-4190-BB64-5DF3571DCE5F}">
      <xcalcf:calcFeatures>
        <xcalcf:feature name="microsoft.com:RD"/>
        <xcalcf:feature name="microsoft.com:FV"/>
        <xcalcf:feature name="microsoft.com:LET_WF"/>
        <xcalcf:feature name="microsoft.com:LAMBDA_WF"/>
      </xcalcf:calcFeatures>
    </ext>
  </extLst>
</workbook>
</file>

<file path=xl/calcChain.xml><?xml version="1.0" encoding="utf-8"?>
<calcChain xmlns="http://schemas.openxmlformats.org/spreadsheetml/2006/main">
  <c r="D7" i="1" l="1"/>
  <c r="D6" i="1"/>
  <c r="E3" i="1"/>
  <c r="F3" i="1" s="1"/>
  <c r="C11" i="2"/>
  <c r="B11" i="2"/>
  <c r="A11" i="2"/>
  <c r="D4" i="1"/>
  <c r="D3" i="1"/>
  <c r="C8" i="1"/>
  <c r="B8" i="1" l="1"/>
  <c r="E4" i="1"/>
  <c r="F4" i="1" s="1"/>
  <c r="E6" i="1"/>
  <c r="F6" i="1" s="1"/>
  <c r="E7" i="1"/>
  <c r="F7" i="1" s="1"/>
  <c r="E5" i="1"/>
  <c r="D5" i="1"/>
  <c r="D8" i="1" s="1"/>
  <c r="F5" i="1" l="1"/>
  <c r="F8" i="1" s="1"/>
</calcChain>
</file>

<file path=xl/sharedStrings.xml><?xml version="1.0" encoding="utf-8"?>
<sst xmlns="http://schemas.openxmlformats.org/spreadsheetml/2006/main" count="207" uniqueCount="115">
  <si>
    <t>Project A</t>
  </si>
  <si>
    <t>Year</t>
  </si>
  <si>
    <t>Inflow</t>
  </si>
  <si>
    <t>Outflow</t>
  </si>
  <si>
    <t>Net Flow</t>
  </si>
  <si>
    <t>Discount Factor</t>
  </si>
  <si>
    <t>NPV</t>
  </si>
  <si>
    <t>Inflation Rate</t>
  </si>
  <si>
    <t>Total</t>
  </si>
  <si>
    <t>*2011</t>
  </si>
  <si>
    <t>Crystal Ball Data</t>
  </si>
  <si>
    <t>Workbook Variables</t>
  </si>
  <si>
    <t>Last Var Column</t>
  </si>
  <si>
    <t xml:space="preserve">    Name:</t>
  </si>
  <si>
    <t xml:space="preserve">    Value:</t>
  </si>
  <si>
    <t>Worksheet Data</t>
  </si>
  <si>
    <t>Last Data Column Used</t>
  </si>
  <si>
    <t>Sheet Ref</t>
  </si>
  <si>
    <t>Sheet Guid</t>
  </si>
  <si>
    <t>Deleted sheet count</t>
  </si>
  <si>
    <t>Last row used</t>
  </si>
  <si>
    <t>Data blocks</t>
  </si>
  <si>
    <t>32fe1294-6f8a-4454-809c-2ff7c89ae653</t>
  </si>
  <si>
    <t>CB_Block_0</t>
  </si>
  <si>
    <t>㜸〱敤㕣㕢㙣ㅣ㔷ㄹ摥ㄹ敦慥㜷搶㜶散挶㙥搲愴㌷昷㝥㜱戴㡤搳愴ㄷ㑡㐸㝤㘹ㄲ户㑥攲挴㑥㑡㔵捡㘶扣㝢挶㥥㘴㘷搶㥤㤹㜵攲㔲㘸ち愵愵㕣〴㉤て搰㔲愰慡㔰〵㉦㐸㐵愸㙡愱㈰㈱㈱㠱㔰㕢〱慡㐰㍣㈰㤵ち挱〳〸㈲昱㔲愱㑡攵晢捥捣散捥敥㝡挷敥戶〵ㄷ㜹㤲晤㜳收摣捦昹慦攷晦捦㈴愱㈴ㄲ㠹户昱昰㕦㍥㐹㈶㉥㤸㕥㜲㍤㘱攵挶捡愵㤲㈸㜸㘶搹㜶㜳㈳㡥愳㉦㑤㥡慥搷㠱ち改扣㠹㜲㌷㤵㜷捤晢㐴㈶扦㈸ㅣㄷ㤵㔲㠹㐴㈶愳愹㈸㘷㈷晣昵㠵㉦ㅡ㕢㜵㈷〱㘶挶㐶て捤㥥㐰慦搳㕥搹ㄱ摢〶㡦昹㙤㜷てて攷㠶㜳㍢㙦ㅣ扥㈱户㝤摢攰㔸愵攴㔵ㅣ戱摢ㄶㄵ捦搱㑢摢〶愷㉡戳㈵戳㜰㠷㔸㥡㈹㥦ㄴ昶㙥㌱扢晤晡㔹㝤攷㑤挳㍢㜷敤㌲㙥扥昹愶㙥っ㥤㌸㌸㌶㍡攵〸挳㝤㡦晡㑣㜱捡㍢挷㐵挱攴摡㠴㜰㑣㝢㉥㌷㌶㡡扦㤱昹攳敤挶摣昴扣㄰ㅥ㠷ㄶ㡥戰ぢ挲搵搰戰换ㅡ㜱摤㡡戵挰捤搳慣扤㔸㙡㐱㜷扤㤴㌵㈶㑡㈵捤ち㝢捤㔸㠷戰㜷㈵㝤愹摢㥡ㄶ戶㙢㝡收愲改㉤愵慤ㄹ㜴㔴散戱㡥扡攲㠸㙥捦㠹㠳扡㈵㔲搶扥㡡㔹㑣晡㑦愲攳慡戰㡢攸挴攴昲㜳㈳慥㌵㌶慦㍢㜲㐶㉥㌷㈶愶敥㕥愷㔰㕦昷戲搶晤㜲敡㜲〴昶㜹㐵敢㝡㈸㌹愶㍢搵㥡㐳慤㙢〶㡢慦㥦挱㜵慤敢㐷昶愸扥捤㌵慤摢挸慤慣慦慤㜴〵昴㉤㜷ㄴ㡢搱搲〴㥤〴ㄹ〲㈲㔰换ㄲ㜴ㄱ㜴〳㈸挹㝦㠱㑢愲つ㔹愴收㜵㌵㍦慢收ぢ㙡扥愸收㠵㥡㌷搴晣㥣㥡㥦㔷昳愶㥡㍦愱收㑦愲㑥昸㘴㍡㍢搵攰㜹昵昸敦㝦㤸晥捡㙦㈷ㅦ㍥扣敤搴扦㝦晡㥢㝦㜶㙦㐰愵挳挱愴挶ㅤ晤ㄴ㐸慤㐶挵㍢㜲摢昹㘷㘵慥〰㔳ㄸ扢㡣ㅢ㡤攱攱攲慥敤晡昵㝡㡡换㡡㐱㝥ㅤ愱昴愱㙥户㜱愷㘹ㄷ换愷㈴敥㉥ㄸ搵㕤㔱摢戸愱愰㙣戴㕣戱㡢敥昹换ㄷ㑥㝢扡㈷戶㌶㤶搵㍡㘹㙡㌶つ戶ㄲ慥ㅣ敦愲挶㘶挷昴㔲㐵㡣㥣㌶晤攲ぢㅢ㡡慤㈹愷㍣摢扡㜴慦㈳敥慤㤶㌶捤㘸〴㐲㙤㔱昶摤戴㑡扦挸㥦搷攰搸㝣搹ㄵ戶㥣摥㤰㌵㘵ㄶ㑥ち㘷㕡㔰㈴㡡愲㕣敡戹㉣ち戸㝥攸㤰㡤㠵㠲㕢㡢㤷㐶㜳㡤摢㑥㝢㘰㘶㔱挴㝣ㄷ㠴攳㉤捤攸戳㈵戱愹慥㡡㍦㈶ち戶搴㘵敦㉤ㄷ㉡敥㔸搹昶㥣㜲愹扥㘴愴戸愸㐳搲ㄴて㤴㡢㈲㤹㑣㐸愱〰㠱摢搱愱㈸㠹㙢㕢昳㠲㐴㐴〴挵㘴攴昳敡挹㉥㜷〴慢挳㉡㑡㠲㌴愹㕥扥㐲㘷㥣慦㤴㌱㌱ㅣㄸ㔹ㄳ昵〷〷扤㝡㠵㙥慢㤸㝢㝦㉢慢㙡㝦戰晡摢ㄶ㠵敤敤搷敤㘲㐹㌸戱摡㑦攱㡣戴㕥㠰搴㔹〸㠴㤶扢㐷㔵愷㥣㔶㤶㔲愷捣愲㌷㥦㥥ㄷ收摣扣㠷㍣㘸挸㑣㠶㕢摢昴㘸攷㈰㑢摢㐸搰て㤰捤㈶搲〳慣㤴捥攲㐹愴㈸㥤㘲㜸戹㑥㤰戳㕤ㅤ㉦㜷ㅢ㝢捤㤲㈷㝣愱摣㙢〰㈳扥㔶㤳攸敢㈱㠹㍡㝡挱㔷ㄸ〳挶ㄸ愸㔴㌷㙤㙦愹挶户㑤㕣攲ㄳ搱扡㉣㔸㜳戲㠰愲愰㕥ㅥ挴昰ㅡ㠸愶㐱ㅡ挴㔷㡥㄰ㄱ搹㈰㐶戳愳攷㝡㈲㘳晤ㄸㄹ㠱晡㔱㈲㘴敤敤慤㘵〴㠹扤㤹㐸搹愸㈵㍦慥㑢戳攵㙣㜹㕦㥡㥤㡢㡤搳㌶ㄱ㙣㈶㌸㡦㘰ぢ㠰昲ㄷ㐸㌸㑡㌹愴敢ㅦ敤㝣扣㙢ㄷ㄰㕣〸〰昹愴㔱收〴愲㡡㌶搴㙡散㐸搶敢㠱㥤㉣㡤㘲㕦ㄴ搱㌲慥摡㤹㍤㤶㐴㜴㘰㜵慥つ㕤㥢㤴㍡昶捡搶戴ㄹ㕤づ㈹㌲愶㙡㜴慤㉢㔴㡤㙥〴慢戶愹户㉥㐶㔳㙤㤰攰ㄲ〰㕦戱搰搸㕤㥤㌵㑦㜳昲〳㘱ㄲ昹㠶㔰㥢捡㍤㈰㘲㥡晦㌱〲慥改攸戲㙥㍦搳ㄴㅣ㌲㍥昰昶昳戶搶扣ㅤ㈰扤㐱㘷慥敢ㅣ晡㡡摥愱〵㝤㈹搸㑢昹㘳㑢晤㜲㌹㡡戵㉢〸慥〴㘸搰㉦㍣㜹扦㔳㉦㠱㌴㠹慤〸收㌶搲攳㈲㉤摣㤹愵〵㈱戵㑦户㌱愳㍢㜳挲㠳昷㘲㘲ㅣ㜶㜰搹㜱㐴〹〷摡愲捣攰搹㘵㜳㝤愶扢搷㈹㕢捣㕦户㡦摤て㠴㘲㐸㈶搵㡥㐴㠳㝤ㅣ㘳㘷㐶晣㑤ㄱ捡愱晥扤扥戵㤰㠸㌴慡㈷㉦戶㡢㍦㕢慥㑢㤲㌶㈴挹搵搸㔶敤ㅡ〰㐸〹攵㜷㉤㈵捡㄰慢㙤㤳搵敡慤㔵㝡昷㘲㑥㈶つ晥挳㈶㌹搲攵㍢㙢㐷攱㍢㜰㝢慣㘹搳慡ち㡢㉥㙢㑡㌸〵昸ㄵ捣㤲挸晡㉥㔹㡡㥡㜵㔹昱〱㤱ㄵㅤㅤ㑤㘷改ㄸ摦㥡愴㤳〶㈹ㄱ换敤戱㠵㌱攷昰ㅡ㔱搱〵㐹愱ㄲ攳ㄶ慡㑡㈰㔲ㅥ敢慥㡢㤸㌶㐴㑣づㅢ愷㕤㐷戰㥤㘰ㄸ㈰昵㉡㈴捤㙡㌷㥥愱戰捥㐵扡戳昳昹㐴㠶㘸㤰敥挱㔷㕡ち慢㥤ㅣ㘶ㄷ挱つ〰つ收て㥤㡦㌱㠴㈸㔱ㅥ㈱㐴㕡㑢㥡㜱捣ㄴ愷㐸〳ㅢっ〴㤵挶㉡慥㔷戶ㄸ㔵敡㌱挶换〷换摥戸改㉥㈰ち搵㙦〴㠹㍢攷㠵つ敡㜲㘰晢㌴攴㤵ㄷㄶ㐴㔱㌳愶换ㄵ㠸戶㠹昱戵㜰㈸挷晡㘰㑢捡㜳戹慡攰㘹敦㙣㡣㉥ㄴ㜹㈲㠶慦㤵㥥搸㔵㜹扥㜹攸敢慤敤攸㡣改㤵㐴㤷攱㌳ㅤ搳ㄹ〳扢㠸愸㐱戱搳㤸㤹㜷㠴ㄸ敦㌱昶㌹㘶戱㘴摡㠲挸㠰㡤挹㐰摤愴㤸㐳㠴㘰慡捣昸㕦搹敥㌱㘶ㅣ摤㜶ㄷ㜴〶ㄳ㤷㌶搶扤挹㤰㐸捡ㄸ㌵㙤ㄷ挳㐸㉣㌲摤㙢㑣捦㤷㑦㈱㕡㕢戱散㝤晡㠲扢㈶戰㐲愲昷ㅦ㠹ㅡ㐵㔵㔴㔵挹愸㤹㜶昱挳〳㜹㈲戱〳扦㈴㠱挴㔵㈲㐵㝦㜹㡣昶愶㕤ㅦ挴㘷㘸愷㜳㑥摤㠸ㅣ㔵㌳㍢㘲愵㌰㌹㔵扢㠹㙤㙥〶戸㝤摦搱㠹㕡㔴敥㕤挵慢㔳昴昰挷挸㜸㐹ㄶ搵㈰〸晤㜳ㅢ㝣㔲㘱ㅥ㈹〷ㅣ〸㡣昳慤㤱晣戲㠶慣㐳敡摢㔰㑢敥㐵ㄴ愹摢㤸搴㘷㐵〹戱㘸㑢昷㌶昸㉦㌴㘳㉤扤攴〶㘵㘳㘵换搲㐹㕡㈴换改㠲㑥ちㅥ愹㜸攵〳愶慤ㄹ〰㤲晥㠲㉣晤㌴戲昴搳㌲慢摢㌸挲戰愰㑣戳慦昲㥣敥㤸摥扣㘵ㄶ㌲㝣㘱攸㙥㑤搰㈴㤸㥣㤲㌷㝣㐲㤹㌱搸㘰捤ㅦ㠵挹收收㠰敥ㅣ攴㈸户㡥攸〷攵慡㑡ㅡ㝦㤴㌶ㅤ㑢㄰㌰搲㑢慡摤㠲摥㔲昲㘶〴㐴㡥㝣捥㠶昷㉦捥㍥㠰ㅣ摦㉦㐷慣挷㤰〸㍣㠲ㄱ㈱㑦昷㜶摡㌸㙡㥢ㅥ戰㐷㡣敤㌵扤㜱ㄷ㈸〷㐰㔲ㅥ㙦户㑡慣㐶ㅡつ㔵戵挲挵捤㐵㜵㙡攲愲收昲愸摥戸㝣㤹㘲㕦愳㐴ㄴ挹㑡㤵愴㘶㔹㘶㡥㙢㐹搵㈸㔲㜱㠷摡㐶㠹㜳㥢搶昶㥤㔲攴㕤㈸㈶㐹㌳〹㙤户㈴ㄴ〴㜹㐹ㅤ搰㔱昴搷挷㤳㐷㈴㕡㐳ㅢ㈰㑢㍤攵攷昵〴攱挰〹㕣㌹㈹㡡㙣昰〶晥摥㄰㈴て㔵扣扡ㄲ晤㜴㝦㔰㌲㔲㉡ㅤ戲㘱㈵ㄴ㜴愷戸㐶㔸ㅡ㙢昳㌵㡣攴捥㜶戵扦扦扤ㄱ㐶っ搸㤰㈱㤱ㄸ㍦㌰搸㄰捣ㄵ㠹愶搲㍡敢攱㔶㔷戳㌳㝣㍢㈰㜴㕢㘲㘰摡㉢㡥㡢㐵㘹㠶搵㉣昹㝥搹愰㝡㕡㤴㜲㔴㌳㐶㘶㕤愸㜴㡦㜲㍣㐸㐹〶搷㡣㈳㜴㑢攱〲〳挴㙥㤰㥡㉡㜸〸敢㔶㍢攰挹㘰敤㘰〷㍢攲㠷㑤㘸㥤㔱㠲愶㘳〸户㝥ㄱ攴㥤㌶㌱ち㐱㙡挸攷ㅦ㝢㤴㈷㥦攰昳扤㍤㠹㌰ㄱ㌰ㄱ㐳㕤㌱搶〳㤰ㅢ㡤㑡㤲㡢晡挳㘰戹㉦搹愴搰敡づ昳㘸㘲昴搰攴㜳㍣摣攰㘱ㅣ慢㤷㙣㔳挲ㅤ㌷捦㠴㌶㉤㉤㙤㌰㈶散㐲愹㔲ㄴ㔲ㄵ㠷戲㕡㙡攴㌵㠱㉦㜹晤捦攷愶㤸㝤〹㌶㘵〲㐷㈹㉥㤹㐸㙡摦敥搶㍥㠲收㔲挸愱て㕦戶㌱昸ㄸ攳㤶㤳挱戰愶㍢ち戴て㌷搶㉥㉦挸㡢㜳㄰㘹㑤㔹㤴㘵㤳戸㡢㔷㡤㈰㑢㙥㡢㔴㥢㉣㑦㤶㘹戳㐷戲昶㥢㝥搶㥡挰ㄱ搶改ぢ扣㜴ㅡ挶㐸㥢摣挱㑥ㄲ㘷㠳挸敥搹〷攴㙢攲散㥥挰昸㔰ㄸ摦攵㈹㈸㠱㕤〵㈳搱攰㔶㙢㔶户挲挸㉦㉤㙦敤㔶〰㠵㈱㘰ㅡ戴愸改ㅢ㌸愳㐸慦㙣攰㌰ㄸㄹㄳㅤ㡤〶㔲ㄹ愳散㠷挳ㅥ㐸〳㌷昱㈰㍤㔳㠶ㄲ昲〶攴愵戰昰㕥攲㤰㠵㈳㔰搹搹搴㤰㌹愵㝢戸晡㘲㙦㘹挸ㅥ㈹ㄶ㘹敥挲㍦户㈶戰㡡㙢ㅢ扥㌹㍡搰㜰㈱㑢慥㠹昶摤㘵つ〵挱㐵挱ㅤ攳戹晤扡㔷㤸㥦昶㤶晣㑢㕢敤㤲㐴敡㈷昰㐷㉣㍢㍡㙤收愴捤㑢愸㡢摣晢散㐹扢㝣捡㤶昳㑡戹扣昱㐷㉢㔶敢散攴㈴戳㠹户昱㐷㍥㙡㈲昵ㄲ㝡㕣捤戴搹㐱捤㐱挲㝥攴攳㑢㠳㐱愴㘳攸〴戶㝢昵挶〰改㘴愰㠱㑥愴㈰㔸㈷ㄴ㝢敥㍤㈳ㄴ攵挷㐰㉢㠹挵㍦㤲㘳捦㥦〵敢㉢㍦㐲づㄱ㡥昷㐰㡣愴㉥㐱㉡〶㜵㔲㤰〷搷㍢㜸ㄹ攴晦〷㑢㈱㌷㉦换㑥晦〵㘶㔶㕥㙣㐴搱㐵㐴搱ぢ捤㈸㘲㈰昶ㅤ㠵扣㌹晢昵愳收晢㝥慤昷㝦㜸搴扣ㅤㄸ收㈳慤㌱〴搵ㄸ㡣慦ㅡ〳ㅤ㑤挶挰ㄵ㈸㤶挶挰ㅤ㙣挳㜸扤㙦っ〴摥㡥〳挸㔸搹ㄸ㘰ㄴ㉦挶攴㡢〴㔵㈳づっ㥥戵㌶㔹昴㠴敤挷昵㕡攱㈲㜲て昵攴㡥挱昷戴戹㌹㝢㑡㜷㜴㙢㡢捣摦攷〸愸㉤㘷〶昷戵㘵ㄳ戶搸扡㙣㠹㙣戴㡣㔷㈲昴愷慦㝢㑥㔶㜷㑢ㅤ㤸昲ㅦ摦㔱慦㘴㤴昴扢昰㠹㈸㍣㈱㈴㍥㌱昰晤㝤㝦扡敦愱㍤扣㤷ㄶ搰㙡㡡㠱攰㜶㠲昳戴ㅣ㄰扥㡤㕣〹㌹㤷㥦摦ㅣ挰㠷㐸收㐲㐹㡣敡㡥戴㜷㕣捤ち㤳㍥攱㐵〸搳㈷扥戵㘰㑣攲㠶㠳㙦㑣收ㅡㅣ㥢昲昳㈵改っ捣㐵㈶㉥扤㜷㘱㠰㔰㘹愹戲摡戴㉢㔳㍦㠰搲㜹㠷ㄳ愹户〷㜹扥攴愳㈸捦㌵㙡戵㕤搴㙡搲㑣㔴㠶㔰㈳㤴㔲㠸㌴㤰㐲愲㐷ㄶ㠶晥愵㤴㥡㐲㈲㤵〳㠸㠹愱㌵〶㜳㜹昲㕦ㄷ〲愲㝡扤慦捤㑦㔵戰㡢挰㘲攸㜵㙦昷散㑡慢㌳㔴㑤っ捡捡搳挷㘱㈴攴㌱㠵ㄹ㡣搲捡摣㈳㐸㠴㑦㙡ㄸ愹㔵㍢㥥㌸㐸㡦攵㠷搸㝣挶㑥㔹昴慡㘵慤摢散ち敥㜸㐰捦愴愵挲戰㌷㌲ㅢ㐷㑦ㄹ㡤昳慢㘶晤㉣挲㕥㍦㔹㙤搴ㄵㄴ㐱㘷搹㕢㜰晥㐴㤸㡦摦〳戱㝣愸搶昵戹㡤㈵搴㜱㜶㈷ㄶ挸ㅦ散慦㡢㘲ㄸㅢ愳㤲㘳㈰㘱㔷㔵㉢攳㕦〲㥦㐶ㄳ㘹捦㉢㕡㉤挹戱ㄴ㠵搱攸㤰戳㍡搴㈶晤捦㌸戵攴慣ㄹ搶㘶挰扡㑥晦ㅦ㐳挶㡡晡㕦㘱㤴㑤愲散捥㈰挱㤷ㄴ㈳㈵㉢〶㘷戸㈳昰㘱㈳㑣㈳㡦挰㥡㑣㌲戸敤愷愶昱㠹慡㕦㉣㈵㌸㍣㕣挹挶㑢㄰搵戶戴㙤扢㕡ち㐰㐶㠱㔲摦㠵〸㙡搹㥥㤳㙥㍥挷愶敦㐲昶挰〱戳攰㤴摤戲攱つ㑥㈳扣㍢挸㉦捣っ搸㍣㈳捡戳㡤㐲敤㌲散㐴昷摤㘸㜳昰㄰〴昶㐱攱扤㔷㔱㐷挶㄰㔶ㄷ戳攰搷㐶㝤㤱㐰ㄲ戵㠳㝢㡥㜱戸愲㤷昰㠱敡㈱㜸㌵㍤㘶慤〹㘵攷晢㤶ㅢ敦㘲㜰敢㜰ㅢ敢づ㜸㝥㐴㈹㠷㌰㤸㕣挲摤昷㜰㕦ㅢ昷愰扥㙥戰㌶㤷㌵摢昳慥㘵㔳摦〱㑥㔷㌷㑡㍤挹㜰㑣㝥㜷㥣搵敥㈱㐴㥣㠷摥搱搵扢㘲搹㕢㍦攸㍣昸㙣㥢㉥慦愱ㄲㅣ㘵慢㠸㜳㝦ㅣ㑤㤵㕢〹昰搳昲㐱㠲㉦ち晤㜹户㌰昱㌴㤶㐵〶㐰㍡㤱搶〱㕡㔳昵户㤶愳㙡㠵㐷ぢ㔲㘱㔶昹㈶捡戹㑢晥㙡㡢捣挳㔱㐳ㅥ㈱㤰搶愲㤲㕢攱ㄱ㐲㡥晦㈴ㅡ㔴挷㥦㐳㙥敢昱扦扥散昸㔴晥㜲㝤搱晥晢㐲攵愱㥤攰搰㈷〹㑡〴ㄶ㐰㕦㔸戳㤷㘲㤱戲㈶敤〷ㄱ㕥摣㠳㌴㥥㕦〷晦扥扥攷㤵㤷昹晣㝤㡦㈲〵㈱㡡敡㔷㐱㐱㈸㔷昱㔸㜴ㄵぢ挸㙤扤㡡㉦㉦户㡡㍥捡㐸捥㐴㜳〰㝡㍡ㄴ搲㡡㕣㤵㡢〴㌷㤴㍦㐵㈲ㄴ㠹扡㔹昴ㄱ戱戲㙤〵〹戴攵捥换戶㡢㐸㠴㙤㔳摣㠸㤸㑦㜸愴㝤挴㉢㡦昴摡愴㝤户㙢摡搷㡡ㄹ㉢昰户慥〹搹㠰㈵昱㥢搸㤶㈲㍤摤㘶㉣㕦㜹㌴㐴捣晥晤攱昷㔱㙡㄰㕤〲㘱昸ㄶ㈹〹㠹ㅢ愹㝣㉥慣晣摣昳㌵攷㈸ち昰㠰㝡晣捡㈴㌸㔹昹㤱戰昲づ㝣㝢㈵敢㈴㜸㔷㠰捦敢㘱㘵ㄲ愶慣晣㜰㔸昹㙦㍢戶㔴㉢㠷㜴攸昷㥣㈲㤱挴搸扡搲晡㡦㝣㠷捤㐳㜵捡愰晥散㌲晣㙣㑡㑥ㄹ㈴㉥㐹つ摡㡤㙢ㅦづ扥㠴㥥挴㉤㈶㕣昶㠰㤰昵晦㐳㠴〹摣㙥ㅡ搷㍤ㅤㅦ㍡㉦㈲慣散㘸昲㡤㡤搳挶㈱〷ㄹ㥤挶㠴㡢㌳㔵㜱㑤㤱〸捣㠱愴扦扦㉢戸摦㘳㑣挷摡㝥㠴攱㌰㤵户㐵摡㔳ㅥ㌲㠴㤲㔴ㅥち㌱㥢㌸㔳愳ㄹ敤㤳㐰づ挴㈴㈰ㄳ摡愷〰晤㤰换〰㌳晡挸晦㤲戹捦㈰愱㍤㐸昰㘹㠰慣㐲㘶㈷ㅤ愴㍦〳搰ㅢ晥㜷ㄴ㠳㡢搲㕦愲㉡昷㠷㠳㐵挹㐸晢㉣ㅢ㍣っ搰〱㐷慤ㄲ㄰㘱㔶㝢〴㌹搱㐱㈹㌸攴愰㡦戲攰昳〴㕦〰挸愶㌸搹㔵敦ㅡ搷搴愶收晡㈲㥡㉡摣ち㈹挷扥ㄴ㈴昸㤲㍡〳㜰㑢㙢㕢㤹㐷攱昰昳㝤〴㌵敢扥搳扦つ摦摤㉦㜱搱ㅤ昸㙦㐷㔲搲戰㑦慡ㅦ㙡慦㉦㌲〱㙤㜲昹㜳戰搹敦愲ㅦ慥慢㘶㘳戲挷て攳㤷㔱搳捡㠳昸昷っ㝥捡扤ㄸ㠱愳㔰搳㘶攰㘶㈱つ挸㠲㠵愰㠰㉡㑢㝢っ㐰㈱㡥㠹㈷敤㜱扥ㄱ戵散㕦晢㙡㤰攰㡢㐲扣㥥㘱愲ㄴ㌴て〷㈴慥㘵挱挹㠶〱㠹㝦㔹㜰㈲㍡攰搷㤰慢㐸㘴㈱㔱慦㤵㠸戴㈴㜳㥦〰攸改攸攵摣愸攵搴搳㑡攱㜸昱昸昱㌷㝢㤳㠳㕢㤳ㅦ扤戵晢㠹搷㝦昵挶攳慦㝤㙣昷㕦摦㝡敡愹搷晥晣昸换㙦扤㌴扢晢ㄷ捦㍣昳昳摢扦晤昲ㅢㅢ㡤愷搵攷摦㥣㝣晡晥攱㤳昷摦㙢ㅣ扤㜶摦晤㜷㥤㌸㍣㍣㜵捥㔰㐷㐷㘷攷㔵晤扦㍣敦敡扥㌳昷扥愰晣散て㥢㙤㐵㉥㤷〳ㅥ〱〸㥦㍥㉥㕢㑥攳ㅢ㐸㘰ㅡ㥣昱晢㍡つ㉥昷っ㝥㑡㌱搸愸㔱扣㘴攰搳攰〴㘴㐱愱扥愰敢㍦攱戳戳扡</t>
  </si>
  <si>
    <t>Decisioneering:7.0.0.0</t>
  </si>
  <si>
    <t>f2d7d4b3-77ce-4e50-9d03-a29e8d0e1753</t>
  </si>
  <si>
    <t>CB_Block_7.0.0.0:1</t>
  </si>
  <si>
    <t>㜸〱敤㕣㕢㙣ㅣ㔷ㄹ摥㤹扤㜸㘷㙤挷㙥㥣㕥㤲摥摣晢挵搱㌶㑥㤳㕥㈸㈱昵㈵ㄷ户戹㌸戱㤳㔲㤵戲ㅤ敦㥥戱㈷搹㤹㜵㘷㘶㥤戸〴㥡㐲㘹㘹〱愱㤶〷㐸㘹愱㔴愸〲〹㈱㤵㠷慡㠵昲㠰㠴〴㐲㉤㐲愸㐲攲〱㔴㉡〴て㈰ㄴ挴㑢ㅦ㉡㤵敦㍢㌳戳㍢扢敢ㅤ扢摢ㄶㅣ攴㐹昶捦㤹㜳㍦攷扦㥥晦㍦㤳㠴㤲㐸㈴摥挳挳㝦昹愴㤸戸㘴㙡搱昵㠴㤵ㅦ慢㤴换愲攸㤹ㄵ摢捤㡦㌸㡥扥戸捦㜴扤㈴㉡㘴ち㈶捡摤㜴挱㌵ㅦㄲ搹挲㠲㜰㕣㔴㑡㈷ㄲ搹慣愶愲㥣㥤昰搷ㅦ扥㘸㙣搵㤳〲㤸ㅥㅢ㍤㌸㜳っ扤㑥㜹ㄵ㐷㙣ㅥ㍣敡户摤㌱㍣㥣ㅦ捥㙦扢㜵昸㤶晣㤶捤㠳㘳搵戲㔷㜵挴づ㕢㔴㍤㐷㉦㙦ㅥ㥣慣捥㤴捤攲摤㘲㜱扡㜲㕣搸㍢挴捣㤶㥢㘷昴㙤户つ㙦摢扥摤戸晤昶摢㝡㌰㜴攲挰搸攸愴㈳っ昷㐳敡㌳捤㈹㙦ㅢㄷ㐵㤳㙢ㄳ挲㌱敤搹晣搸㈸晥㐶收㡦户㕢昳㔳㜳㐲㜸ㅣ㕡㌸挲㉥ち㔷㐳挳㙥㙢挴㜵慢搶㍣㌷㑦戳㜶㘳愹㐵摤昵搲搶㤸㈸㤷㌵㉢散㌵㙢ㅤ挴摥㤵昵挵ㅥ㙢㑡搸慥改㤹ぢ愶户㤸戱愶搱㔱愹搷㍡攲㡡挳扡㍤㉢づ攸㤶㐸㕢㝢慡㘶㈹攵㍦㠹攴㜵㘱ㄷ搱㠹挹攵攷㐷㕣㙢㙣㑥㜷攴㡣㕣㙥㑣㑣摤摤㑥戱戱敥㔵敤晢攵搴攵〸散昳㥡昶昵㔰㜲㔴㜷㙡㌵㠷摡搷っㄶ摦㌸㠳㥢摡搷㡦散㔱㘳㥢ㅢ摡户㤱㕢搹㔸㕢改づ攸㕢敥㈸ㄶ愳㘵〸扡〸戲〴㐴愰㤶㈳攸㈶攸〱㔰㔲晦〶㤷㐴ㅢ戲㐸㉤攸㙡㘱㐶㉤ㄴ搵㐲㐹㉤〸戵㘰愸㠵㔹戵㌰愷ㄶ㑣戵㜰㑣㉤ㅣ㐷㥤昰挹㜶㜵愹挱昳摣㤳㥢㝥㤸晣摤扦㈶扥扢晥捣ぢ㝦㝡㜸㐶敤㔹㠷㑡㠷㠲㐹㡤㍢晡〹㤰㕡㥤㡡户收户昰捦昲㕣〱愶㌰戶ㅢ户ㅡ挳挳愵敤㕢昴㥢昵㌴㤷ㄵ㠳晣〶㐲改㐷摤ㅥ攳ㅥ搳㉥㔵㑥㐸摣㕤㌲慡扢愲扥㜱㐳㐱搹㘸愵㙡㤷摣㡢㤷㉥㥣昲㜴㑦㙣㙡㉥慢㜷搲搲㙣ち㙣㈵㕣㌹摥㘵捤捤㡥敡攵慡ㄸ㌹㘹晡挵㤷㌶ㄵ㕢㤳㑥㘵愶㝤改㙥㐷㍣㔸㉢㙤㤹搱〸㠴摡㠲散扢㘵㤵㝥㤱㍦慦挱戱戹㡡㉢㙣㌹扤㈱㙢搲㉣ㅥㄷ捥㤴愰㐸ㄴ㈵戹搴昳㔹ㄴ㜰晤搰㐱ㅢぢ〵户㤶慥㡣收ㅡ扢㑥㝡㘰㘶㔱挲㝣攷㠵攳㉤㑥敢㌳㘵㜱㐱㐳ㄵ㝦㑣ㄴ㙣㙣挸摥㕤㈹㔶摤戱㡡敤㌹㤵㜲㘳挹㐸㘹㐱㠷愴㈹敤慦㤴㐴㉡㤵㤰㐲〱〲㌷㤹㔴㤴挴㡤敤㜹㐱㈲㈲㠲㘲㌲昲㐵㡤㘴㤷㍦㡣搵㘱ㄵ㘵㐱㥡㔴慦㕥愶㌳捥㔷捡㤸ㄸづ㡣慣㠹晡㠳㠳㕥扦㑣户㌵捣㝤戴㤵㔵㜵㈰㔸晤慥〵㘱㝢㝢㜵扢㔴ㄶ㑥慣昶㔳㌸㈳慤て㈰㝤ㄶ〲愱敤敥㔱搵㈹㈷㤵挵昴〹戳攴捤㘵收㠴㌹㍢攷㈱てㅡ㌲㥢攵搶戶㍣摡㜹挸搲搶ㄳっ〰攴㜲㠹捣〶㔶捡攴昰㈴搲㤴㑥㌱扣摣㈰挸搹慥㠱㤷㝢㡣摤㘶搹ㄳ扥㔰敥㌳㠰ㄱ㕦慢㐹昴昵㤲㐴ㅤ扤攸㉢㡣つ挶ㄸ愸㔴㌷㙤㙦戱捥户㉤㕣攲ㄳ搱㥡㉣㔸㜵戲㠰愲愰㔱ㅥ挴昰ㅡ㠸愶㐹ㅡ挴㔷㡥㄰ㄱ搹㈰㐶戳愳攷㐶㈲㘳晤ㄸㄹ㠱晡㔱㈲㘴敤㉤敤㘵〴㠹扤㤵㐸搹愸㉤㍦慥㐹戳愵㙣㜹㕦㥡㥤㡦㡤搳㉥㈰戸㤰攰㈲㠲㡤〰捡㕦㈱攱㈸攵㤰㙥㝣戴㡢昱慥㕤㐲㜰㈹〰攴㤳㐶㤹ㄳ㠸㉡摡㔰㉢戱㈳㔹慦ㄷ㜶戲㌴㡡㝤㔱㐴换戸㘶㘷昶㕡ㄲ搱㠱搵戹㍡㜴㙤㑡敡搸㙢摢搳㘶㜴㌹愴挸㤸慡搱戵㉥㔳㌵扡ㄱ慣摡愱摥扡ㅣ㑤戵㐱㠲㉢〰㝣挵㐲㘳㜷㘵搶㍣捤挹㜳挲㈴昲つ愱づ㤵㝢㐰挴㌴晦㘳〴㕣换搱㘵捤㝥愶㈹㌸㘴㥣昳昶昳收昶扣ㅤ㈰扤㐹㘷慥改ㅣ晡㡡摥愷〵㝤㈵搸㑢昹㘳㕢晤㜲㌵㡡戵㙢〸慥〵㘸搲㉦㍣㜹扦㕦㉦㠱㌴㠹慤〸收搶搳攳㈲㉤摣改挵㜹㈱戵㑦㡦㌱慤㍢戳挲㠳昷㘲㘲ㅣ㜶㜰挵㜱㐴ㄹ〷摡㤲捣攰搹攵挲挶㑣㜷户㔳戱㤸扦㘶ㅦ扢攷㠴㘲㐸愵搴㘴愲挹㍥㡥戱㌳㈳晥愶〸攵㔰晦摥摣㕥㐸㐴ㅡ㌵㤲ㄷ摢挵㥦㉤搷㈴㐹〷㤲攴㝡㙣慢㜶〳〰愴㠴昲晢戶ㄲ㘵㠸搵㌶换㙡㡤搶㉡扤㝢㌱㈷㤳㈶晦㘱㡢ㅣ改昶㥤戵愳昰ㅤ戸扤搶㤴㘹搵㠴㐵户㌵㈹㥣㈲晣ち㘶㔹攴㝣㤷㉣㐵捤㥡慣㌸㐷㘴㐵㌲搹㜲㤶㡥昱慤㐹㍡㘹㤲ㄲ戱摣ㅥ㕢ㄸ㜳づ慦ㄳㄵ㕤㤰ㄴ㉡㌱㙥愱㥡〴㈲攵戱敥㥡㠸改㐰挴攴戱㜱摡㑤〴㕢〸㠶〱搲扦㠱愴㔹改挶㌳ㄴ搶戵㐰㜷㜶愱㤰挸ㄲつ搲㍤昸㐶㕢㘱戵㡤挳㙣㈷戸〵愰挹晣愱昳㌱㠶㄰㈵捡㈳㠴㐸㙢㐹㌳㡥㥡攲〴㘹㘰㥤㠱愰搲㔸搵昵㉡ㄶ愳㑡扤挶㜸攵㐰挵ㅢ㌷摤㜹㐴愱〶㡣㈰㜱捦㥣戰㐱㕤づ㙣㥦愶扣捡晣扣㈸㘹挶㔴愵ち搱㌶㌱扥ㅡづ攵㔸ㅦ㙣㐹㜹㉥㔷ㄵ㍣㥤㥤㡤搱㠵㈲㑦挴昰戵搲ㄳ扢㈲捦㌷て㝤㝤昵ㅤ㥤㌶扤戲攸㌶㝣愶㘳㍡㙢㘰ㄷㄱ㌵㈸㜵ㄹ搳㜳㡥㄰攳扤挶ㅥ挷㉣㤵㑤㕢㄰ㄹ戰㌱ㄹ愸摢㈷㘶ㄱ㈱㤸慣㌰晥㔷戱㝢㡤㘹㐷户摤㜹㥤挱挴挵昵つ㙦㌲㈴㤲㌶㐶㑤摢挵㌰ㄲ㡢㑣昷ㄹ㔳㜳㤵ㄳ㠸搶㔶㉤㝢㡦㍥敦慥ち慣㤰攸晤㐷愲㐶㔱ㄵ㔵㔵戲㙡戶㔳晣昰㐰㥥㐸㙣挵㉦㐵㈰㜱㤵㐸搳㕦ㅥ愳扤㘹搷〷昱ㄹ摡改㥣㔳て㈲㐷戵捣㘴慣ㄴ㈶愷㙡户戱捤敤〰㜷敤㌹㌲㔱㡦捡㝤愰㜸㜵㥡ㅥ晥ㄸㄹ㉦挹愲ㄶ〴愱㝦㙥㥤㑦㉡捣㈳攵㠰〳㠱㜱扥㌵㤳㕦捥㤰㜵㐸㝤敢敡挹摤㠸㈲昵ㄸ晢昴ㄹ㔱㐶㉣摡搲扤㜵晥ぢ捤㔸㑢㉦扢㐱搹㔸挵戲㜴㤲ㄶ挹㜲慡愸㤳㠲㐷慡㕥㘵扦㘹㙢〶㠰愴扦㈰㑢㍦㠹㉣晤愴捣敡㌱づ㌳㉣㈸搳散慢㌲慢㍢愶㌷㘷㤹挵㉣㕦ㄸ扡㕢ㄵ㌴〹㈶愷攴つ㥦㔰㘶っ㌶㔹昳㐷㘰戲戹㜹愰㍢て㌹捡慤㈳晡㐱戹慡㤲挱ㅦ愵㐳挷ㄲ〴㡣昴㤲㙡㜷愰户戴扣ㄹ〱㤱㈳㥦戳攱晤㡢戳て㈳挷昷换ㄱ敢㌱㈴〲㡦㘰㐴挸搳扤㥤㌱㡥搸愶〷散ㄱ㘳扢㑤㙦摣〵捡〱㤰㤴挷摢㑤ㄲ慢㤱㐶㐳㌵慤㜰㜹㙢㔱㠳㥡戸慣戵㍣慡㌷慥㕥愲搸搷㈸ㄱ㐵戲㕣㈵愹㔹㤶㤸攳㙡㔲㌵㡡㔴摣愱戶㔱攲摣愶昵㝤愷ㄴ昹〰㡡㐹搲㑣㐲摢㈱〹〵㐱㕥㔲〷㜴ㄴ晤昵昱攴ㄱ㠹搶搰〶挸㔱㑦昹㜹扤㐱㌸㜰〲㔷㑥㑡㈲ㄷ扣㠱扦搷〵挹㠳㔵慦愱㐴㍦㌹㄰㤴㡣㤴换〷㙤㔸〹㐵摤㈹慤ㄲ㤶挶摡㝣つ㈳戹戳㔳敤敦㙦㙦㠴ㄱ〳㌶㘴㐸㈴挶てっ㌶〴㜳㐵愲愹戴捥㝡戹搵戵散㉣摦昶ぢ摤㤶ㄸ㤸昲㑡攳㘲㐱㥡㘱㜵㑢㝥㐰㌶愸㥤ㄶ愵ㅣ搵㡣㤱ㄹㄷ㉡摤愳ㅣて㔲㤲挱㌵攳㌰摤㔲戸挰〰戱ㅢ愴㈶㡢ㅥ挲扡戵づ㜸㌲㔸㍤搸挱㡥昸㘱ㄳ㕡㘷㤴愰㤹ㄸ挲㙤㕣〴㜹愷㐳㡣㐲㤰ㅡ昲昹攷㑥攵㤹㌳㝣㝥戰㌳ㄱ㈶〲㈶㘲愸㉢挶㝡〰㜲愳㔱㐹㜲搱㐰ㄸ㉣昷㈵㥢ㄴ㕡㍤㘱ㅥ㑤㡣㕥㥡㝣㡥㠷ㅢ㍣㡣㘳昵㤱㙤捡戸攳收㤹搰愶攵挵㜵挶㠴㕤㉣㔷㑢㐲慡攲㔰㔶㑢㡤扣㉡昰㈵慦晦昹摣ㄴ戳㉦挱愶㑣攰㈸挵㈵ㄳ㐹㥤摢摤摡㈷搰㕣ち㌹昴攱换㌶〶ㅦ㘳摣㜲㌲ㄸ搶㜲㐷㠱昶攱晡晡攵〵㜹㜱づ㈲慤㈵㡢戲㙣ㅦ敥攲搵㈲挸㤲摢㈲搵昶㔵昶㔵㘸戳㐷戲昶㥡㝥搶慡挰ㄱ搶改ぢ扣㑣〶挶㐸㠷摣挱㑥ㄲ㘷㠳挸敥搹㠷攵㙢攲散捥挰昸㔰ㄸ摦攵㈹㈸㠱㕤〵㈳搱攰㔶敢㔶户挲挸㉦㉤㙦敤㑥〰㠵㈱㘰ㅡ戴愸改ㅢ㌸愳㐸㉦㙦攰㌰ㄸㄹㄳㅤ㡤〶㔲ㄹ愳ㅣ㠰挳ㅥ㐸〳㌷昱㈰㍤㕤㠱ㄲ昲㌶挸㑢㘱攱扤挴㈱ぢ㐷愰㡡㜳㐱㔳收愴敥攱敡㡢扤戱㈹㝢愴㔴愲戹ぢ晦摣慡挰㉡慥㙤昸收攸㠶愶ぢ㔹㜲㑤戴敦慥㙡㉡〸㉥ち㙥ㅤ捦敦搵扤攲摣㤴户攸㕦摡敡㤴㈴搲㍦㠳㍦㘲挹搱㘹㌳愷㙣㕥㐲㕤攰摥攷㡥摢㤵ㄳ戶㥣㔷摡攵㡤㍦㕡戱㕡㔷ㄷ㈷㤹㑢扣㠷㍦昲㔱ㄳ改搷搰攳㑡愶捤づ敡づㄲ昶㈳ㅦ㕦ㅡっ㈲ㅤ㐳㈷戰摤㙢㌷〶㐸㈷ㅢ㥡攸㐴ち㠲㌵㐲戱㘷㍦㌴㐲㔱㝥ち戴㤲㔸晣㈳㌹昶晣㐵戰扥昲ㄳ攴㄰攱㜸て挴㐸晡ち愴㘲㔰㈷〵㜹㜰扤㠳㤷㐱晥㝦戰ㄴ㜲昳㤲散昴㕦㘰㘶攵搵㘶ㄴ㕤㐶ㄴ扤搲㡡㈲〶㘲摦㔷挸㥢戳㕦㍢㙡㝥攴搷㝡晦㠷㐷捤扢㠰㘱㍥搲ㅡ㐳㔰㡤挱昸㥡㌱㤰㙣㌱〶慥㐱戱㌴〶敥㘶ㅢ挶敢㝤㘳㈰昰㜶散㐷挶昲挶〰愳㜸㌱㈶㕦㈴愸ㅡ㜱㘰昰慣㜵㠱㐵㑦搸㕥㕣慦ㄵ㉥㈲昷㔰㑦敥ㄸ㝣㑦ㄷ戶㘶㑦敡㡥㙥㙤㤴昹㝢ㅣ〱戵攵㑣攳扥戶㙣挲ㄶ㥢㤶㉣㤱㡤㤶昰㑡㠴晥昴㌵捦挹捡㙥愹〳㔳晥攳㍢敡㤵慣㤲昹〰㍥ㄱ㠵㈷㠴挴㘷㌶晣㘸捦㥦ㅦ㝡㜴㈷敦愵〵戴㥡㘶㈰戸㤳攰㍣㉤〷㠴㙦㈳㔷㐲捥攷攷㌷晢昱㈱㤲㌹㕦ㄶ愳扡㈳敤ㅤ㔷戳挲愴㑦㜸ㄱ挲昴㠹㙦㌵ㄸ㤳戸攱攰ㅢ㤳昹㈶挷愶晣㝣㐹㍡〳昳㤱㠹㑢敦㕤ㄸ㈰㔴摡慡慣づ敤捡昴㡦愱㜴摥攷㐴ㅡ敤㐱㥥㉦昹㈸捡㑢捤㕡㙤㍢戵㥡㌴ㄳ㤵㈱搴〸愵ㄴ㈲つ愴㤰攸㤱㠵愱㝦㈹愵㈶㤱㐸攷〱㘲㘲㘸捤挱㕣㥥晣搷㠴㠰愸㕤敦敢昰㔳ㄵ散㈲戰ㄸ㝡摤㍢㍤扢搲敡っ㔵ㄳ㠳戲昲昴㜱〸〹㜹㑣㘱〶愳戴㌲昷㌰ㄲ攱㤳ㅥ㐶㙡挵㡥㈷づ搲㙢昹㈱㌶㥦戱搳ㄶ扤㙡㌹㙢㤷㕤挵ㅤて攸㤹㡣㔴ㄸ昶㝡㘶攳攸㈹愳㜱㝥搵㥣㥦㐵搸攷㈷㙢㡤扡㠳㈲攸㉣㝢㈳捥㥦〸昳昱㝢㈰㤶て搵扢㍥扦戹㠴㍡捥敥挲〲昹㠳晤㜵㔹っ㘳㘳㔴㜲っ㈴散㡡㙡㘵晤㑢攰㔳㘸㈲敤㜹㐵慢㈷㌹㤶愲㌰ㅡㅤ㜲㔶㔲㙤搱晦㡣㔳㑢捥㥡㘶㙤〶慣ㅢ昴晦㔱㘴㉣慢晦ㄵ㐶搹㈴捡敥〹ㄲ㝣㐹㌳㔲戲㙣㜰㠶㍢〲ㅦ㌶挲㌴昲〸慣挹㈴㠳摢㝥㙡ち㥦愸晡挵㔲㠲挳挳㤵㙡扥〴㔱㙢㑢摢戶扢慤〰㘴ㄴ㈸晤㝤㠸愰戶敤㌹改搶㜳㙣收㕥㘴㙦搸㙦ㄶ㥤㡡㕢㌱扣挱㈹㠴㜷〷昹㠵㤹〱㥢㘷㐴㜹戱㔹愸㕤㠵㥤攸戹て㙤づㅣ㠴挰㍥㈰扣て㉢敡挸ㄸ挲捡㘲ㄶ晣摡愸㍦ㄲ㐸愲㜶㜰捦㌳づ㔵昵㌲㍥㔰㍤〸慦愶挷慣㔵愱散㝣摦㜲昳㕤っ㙥ㅤ㙥㘳摤つ捦㡦㈸攷ㄱ〶㤳㑢戸敦㝥敥㙢昳ㅥ㌴搶つ搶收戲㘶㘷摥戵㕣晡㝢挰改捡㐶㘹㈴ㄹ㡥挹敦㡥㜳摡晤㠴㠸昳搰㍢扡㜲㔷㉣㝢ㅢ〰㥤〷㥦㙤搳攵㌵㔴㠶愳㙣〵㜱敥㑦愳愹㜲㈷〱㝥㕡㈱㐸昰㐵愱㍦敦づ㈶㥥挷戲挸〰㐸㈷㌲㍡㐰㝢慡晥昶㔲㔴慤昰㘸㐱㉡捣㈹捦愱㥣扢攴慦戶挴㍣ㅣ㌵攴ㄱ〲㘹㉤㉡戹ㄵㅥ㈱攴昸捦愰㐱㙤晣㔹攴戶ㅦ晦㥢㑢㡥㑦攵㉦搷ㄷ敤扦㍦㔴ㅥ摡㌱づ㝤㥣愰㑣㘰〱昴㠷㌵晢㈸ㄶ㈹㙢㌲㝥㄰攱搵㥤㐸攳昹㙤昰敦㕢㍢摦㜸㥤捦㍦㜶㉡㔲㄰愲愸㜱ㄵㄴ㠴㜲ㄵ㑦㐵㔷㌱㡦摣昶慢昸摡㔲慢攸愷㡣攴㑣㌴〷愰㌷愹㤰㔶攴慡㕣㈴戸愱晣㈹ㄲ愱㐸㌴捣愲㥦㠸㤵㙤慢㐸愰㉤㜷㕥戶㕤㐰㈲㙣㥢收㐶挴㝣挲㈳敤㈳㕥㜹愴搷㈶攳扢㕤㌳扥㔶捣㕡㠱扦㜵㔵挸〶㉣㠹摦挴戶ㄵ改㤹づ㘳昹捡ㄳ㈱㘲昶敥つ扦㡦㔲㠳攸ㄲ〸挳户㐸㐹㐸摣㐸攵㑢㘱攵㤷㕥慥㍢㐷㔱㠰〷搴攳㔷㈶挱挹捡㡦㠷㤵户攲摢㉢㔹㈷挱扢〲㝣摥ち㉢㤳㌰㘵攵挷挲捡㝦摦扡戱㔶㌹愴㐳扦攷㌴㠹㈴挶搶㤵搶㝦攴㍢㙣ㅥ慡搳〶昵㘷户攱㘷㔳㜲捡㈰㜱㔹㙡搰ㅥ㕣晢㜰昰㈵昴㍥摣㘲挲㘵て〸㔹晦㍦㐴㤸挰敤愶㜱摤搳昱愱昳〲挲捡㡥㈶摦搸㌸㘳ㅣ㜴㤰搱㘵㑣戸㌸㔳㤵㔶ㄵ㠹挰ㅣ㐸昹晢扢㡣晢㍤挶㜴慣敦㐷ㄸづ㔳㜹㕢愴㌳攵㈱㐳㈸㈹攵搱㄰戳㠹搳㜵㥡搱㍥ぢ攴㐰㑣〲㌲愱㝤づ搰て戹㙣㘰㐶㍦昹㕦㌲昷㘹㈴戴㐷〸㍥て㤰㔳挸散愴㠳捣ㄷ〰晡挲晦㡥㘲㜰㐱晡㑢㔴攵㔴㌸㔸㤴㡣戴㉦戲挱㘳〰㐹㌸㙡㤵㠰〸㜳摡攳挸㠹づ㑡挱㈱〷㝤㠲〵㑦ㄲ㝣ㄹ㈰㤷收㘴㔷扣㙢㕣㔳㠷㥡敢㉢㘸慡㜰㉢愴ㅣ晢㙡㤰攰㑢晡㌴挰ㅤ敤㙤㘵ㅥ㠵挳捦昷ㄱ搴㙣昸㑥㝦ㄷ扥扢㕦攴愲㤳昸㙦㐷搲搲戰㑦愹ㅦ敢慣㉦㌲〱㙤㜲昹㜳戰搹ㅦ愰ㅦ慥慢㙥㘳戲挷㡦攳㤷㔵㌳捡㈳昸昷㌴㝥捡㠳ㄸ㠱愳㔰搳㘶攱㘶㈱つ挸㠲昹愰㠰㉡㑢㝢ち㐰㈱㡥㠹㈷敤㘹扥ㄱ戵散㕦晢㝡㤰攰㡢㐲扣㥥㘶愲ㅣ㌴て〷㈴慥㘵挱昱愶〱㠹㝦㔹㜰㉣㍡攰㌷㤰慢㐸㘴㈱搱愸㤵㠸戴ㄴ㜳捦〰昴㈶晢㌸㌷㙡㌹昵愴㔲㝣愰昴挰〳敦昴愵〶㌷愵㍥㜹㘷捦㤹户㝥晤昶搳㙦㝥㙡挷摦摥㝤昶搹㌷晦昲昴敢敦扥㌶戳攳㤷㉦扣昰㡢扢扥昳晡摢敢㡤攷搵㤷摦搹昷晣愹攱攳愷ㅥ㌴㡥摣戸攷搴扤挷づつ㑦㥥㌷㤴㑣㜶㜵㕤㌷昰慢㡢慥敦㍦晤攰㉢捡捦晦㜰愱慤挸攵㜲挰挳〰攱搳捦㘵换㘹㝣ぢ〹㑣㠳㌳晥㐸愷挱攵㥥挶㑦㈹〵ㅢ㌵㡡㤷㉣㝣ㅡ㥣㠰㉣㈸㌶ㄶ㜴晦〷户昸戲〶</t>
  </si>
  <si>
    <t>f12610da-6425-477c-8e1a-531e498386ea</t>
  </si>
  <si>
    <t>㜸〱敤㕣㕢㙣ㅣ㔷ㄹ摥ㄹ敦慥㜷搶㜶散挶戹㌴㘹㥢扡昷㡢愳㙤㥣㈶㙤㐳〹㠹㉦戹戵戹㌸戱㤳㔲㤵戲ㅤ敦㥥戱㈷搹㤹㜵㘶㘶㥤戸〴㐸愱昴挲㐵愸攵〱㕡ち㔴ㄵ慡攰〵愹㍣㔴㉤㤴〷㈴㈴㄰㙡ㄱて㔵㈵ㅥ㤰㑡㠵攰㠱㡢㈲昱搲㠷愲昲㝤㘷㘶㜶㘷㜷扤㘳㘷搳㠲㠳㍣挹晥㌹㜳敥攷晣搷昳晦㘷㤲㔰ㄲ㠹挴㠷㜸昸㉦㥦㈴ㄳ㔷㑦捣扢㥥戰㜲愳攵㔲㐹ㄴ㍣戳㙣扢戹㘱挷搱攷て㥡慥搷㠱ち改扣㠹㜲㌷㤵㜷捤㐷㐵㈶㍦㈷ㅣㄷ㤵㔲㠹㐴㈶愳愹㈸㘷㈷晣昵㠵㉦ㅡ㕢㜵㈷〱㈶㐷㐷㡥㑣㥤㐴慦ㄳ㕥搹ㄱ㥢〷㑥昸㙤㜷づつ攵㠶㜲摢敥ㅥ扡㉢户㘵昳挰㘸愵攴㔵ㅣ戱搳ㄶㄵ捦搱㑢㥢〷挶㉢㔳㈵戳㜰扦㤸㥦㉣㥦ㄲ昶㑥㌱戵攵捥㈹㝤摢㍤㐳摢戶㙦㌷㜶散戸愷ㅢ㐳㈷づ㡦㡥㡣㍢挲㜰㍦愲㍥㔳㥣昲戶㌱㔱㌰戹㌶㈱ㅣ搳㥥捥㡤㡥攰㙦㘴晥㜸扢㍢㌷㌱㈳㠴挷愱㠵㈳散㠲㜰㌵㌴散戲㠶㕤户㘲捤㜲昳㌴㙢㉦㤶㕡搰㕤㉦㘵㡤㡡㔲㐹戳挲㕥㌳搶ㄱ散㕤㐹㥦敦戶㈶㠴敤㥡㥥㌹㘷㝡昳㘹㙢ㄲㅤㄵ㝢慣攳慥㌸愶摢搳攲戰㙥㠹㤴戵慦㘲ㄶ㤳晥㤳攸戸㈵散㈲㍡㌱戹晣摣戰㙢㡤捥攸㡥㥣㤱换㡤㠹愹扢搷㈹搴搷扤愱㜵扦㥣扡ㅣ㠱㝤摥搴扡ㅥ㑡㑥攸㑥戵收㘰敢㥡挱攲敢㘷㜰㐷敢晡㤱㍤慡㙦㜳㕢敢㌶㜲㉢敢㙢㉢㕤〱㝤换ㅤ挵㘲戴㌴㐱㈷㐱㠶㠰〸搴戲〴㕤〴摤〰㑡昲㕦攰㤲㘸㐳ㄶ愹㜹㕤捤㑦愹昹㠲㥡㉦慡㜹愱收つ㌵㍦慤收㘷搴扣愹收㑦慡昹㔳愸ㄳ㍥㤹捥㑥㌵㜸愶昲晦扥晥愱ㅤ搷敤㝥昵㥤散㍦愶慦㝤敦愹敥㔵愸㜴㌴㤸搴㤸愳㥦〱愹搵愸㜸㙢㙥ぢ晦㉣捥ㄵ㘰ち㘳扢㜱户㌱㌴㔴摣扥㐵扦㔳㑦㜱㔹㌱挸慦㈳㤴㍥搴敤㌶ㅥ㌰敤㘲昹㡣挴摤搵㈳扡㉢㙡ㅢ㌷ㄸ㤴㡤㤴㉢㜶搱扤㙡攱挲〹㑦昷挴挶挶戲㕡㈷㑤捤㈶挰㔶挲㤵攳㙤㙡㙣㜶㐲㉦㔵挴昰㔹搳㉦扥愶愱搸ㅡ㜷捡㔳慤㑢昷㍡攲㜴戵戴㘹㐶挳㄰㙡㜳戲敦愶㔵晡㐵晥扣〶㐶㘷捡慥戰攵昴〶慤㜱戳㜰㑡㌸ㄳ㠲㈲㔱ㄴ攵㔲搷戲㈸攰晡挱㈳㌶ㄶち㙥㉤㕥ㅦ捤㌵昶㥣昵挰捣愲㠸昹捥ち挷㥢㥦搴愷㑡㘲㕤㕤ㄵ㝦㑣ㄴ㙣愸换摥㕢㉥㔴摣搱戲敤㌹攵㔲㝤挹㜰㜱㑥㠷愴㈹ㅥ㉡ㄷ㐵㌲㤹㤰㐲〱〲户愳㐳㔱ㄲ户户收〵㠹㠸〸㡡挹挸㔷搶㤳㕤敥ㄸ㔶㠷㔵㤴〴㘹㔲扤㜱㤱捥㌸㕦㈹㘳㘲㌸㌰戲㈶敡てづ㝡敢㈲摤㔶㌱昷昱㔶㔶搵晥㘰昵㝢收㠴敤敤搷敤㘲㐹㌸戱摡㑦攱㡣戴㕥㠰搴〵〸㠴㤶扢㐷㔵愷㥣㔵收㔳㘷捣愲㌷㤳㥥ㄱ收昴㡣㠷㍣㘸挸㑣㠶㕢摢昴㘸㔷㈰㑢㕢㑤搰て㤰捤㈶搲㙢㔸㈹㥤挵㤳㐸㔱㍡挵昰㜲㥤㈰㘷扢㍡㕥敥㌶昶㥡㈵㑦昸㐲戹搷〰㐶㝣慤㈶搱搷㐳ㄲ㜵昴㠲慦㌰搶ㄸ愳愰㔲摤戴扤昹ㅡ摦㌶㜱㠹㑦㐴㉢戲㘰搹挹〲㡡㠲㝡㜹㄰挳㙢㈰㥡〶㘹㄰㕦㌹㐲㐴㘴㠳ㄸ捤㡥㥥敢㠹㡣昵㘳㘴〴敡㐷㠹㤰戵户戴㤶ㄱ㈴昶㘶㈲㘵愳㤶晣戸㈲捤ㄶ戲攵㝤㘹戶ㄶㅢ愷慤㈳㔸㑦㜰㈵挱〶〰攵㉦㤰㜰㤴㜲㐸搷㍦摡㔵㜸搷慥㈶戸〶〰昲㐹愳捣〹㐴ㄵ㙤愸愵搸㤱慣搷〳㍢㔹ㅡ挵扥㈸愲㘵㕣戵㌳㝢㉣㠹攸挰敡㕣ㅥ扡㌶㈹㜵散捤慤㘹㌳扡ㅣ㔲㘴㑣搵攸㕡ㄷ愹ㅡ摤〸㔶㙤㔳㙦㕤㡢愶摡〰挱㜵〰扥㘲愱戱扢㌴㙢㥥收攴㘵㘱ㄲ昹㠶㔰㥢捡㍤㈰㘲㥡晦㌱〲慥改攸戲㘲㍦搳ㄴㅣ㌴㉥㝢晢㜹㜳㙢摥づ㤰摥愰㌳㔷㜴づ㝤㐵ㄷ㘹㐱㕦て昶㔲晥搸㔲扦摣㠸㘲敤㈶㠲㥢〱ㅡ昴ぢ㑦摥ㄷ敢㈵㤰㈶戱ㄵ挱摣㙡㝡㕣愴㠵㍢㌹㍦㉢愴昶改㌶㈶㜵㘷㕡㜸昰㕥ㅣㄸ㠳ㅤ㕣㜶ㅣ㔱挲㠱戶㈸㌳㜸㜶㔹㕦㥦改敥㜵捡ㄶ昳㔷散㘳昷戲㔰っ挹愴摡㤱㘸戰㡦㘳散捣㠸扦㈹㐲㌹搴扦㜷戶ㄶㄲ㤱㐶昵攴挵㜶昱㘷换ㄵ㐹搲㠶㈴戹ㄵ摢慡摤〶〰㈹愱扣搳㔲愲っ戲摡㘶㔹慤摥㕡愵㜷㉦收㘴搲攰㍦㙣㤲㈳㕤扥戳㜶〴扥〳户挷㥡㌰慤慡戰攸戲挶㠵㔳㠰㕦挱㉣㠹慣敦㤲愵愸㔹㤱ㄵ㤷㠹慣攸攸㘸㍡㑢挷昸搶㈴㥤㌴㐸㠹㔸㙥㡦㉤㡣㌹㠷搷㠸㡡㉥㐸ち㤵ㄸ户㔰㔵〲㤱昲㔸㜷㐵挴戴㈱㘲㜲搸㌸敤づ㠲㉤〴㐳〰愹摦㐱搲㉣㜵攳ㄹち敢㥣愳㍢㍢㥦㑦㘴㠸〶改ㅥ㝣慢愵戰摡挶㘱戶ㄳ摣〵搰㘰晥搰昹ㄸ㐳㠸ㄲ攵ㄱ㐲愴戵愴ㄹ㈷㑣㜱㠶㌴戰捡㐰㔰㘹戴攲㝡㘵㡢㔱愵ㅥ㘳慣㝣戸散㡤㤹敥㉣愲㔰晤㐶㤰㜸㘰㐶搸愰㉥〷戶㑦㐳㕥㜹㜶㔶ㄴ㌵㘳愲㕣㠱㘸㍢㌰戶ㅣづ攵㔸ㅦ㙣㐹㜹㉥㔷ㄵ㍣敤㥤㡤搱㠵㈲㑦挴昰戵搲ㄳ扢㈴捦㌷て㝤扤戵ㅤ㥤㌴扤㤲攸㌲㝣愶㘳㍡㘳㘰ㄷㄱ㌵㈸㜶ㅡ㤳㌳㡥㄰㘳㍤挶㍥挷㉣㤶㑣㕢㄰ㄹ戰㌱ㄹ愸㍢㈸愶ㄱ㈱ㄸ㉦㌳晥㔷戶㝢㡣㐹㐷户摤㔹㥤挱挴昹搵㜵㙦㌲㈴㤲㌲㐶㑣摢挵㌰ㄲ㡢㑣昷ㅡㄳ㌳攵㌳㠸搶㔶㉣㝢㥦㍥敢㉥ぢ慣㤰攸晤㐷愲㐶㔱ㄵ㔵㔵㌲㙡愶㕤晣昰㐰㥥㐸㙣挵㉦㐹㈰㜱㤵㐸搱㕦ㅥ愳扤㘹搷〷昱ㄹ摡改㥣㔳㌷㈲㐷搵捣㡥㔸㈹㑣㑥搵敥㘱㥢ㅤ〰昷敤㍢㝥愰ㄶ㤵扢愴㜸㜵㡡ㅥ晥ㄸㄹ㉦挹愲ㅡ〴愱㝦㙥㤵㑦㉡捣㈳攵㠰〳㠱㜱扥㌵㤲㕦搶㤰㜵㐸㝤慢㙡挹扤㠸㈲㜵ㅢ〷昵㈹㔱㐲㉣摡搲扤㔵晥ぢ捤㔸㑢㉦戹㐱搹㘸搹戲㜴㤲ㄶ挹㜲愲愰㤳㠲㠷㉢㕥昹㤰㘹㙢〶㠰愴扦㈰㑢㍦㡢㉣晤慣捣敡㌶㡥㌱㉣㈸搳散慢㍣慤㍢愶㌷㘳㤹㠵っ㕦ㄸ扡㕢ㄶ㌴〹㈶愷攴つ㥦㔰㘶っ㌴㔸昳挷㘱戲戹㌹愰㍢〷㌹捡慤㈳晡㐱戹慡㤲挶ㅦ愵㑤挷ㄲ〴㡣昴㤲㙡昷愲户㤴扣ㄹ〱㤱㈳㥦ぢ攱晤㡢ぢ㕦㐴㡥敦㤷㈳搶㘳㐸〴ㅥ挱㠸㤰愷㝢㍢㙤ㅣ户㑤て搸㈳挶昶㥡摥㤸ぢ㤴〳㈰㈹㡦户ㅢ㈵㔶㈳㡤〶慢㕡攱摡收愲㍡㌵戱愹戹㍣慡㌷㙥㕣愰搸搷㈸ㄱ㐵戲㔸㈵愹㔹ㄶ㤸攳㜲㔲㌵㡡㔴摣愱戶㔱攲摣愶戵㝤愷ㄴ戹〴挵㈴㘹㈶愱敤㤴㠴㠲㈰㉦愹〳㍡㡡晥晡㜸昲㠸㐴㙢㘸〳㘴愹愷晣扣㥥㈰ㅣ㜸〰㔷㑥㡡㈲ㅢ扣㠱扦㔷〵挹㈳ㄵ慦慥㐴㍦摢ㅦ㤴っ㤷㑡㐷㙣㔸〹〵摤㈹㉥ㄳ㤶挶摡㝣つ㈳戹戳㕤敤敦㙦㙦㠴ㄱ〳㌶㘴㐸㈴挶てっ㌶〴㜳㐵愲愹戴捥㝡戸搵搵散っ摦づ〹摤㤶ㄸ㤸昰㡡㘳㘲㑥㥡㘱㌵㑢扥㕦㌶愸㥥ㄶ愵ㅣ搵㡣攱㈹ㄷ㉡摤愳ㅣて㔲㤲挱㌵攳ㄸ摤㔲戸挰〰戱ㅢ愴挶ぢㅥ挲扡搵づ㜸㌲㔸㍥搸挱㡥昸㘱ㄳ㕡㘷㤴愰改ㄸ挲慤㕦〴㜹愷㑤㡣㐲㤰ㅡ昲昹攷㉥攵昹攷昸晣㜸㔷㈲㑣〴㑣挴㔰㔷㡣昵〰攴㐶愳㤲攴愲晥㌰㔸敥㑢㌶㈹戴扡挳㍣㥡ㄸ㍤㌴昹ㅣて㌷㜸ㄸ挷敡㈵摢㤴㜰挷捤㌳愱㑤㑢昳慢㡣〳㜶愱㔴㈹ち愹㡡㐳㔹㉤㌵昲戲挰㤷扣晥攷㜳㔳捣扥〴㥢㜲〰㐷㈹㉥㤹㐸㙡摦敥搶㍥㠵收㔲挸愱て㕦戶㌱昸ㄸ攳㤶㤳挱戰愶㍢ち戴て㔷搷㉥㉦挸㡢㜳㄰㘹㑤㔹㤴㘵〷㜱ㄷ慦ㅡ㐱㤶摣ㄶ愹㜶戰㝣戰㑣㥢㍤㤲戵摦昴戳㤶〵㡥戰㑥㕦攰愵搳㌰㐶摡攴づ㜶㤲戸㄰㐴㜶㉦㝣㔱扥㈶㉥散ち㡣て㠵昱㕤㥥㠲ㄲ搸㔵㌰ㄲつ㙥戵㘶㜵㉢㡣晣搲昲搶㜶〳㈸っ〱搳愰㐵㑤摦挰ㄹ㐱㝡㜱〳㠷挱挸㤸攸㘸㌴㤰捡ㄸ㘵㍦ㅣ昶㐰ㅡ戸㠹〷改挹㌲㤴㤰户㐶㕥ちぢ敦㈵づ㕡㌸〲㤵㥤㜵つ㤹攳扡㠷慢㉦昶㠶㠶散攱㘲㤱收㉥晣㜳换〲慢戸戶攱㥢愳㙢ㅡ㉥㘴挹㌵搱扥扢愱愱㈰戸㈸戸㜵㉣户㕦昷ち㌳ㄳ摥扣㝦㘹慢㕤㤲㐸晤〲晥㠸〵㐷愷捤㥣戴㜹〹㜵㡥㝢㥦㍤㘵㤷捦搸㜲㕥㈹㤷㌷晥㘸挵㙡㥤㥤㥣㘴㌶昱㈱晥挸㐷㑤愴摥㐰㡦㑢㤹㌶㍢愸㌹㐸搸㡦㝣㝣㘹㌰㠰㜴っ㥤挰㜶慦摥ㄸ㈰㥤慣㘹愰ㄳ㈹〸㔶〸挵㥥晥挸〸㐵昹㌹搰㑡㘲昱㡦攴搸昳㤷挱晡捡捦㤰㐳㠴攳㍤㄰㈳愹敢㤰㡡㐱㥤ㄴ攴挱昵づ㕥〶昹晦挱㔲挸捤ぢ戲搳㝦㠱㤹㤵搷ㅢ㔱戴㠹㈸㝡慤ㄹ㐵っ挴㕥㔴挸㥢戳㕦㌹㙡㝥散搷㝡晦㠷㐷捤晢㠰㘱㍥搲ㅡ㐳㔰㡤挱昸慡㌱搰搱㘴っ摣㠴㘲㘹っ摣捦㌶㡣搷晢挶㐰攰敤㌸㠴㡣挵㡤〱㐶昱㘲㑣扥㐸㔰㌵攲挰攰㔹㙢㥤㐵㑦搸㝥㕣慦ㄵ㉥㈲昷㔰㑦敥㈸㝣㑦敢㥢戳挷㜵㐷户㌶挸晣㝤㡥㠰摡㜲㈶㜱㕦㕢㌶㘱㡢㡤ぢ㤶挸㐶ぢ㜸㈵㐲㝦晡㡡攷㘴㘹户搴㠱㈹晦昱ㅤ昵㑡㐶㐹㕦㠲㑦㐴攱〹㈱昱戹㌵㍦搹昷愷㐷ㅦ摦挵㝢㘹〱慤愶ㄸ〸㙥㈷㌸㑦换〱攱摢挸㤵㤰戵晣晣收㄰㍥㐴㌲㘷㑢㘲㐴㜷愴扤攳㙡㔶㤸昴〹㉦㐲㤸㍥昱㉤〷㘳ㄲ㌷ㅣ㝣㘳㌲搷攰搸㤴㥦㉦㐹㘷㘰㉥㌲㜱改扤ぢ〳㠴㑡㑢㤵搵愶㕤㤹晡㈹㤴捥㐵㑥愴摥ㅥ攴昹㤲㡦愲扣搲愸搵戶㔳慢㐹㌳㔱ㄹ㐴㡤㔰㑡㈱搲㐰ち㠹ㅥ㔹ㄸ晡㤷㔲㙡ㅣ㠹㔴づ㈰㈶㠶搶ㄸ捣攵挹㝦㐵〸㠸敡昵扥㌶㍦㔵挱㉥〲㡢愱搷扤摤戳㉢慤捥㔰㌵㌱㈸㉢㑦ㅦ㐷㤱㤰挷ㄴ㘶㌰㑡㉢㜳㡦㈱ㄱ㍥愹㈱愴㤶散㜸攲㈰㍤㤶ㅦ㘲昳ㄹ㍢㘵搱慢㤶戵昶搸ㄵ摣昱㠰㥥㐹㑢㠵㘱慦㘶㌶㡥㥥㌲ㅡ攷㔷捤晡㔹㠴扤㝥戲摡愸㉢㈸㠲捥戲㌷攰晣㠹㌰ㅦ扦〷㘲昹㘰慤敢戵㡤㈵搴㜱㜶㈷ㄶ挸ㅦ散慦㑤㌱㡣㡤㔱挹㌱㤰戰㑢慡㤵昱㉦㠱㑦愰㠹戴攷ㄵ慤㤶攴㔸㡡挲㘸㜴挸㔹ㅤ㙡㤳晥㘷㥣㕡㜲搶㈴㙢㌳㘰㕤愷晦㑦㈰㘳㔱晤慦㌰捡㈶㔱昶㐰㤰攰㑢㡡㤱㤲㐵㠳㌳摣ㄱ昸戰ㄱ愶㤱㐷㘰㑤㈶ㄹ摣昶㔳ㄳ昸㐴搵㉦㤶ㄲㅣㅥ慥㘴攳㈵㠸㙡㕢摡戶㕤㉤〵㈰愳㐰愹ㅦ㐱〴戵㙣捦㐹㌷㥦㘳搳て㈲㝢捤㈱戳攰㤴摤戲攱つ㑣㈰扣㍢挰㉦捣っ搸㍣挳捡换㡤㐲敤〶散㐴昷㐳㘸㜳昸〸〴昶㘱攱㝤㔴㔱㐷挶㄰㤶ㄶ戳攰搷㐶㝤㤱㐰ㄲ戵㠳㝢㠵㜱戴愲㤷昰㠱敡ㄱ㜸㌵㍤㘶㉤ぢ㘵攷晢㤶ㅢ敦㘲㜰敢㜰ㅢ敢㝥㜸㝥㐴㈹㠷㌰㤸㕣挲㐳て㜳㕦ㅢ昷愰扥㙥戰㌶㤷㌵摢昳慥㘵㔳㍦〴㑥㤷㌶㑡㍤挹㜰㑣㝥㜷㥣搵ㅥ㈶㐴㥣㠷摥搱愵扢㘲搹㕢㍦攸㍣昸㙣㥢㉥慦挱ㄲㅣ㘵㑢㠸㜳㝦ㄶ㑤㤵摤〴昸㘹昹㈰挱ㄷ㠵晥扣㝢㤹㜸ㄱ换㈲〳㈰㥤㐸敢〰慤愹晡晢ぢ㔱戵挲愳〵愹㌰慢㝣て攵摣㈵㝦戵㐵收攱愸㈱㡦㄰㐸㙢㔱挹慤昰〸㈱挷㝦ㅥつ慡攳㑦㈳户昵昸摦㔹㜰㝣㉡㝦戹扥㘸晦㝤愱昲搰㑥㜲攸㔳〴㈵〲ぢ愰㉦慣搹㑢戱㐸㔹㤳昶㠳〸慦敦㐲ㅡ捦敦㠳㝦摦摤昵搶㥢㝣晥扥㑢㤱㠲㄰㐵昵慢愰㈰㤴慢㜸㈶扡㡡㔹攴戶㕥挵㌷ㄷ㕡㐵ㅦ㘵㈴㘷愲㌹〰㍤ㅤち㘹㐵慥捡㐵㠲ㅢ捡㥦㈲ㄱ㡡㐴摤㉣晡㠸㔸搹戶㠲〴摡㜲攷㘵摢㌹㈴挲戶㈹㙥㐴捣㈷㍣搲㍥攲㤵㐷㝡㙤搲扥摢㌵敤㙢挵㡣ㄵ昸㕢㤷㠵㙣挰㤲昸㑤㙣㑢㤱㥥㙥㌳㤶慦㍣ㅤ㈲㘶晦晥昰晢㈸㌵㠸㉥㠱㌰㝣㡢㤴㠴挴㡤㔴㥥ち㉢扦昲㙡捤㌹㡡〲㍣愰ㅥ扦㌲〹㑥㔶㝥㌲慣扣ㄵ摦㕥挹㍡〹摥ㄵ攰昳㙥㔸㤹㠴㈹㉢㍦ㄱ㔶晥摢搶つ搵捡㈱ㅤ晡㍤愷㐸㈴㌱戶慥戴晥㈳摦㘱昳㔰㥤㌲愸㍦扢っ㍦㥢㤲㔳〶㠹㑢㔲㠳㜶攳摡㠷㠳㉦愱て攲ㄶㄳ㉥㝢㐰挸晡晦㈱挲〱摣㙥ㅡ搳㍤ㅤㅦ㍡捦㈱慣散㘸昲㡤㡤搳挶ㄱ〷ㄹ㥤挶〱ㄷ㘷慡攲戲㈲ㄱ㤸〳㐹㝦㝦ㄷ㜱扦挷㤸㡥戵晤〸挳㘱㉡㙦㡢戴愷㍣㘴〸㈵愹㍣ㅥ㘲㌶㜱扥㐶㌳摡攷㠱ㅣ㠸㐹㐰㈶戴㉦〰晡㈱㤷㌵捣攸㈳晦㑢收㍥㡦㠴昶ㄸ挱㤷〰戲ち㤹㥤㜴㤰晥㌲㐰㙦昸摦㔱っ捣㐹㝦㠹慡㥣ぢ〷㡢㤲㤱昶ㄵ㌶㜸〲愰〳㡥㕡㈵㈰挲慣昶㈴㜲愲㠳㔲㜰挸㐱㥦㘶挱㔷〹扥〶㤰㑤㜱戲㑢摥㌵慥愹㑤捤昵㜵㌴㔵戸ㄵ㔲㡥㝤㈳㐸昰㈵㜵ㅥ攰摥搶戶㌲㡦挲攱攷晢〸㙡搶㝤愷扦〷摦摤捦㜳搱ㅤ昸㙦㐷㔲搲戰㑦慡㥦㘸慦㉦㌲〱㙤㜲昹㜳戰搹㤷搰て搷㔵戳㌱搹攳㈷昱换愸㘹攵㌱晣㝢ㅥ㍦攵㌴㐶攰㈸搴戴ㄹ戸㔹㐸〳戲㘰㌶㈸愰捡搲㥥〱㔰㠸㘳攲㐹㝢㤶㙦㐴㉤晢搷扥ㄵ㈴昸愲㄰慦攷㤹㈸〵捤挳〱㠹㙢㔹㜰慡㘱㐰攲㕦ㄶ㥣㡣づ昸㙤攴㉡ㄲ㔹㐸搴㙢㈵㈲㉤挹摣攷〰㝡㍡㝡㌹㌷㙡㌹昵慣㔲㜸愴昸挸㈳敦昷㈶〷㌶㈶㍦扤扢晢戹㜷㝦晢摥戳㙦㝦㘶攷㕦㍦㜸攱㠵户晦晣散㥢ㅦ扣㌱戵昳搷㉦扤昴慢晢㝥昰收㝢慢㡤ㄷ搵㔷摦㍦昸攲戹愱㔳攷㑥ㅢ挷㙦摦㜷敥挱㤳㐷㠷挶慦ㄸ散攸攸散扣愵晦㌷㔷摥摡㜷晥昴㙢捡㉦晦戰摥㔶攴㜲㌹攰㌱㠰昰改攳戲攵㌴扥㡢〴愶挱ㄹ㝦慣搳攰㜲捦攳愷ㄴ㠳㡤ㅡ挱㑢〶㍥つ㑥㐰ㄶㄴ敡ぢ扡晥〳㔰㘸戱愳</t>
  </si>
  <si>
    <t>㜸〱捤㔸㑤㙣ㅢ㐵ㄴ昶慥扤敢㕤摢㐹㐳晦晦㘸㑤㔵愰挵挵㡤摢㠶晥愰慡㡤敤收㐷戴㠹㕢扢改㜱戵昶捥挶摢散敥㤸㤹㜵ㄲ㤷ち㜱攰㐲㈵㙥㠸㐳昹ㄱ攲挶〱㉥ㅣ㌸㜱攱挴㠵挲〱〹〹㝡愰㐲㐲慡挴〹㈴㌸㈰〱敦捤摡愹敤戸戴つ㐱敡㈴ㅥ捦捣㥢昷㘶收捤㝢摦㝢攳㠸ㄴ㠹㐴晥㠶㠲摦㔸㘲搸搸㕤㙥昱㠰㜸搹〲㜵㕤㔲ぢㅣ敡昳散㌸㘳㘶敢扣挳㠳㈸㑣㔰つ〷攸㕣㌱戸㜳㡤㘸挶㈲㘱ㅣ㈶㈹㤱㠸愶改㌲搰㔱〸㝥㐶㍡ㅤㅤ戹㔲㌱愸㉡㠵晣㙣昵㉡㐸㉤〷㤴㤱㐳改戹㤰昷㜴㉥㤷捤㘵㡦ㅤ捦扤㤰ㅤ㍤㤴㉥㌴摤愰挹挸㘹㥦㌴〳㘶扡㠷搲愵㘶搵㜵㙡㉦㤱㔶㠵㉥㄰晦㌴愹㡥ㅥ慤㥡挷㑥攴㡥㡤㡤搹㈷㑦㥥㐸挱搲㤱㔲㈱㍦㐵摣〶挸㕢㉦愹㉡㐸㥤㈹攴㑢㡣搸敢㈵㔳㐱㐵攴㡡愴收愰挶〸㘱㡥㍦㥦㉤攴攱扦㑢㉢搰㍢㥥㥤㉤㤷㠹捦㥤挰㔹㜴㠲ㄶ㥥㑦昷㘶㙢搵㌹搳㙤ㄲ搵ㄳ㕢搲扣㌹㤳捤㤸ㅥㄹ昲㉥㜳㜲挹昴攷〹昶ㄴ㙦戲改㔸㌱戸挹攸挱㐱ぢ戵㤵㤴㥤㉤攴ぢ㜵㤳〵㐲㈴㉥㜰㜸搰㙣戱㔲戶㙢㉢㠲㐷㡣愲㝡愴㘴摢㔶挴㥡戸换㌸㔶ㅡ㔴慡づ搵愶㉥捥戴㘰㑤攷愴搸敦㘰㜱摤㡣㐹㤸㈹ㅢ愶㙣㔴㘵愳㈶ㅢ㤶㙣㄰搹戰㘵㘳㕥㌶敡戲攱挸挶㔵搹㔸㠰㌹㥤愲挵攳㜲扢晣昴搴敤摦㤲搷㥤愹㥢户㘸㠹㕥捡㝦㥣㐲㔹㌳㜰戶散っ〹搶挹㄰ㄴ㍣搳挳敢㌲〵戳ㄵ㉦扣㡡㈲攱㌵ㅤ敦㘹摡户挸戲ち㉤戸扦㤴㔷愰㝥㐰㤶㠳愲ㄹ㤸㜱慦㘴㌲攲〷㍡㑣捡〸慥戰㠵㥣㐳㘲慣挳㥤㘸昷㐰挲㠸㘸㜶㐹㐹㡡㠱㔰㤲〴慥ㄷ㡤㠵戵愶づ㜲收㈹㤳搷〳戳敡㤲晤㝤㔷㡥㝡〳㉢扢ㅣ㌸㉥捦㠲挸㐹㐶㥢つ搴攸㝡挹ㄱ㠶㡣㠶愱づ㐱㈵愰〷扦㘱㠱戳晡㌰㝣㈵㜴㈴敡㐸㐴㔸㠲㉦㈸ㅤ㕡㙡㈳㜴㘰㡢㐵敡㤹㡥扦㑥㤷㥢摡〴㐲㉦戶慤戸挸捣㈵昰挸㝢愲㡦㘴㐷昱敦挱㤰〴㠸㘴㡦搹挷敤㕣捥ㅡㅢ㌵㡦㥡ち扡挰愳㝡搴㘶攰㐹㜹㔷ㅣ摦愲㑢挲挵㌶㝡攰㍦挲㙤㉡慤〶ㄱ㐳㈹扢㘲戲㜹〲㙥换愶㡢㥢敤〲㘵㡣戸㘶㐰㉣㌱㠰〸扤慤㜷㤰㑦㌰敡攱昸敥扣挹挹㍤昷捤搸攱㐲㜹摡昴㉤扥㙢㌰戱ㅣ㠰攸㥤晤戴㝢㐲㔶戱㤵〱搲〸ㄷ㍢摤搳捦㈶㡣㝦㝣搹〹挹㑦昶㤱〱搴㘸昵晥搴〹㐶㕥㕥愱慥摡搱㌸㠴愹㐵㠲昴㔵愷っ㐹攱扥〰㠲㈸㈷扥搸㕥挶㉢㌹戵〵挲捡〴㠳ㅣ戱挴㔱户㈰㠹㠰㍦搶〸捦捣愲敡〱㔵慤㝤摤愳昶戹攵㠰㠰㌷㕢戰㕦㠸㌶㐱慢㠲㥥戴戵㘷㑡戸㈶㄰㜶昴っ㑦搰㕡㤳愳搷㌲敡昶㔲挶慤㐵ㄳ搶戴㉥㔰㡢挴㘲㜲㌴ㄲ㡢挴戰㐰ㄸ㡤㐶挱㤵㐷晢ㅣ㔵㠴っ㤴捤扢戱戹换㜲㄰㥣㡦㍥ㄴ㔳慦㜹㈱摦㈰挸㔸㠹晦搲昶㕥㕦挹㕥〲敤㠱㤶㕣㠲㡥㈴昷㈳㑡搷㐶敦㔹つ㉥㌲㄰㑦挳ㄳ㜵改っ敤ㄶ㘷ㅦ戸晦㔱㠴搸ㄵ换昸㝦㈷换昲愶昶改捦㉤〲㘶㑦㤹扥攵ㄲ昶敦晡挲ㅤ改攸搹晡ㄶ慣戶㐲㤵㠸㈸㜷〱摤敥慢㐹㑣㤴愴㘵愹愵㉣㌹㔶㔰㔷敢挴㤹慦〷㌰〶昹㤵愶愱㥡捦戶㍦ㅦ㐰㠲㜵ㅤ㤳㉣㝤㍢㔶㍢愰㑡㈴ㄲ㈱㝥慡〹㝤ㄷ昴搵摤㌸㈸㤴㤴㐶㄰㐹㐴㘲〸戴㠳昶扣ㄲㄶ㌰摥㈵捥㔳搳㥡㌰㙢㤰愶挵摢㐹㥡㔶愰㕥〳㠲ㄵㅢ挱㤹〵㌰㔵㜰㠱㐵挷㈲㑣挳㠱㌲㈴㠳㌱挸搱戸㉡ㅣ㥤㐳ㄴ㡡㐶ㄴ㈵愹つ㕡㙢扡㈳㙢㝦㕢愱摤挹收昴㉡昹扦㕣㍣㜱〶捦㤹㐸㘰〲愵㍦㠹搵ㅥ愸ㄴ㔴散㈳㍢挷〶㘰摡敡㤵敢㜴㘹ち㌴㑢㜸㤸〳昱〲㜳㠲㙤慢㠷㈱慡㥡摥づ㌱㍥挹〸攰㈱慢〰㉣㠸㌳㈲挷捥㠱ㄴ挱戴㔳愸扤换㉢㌳昶㥣㐳㤶昰ㅡ昶慥㈶㐱ㄲ㔷㘸昲㠰㡡㈴㘰捦㙡㝡㤱捥搰愰攸昰㠶㙢戶昶て㈰㠷㤴㉢㜵攲〳㤴㌱㐰戴〷㑤愲㡤〶戱〶散戱㑣㥢慣㐶愶㡢㡦〳ㄸ挲㑤㠵㐵ㄲ㌸㈸㘹㤲㉡㑢㔰搶收㠷ㄲ㝡㐸攴㤵捤㥦㑣摥戹昶晡ㄹㄵ搰㔵〲㝦〱㡦㔱搰㌷搷㠲㤷㤸慥っ昵㐴改㉤㤸㡤㕦㠰ㄷ㡣搳㜰㐹摥㘴㘰搸㤴㜱摤敢㌴㐳挳敢捡㡢㐳㙦㜹ㅣ㤴つ㐱㈷っ㌷搹晢挳㙤搷挶㠵つ愲㌱㈳挴㐹㥢晢攲㠲㌸㌷㠲搵ㅡ敦㑡戹〳㄰昹㠸ㅢ挱㐷㘷㝣ㄱ㜳㙣挳㠰㥣ㄵ㝡㔸㈴攵㐷㄰㌵㜰㝦㠸戴㌱ㅦ㕦㑤㠲㉢戱攰搳㈵㕦散㕣攱㤸晡愰㐰㍤ㅥ挷㘳㈴攰㈳捡㔸挷㙣㈲ち㠲㜹㘶㤰慥挲ㄴ㜵攵㔹㌷㙤㐱戴㘸扦攳㔲昸㡥慢㌰㈲ㅥ㙢㥡攸㠰ち㠷扣㉢㤴㉤㔴㈹㕤挰㠷挳戰攸昱㍡㈱〱㍥慣㤲㕥昸㍡挴㌶搸㝥㌴摡昳㜸㙡敢ㅤ㠹㤸㈰㡢攴㔹摤〷慤攸〴慢㠹㥥㜴ㅢ捥㡦㡦慥㑦扦晤敥搷㕢㑢愵㤹昷愲ㅦ扥晦收昰戶戲昴㐳㥢戰㜴昷昳敦㌳㝦㝥㌳昹挶攸㍢㤹户晤愷㥢ち挶㤳㠷㡡攵㈳㌰㜱㠳扤㠲㕤ㄵ㈷㜰㐹搲づ㑤〳摢㥡つ㘸〴㜹㤶ㄵ户㉢㜵㌸㜵㜱挸㥥㘴㡥攵㍡㍥㐱搳㠱っㄶㅦ愱攷挹㍣攴㔴㈵㡡て㕥敡て搹ㄵ㘶晡ㅣ㘳㡤㕦㙢㙤散改〹㙦㔱散扣攳㜳㔸㐶攰㈵戶㌷搸〸攷㜰㜳㑤捦㥦㌴ㅢ晣㜱㜰㈷昱ㅢ〸愸〷㑡〸㕥戲㈴换㤲㈶㙢㙢昴㠸㠸晡っ㠸摡搱攵㠱愷搲ㄵㅡ㤸㙥晡㡢捦搲㌳愵㌹㐸扦㘴㠱㜰昲ㄱ㕣㌳〴㌶㐴扣㠷捦戵搰摥㔳攲攷㠵㜶ㄲㅣㅤㄴ扣㔷㤲㐱㤱摢㍣ぢ㍣ㄲ愶ㅡ挲㔹づ戴ㅢ搸ㄹ挱㌸㡤㘱㕢㍤〸搵ㄳ㠵扣ㄱ摡㜱挷ㅤ搴攷㘰㜸ㄸ㠶扢㌲扥ㄱっ敢㈲愵挹㐰㐳晣㤲㈰㠹ㄵ戰昷㍣㔴㥤㌲㠲㉢愱晦敡㔹愸㠶愲ㄲ捥㐷㠷㔴て㘳㝦摣㜵搳ㅤ㤷攲㍡づ愹愳㔰つ㐳捡㠲㍦㍦愵挷戳换㉥㕦㤶扥㙥㍢挰㕢ㅢ晦㍡㜲㠳㔶㡡慦扤㝢昸㡦㉦㙦晥㕣㤶㙥戵〹晤㍦㌰㡣㜴昶愰攰戲㉦づ㜲晥㔵㔹㙣愶晦挹㜰づ㥥〰㉤㍣㘴ㄴ昲㈵㐵㤸㜴㑣㍥戵㌶㔹ㅤ〰挶扢㔰扥㠲㕤晦〷㌹㜸㘹扤昸戹ㄷ㐶昴㘳㈸ㅡ慢㝥っ挵㤴㙦〲捦搱㤷愹㈶㤳㠸㤸ㅦ㥤戹㝢昶搵戳㌷挶㤳晦〰〱㜱㜷㌸</t>
  </si>
  <si>
    <t>End of Sensitivity Charts</t>
  </si>
  <si>
    <t>Sensitivity Charts</t>
  </si>
  <si>
    <t>End of Assumptions</t>
  </si>
  <si>
    <t>Maximum</t>
  </si>
  <si>
    <t>Likeliest</t>
  </si>
  <si>
    <t>Minimum</t>
  </si>
  <si>
    <t>Triangular distribution with parameters:</t>
  </si>
  <si>
    <t>Cell: B7</t>
  </si>
  <si>
    <t>Assumption: Inflow · 5</t>
  </si>
  <si>
    <t>Cell: B6</t>
  </si>
  <si>
    <t>Assumption: Inflow · 4</t>
  </si>
  <si>
    <t>Cell: B5</t>
  </si>
  <si>
    <t>Assumption: Inflow · 3</t>
  </si>
  <si>
    <t>Cell: G7</t>
  </si>
  <si>
    <t>Assumption: Inflation Rate · 5</t>
  </si>
  <si>
    <t>Cell: G6</t>
  </si>
  <si>
    <t>Assumption: Inflation Rate · 4</t>
  </si>
  <si>
    <t>Cell: G5</t>
  </si>
  <si>
    <t>Assumption: Inflation Rate · 3</t>
  </si>
  <si>
    <t>Cell: G4</t>
  </si>
  <si>
    <t>Assumption: Inflation Rate · 2</t>
  </si>
  <si>
    <t>Cell: G3</t>
  </si>
  <si>
    <t>Assumption: *2011 · Inflation Rate</t>
  </si>
  <si>
    <t>Worksheet: [Project A.xlsx]Project A</t>
  </si>
  <si>
    <t>Assumptions</t>
  </si>
  <si>
    <t>End of Forecasts</t>
  </si>
  <si>
    <t>100%</t>
  </si>
  <si>
    <t>90%</t>
  </si>
  <si>
    <t>80%</t>
  </si>
  <si>
    <t>70%</t>
  </si>
  <si>
    <t>60%</t>
  </si>
  <si>
    <t>50%</t>
  </si>
  <si>
    <t>40%</t>
  </si>
  <si>
    <t>30%</t>
  </si>
  <si>
    <t>20%</t>
  </si>
  <si>
    <t>10%</t>
  </si>
  <si>
    <t>0%</t>
  </si>
  <si>
    <t>Forecast values</t>
  </si>
  <si>
    <t>Percentiles:</t>
  </si>
  <si>
    <t>Cell: F8</t>
  </si>
  <si>
    <t>Forecast: Total · NPV (cont'd)</t>
  </si>
  <si>
    <t>Mean Std. Error</t>
  </si>
  <si>
    <t>Range Width</t>
  </si>
  <si>
    <t>Coeff. of Variation</t>
  </si>
  <si>
    <t>Kurtosis</t>
  </si>
  <si>
    <t>Skewness</t>
  </si>
  <si>
    <t>Variance</t>
  </si>
  <si>
    <t>Standard Deviation</t>
  </si>
  <si>
    <t>---</t>
  </si>
  <si>
    <t>Mode</t>
  </si>
  <si>
    <t>Median</t>
  </si>
  <si>
    <t>Mean</t>
  </si>
  <si>
    <t>Base Case</t>
  </si>
  <si>
    <t>Trials</t>
  </si>
  <si>
    <t>Statistics:</t>
  </si>
  <si>
    <t>Base case is $39,715.80</t>
  </si>
  <si>
    <t>Summary:</t>
  </si>
  <si>
    <t>Forecast: Total · NPV</t>
  </si>
  <si>
    <t>Forecasts</t>
  </si>
  <si>
    <t>Decision variables</t>
  </si>
  <si>
    <t xml:space="preserve">   Correlation matrices</t>
  </si>
  <si>
    <t xml:space="preserve">   Correlations</t>
  </si>
  <si>
    <t>Crystal Ball data:</t>
  </si>
  <si>
    <t>Random numbers per sec</t>
  </si>
  <si>
    <t>Trials/second (average)</t>
  </si>
  <si>
    <t>Total running time (sec)</t>
  </si>
  <si>
    <t>Run statistics:</t>
  </si>
  <si>
    <t xml:space="preserve">   Confidence level</t>
  </si>
  <si>
    <t>Precision control on</t>
  </si>
  <si>
    <t>Random seed</t>
  </si>
  <si>
    <t>Monte Carlo</t>
  </si>
  <si>
    <t>Number of trials run</t>
  </si>
  <si>
    <t>Run preferences:</t>
  </si>
  <si>
    <t>Crystal Ball Report - Full</t>
  </si>
  <si>
    <t>㜸〱捤㕢〹㜰㕣挵㤹㥥ㅥ㘹㐶搳愳㙢挰收挶戶〰㜳㑡〸㥤㍥〰挷搶㘱换戲攴〳㑢㌶㔷㠲㜸搲扣戱〶捦㈱㘶㐶戶㐴愰戸戲㄰戲㤸挳㤰〴慡㤶㠲〴㙡㠱ㄴ〴挲搶㈶㐰㜱㈴㘴て戲㤵〴㔷㜶㤳㠵愴戲㤰㐰ㄲ㡥慤〴㜶慢戶㈰攱搸敦晢摦㝢搲㥢㌷㙦㘴换㈶㔵㌴攸㥦扦晦晥晢敦晥扦敥昷晡敦敥攷㠰ち〴〲㥦㈰昱㤷愹㤲捣昱㐳搳昹㠲㤹㙥敥挹愶㔲收㔸㈱㤹捤攴㥢扢㜲㌹㘳㝡㌰㤹㉦㔴㐰㈱㍣㤲㐴㜹㍥㌴㤲㑦㕥㘱㐶㐶㜶㤹戹㍣㤴㐲㠱㐰㈴愲㠳㈸㡦搸㝦㌱㈷愳㔹㑢㔷㤲㐰㉢愰挳㈴㔵㈴㔴搵㥡㈴ち㔲㔳つ㌲摣搳扤㜹昴㌲㌴㍣㔴挸收捣愶㠶敤㤶昹㔵慤慤捤慤捤ㅤ换㕢㤷㌵户㌴㌵昴㑣愶ち㤳㌹㜳㔵挶㥣㉣攴㡣㔴㔳挳㤶挹搱㔴㜲㙣挰㥣ㅥ捥敥㌴㌳慢捣搱㤶昶㔱愳㘳㐵㙢㐷㘷㘷㘲攵捡ㄵ㌵㌵戰扣愹愷㝢㑢捥㑣攴㍦㉤㥢戵戴戹戹愷扢㜹㤳㔹昸戴㙣搶挱㈶㑣昶㘶搳㐶㌲昳㈹ㄹつㄱ晥捥㕥㜳㉣挹㜱㌲捤㕣㌲戳愳ㄹ摤㉥〲ㅡ戹攵捤㕤昹晣㘴㝡㠲㐳摥㘳愶㔲㕢捤㠴㡣㑦扡㌷㕦搸㘲攴搲昹㥡㌴昱㌳㜳㘶㘶捣捣搷愵搷㑥㡤㤹㈹㕢㌱ㅦ㐹㙦㌷㜲㥢㡣戴㔹㐹愶㍥㙤㡤㘱㝦摣捣ㄴ㤲㠵改摡昴戶扣戹搵挸散㌰愹ㄲ㑡昷㑤㈶攳慡戲ㄲ晦〷㉡㑥昵敢㤹っㄴ晡㤳敥ㄹ㌷㜲〵挹㜱〸㕢晤㜴㕤搳㐵扣㈸敡ㄷ愷㔴㠳愷ㄶ挷㙣㈸㤹ㅥ㌰㜳ㄹ㌳挵㐶㌸㤲㡤ㅥ㈵〱挸ㅡ㠷ㄹ愴ㅣ㜷㌸㑡慡摡㝥㑥攸ぢ㕢〹搷㠳㥣㍢㥣㑢挲捤挹㤴㤱㙢摡㤸捣慣㙡㘹㙥㘹㕤搱㔲㤴摡㥡〶㤳㍢捤㔴搲捣ㄷ㔸摣搶戴搱㤸ㄲ愶㑤挷㘰㐱ㅦ㐶㕢㠷㠳㉣攸捦㈴㔲〶㐷愳㘱慢㔱㌰ㅢ㕥昸㕥㐳愷㕥㐰㤵㠵㈰慡昲ㅤ㍣戹摥㑥〴㐷㡣攰挸㘸㜰㘴㉣㌸ㄲて㡥㤸挱㤱㐴㜰㘴㐷㜰㘴㍣㌸㤲っ㡥㕣ㄶㅣ搹㠹㥡㑥㡡㔴㔵〵敤㌴㜶摡敡搷㙦㝣㘵晢㥡㘷晦㜲昷慤㕤㜷晥慣㔳昱㘱㤵㘷晤㐸㌰慤ㅥ愷㉣㡦㕣㙥戴㠹㠳攲㐸㥢昰晡㈸㔴搳㐷㠳㠴㡦〱愹愶㈷搹摤㤶〷挷戲攸㌸㄰愵摥㠰〷昴攲㝦㕥扦㕥敤摤㜷昳晡㘷㥥昸㠷昳摦㝡敡慢㕦㔵㝣㑤㐸昳㡢挰ㅣㅡ愶㡢搹摣ㄲ㤰㜰〳㠸て愶㙤晡〴慡㥣〸愲搴慦敤ㅥ㘵㝡㕦昸搷㝦ㄹ晡捦敥㐷㕥㜸昸搵㍦晥攱戹㑤㡡敦㉣改搱㔲㌰捤ㅥ㐰摡摡㍡㕢㕡摣㜸㈰摢㘲挱戱ㅣ慣㍥㤹つ㥣〲ㄲ㍥ㄵ挴㠵㐶扢㍥㡤㐵愷㠳㈸昵ぢ扢敤ㄵ㡦ㅣ昱捦ㄵ㑤昱つて㙥㠸㘶㥥摦搰㔶愷昸慡㤴戶ㅢ挱ㅣㅡㅡ㑤㙣敥㑣㤰㜰㌳㠸てㅡㅤ晡㉣慡戴㠰㈸昵㤲摤愳㙤户㝦攳晤攰ㄳ㑦㜴敤扤敦挳㤳慦摡晢攰ㅦㄴ摦ぢ搲愳㌶㌰㠷搶愳㜶㌶搷〱ㄲ敥〴昱改㔱扢㕥㐶㤵攵㈰㑡扤㘸昷㘸㘷昷攵挳㌷㉤搹戴昱敦㉥戸㘹摦てㄶㅣ愱ㄴㄷㄱ改搱㑡㌰㠷搶愳戳搹摣㌹㈰攱㜳㐱㡥㍡愳慤愵戵㤵㔳户昸㜱搴慢愸昶㌹㄰愵㝥㘰昷㙡搳㠷㌷㍣昸㍢㜳攱挰㜷ㄷ㍦晥㥤挳ㄷ扤㙥㈸慥㙡搲慢㌵㘰㑡ㅥ愳ㄶ扥ㄹ㕣搳愶㔵㥥ㅤ㤹㌷慤敤攴㜵ㄷ慡改㙥㤰㜰て㠸㙢攲㜴攸㕥ㄶ慤〵㔱敡㘹扢昹挷㕥㙡㜸㉦扦散攳㠱㝦摣搲昲晥ㅤ慢㔷晦戴愶て挵攷搹慦愹摥㥣戱ㅢ㉦晥搹㌵愵慤ㄹ㙦㥦〳㔹㑣戱㤶㈶㍡ㄳ换ㄳ慤慤昱捥ㄶ愳摤〸昱㌵㜵愰㙦㙤敡搶㈴捥㑦㘶攲搹摤昲ㅡ㍦扥摢挸㥢戳㙦昵㐶扢慣㍢㍢㤹㠹攷㡦昳㉦ㅣ㉡攰晤㜷慣户㙣搶㐸㐹戵㈱㉣㜲㘶㕥摡㕢散慤戶摤㐸㑤㥡㕤㔳㐹慢㜸㤱愷ㄸ㑢㕣㜶戴㝣改扡㥣㜹昹㑣㘹㐹㡦扡㄰㉥敤ㄲ摢㈵㕥㕡㐵㔶扦ㅡ㝡挶戳㜹㌳㈳摤㙢㑣㙦㐹㡥敤㌴㜳㐳㈶㠳㉤㌳㉥慥ㅥ挱㈲㝢㥤㙤摣㥣㠱愳㔸㌹攳㈷扡愵㠹戵㔳〵㌳ㄳ㌷攳攸敦㠴㤹㉢㑣てㅢ愳㈹昳挸㈲ㄵ慢㑤ㄴㅣ㔳㈴㕥㤷ㅤ㥢捣昷㘴㌳㠵㕣㌶㔵㕣搲ㄵ摦㘵㘰㙤㡦㙦捣挶㑤㉣捤㤵㑣〱ㄵ愸愸㔰㉡㜰㠶摦晡㐸扢昹㘶ㄹ〸搷㄰㜳愵㍥扡㜸摡㌵㙦㠵㜷昰㈲㘵㜲㑥〶㤷敥挷㤸搸愵㤹搳换㉢扡㝣㘲㘴㑡敤搳捡㙢㑢ㅦ㘷㐶敥慦慢ㅣっ㉥戰扤㕦扢ぢ昱捦㝡㈳ㄳ㑦㤹戹㌹攳㙡挵ㅥ改昵㈰愱敦攱㘹㉥㡢ㅥ搷㘵㌵愵愶㐳扢㤳昱挲㜸㜸摣㑣敥ㄸ㉦㐰㠶搸㍢ㄲ㈱戴㈵㐹㙦㠰㐸て㤰っ㠲㐴愳㠱昰㐶㉡㠵愳㝡㤳㤵て㌱攲㤸㝦㘴挵攸㕥㑢㈴㠷戰㍢ㅦ㑡慦换收昲ㄵㄵ㝥㕥慥㌷昲攳〵㑥捦㌹ぢㄹ㐳改捤㈴㕢㐰㐲っ㜴昶ㅢ戸㌱攴慡㘴㝣㕡㥢敥㌵ㄳ〶㜶〵昲㜴㉢㈳㤴戶〲捤㕥㌳㍦愶ㄹ㤱昶攳㔹㤹ち㠳挳挳㕦㤳收散㌷愷ち扤㐶挱愸㑡㈳戶挵㈸㘹㈸㌵㑡㉤㡢㘳捤㕡㤱㌹戵愳㜶づㄶ㘲挲扡慣㔴㡢挰戲㠴〷〷捦㑢愰挲愶㜳㍢挱扥挳㠹戰㜷愲ㄷ挷愸〸㥤攳㝤㘶㘶㜸㝡挲捣㔳㍤ㄲ㥥ㄳ㑡敦攳㐵㘳㥢挷㐶户ㄵ㤲愹㝣㌳㝡摡㤷换㑥㑥㝣㥡㜶㘸㑢㥦〷攲愴搰户㌱㡢て摣㈷敥㍢慢㜶㜱㙣㐶㐶〲ㄱ㕡愳㐴㌳ち搶ㅢ㐱㘰散ㄳ晣㐸搲摢昰ㄳ㥤慢㉣挴昸㜸㍥昱㍣挳捤㥡㌴㄰ㅡ捥㤹戲㐳㠹㐸〶㘸搷愶捦捦收㜶㡥㘶戳㍢㌹㥦敡㈴㤷ㅦ㌷捤㠲㐴晤昶㉥㐷㜶㌳㑡㔵㔴ㄴ㐵攳慥敤〱昷ぢ攱ぢ㐱㙡扢㔲愹〶挷㘲㍥㝣ㄱ㐴ㄵ搸㝦㠴㉦〶㔳㠷㌷㌹昷扤つ㕤捤㔳愹晣㤴㝡〰㍥㌳㌸晥㘵散㤴昷㑥㡥㕦搹㜷换戱㐳㡢晢慦扦攱㙤㜵扦㕤㔰ㄲ戴㌳攸收㝡慢㉦〱㔱摦㠰ㅡ摦㈵攰㡢㤳扥ㄴ㜹㙤㤰㡣㠲攰㡤㈰ㄸ攳㠵㄰户戲㡡㠱㍢㕦ち摡㈴㐹㠰㈸㐶敤戲昷搸〱挶㐹敡㉥搸攷㐸换㘸㌱搲㉦ㅤ㉤敥㌸愲㝡㡥㌲挵扤〰㐷㑣ㄳ㈱㑤㑣㌴昱㔰户挰戰㉦〰㝢散㠲㤲㙤〳㘳㝤〱㠰慦㐴昵户㔰昳〷㘰ㄷ摢搸㑤㌲〵攲〲攰ち㉢慢戸㕦㄰〰扥㐸愵㉢㐱搴〹㈰〲挰㔵㘰㥣愴慥㐳ㅢ㌳〰㌴㐰㕣ち挰戵㤰㐶昵ㅣ㘵㡡㕢て㍦〰愶捡〱戰摢㉥㈸搹愵㜰愳㈱〰㝣〵㡣㥡㉣ぢ挰捤㈸搶㝢㐸㙥〱㜱〱㜰㥢㤵㔵摣慣〸〰户㔳㘹㉦㠸攲㑥㐵〰戸〳㡣㤳㔴捡つ挰愹㄰㤷〲昰㜵㐸愳㝡㡥㌲挵晤㡦ㅦ〰愳攵〰㌰散㠲㤲慤㔲ㄳ㉣〹〰昷㠱㔱㈳㔰昳㥦〱摦㐴戱扥㥦攴〱㄰ㄷ〰㝦㙦㘵搵㤹昸ㄵ〰ㅥ愴搲㐳㈰㡡ㅢ㈳〱攰㘱㌰㑥㔲摢搱挶捣っ攰愶慡ㄴ㠰㐷㈱㡤敡㌹捡㔴ぢ㌴晣〰ㄸ戴晤㉣㜹〷っ搸〵㈵㍢戳㜶㔸ㄲ〰扥ぢ㐶昵㤷〵攰㐹ㄴ敢愷㐸㥥〶㜱〱昰㡣㤵㔵ㅤ昸ㄵ〰㥥愵搲㜳㈰㡡晢㌰〱攰㜹㌰㑥㔲㙢摣〰㜰て㔷ち挰て㈱㡤敡㌹捡ㄴ㜷㜷㝥〰㉣㉢〷㐰愷㕤㔰戲ㄱ㍣ㅢ㤶〴㠰ㅦ㠳㔱敤㘵〱昸㈹㡡昵㑢㈴晢㐰㕣〰晣捣捡慡㜳昰㉢〰晣㍢㤵晥〳㐴㜱换㈷〰晣ㅣ㡣㤳搴ㄹ㙥〰戸㘵㉣〵攰ㄵ㐸愳㝡㡥㌲挵㡤愴ㅦ〰つ攵〰㔸㘲ㄷ㤴散㌹扢㘰㐹〰昸㉤ㄸ戵〸㙡晥㡦挰ㅢ㈸搶扦㈳昹㍤㠸ぢ㠰㌷慤慣敡挶慦〰昰ㄶ㤵摥〶㔱扤㈰〲挰㍢㘰㥣愴ㄶ愲㡤㤹㐷㠰ㅢ搵㔲〰晥〴㘹㔴捦㔱愶搶㐲挳て㠰愸敤㘷挹㈳愰敤〲敦慥㌷戴ㅥ㤶收戱㕢㤱戸㌳戱㍤㘹敥㘶㜸㔵㤷挰㐹㘵捦㘴扥㤰㤵㔸戰㌶搱㥢摤㤴㉤昴㈶昳ㄳ㈹㘳㝡㐱挲㘶捥ㅦ㌷㌳搸愹攵戰㘱昳挸戲ㄳㄳ㘶㕣㈷㠶戲㤳戹㌱戳扦昷戳戰㤳〳ㅣㄸ㍡搹挴〵ㄵ搲挱㙤㑥㜰捥愰㌰㑢㤰〲㈱㙥㈹扣㌱愶㥣㤷扡昶㠳挲㜲ㅥ搶捦㈲㍡㥣㉣愴捣敡㠴散挵㠴㡦㈴㠰㈲戶扦昱慡挴昰㌸㘲慦摥摡㐴㕦㉥ㄹ㑦㈵㌳㈶〷㘳愱愵㍡㘸敥挰㔶㜷㑢㌶㥦攴㘱㘸㙤㘲㌸㘷㘴昲ㄳ㡣摡挷愶て㉦捡㐹㜸ㅦ㑡㜴㈷㌳㜹㌴㈳愳㐸扥㍥㌱㌴㥥摤㡤ぢ㡤挹㜴愶捦㤸挸㝦㈶㐶㠵㌱㤳㤵㘴㘸㔴㔰〵㠳㉡ㄲ㡣ㅣ散昸㠴摦㠷戵愳㘶㑦㈶ㅢ㌰㔷ぢ戹攴攸㈴㐱㤳㠶㜸㔸㔷㐹㈲攳ㄸ〸つ㠰昳挶攸慥㘱昴㙣戰搹摦愲ㅢ〰摦扤摥捣㑤㔱つ搴昵〷慣昳㘷㤰つ㝤摢晡㘷㡦㥥づ改㉥㈷㌴〸㝢〷扣搳㍦〲捡㜵搶㌴攲敥㥦戳ち㑦㈷㘶〳㜳摥愹ㄹ㑤㠸づ㘷㘹摤㉣扢づ㥢挵㥡挴愰㌱㙡愶戰挷㑤ㅢ㠵㍡㉢挳挳㠶戴㤱捡摢㘵㍤搹㜴摡攰戴攳㡤挵搰㤸㤱㌲㈳㠹慥挹㐲ㄶ搷〰㍡〱㈲㜳搳ㄶㄹ㔳㄰ㄹ㔳搶㙥㌴戱㤵㘷㕦挲搳㔶㜶㠷㤱㑢ㄶ挶搳挹戱〸㌳㍣㥦晡㑣捣㔷扣㐳㉡〱愶㤳㥣昷㠹㜷㝢㙢㙤㌲㌱摣捤㌸ㄱ㈲㜴ㅣ㝥捣敡愰ち攳㍦㜵㤰㐷㈳㜸晢挸愲愲㍦㠴戵㔰㄰㠴慦㈳㐹敦㍡搷㤷敦㕥つ㠹扣愰搴㈶㉡攰㑦㝦㘴㌳捣㔴㙥〶㤹㜳摦㕣〵㠵攸㘰搶㠸慦㌳挶㜰晢㔸㘵摦㍤㐶㌰戴㝣摤攴㘲㍣挹攸挱攱ㄸ戶㙡扢㤲㜱㌳ㄷ愱㘰〸搷愰㤵㍣〳〹㕢㘳㠸㍤㕤㐵㈰ㄴ慡㡥昸戵搵敦搸㕡㙡敦て摤搷慣晤㈵昶晦晢扣ㄵ慢搱㈹戸㔵〱慡㍦㈶攱㡥㑥㙤〱愱㍦ㅥ〵㝡慤㠹㑣攸㍣ㄴ㝡挷愶昸㔰〱㐷て㍣㌵慦㤴㕢㍢ㅥ㜷㐴㜰㌴㈰攷㈴㈱㜱愴摡㜵扥ㄱ戶㡥㌶㈲捥㔵㘰㜸〸戳摣㡣㐷慤㜷㉣捦㔱搸㘸㌰㔸㠹愱づ㝢捦㠶㑢㥡㠵戱昴㤰㈹〷ㅦ慡ㄶ㕤〸〷㔱昹㌸㍥㉣戰㍦㔲㝣捥㙥㕤ㅡ㙤㠴ㄶ搶㝢扡㉥㈹ㅡ搵㜲㔹ㅤ㔵摢㤰㜷㠰愰㍢搱㈸㐷㔱㠷〸㐴ㄸ㐴㕤㠲㉣㐳〲搷〲愶㉥㐵㤶㡢㔸㈰㕣〵㤵昹扣㌴㤵㠱㕡㝣㜱敡〸㡤㡦㠲攳晢㘸㘶㝥㐶㈱摤晦晣㡣戳〶晥㜴㌵㡤搸ㄹ挵摤戶攳ち㔸㘷搰㙢愰愰㙢愹挸㥤戸㡦㐲ㅤㄵ敡愹戰〳ちㅣ昸㜰っ戹〵㙥㐰㥤摢㌷ㅦ㈰て㠷㙥㈰慡㜶扡㡣扢㠰㕣㐰攳ぢ㘹扣〰〵㉦㤰摣㐹㕢㐰ㅥ〱㤵㜹〱挹晤户〰㜹㈴㡤㜳㈳㕥〴攴搱㤰敥ㅦ挸㉢㔰つ㡡〱㝤っ㡤搸ㄹ挵㕤扢て㑥挷㐲㐱ㅦ㐷挵㉢晤ㄵ㡥愷挲㈲㉡㜰㤳㉦㐰㉥㐶㙥㡥㤹搹㔶ㄲ敡㘲㘶㌶愰づ〰扤搶搵㠸ぢ搰ㄳ㔰慡㑦〴㔱㕦㠱㠲ㄷ搰㥢㈱戳〰㍤〹㉡昳〲㜴て慡ち愰㑢㘹晣ㄶ攴㡡〰㍤〵搲晤〳㝡ㅢ慡㐱㌱愰㑦愵ㄱ㍢愳㙥〷攳〳攸㘹㔰搰愷㔳㤱㈷〴㍥ち㘷㔰愱㤱ち㜷㐰㐱〰㙤㐲捥㘷㘶戶晢〱搹っ㕤〰挹〳〴挷戸ぢ挸戳㘸扣㠵挶敦㠳㠲ㄷ挸㙦㐲㘶〱搹ち㤵㜹〱㜹㍦慡ち㤰㙤㌴晥〰㜲㐵㐰㜶㐰扡㝦㈰㜹㤰〰挵㠰敥愴ㄱ㍢愳㜸㥡攰戸〲搶㜹挴㤷㐱㐱㉦愷攲㐳晥ち㉢愸戰㤲ちて㐳㐱㠰㍣ㅢ戹㌹㘶㘶㠷ㅦ愰攷愲づ〰㝤搴搵㠸ぢ搰㔵㙣攴㜳㙣㠴㠷〷㕥㐰㜹㘲㘰〱扡ㅡ㉡昳〲㤴攷っ〲攸ㅡㅡ㝦ㅡ戹㈲㐰扢㈱摤㍦愰捦愰ㅡㄴ〳扡㠷㐶散㡣攲改㠴て愰扤㔰搰㙢愹挸㤳ぢㅦ㠵㜵㔴攸愳〲て㌳〴搰昵挸捤〱愸敦っ摤㠰㍡〰昴㠷慥㐶愲㤴㔸㡢搰〰ㅢㄹ㘴㈳㍦㠶搰ぢ㈸㑦㈰㉣㐰㌷㐲㘵㕥㠰扥㠴慡〲攸㈶ㅡ摦㠷㕣ㄱ愰㕢㈰摤㍦愰㍣攸㠰㈲づ敥㘹挴捥㈸㥥㜶昸攰戵ㄵち㝡㠸㡡㍣〹昱㔱ㄸ愶挲㌶㉡昰㜰㐴〰摤㡥摣ㄲ㘷ㄱ㉡㜷㡤敥戳㈰㕤㠰㝡〰㤵㠷㈶㑥㐳慥㔹㝡㈱ㅢ扡㠸つ晤ㄶち㕥㔰摦㠰捣〲昵㘲愸捣ぢ㔴㥥㠵〸愸㥦愷㜱ㅥ㡡ㄴ㠱㝡〹愴晢〷昵㑤㔴㠳㘲㐰㡦搰㠸㥤㔱㙦㠱㜱㕣〱敢㍣昶㤷㐲㐱ㅢ㔴㝣摢㕦㘱㤴ち㘳㔴㜸〷ち〲㙡ㅣ㌹㥦昷愷敦攳㥥㠰㉥㠰晣㤳换戸ぢ挸ㅤ㌴㍥㑥攳摣愶㔱㔵㈷㤹〳挳㘰㌳挴㔰摢ㅢ㐱㤶㐴昷㤵㔰㡡㈶ㄸ攷てㄵ愶㔳搸㕢㤱㘵㐴㘹㜱㡣㡤慤㘲挴戹搹ㅣ㘲戶㑡敦摤收㑣摤㍥㤸慡㕥攸戹㌷㤶㙡㉣攱㌶㈲昴戵㡦㑢敦㐶㘷敡戳攳戳㤷㐸慣挳ㄴ摥〹昹挲㡤挹戱㕣㌶㥦㑤ㄴㅡ㠶㜰㜶搰挰㝢㜸〴㔳㉤㕤愱㍢㘱搱户㑤㍡㔶㤹攱搷㙡扢㜸㉦ㄵ摤㤹挹敥捥㐸㙦㐲㜹㝥㡥挰搶㜴㔵ㄵ㥢攱ㄳ㉦改㈴㠰ㄷ攳㤶㠳㤵㜵ㅡ㉡戵ㄵ㌱挶散㑣㌱㈷㜸㡤〹挴㤴㌰㘶㘶ち〱㤷㤲㉦㉡捡㐵捤戴慤㐶搵㤸㡡㉢戳戲慡㑡㥤散戹昴㉥愹㌷㜳㙢ㄸづ搷戲戱扤㜰昹挰㉡戱㝢戳㠸戲㜲㄰㝦㍡ぢ戹㥥〰㠹挶ㄸ㘶戳㐳攱换挱ㅣ摥搳㍤㠲摢㉣攷㝥㡢戳㈰㥣㠳扣〶㜲搹㔱攰㡢挲㝣㌸て㐹ㅤ㈴慥攳㠵㜰〱戲挳㈰㉢晥㙡㌰挶昸㕤愰攴㝤㤰㝣ㄸ㘷㝤㈲㌷〵戹㤲昸㥢昲㘹收挰㜰搲㉡挶摦㥣戸敡〶㜸挹改〲㍥愰㌹〷㌸摣敡㑢㤰㜰挸㡢㠷慣ㅡ挵搲捥㔵㘰㌰㘴㡣戸㤹㘲㡣扡㠵㘱㠸㉤っ挳㙣㈶挵愸㤹挳愶慥㠳㌹㐲㉡搰㜰ぢ慡慦〱㠹挶ㄸ㌸㡢㔱㐲愳㠹㠳愶敢㥡扥挶ㄶ㠲捣㝡㜶㌴っ㕡㥦捣㝤ㄹ㜲㈵〱㌱㐵㌷㌱〷㐶㍣㘳㐰㉣㥥敤㐲㘳愵㥥ㄵ㈰㉤昵㡣㘱戱戴戳〷っ㍣㘳〸捣ㄴ㘳ㄸ㉣っ㘳㕥㘱ㄸ昷㌲愹〶㌰攲㔹捥敤搹慤㤰敡摢㐰愲㌱㐶戰㘵㍤㘳㘴㍢敢搹ㄲㄸ搴㡢㐹敥㠲㕣㉤㈵㘱敥㙥㥢ㄱ捦ㄸ㤹㡡㘷〹㕦捦攲扥㥥㌱㍥㤵㜶敥〱〳捦㑥挳て㔳㡣昱愸㌰っ㍥㠵㘹戴ㄹ挵㜸㔲㍣ㅢ㜵㝢㜶㉦愴晡㍥㤰㘸㡣㈱㘵㔹捦ㄸ㙡捥㝡㜶ち㑣㕢ㅦ昶㍤〴戹㙡㈳愱攸㘱㥢ㄱ捦㍡㤰ㄱ捦戶晢㝡㌶散敢ㄹ〳㐶㘹攷㔱㌰昰㡣挱㈱㔳㡣〱愲㌰㉢ㅣ㘶愵捤㈸〶㜶攲搹㔶户㘷㡦㐱慡ㅦ〷㠹挶ㄸ摢㤵昵㡣㌱摦慣㘷㘷愲つ摤㐴昲㈴攴㙡つ〹㜳㑦搹㡣㜸挶㤸㑤㍣㕢攷敢㔹慦慦㘷㡣摣愴㥤㘷挱挰戳㕥晣㌰挵ㄸ愹〹挳戰㑣ㄸ㠶㘶㑣㡡ㄱ㤶㜸搶敤昶散㜹㐸昵昷㐱愲戱〱㉡㐰㔳晢㍤㘷っ扥㘶㍤敢愰㕡㍢挹㡢㤰㉢〹㥥㤸晢ㄱ㜳㘰挴戳㉤攰挴戳㘵扥㥥㜵昸㝡挶㄰㑡摡昹〹ㄸ㜸戶㤵收㤰㘲っ㤹㠴ㄹ㜶ㄸ挶㐸㑣敡〲㌰攲㔹㥢摢戳㤷㈰搵晢㐰愲戱ぢ愹〰㑤㕦捦ㄸ〱捤㝡挶换㉡㝤㌶挹换㤰㉢㠹㘰㤸㝢㠵㌹㌰攲ㄹ㈳ㄸ昱散ㄴ㕦捦㤶晡㝡挶㌸㐶摡昹㌵ㄸ㜸㜶㈹捤㈱挵ㄸ户〸挳㈰㐵ㄸ〶㉡㑣㡡㜱㠷㜸㜶愲摢戳㔷㈱搵慦㠱㐴㘳っ㍤捡㝡㌶敥ㄴ捡㕢扦ㅢ〶㜵ㄷ挹㥢㤰挷㤲㑥攱㕢㘰㙡㉢㐲㘹晣㥣攳㔹〱晤捦戰ㅢ扤㕦捣慤挵ㄷ㜰搳㝣㙢㔷攰昰捥㍡昲慡っ㥥㝤㜰戶戸挶搶挰ㄴ晦㐲㐷挲敢㐳戰〳㡦㕣慢㉥㉤捡㕢昴ㅤ挸敢戳㈰㘱㐸昸攷㑡敦慥戶㌳㙢慣摦㠸晤ㅢ戳㝦ㄷ慥愹㥦㜰㙡㝥㐱㥤戰户㉢昴摡搵昷扥昷慤㜳㑥扥攷戱㑦散摦慢捦㝤㜵昳㥥慦㘷昶慥晥攲挲㙦昷晤收㡡㍢㔷㍦摤㕦ㄳ㙣扣昱㙢慢昱戹㤹晦捤摣㘱㜰搳昷晢㡣㤸㕤攰晤㐰㈵㌶つ㑢㌲散敦㠱愹慤㔰㔷攱㠷〳愸敡㔰㠳愸㠹愳晦ぢ㐹晤搵㈰〷攷攸㌵㑥捤㜲㡥ち㐴ㅦ㠴扡攴昷戲㠸昵晢慢㘸㤷晡㌲㙡晡㕤㐱敡㜲㡥㐶散〲敦㠷㈸戱㥢㘰㐹ㅣ晤〰っㅣ摤㠳ㅦ㜱㌴散㜶昴㉦㤰搶摦ち㜲㜰㡥摥收搴㉣攷㘸搹ㄱ扤ぢ㌵晤ㅣ㔵攵ㅣつ搸〵摥て㑥㘲㜷挳㤲㌸慡昰㈰挱搱㝢㤰ㄷ㐷㍦晥挸㌵愲ㄵ㈸慣扦搷改慥攰㍥㐳づ㘰敡摥攷搴㉣攷愸㌵愲㍦㕦㈳扦㤷扤㙣晤晥敡㤷㙢搴㐳愸改攷攸〷攸㥤敦搴㝤摦㉥昰㝥㔸ㄲ㝢ㄸ㤶挴㔱晥ㄳ㈷㌸晡㈸昲攲攸晦戹ㅤ慤愶愳㕣㜵て㙥㐴ㅦ㜷㙡㤶㜳戴散㠸㍥㠹㥡㝥㡥扥㔷捥搱㜷敤〲敦〷㈴戱愷㘰㐹ㅣ㍤捣㜲㤴㑢戵㌸晡㐷户愳ぢ攸攸昳㑥㜷〵昷ㄹ㜲〰㈳晡㝤愷收扣ㅤ㝤ㄱ㌵晤ㅣ㝤慢㥣愳㙦摡〵摥て㐵㘲㍦㠲㈵㜱昴ㄸ换搱㥦㈰㉦㡥晥摥敤攸㜱㜴㤴㙢昲挱㡤㈸ㄷ㜲愹㌹㙦㐷戹㡥晢㌹晡㥢㜲㡥扥㘶ㄷ㜸㍦〸㠹扤〲㑢攲攸〹㤶愳㕣挸挵搱晦㜲㍢㝡ㄲㅤ攵ㄲ㝤㜰㡥㜲㕤㥦搳㔱㤹ㅥ㤷晣搹㝡㌶〷㍦戲㝥ㄷ〵扡ㄴ㤷㜵㍦㐷㕦㈹攷攸换㜶㐱挹㠷ㅦっ〹昶昷攱㠷敢㕦〶搴愳㑢愱〴㜷愹搵〹㑢捣㔵ㅣ愷ㄵ挹㔴㑡㌶晡㌵戸愳捤攱摢晣㐱㝣㡥㠰㥢㔹晣㤳㌱㝢㝦㡡捦ㄴ㜸攵攵摣〲㙡挹戱㜲㌸戱㌹㠷㙢挱慡㐴㝦ㅥ㥦㤱挴㈳昸戶戸㔰挰㍦㌳晢㉣㕣攰攲攸愵ㄲ㘳㡣㘴㕤摤晡㥥㝡昰㌸㘳㡥扢昵㔹㍣㥣㑦敥㠳扣摡㍤戸㉦㑡挲愷愳㍢敥ㄳ扡戸敢㠳㠵㑡昵ぢっ戳戵愱扤㈶昰㠹昴ㅢ愷て扡ㄱ㜵挲㑤㈰晣㙥㌶㠰〱㘷㝣ㅢ搵㘷㐲㘲㕤㄰昳㍣㌱㄰㘲戰攴㜵㤰㘷㔱敢愰ㄷ昰㝣㍣㕦㕤敤㥣ㄵ戱慡㘲㙣挲㤹ㄴ㍥ぢ扡攵扢户捦户㝢慤散〷扢㌷摢戵㜶㡡搸㉢㈱〱挵昰㠶摤㜳㤲㘲㡣㈰つ㜶捥搹攰扦昹㌶戸扣戴挱㤵㥥〶ㄹ㘶ㄴ㌵挸戵㕡ㅡ㍣㘷捥〶晦挹户挱㔵愵つ慥昶㌴挸攵扥愸㐱慥㤹搲㘰ㄷ㤸昲㤰㍥攷摢㘰て慤ㄷ㐳扡㤶㈲ㄷ愴㕣㜶㡢ㅡ攴摡㈵つ昶㠱㈹摦攰㤳扥つ昶搳㝡㜱㠳〳ㄴ戹ㅡ攴昲㔷搴㈰搷㄰㘹㜰㈳㤸昲つ㍥攱摢攰㘶㕡㉦㙥昰㍣㡡㕣つ㜲ㄹ㉡㙡㤰敦㜲㘹㜰〸㑣昹〶ㅦ昱㙤㜰ㅢ慤ㄷ㌷㜸㍥㐵慥〶戹ㅣ戸ㅢっ昱挱㍢攰㌷〳愷昷〲扣㐳敤㝦㐰捥㙦㔸ㅡ㔳晣攷攳㝥㥦㐴ㄴ㝦㌲㜴㈱摡㔱㝣㥣㘹㐳㕦㘴㌳捣㈸㍥㕣散㠶扥㤸㔲㍥㔷愲昳㜹㥢ㄱㅤ㍥て愲昳〵㑡昹㈸㠸捥㈵㙥ㅤ㑥㘱搱ㄹ愱㤴戳㔷㜴㉥㜵敢㜰搶㠹㡥㐱㈹㈷㥣攸㡣扡㜵㌸㔱㐴㘷㡣搲〱㐷㈷敥搶攱搸㡡㡥㐹㈹㠷㔵散㈴摣㍡ㅣづ搱搹㐱㈹㐷㐲㜴挶摤㍡〲ぢㄱ㐹㐲敡愴ㄸ攱㤱愵晤㌲㌰㠸㑡〵㤸ㄲ㉤〲㈴㕡㈹㑢㑢愰㈹搱㈲㐴愲㤵戱戴〴㥣ㄲ㉤㠲㈴㕡ㄳ㤶㤶挰㔳愲㐵㤸㐴㉢㘷㘹〹㐰㈵㕡〴㑡戴ち㤶㤶㐰㔴愲㐵愸㐴㙢㤷愵㈵㈰㤵㘸ㄱ㉣搱㥡ㄲ慤㤸〳㤳㈲㌲ㄲ敤摣㠸㐷㠱㝢捣㙥搴㡤愸㠰㈲ㄸ㔲㜰㠳愷㠰晥㑢挱摦㜸ち攸戲ㄴ㝣挹㔳㐰㉦愵攰㝡㑦〱ㅤ㤳㠲敢㍣〵昴㐵ち慥昵ㄴ戰晢㔲㜰㑤㜱㐱昵晦〳㔸愰搷㑦</t>
  </si>
  <si>
    <t>Worksheet: [Project A.xlsx]Rough</t>
  </si>
  <si>
    <t>After 1,000 trials, the std. error of the mean is $191.38</t>
  </si>
  <si>
    <t>Entire range is from $22,995.83 to $56,013.87</t>
  </si>
  <si>
    <t>Certainty range is from $22,995.83 to $1,000.00 and $39,715.80 to $56,013.87</t>
  </si>
  <si>
    <t>Certainty level is 48.6%</t>
  </si>
  <si>
    <t>Simulation stopped on 25-08-2022 at 05:13 PM</t>
  </si>
  <si>
    <t>Simulation started on 25-08-2022 at 05:13 PM</t>
  </si>
  <si>
    <t>㜸〱敤㕣㜹㤸㕣㔵㤵慦㕢㕤㔵㕤户㝡慢㈴㙣戲㌶㐸㈰搰愱敤捥㘲㠰㈴㜴㜷扡戳㌴㘴敦㉣㌰〸㑤愵敢㔵㔲㐹㉤㐹㉤㐹ㅡㄸㄲ㐱㔶㠹㈰㐲搸㠲㌰攰昸〹戲挹慡㈸攳㈷〲㈲〶㜱〱㐴ㄶ〱ㄱㄹ㍥ㄵ〳㡡㍡挳㌶扦摦㜹敦㔵扦慡㝡㔵㥤㌴昱㥢晣攱㑢攷扣㜳敦㌹昷㥣㝢捥摤㤷㔷ㅥ攵昱㜸㍥挶挳㌷ㅦㅦ㤱〳晢〶戳㌹㈳搹摡㥤㑥㈴㡣㠱㕣㍣㥤捡戶㜶㘵㌲㤱挱戹昱㙣慥〶っ㠱晥㌸攸㔹㝦㝦㌶㝥愶ㄱ散㕦㙦㘴戲㘰昲㝢㍣挱愰昶㠲慥慤晦攱㐲㠰愹戴㡦〰㕣ㅥㅤ㈰愸㈵〸ㄲ〸㝦㠸㔸ㅤ㐰㝤㍤挰㤲敥ㄹぢ㔶慣㠶昶扥㕣㍡㘳㡣㙦㕥㘶敡㤸摥摥摥摡摥㍡㘹㑡晢㘷㕢摢挶㌷㜷攷ㄳ戹㝣挶㤸㥥㌲昲戹㑣㈴㌱扥㜹㘱㝥㐵㈲㍥㜰㤲㌱戸㈴扤挶㐸㑤㌷㔶戴㑤㕣ㄱ㤹㜴㙣晢愴挹㤳㘳挷ㅤ㜷㙣㝤〳㈴捦敦㥥戱㌰㘳挴戲扢㑢㘶㈳㘵㉥攸㥥搱㍡摦挸敤㉥㤹㑤㤰〹㤱㍤改㘴㈴㥥摡㑤㐲晤㉣㠳㠹㍤挶㐰㥣㠵㘵ㄸ㤹㜸㙡㘵㉢戲㕤攴㘸㠴愶戴捥㠲挷〷㈲搹㕣户㤱㐸㉣㌶㘲㉣愷晡㈴㝤㘶㘴㡣搴㠰㤱㙤㑣捥摣㌸㘰㈴㉣㜲㌶㤸㕣ㄶ挹捣㡦㈴つㅦ㤱愶愴㔹㙥扤㔱㈳㤵㡢攷〶ㅢ㤲㑢戳挶攲㐸㙡愵㐱ㄶ㝦㜲㜶㍥ㅥ昵昹㤴捦攷愹㌹搲㉤㌳㔲㌶慤戳㌲〳摤慢㈲㤹㥣㠴㔸㙡敤㙥扣㡥ㅡ㈲ㄹ㉦捡ㄶ㙢㔱㜳㐹㉡ㄶ㔳㕦㍣㜹㤲㤱㐹ㄹ〹㉡㘱攱戵㤴㌰㠹㑦㑣搷ㄷ㥣㘳㕢挳㠲㔱㜵㔶晢愰㈹搴愲挳〴愳〰〲愳〱敡㤷愴㜳㤱㐴昳㈳て㌶捦㕦戸㑣㡦㈱㙤㉦〰攵晢〳ㅡ㥡㌳㉤㉢扢户㍦攲敤㕦攱敤ㅦ昰昶㐷扤晤㠶户㍦收敤㕦改敤㕦攵敤㡦㝢晢㔷㝢晢搷㠰挷㝥㠲戵戵㕥敢搹昰搶挳㉦戴扣晦戳搹ㄷ户㕤摦戲㌵㌵㌶敦㘷摢㥡散㘶㐸愹㡦扡戲搹㝣㜲㉤ㅢ戵㔵㝥搲〲㤳㍤搹摣挲㐸㈶㤹摤扤〵㡤㘲ㅥ慥愴扢戲挹㝦㝥㐹㐳挹㙥㈹改挰㍥㜰㜳晢㤲㑣ㅣ昵㌹㥦㠸㘴挶捦㡢愷愶户户ㅤ摢搶搶㌶㝥㙥㝣㡤㤱㠸ㅢ搹摣昴昶〹〸户㡤㥦ㄷ搹㌸扤㝤㈲㜱扤㉦㤲改晤〰〲㥦〲愸敢㑤挵ㄲ改つ慣㈱㤳昴晥㈴ㅤ〰愰搴敦㔰㍦㔸㐷戶㡦晡收㥢攷捤㍡㝡收收慥晤㡤换攷㍤昸㝢挵㍥㤳〵ㅣ㌸〸愰㑣㍤戵㍢搵㡢㜶㔳晤〴挱昵挱㐸愶て愱㠰㘶〰㠷晡挹晡㔰㤲づ〳㔰敡㘵㑢晤挵ㅦ扣㤰㕢晣攸摥戳敦㝢挹昷攰搴户㝥㝦戹㘲㙦㉤敡て〷搲㕡㘲晤㠴〹㤳㡢戵㈳㘸㈹㥦〲㔴㡦愵㠲㈳〰〲㐷〲㌸㜴㑦搴攳㐸㍡ち㐰愹攷㉣摤㝦晥捥昹户㍥㌷敤晡ㄹ摦扤㙦摣戶昳慥扦㕣㉢㜶㍥愲扢〵挸戴ㄲ摤㙤慤㙤敤㘲㍤㍤㘰㍥ㄳㅣ攵〰昲〴㈹〵㈲ㄳ昴㜸慡㍢〶㈰搰ち㌰㠶㠵㄰㘱㍢㘸㕥ㅣ挹ㄹ㉣㡣㠹晡㌳㘴㘹〳㔰敡㘹㉢㐷搳户㑤扤攳攵㘳て敦戹㘶晢㘰㐶㕦昷㝣扦㘲㝢㤱ㅣ㑤〰昲挹㜲㌴㤱敡㈶〱〴㈶〳散㝢昴㠴戶昶㜶㘶愴㌸㙢晡戳㘴㥢〲愰搴ㄳ㔶慥摥改㙢㘸㍡昰挶攷扡戶㙣扦散ㄷ㤷㥣搳㤳㔵ㅣ㐲㈵㔷挷〱昹㘴戹㍡㥥敡愶〲〴愶〱戸昸㘹戲㥥㑥㤶ㄳ〰㤴晡㠱㤵愳㜷ㅦ㝥攵㠴㙦扥㤵㥢㜹换戲㙦攷㙦扣㝥挶摤㡡攳戹攴愸ㄳ挸㈷换㔱ㄷ㈴攸ㄹ〰㠱㙥〰㤷ㅣ㑤搲㍤㘴㤹〹愰搴㐳㔶㡥㕥㝦㝦㤹㜷搶㉢昳㝡扦搸昹摤捦㜷〵ㅥ㍣㕢戱扦㤵ㅣ捤〶昲挹㜲㌴㠷敡㝡〱〲㈷〲戸攴㘸㠲㍥㠹㉣㜳〱㤴扡搷捡搱扥㘷摥㝢改晥㈷㉦㍡昱搲㕢づ㍤㙡晥敢㕢㜷搴捦〷㜹㤱㌵㥡昴㘴㈲ㅢ㌰㈴て㡤昶ㄳ㕡㔱㙦㜷㘶㥡㠳㔹㑥㙣㜲㙣㑡慣扤㍤㍡戹㉤㌲㌱攲攷㜸戴戳㠳㉢㠷愶晡搸昲㜸㉡㥡摥㈰愳㙤㝤㙣㔶㍣㤱㌳㌲ㄲ㘸㡡攱㘵捥ㄸ捣愱㌸㌶㜳㈳愶㕡〳收挰扣㔷慣摢挸攴㌰㐵挹つづ昵攱〷捥㠸㘴㡤愱㘰㡢㈵㝢㐶㍡㥦㡡㘶て㜰㈷昶攵搰〴昷㉦愵つ〹㈹㑢搶㠷改㡢㤱㤵㉣ㅤ㕣㥡㙣㔹㈴㤱㌷扡㌶挶㑤昲㐱㈵㘴㑣㘴搲㉢㉡㔳㘷㘵㡣㜵〵㙡㔹㡥扡㌰ㅢ㕥㉦戲换慣㌴㐹㘶扥㥡扢㔷愵戳㐶㑡戲搷㤲㕣ㄸㅦ㔸㘳㘴晡っ捥愵㡤愸㤸扡㌷㐹搶㙣慡㘵㐱ち㠶㘲㝥ㄴ㍤捣ㄹ㑢㐷ㅢ愹愸ㄱ㐵㝥搷挲换㠳㑢㈲㉢ㄲ挶㍥㐵㉣愶㑥㄰㍥㔵ㄴ㍤㉢㍤㤰捦㜶愷㔳戹㑣㍡㔱㑣改㡡慥㡦㘰〶ㄷ㥤㤷㡥ㅡ㍥㜹㍣㈶㔴㥥㥡ㅡ愵㍣攳摣㘶㄰㤴㥤攵㘴挹㔱㐹㌸㈵慢捥散愸㐴㘴㜶㥤㘴ㄵ㈴〳㜱㔶㌲昰ㅦ㔵㌵㈷捥㑡㐸改㙤㔵戹㕤㉡㈹ㄳ敤㔷摣昰㕡ㄷ愳㝣㔰づ〹㠳慤搲㝢㜸㘵㤱㐳昵㤲㘲慡攴搴㔱㉡㕣㍡㤱扢㡡搳㐴㙣愱敥晤㜳㤹扤摥㌱㤶昵㌳搷㘳㥥㍥㈷㤲㡡㈶㡣㑣搵㠵㥦㘲㡥昴〲㠲㠵〴㡢〸ㄶㄳ昴〱昸㙦㐷ㅦ㔷搱愳散㜵搵㐶㌵攸摦㄰㡦收㔶〵㔶ㄹ昱㤵慢㜲㠸挳㠲㌱ㄸ愴扢㘷㘱愵昸㝤扣㕢㌱搵挹换慡㜱㈹㐲㝡ㄹ挱㜲㠰㔰挸ㄳ㌸ㄹ㙦㑦㈰愴㑦攱敢摦〰敡扢昲戹㜴戳㔵ㄷ㐲捡捦ㄹ昸慥慦ㄳ㐴㥢㉣㑢戰㙥捣晡㤳㔸晤㘴㙢㙡摣㕣㌱㈷㤲㕤㤵㘳㉢慣㑡㤴ㄵ挱愹挸㡡晥ㅣ昳㜸ㅡ挰晣㌹㐶〲㙤㜸㜷㉤㌹晤㕣㔳っ扢戴攱㔲㘴㥦㘴摦㘰㙡㘰㔵㈶㥤挲㐲扤㈷㤲㡢㜴つ㘰晤㤶㔵㤱㐰㜲㙥扡㍢㥦ぢ㈴攷挴昱慡㑦㉥㌶搶ㅡ㤱㕣㌷晡攸㕣㐳㜲㉥搶㝥搲㠹昶㐶㌷晡㤳收戲慤挷挸づ㘸慥敦㝡搱㈷㙤っ〰㐳㈷㕢㥦㘴㉦㘳㙣捣㔱㜴㙤ㄲぢ〸搴㈵つ愶ㄶ㐹㘵㘲㑣搹㈰㜱㜶敡㤰ㄵ㠲㠴戰愰づ㈹㜵ㄲ㘱㑡㤲挱ㅡ挳愷挷㔳攳戳㘰㘹昳㔹㥡㡢㈷戲慤㤶㝢㕢㝢搲㔸晦ㅢ戲㔵㐱户〷〲愸㕤㠱慡㠵㔵摡捡戹㐰㕣㌰戰挲ㄴ㡢慣捣捥愴昳㙢ㅢ㈱㙢㜷挹愱㉣㡦㍥ㅤ攰挶㜷㙥㥢㍡昶㠶扢㍥戶摥㥢搰㝥攴搱㉣㌸捤捡捥㈰㕥昲攸〸㕥愱㙡㌴㍦㐷㜲搷㙥戶挲㕡㤶慢㡡晡㈴慣㕤㤲㌱㘴㜱ㅥ㤴挰攰㕡愳㈱戹㍣㥤㔹戳㈲㥤㕥挳挲㙦㤴㔰㜶㤵㘱攴戸攲慤戳ㄶ昸挴㤵㔲㌵㌵㐵㑢㕡挷搲㤸㙢攵㠰〱搰搰㤵㐸㌴摢ㄲ戳㠱ㄸ愲㙡㌰㥣〴㔶〲㘹挴昰挶㙤㥥收慥搶㡤㠹散㐶㜵つ㙣收ㅡ攸摥㘷㝥昵敥㑦㌷㉣㥣㝦㐳捤捤㕦摤搲戸㙦㥦扡摡㈲㤴慤㝣戹戶慡㌲搹㈹㕡㕦㜲㘲㔴㌴搹㈹ㅢ挶捤㌱敥㕦㤳㤵㍤㙥戲㔲㍣㔱㌹㝡㤸搱戹㘴慡㔲㜱㘰晡搷㔰敦戶挷㙢づ昵慢搱㔸搴㔵㘸㜶ㅣ摡㠱ㄷ㍦㍡㠱戰㑥ㄲ愴〰㌰㐰㑢㥦㠵昱㜹慤ㄹ㔴摣敦攰㤰慣搷ㄱ㘴〰晣摣散愸㍥㜰愱戹戲摦昰㜱㐳慡㈱搹㘳挴㈲搸攳㤵挱㐶㐵晥㍦挷㈲ㅦ戶挶ㅤ〳㔱㜵㈳㤰㜷昶昳㠱搲愹㘱昱昶㈳㌶㐵愳戳㡤搴ㄲ㜴戸㔹戲敦慥㈱㘶㜷挹㘱㥥㜴ㄶ挰㝥晣㤷愲㈲散扣㑤㜰㤷愷㜶㍤攷〹晤晤㥥㈰愵㌱㐶㜳〷慣㝣㜸摢㠰搸㔰㌵㥡攲ㅥㄹ㠷㌸捤㈱㈵㜰㌶㐰つ㉡㡢收㈰愲捥戵〶㠷戲㔱攳昳ㄶ愱㙣㑢㡤㕢㘲ㅣ㌹昴㘶愶摦〴㌶昷㕡㝥㉥㜹捥㈳昸〲㠰愳㤶㕦㘰〶ㄵ户搵愴㤶㕦㐸愶㡢〰搴愱〰戲慤㜷㌱㄰晢㔱敢愱㠳づㄴ㈷㌴㈳扡摣〹㕢㄰ㅢ搲㔵㘸敡㌰㜰ㄴ㥣愰改〴搳〱〹〸㜶ㅤ㌶搷㔸㠴戲㑤扤戱㐸㉢づ搸ち㐴挵挱收敥㠰㙢愸攳㕡㠲敢〰ㅣづ搸㘶〶ㄵ昷昶挴〱㌷㤰改慢〰㙡ㅣ㠰㌸攰㐶㈰昶愳捥㠰㡥㠲〳㡥㐴㜴戹〳㙥㐱㙣㐸㔷愱㈹㙥ㄷ扡㌹㘰㔹㈵〷㉣戵〸㘵㍢㡢摣づㄴ〷摣づ㐴昵㔵㜴挰㥤㈰敢扢〸敥〶㜰㌸攰ㅥ㌳愸㡥挱㕢ㅣ㜰㉦㤹敥〳㔰㥦〱㄰〷摣て挴㝥搴㠹㑥〷戴㈲扡摣〱摦㐱㙣㐸㔷愱愹㌶㜰戸㌹愰戳㤲〳㍡㉣㐲搹㐶收㐴㐸ㄲ〷㍣〲㐴㑤〷㥢㝢つ㜸ㄴ㘴晤ㄸ挱攳〰づ〷㍣㘱〶搵㈴扣挵〱㍦㈶搳㤳〰㡡㕢㤶攲㠰㥦〰戱ㅦ㌵〹㍡ち㌵㠰㕢㥥攵づ㜸ㅡ戱㈱㕤㠵愶愶㠰挳捤〱㐷㕢㜶㤶昵〱㐷㔹㠴戲㍤搳攳㈱㐹ㅣ昰㍣㄰㜵㘴㐵〷扣〰戲㝥㤱攰㈵〰㠷〳㝥㘳〶ㄵ㌷㑢挵〱慦㤰改㔵〰挵ㅤ㔲㜱挰㙢㐰散㐷ㅤ散㜴挰㌴㐴㤷㍢攰つ挴㠶㜴ㄵ㥡㍡〱ㅣ㙥づ搸慢㤲〳挶㔸㠴戲㉤摡㉥㐸ㄲ〷扣つ㐴㡤慡攸㠰ㅤ㈰敢㜷〸摥〵㜰㌸攰慦㘶㔰捤挰㕢ㅣ昰ㅥ㤹晥〶愰㝡〰挴〱㝦〷㘲㍦㉡攸㜴〰㌷㜳换ㅤ昰㍥㘲㐳扡ち㑤捤〴㠷㥢〳㍥晡愸㐲㈷昸愱㐵㈸摢ㄱ㥥〳㐹攲〰㥥㝢慢昷挱收摥〴〲㈰敢㕡㠲㈰㠰挳〱㈱㌳愸戸ㄵ㉣づ愸㈳㔳㍤㠰攲晥慦㌸愰〱㈱晢㔱敦㐲㐷愱〹㜰敦戸摣〱愳㈸㔳㔷愱愹戹㐸攷收㠰晦慥攴㠰㌷㉤㐲改〶戴㝦〱㈴㤵慥愹攵晣戳戰㌵攷㤸㐹㌷㠲㌹㄰㕢㥡㡡攷戲㜵㌱敥扤捣㡡攷㌰搵愹㡦〱〰㤵㈴晢换㉥㤶㈳㔱㑢㙣㔹摣搸挰㐹捥㈱攵㈴ㅣつ㜷攷戳戹戴㙣ㄷㅣ㕣㑥敦㐹捦㑦攷㝡攲搹戵㠹挸攰攱㉥㘴㤳戲㝣㤵㤱挲戶㙡〶扢慢挳㌱愵搷慥㌵愲㉥㜹散㑢攷㌳〳㐶㙦捦㥥戰㌱慢捣㝤てて㤶搶㤸㜲慡戱㤵㤷㍡づ扦㌷愰㙣扣㔸㡥慢㤱敤敢〵昶㐷愵慢敤挱㘲㈰㤲挹攲㍣㤲㔵ㄶ扡㔱搵昵㠱慣㡥㈱㡦㝦攱戰㔵挵戱攵换愳㤶㔰っ挵㙢挶㌵㔸㘷ち扤愹㙣㍣㙡㠴慣㄰づ㑦ㅢ㉤㜴㐱㍥㔷㐴㠹㙣ㅣ㘳㔱戰㜷戰㈰㠵㉡㌰㄰挹㐴昷㠴搲㠱㘱㜸捣愲㔱〱晣ㅢ㤹挳㑤㌱ㅥ捦づ晢敡捤㡥㑤㘸昴〷㔹扥㕥〴戲敢㔶㑥愱㔹〲㜱散㤸㌷㠱扦㠱敥㉥㐴〷ㄹ㥡㘷㐴㔲㔲ち㝤戹㘸㡦戱扥㔱㌸っ㔴㜴摣捣㐸ㄸ㘳㡡㠳戲挸搲戱慥ㄵ搹㜴㈲㥦㌳ㅡぢ㤸㌴㜸ㅤ㕢㙣昰戸㜴扤㔱㕦挰ㄶづ攴㜰㍥㔴㤰挷㤳㡤㍤愷㠴攰ㄱ㥦㔵㑡㑡捡㈹㔰愵㥦㉢㌶㠲㙤㘹㠴愵㡡昲㡢挹昳㜶㠷扡敥㕡㍥户㜶㜸㙣㈴挴挷攳㕦っ昱愵慢愸攲㍥搷㜹扣挱㤶㌴挶㍥㜵㌳㝢㍡改挴敡敤㌸㌹㔹㠸㐹晦㠷攳㐳㕥敡㘸㘲搳㐹攰挶㔴㉥㍥㄰㐹㈴〶ㅢ㘳扤愹㠱㐴㍥㙡捣㡤慣㌰ㄲ㜶摦㥤捥㈴昷㤰昲㤲㑢㘷㘶㔹㔵昱㡢攵㤴㕥摣㍣戳て㔳㐶摣摤㜹昴挱㈸㈹ㄹ㝡㈱〳㑢㉥慢摤昵挱搹扢㝣㤶ㄴ㐲愲搱㐳㈷愱㜲搷〹㕤㕢㔹ㄴ晢㌴㙥慤ㄷ㡥愳愴挵㌹搸收愶攷愶㜱㔴ㄸ㜵㐴捤㠹㥢㔱㝢㑣扢㤲㘲ち〴〲㈳ㅤ㘸㉥扡㘱㈰扦敥㥣摦㜵挲㘷ㅥ㑦攷㘵㥤㉦晥㘰昲户㝥㌳攷昹づ㤴㠲㌴㡥愵㠸㉥摤㤴㜷㌴づ㤹〳㐸㈷ㄸ〶㘳ㄳ㝢㌰㜳〲戱㈴㥥㑢ㄸ㜵㌱愱ぢㅥ㘴㤳愰㌷㙢㘳㑢㔶㘱㠳扢愷㈱㌶㍢ㄳ㡦㈶攲㈹㠳㤳ㄱㅣ㕤昳㝥搹㕣㘳㈵づ㔹ㄷ愶戳㜱摥〴㘹㠸㉤挹㐴㔲搹戵㍣挷ㄸㄸㅣ㕤ㄴ㤲挲昲挷㘶挴㔳㘸㐰愶㑥攲㑤戱扥㔵改つ戸㈹㤹㑦愶㘶㐷搶㘶昷㠸㠲㐲㙤戶ㅥ戳㔵㜹㤵搷慢㠲摥攰〸挷㉡ㄵ㌸ㄴㄲㅢち㍢昵扣搷㠶改㐱㡤㘷〲戴㜸〹㌰㐱㘰捦㠶搸㙡㍤ㅢ换捤㍡昴㘶ぢ㘶㉥㡢慥㥢戹ㅥ扡ㄵ㉥㥥戲㔷搶㠷㈱㔱晤愷〱㑥㥣扤戴㜷攸慡挴㈷扡ㄵ敡㕦づ挹㔵〶〷愹㈸㠵㜳搹扤挱摣㘸㔶ㅥ挶戱㉥㘹愹〳っ㤵㔶挸㔰㑣㜸㔸㌷㌱㥥㤲㥤攸㉣ㅣ㥡搵愳㉢㐰㘷㡣挳㐶昴挲㡤㘶㠰ㄳ扤㘴㈴㤱戵㘸摤改㘴㌲挲捡挶㡡摡㠷㥥摣〸捡慣ㅢ㝤㡢㡥〱㐸㡤戴愲㈲ㅢㄱㄵ搹㈸㔱ㄸ愰㜹搷㐲㜰捡㑡慦㡣㘴攲戹㔵挹昸㐰㤰〱摥㠷搸㈳㙡㈹慡㄰捦㠵敤㐷慡㉡愶戰愵㕢慢收㔹ㅣ㡡扢ㄵ慢ち扡㡥挵㡦扡散㤵㔱㕤㡤昰㈰ㅢ挷㡡㥡㜳㕥㍤ㄶ挰敦㐵㈶㌰㄰㤸㔹㜱㑣挹㄰㈳㌵㕢昱捣㤹㘴㝤〴㈰ㄱ晥昷㥤ち㔰昵㜸戱ㄶっ愱戹改㐸㜴ㄶ慥捣愴㌳戵搶㉤收㈰㡡㤶㥤㑣㈶捣㈳攵㙥㕣挶㐰摢㕡㡦㤹㜱㈶挸㠸㍥ㅣ搶晡㜸ㄸㅤ㌰换㤰搳㑤㡦摦㕦ㄷ㜴搳搵㙢换㍡摣㍡㝡㜳摥摡敥㉤㤳晦挷㐵挷㜶㈰㔳㌰慢〶㔰ㅦ〹㍢昴㌸摡昴㌹〴㘹㑦〹挳㔱㘴㌸ㅡ挰㝦㍡㠸愵慤愴攲昱㉢㠵晢㤳㍣ㄶづ㈶㘹づ㈶㈰〱ㅣㄶ攳㜸ㄹ㉥〹搴〵㜹㍣慢㕢㈰昶愹敤摢戹㔵攲㔱ㄱ〰㕢扦ㅦ㜸㈸㐴攷改昱搴㝦っ昵慦㐶㜰ㄷ㡥㝤㌸㙦搲㠵戵愷㑣㝤㠷㤶㥡つ㌱攷捡㜲㑣捣㕡㘲㍡ㄶ㤲㈵㜱㌲攵㐲㍢摦㠳㤶㠹戰て㙥戳㕢捤㐸挷㘳愹昶慣攳㈱㡦攲㠹づ挷㕦㕣㤰㠴挳昷ㅤ扡㙣搹っ晦攴㌲昱ㄵ㜹づ㤲㘴㤰㥥摦㌷搴昳慢㈴攲搸晢敢捦㈰愵㈲て㍢㔵㌶㌲ㅥ㘴敢㜶ㄶ攰戰㡤㙣㉤㔳㤰㝤〲㠵㔸〱戵づ㠸㕤㌱㠰摡㌵㜷㈲ㄸ昴㈴㌲㘶摣ㄹ㈶㤳攱戳〰㝥㥥㘱㤴昶㉡挵㐷㌱㔸㐸㙢㌰昹攴ㄶ㍢㉦㉣〴㜱昶㉦㌷ㅤ晣搲〴敢ㅣ㌷ㄴ〲收攵㠴㈰搲〰㑢㘶〳㝤攸㥦㡤㘸挸慣㕤慣昲散㐸扣㕥ㅦ㍡愹㐰改挱㜴㤹㕡㡡攸㌳攴戸㐸挹晥捡ㄴ㈴ㅥ挳捤ㄵ挸敦㜷㕥ㄴ愶㈳戱㝢昶㌱㕥昲㘰㘹㝥ㅣ㜸㍤㈱戵〱搰昶㔰㠰㌱㘶搳㌹ㅥ㔴㍤ㄵ㐰㙤㐶㈴㥢㡦戳戰捦㐵搰㉣散㘹㘰搹愵挲㍥て㐹愵戰愷㔳㌸捦㐵㡡ち扢〳戱挳ㄷ昶〵捣づ晥敢㑥ち戱〲敡㐲㈰戶㈹㐰敤挲敥〲㠳㥥㐱挶㡢摣ㄹ扡挹搰㐳㠶㡢挱挰〲て捣㐴挸挵㤱㤳换㌶摣攰挸搹攰㠵㈳户㌸㠴㍢ㅣ㌹㠷挲㝢㈹㝣㉢ㄸ㑡ㅤ挹〳ㄲ搳㤱㈷㠲㘵㤷ㅣ挹㘳ㄵ㜱攴㐹ㄴ㝥ㅤ㐲㐵㡥㥣㠷搸攱ㅤ戹つ挹挰攸搱昳㈹挴ち㈸ㅥ挶戸㌸㜲〱ㄸ昴㐲㌲昲愰挶㠵㘱ㄱㄹㄶ㤳㠱㘷㌷攲挸㍥㠴㕣ㅣ㌹搱捤㤱㑢挱ぢ㐷摥攲㄰敥㜰攴㌲ち㕦㑥攱㍣㜳㈹㜵攴㥤㠸㌳ㅤ㜹㌲㔸㜶挹㤱㜷㈱愹㌸昲ㄴち扦ㅢ愱㈲㐷㥥㡡搸攱ㅤ㜹て㤲㠱ㄱ昷戶㈸挴ち愸㝢㠱戸昸改㌴㌰攸搳挹㜸㥦㍢㐳㍦ㄹ捥㈰挳晤㘰㄰㐷㐶㄰㍡挰搹戴㑢慦㥦扢㌴昱〱愴㠱㐳㜹㉥㘴攷挲攱搰㈸㤵ㄸ㔴昲〸ㄸ㑡ㅤ捡㠳ㅢ搳愱㌱戰散㤲㐳ㅦ㐳㔲㜱攸㑡ち㝦ㅣ愱㈲㠷挶ㄱ㍢扣㐳㜹㍥〴㐶㡦㕥㑤㈱㔶㐰昱㤰挸㌶〵愸摤挴搷㠰㐱㈷挸昸愴㍢㐳㤲っ㈹㌲晣〴っ攲搰㌴㐲㠷搸づ慤㜴㝢摥挵愹敢㤰づ㑥攵㔹㤳㥤ㄳ㠷㔳㌳㔴㤴愵愲攷挱㔰敡搴ㄷ㄰㘷㍡㤵ぢ㤸㕤㜲敡㡢㐸㉡㑥捤㔳昸㑢〸ㄵ㌹㜵〳㘲㠷㜷㉡捦㥣挰攸搱ㅢ㈹挴ち㈸ㅥ㍣搹愶〰戵㥤㍡〸〶㝤㈶ㄹ㕦㜵㘷㌸㡢っ㘷㤳攱㌵㌰㠸㔳晦ㅤ愱㉡戵搴戵晦摣㠴㌴㜰攸ㅢづ㈵づ㠷㙥〶㔵㝦ㅥ㐰扤つ㠶㔲㠷敥㐰㥣改搰㜳挱戲㑢づ㝤〷㐹挵愱攷㔱昸扢〸ㄵ㌹昴㝣挴づ敦㔰㥥㘱㠱搱愳㉦愰㄰㉢愰摥〳攲攲搰ぢ挱愰㉦㈲攳摦摣ㄹ㉥㈶挳㈵㘴昸㍢ㄸ挴愱㕦㐴愸㡡㐳㈷戹昵愳㕢㤰〶づ㝤摦愱挴攱搰㉦㔱挹㘵㔴挲慤戳㔲㠷〶㄰㘷㍡昴㜲㘰扢攴搰㕡㈴㄰㠷㝥ㄹ㠸攲㔹㔷㤱㐳扦㠲㠸攱ㅤㅡ㘲㕡㘴㕣㕦㘹㈱っ愸㍡㐰ㄷ㠷㕥㠵㘸扤㤵㡣㍣㌴㜳㘱戸㥡っ搷㤰愱〱㐰ㅣ㝡㉤㤰㉡づ㥤攰收搰敢㤱〶づㅤ㠵㤷慤挴攱搰㙤㠸搶㌷〰昸て〰搸戹ㄳㄷ㉥㑦挲㡥㘳㌰戹挷㌳㉡戶㈸ㅦ㐹攰戳挷〵搸㠳捤㌱㙡㑦㔸㙡晢捣㥤昰㘱㈷愳㘲挲愹愷㜱ㅥ㕡敡㠳攲㠹慢㘵㥢㕣㕢ㅡ搹㑥㜹挸扦〲㘷㤲㍢愷〵㐵㔲㜲㤱㠸换换㤰扥ㄱ〴慥㕢づ挴㥢㍣晡㈶㐰㤲昸㕦ㅤ㘴挷晥〷㘹搶攳攷扥敦捥㙦㌲㌳攵㤸愱〵㌵户㑥㕡ㄲ晣〸摡㙤㈵㕥扣㔳㜵㌳搵㌷ㄳ㐰㠶㜶收㐱ㅤ㘶挷㝥つ〸㔷㐵㝢攳扦㥦ㅢㄱ愵慢㤴戲扤て㙥㤸攰昸っ扢㈰㝤戹挱〴㜶㥥㠸㜲搵㘲㘲㕣㙡㥢㘴㘴㍡㥤㐱敦攰㉢扤晡㔸㐸㍢ㅦ愲敡昶㉡昹〶㐲㤲㤱挲㑤ㄶ晦愹㈸愲㡡改挱攰㈸ㄵ愶攱ㄳ昸㍡攲昷㥡ㄷㅦ挸愴戳改㔸慥戹て晢愹捤晣㉡㈶㠶㥤昵㉥晦㈹㤰攸慡㤳㠶昹㔲晣㐲㜸㍤㙦㡣㠵搶愴搲ㅢ㔲㤲ㅢ㝦㤶ㅦ〷㔱㥢慥慤愵㥡㄰晥换昳㘹昸㌶㝣〴㈸㑣慣扦〱愴愱㈶㝣㈴㌹昱㠴挷搹〸户㌰㈴收㘸ぢ㘹㙡〱㐲㈹散〱㜶敢ㄳ收㜶〵㙢㕦攰㔶㈰昵摤㌳晡㘵昹戸ㄸㅦ搰〴㙥㐳捣㈸挴ㄴ㝦ㅥㅤ昸㈶愲ㅢㄱ敤搸ㅣつㅦ㘳㐹㤱㙦㡡昵ㅤ〸挹㈷挶㑡ㄶ搷㤰慥敦㐲ㄴ晥捣㡡摥づ㡣㤵㐷㉤㠴㜳㔹㘴㌴㈹昰㉤挴㔴㉣〷㌵ㅦ㙣㉣㡢㘲㕦㜲摤㉤扥扣ㄷ〸㝣㌹ㄱ㉦㍥㘱慥戳〵攱愲㕡㄰㉥慣昹昸戹〶ㅤ戶㘳戱㔶戹㤴慤㔶愸〱ㄵ㔵㠶慦戶戶散㘸扢戸㤳挱〲㔸㍡愴㐶愴ち〴〸晤㜳㤱攵敡㝤㠶㥤㠸搹㉢扥㝣挸㠶愶敦㐷扣㝥〰㈰ㄴ收昲㤸ㄹち㍣〸㘴㌴㑡〰户〹敤㑢敡搲愲㔸㠴㥡愵愶㔹㐶攱愹〰攲㥣㤵ㄴ戴ㅦ挱挳㈴敥ぢ㑣㑤〷㠶㍦㡦晥扥㠵㐸ㄷ搴㠱㠰㤴㑣㈷昲㙤㤷㡣㘶挹戰㌱愸ㄳ㕣ぢ愱ㄳ㘴搱昳㐳㈰㈸㠴㉥㘱㐷〶戸晥攵ㄳ敥戶㤱ㅥぢ㔱戳㠱戰㈰搴㌴㠸愴㤳挴搸挷㄰愳ㅦ〷〸㠵攷〰㡡㔰ㅡ慢㑢㉣敢戵㠹㘲搹㈱㔰愱㥦㈲摢挱挰搴㐹挰昰攷搱㑦㕢㠸㔸㌶て〱戱慣捤搵戲㔶㔷换戸㐰㤵㑣晣ㄲ〸㉣㕢㠰ㄷ㥦㌰ㄷ愴㠲㉣戲ㄱ慥㐰昹愸愵㐰挴戲昱㑥换㥥㐵慣㝥づ㈰ㄴ㕥〶㔸搱戲攵㌶㔱㉣㍢〲〲昵换㑣㍡㤶愲㑦〱㠶㍦㡦㝥挵㐲挴戲㔳ㄱ㄰换㥡㕤㉤㍢搸搵㌲慥ㄸ㈵ㄳ慦〳㠱㘵愷攱挵㈷捣ㄵ愲㈰晤㌶㜲㠶㠵愰ㄵ㔸㤶ㅤ攸戴散つ挴敡摦〳㠴挲㔱挰㡡㤶ㄹ㌶㔱㉣㍢〶㍡昴㥦㤸㜴㍣㌰戵ㄲㄸ晥㍣晡捦ㄶ㈲㤶挵ㄱ㄰换挲慥㤶㌵扡㕡戶ㅡ㠹㈴ㄳ㝦〱〲换搶攰挵㈷捣愵㥡㈰㐹ㅢ攱摡㡣㡦㕡〷㐴捡慣摥㘹搹㝢㠸搵㝦〳〸㠵戹挲慡㘸㔹搶㈶㡡㘵㤳㈰㔰㝦挸愴ㄳ㈹㍡てっ㝦ㅥ晤戱㠵㠸㘵ㅢ㄰㄰换㍣慥㤶㝤昴愱㕢㘷挷昵㤳㘴愲〶㡤〵㤶つ㔲㉥㥥㌰搷㑢㠲㥣㘵㈳㕣㈰昱㔱㥢㠰㠸㘵ㅦ㐰㘴愱㥤㜱㑡慣〳〰愱昰㘶㌰㔴戴㡣㑢㈰㈱㡡㘵㔳㈱㔰㌷㌰改昱ㄴ㝤ㅥ㠸昸昳攸㈶㐴ㄱㄱ换捥〷㈶㤶敤㠰挲昲ㅥ攴㙤㔷换㉥㐰㈲搱㌳〶愲㘰搹㠵ㄴ㠷㈷㝣㤱㡤㕣㙣㈳㤷㔸㠸摡〲㐴㉣晢愳搳戲扤㤹扤㝤〰㐲㘱慥㌹㉡㕡㜶㤹㑤ㄴ换㘶㐰㤷㍥㠸㐹扢㠰愹㉦㠳㠸㍦晣〲〱愲㠸㠸㘵㕦〱㈶㤶扤敡㙡搹㙦㕣㉤攳㡡㐲㌲昱㘹㠸㠲㘵㔷㔱ㅣ㥥昰㔶ㅢ戹摡㐶戸㘴攰愳慥〷㈲㤶扤攴戴㙣㉣戳㜷〴㐰㈸捣挹㝦㐵换㙥戰㠹㘲ㄹ慦昹改㘳㤸㤴㌷〷搵㡤㈰攲て扢摥㠸愲㔵晣ㅦ扥挹㑥搲㐶挶㜶㠲〹〰愱戰㍤〹㔴㌲㌷㘴㍡㍢㐶搲㜱㌶㈸昹㤸挴㈴㤳〱ㅡ扣㝥捥㙡愶㔶扥〱收㤸㌵戴攰㠲㐴搱〷挳㌳昱〱昰㈰愴㜸㙡㜰㤶㘴敥㘳晢扣挷㡦㑣ㄶ〷㘲ㅥ挰昲扦晦㐹㌸昲ㄳ挸愱挷㠶㠶㘶㑡㤴㈱㘷ち戲慡敥〰㜱攸㘶㈳收㡣搶晤昶挷愰搲昵㝥晢愳ㄶ愱昴戳戰昰㕤戶㌷愷搳㤱㌵敡㕥㠴改㑣昵〸㔲搰〲㔱摡〱㘲搳晤㠸收㔴戰㘴㍡戸愳〳㜱㝣㍡〵㝡㠲搶㍢㙣扤昷敡㙣㝡挰㑥㜹㥡㍡昴㡡㉥晦慢㥢㑡㍦敡㤳㤴愷晦慦㤹㘲敥㠷收晢㈰㑦㤷㝡ㄸ㈹㠷っ㍤ㅢ㝣收㐵晥㠷㉢ㄹ晡㍤㡢㔰晡㈵㐳昸晢㤰㈴搵㘶愶㘹攸てㄱㄶ㐳ㅦ㜲ㅡ㍡㥢㠶㍥㘶㘷㔷戲㔵〰㍢㘱㈸㘷ㄱ攲愲慡㠶晥㡦扦㑢㠴慥づ㥡敦ㄷ㐳㕤敡㈹愴㜴㌳昴晥㑡㠶摥㘷ㄱ㑡扦㔸〸㍦つ㐹㘲攸㍣搳搰㕦㈲㉣㠶摥攳㌴㜴〱つ㝤ㄶ愴㤱㤵攸㜳㜶捡敡㠶㍥摢㘹ㅡ晡扣昹㝥昱㠵㑥昵㌲㔲扡ㄹ㝡㐷㈵㐳㙦户〸愵㕦㈶㠴㕦㠱㈴㌱㜴愹㘹㈸㈷ㄵ㘲攸㙤㑥㐳㤷搳搰㌷散散㑡㜶ち㘰㈷㑡㤴㜳㡣慡㈵㍡敤㤵〵㕢慥㑥㕤搱㜱搶㕥㜷捥㝥敤捣㉢㍢ㅥ敡慤昷戶㕣戸戵㐳晤〹㈹摤っ晤捦㑡㠶㝥捤㈲㤴㝥㠱㄰收昴㐴っ㍤捤㌴昴㉦〸㡢愱㌷㍢つ敤愷愱敦搹搹㉤搸㈸挸㑥ㄸ捡㈹挷挸っ攵戴挳捤搰ㅢ㉡ㄹ扡捤㈲㤴㝥㘹㄰晥ㄸ㤲挴㔰挳㌴㤴㔳づ㌱昴㍡愷愱㉢㘹㈸㈷ㄳ㈳慢扡㥣㠱㡣捣㔰捥㐲摣っ扤慡㤲愱㔷㕡㠴搲㉦ち挲㥣扣㠸愱㐹㈰攸㜵㌹〳ㄱ㐳慦㜰ㅡ㥡㐶㙣ㄳ攷ㄶ㈳㌳㤴ㄳ㤲㤱ㄹ捡㐹㠹㥢愱㕢㉡ㄹ㝡愹㐵㈸晤㜲㈰捣戹㡣ㄸ㥡〷〲㐳㌹㈱ㄱ㐳㉦㜱ㅡ扡〱戱㑤㥣㙡㡣捣㔰捥㑦㐶㘶㈸攷㈸㙥㠶㥥㕦挹搰㉦㔸㠴搲㉦〴挲㥣摡㠸愱晦づ㐴㥦㐳戰〹㈰愴㌸扢ㄱ㡢㌷㕢ㄶ昳晢㠷愰户㐶㜱挶㈳㠴㑤ㄶ㘱ㅣ〹戸㕥挳㔹㤰㄰捥戱〸㐷㠱愰捦㐳慣㥦㔳㥥攱㉥㜷㌸㝥昳㠵昷㥤晤㌱慥搲敢㘲㘶㌴㈷㈸㜲慦㍣㈱㥢㐶昵戸つ㤵挱慦慥捣挵㜵㍦摣㠱挲㙦扥㔹摢㉥戸〶挸㈳㝡晢扥㡤㤶㄰ㄳ〷㘲ぢ㌲戸㠰㔳ㅢ敢捤攲㔲㘱㌴㠸㕦㌳挸攱㔷㜰㔲㝢挲晥㉤戶昱㝣㜰㄰ㅥ昳扡㠷敢づㅡ户挶㑡敦攷㌸㙥㑥づ昹挳扥㍤敢攵㈵慡㤱敤摥〶扥㠰散㘸散〲ㅦ摦㍣挳攰㠵㠷戳㔰愲收㝥搲㘶捦挷㤲㔳㙣㙣敡ぢ挸ㄵ㐳㔰愱晦攳ㄳ搲ㄷ㌱㡡㐷㜲〲㍣㡡搳㕣ㄶ㝥攰ㄲ㠰㈶晢㤷〷㥢㘵ㄳ㌰敢㔵㜹㕢㉥㠴づ挹扤㤴㐲㐴慥㤷㠲昱㤹㠲晥ㄲ愳㠶攴晡㌹㥢㉣㜵ㄳ㜷㐷㘷㈱摥㔳昲㌳㈴㜵㜵昴摤慤ㅤ㙦㜵㥥搳㜹㐹㤷攲㠴㔱戲㜴㌹㄰攷昱㐹搴㜱ぢ挶愷搲㜶搶㍣㑥㤳慦㐰ㅡ昹㉥㔳ㄶ〶㤲戵㉢ㄹ㌵㤴㌵挵㌹㈷戳㘷㍦㡡ㄳ㌷㔱戸ㄵ㐸㘵㠵㜱㔷㠵搷㈰㑤㠹挲敢ㄸ攵㔰挸戹㕦㤱㐲㑥愰㐴攱㌶㈰㤵ㄵづ戸㉡晣㉡愵㜳挲㍡㘴攱㑤㡣㜲㈸攴ㅣ慣㐸㈱㈷㌲愲昰㘶㈰㤵ㄵ㥥收慡昰㙢㤴㕥慣昰敢㡣㜲㈸㕣㡥㜰㤱㐲㑥㈸㐴攱㌷㠰㔴㔶戸摣㔵攱㙤㤴㕥慣昰㜶㐶㌹ㄴ㜲㑥㔲愴㤰〳扢㈸扣ㄳ㐸㘵㠵㡢㕣ㄵ摥㑤改挵ち敦㘱㤴㐳㈱攷〶㐵ち㌹挰㡡挲晢㠰㔴㔶㜸㤲慢挲〷㈸扤㔸攱户ㄹ攵㔰挸㌱扡㐸㈱〷㍡㔱昸㄰㤰捡ち㘷扡㉡晣ㅥ愵ㄷ㉢晣㉦㐶㌹ㄴ㙥㐰戸㐸㈱〷ㅣㄹ㉥㍡㈱㤲㉢戶㘹愸㜳㐱㙦㐰㜱㄰ㄲ㐲㠷㐵攰つ挲㈰慥㡥㜲㘰ㄲ挲〹ㄶ愱〳〴晤㐳挴㌶㜱㤴愹㐷愸昶攷攸㌲㕡晤㜹敦㘸㕦摥ㅢ昶敤昰㜰摡晥㌲敥㌲晢搹㔹敤㜴晦挹㙥㘷㠴〷㐳㡦㐲㡦㘲㌷㐸ㄹ晡㌱㈰昸㤳晦㡡晤㥡昴㤹㡦㤳捣㉥㑤㜸㝥〴〴㝦㈶て㍢ㄸ攱㜹㠲攴㉢〹㈸攷挷ㄶ挲㠰㘲㥦㈰㍣㑦㌲㤶摤㠱昰晣挴挹挳㘶㉣㍣摢ㄹ㝢㤳捤昳㤴㤳㠷㉤㑦㜸㝥捡搸慦摢㍣㑦㍢㜹搸㔸㠴攷㘷㡣㘵㍢ㄱ㕤㍦㜷昲戰㝥ぢ捦㉦ㄸ换慡㉤㍣扦㜴昲戰㑡ち捦㌳㡣㘵㙤ㄴ㥥㘷㥤㍣慣㐵挲昳ㅣ㘳㔹㠱㠴攷㔷づ㥥㈶㤶㌶て慤扤ㅢ搵挰ㄹ搱㌳捥昸㐷㤳慦㜹㝦摦挹㥤昵搷扥晡攴㙦慦㜸收㜳搳摦晣㘰摢戶㘷㝥㜷挵昶て扥户㘲晡㡦㙥扥昹搱ㄳ㙦摣晥摢搱戱㥢扣て晣㘳敥㑤㘷户慦㌹㝢㕤㙣改搱戳捦㍥㘵昵愲昶㠵愳㕡㙡㙡㙡㙢㡦ㅣ昳挴㝥攳挲㥢搷㝤㕢晤攰搷晢愶㤴㤴ㅦ㕤㙥㙦摥㌰て㘱㤶愳㑣㤳㝥つ㐴扦〰搰攰㔵㡦攳㈵㌹㝣搱㐲㜸㔶㄰㘶㜱ち敢㑢㐰昴换〰㘰㤵搲㜴㑡〵敥〹戳㔴㠵昵ㄵ㜲搵㈸㈹捦㌲㉥㤶慢㜰扤㘶㜲㐹㠹㤶㜱戱㘴㠵敢㜵㤳㑢捡戴㡣㡢㘵㉢㕣㙦㤸㕣㔲慡㘵㕣㉣㕤攱㝡搳攴㤲㜲㉤攳㘲昹ち搷㕢㈶㤷㤴㙣ㄹㄷ㑢㔸戸晥㘰㜲㐹搹㤶㜱戱㡣㠵敢㑦㈶ㄷ摤㉣㑤㝤戴搵搴㘷㈰㐹㄰㥦㉣搲昵㐲ㄸ㘵ㄱ昸愱㠸摥㠱搸㌰㑢㐱㘴扣〳〴摥愴晦㠵戵戱㐴〶换㐴〸つ㑥ㄹ㝦㐵慣㘲㐱〸愹慥㈴つ㝤㉦㠴㔰〹㠱敥ㄶ㠲㉥㈱搰挳㐲〸㤶㄰攸㔴㈱搴㤶㄰攸㐷㈱〴㑡〸㜴㥤㄰晣㈵〴㝡㑢〸扥ㄲ〲ㅤ㈲㑤改㐳㈰㝥㍡愴捡㔷㌷㐳㜳挷㈰㥤㤹攴㤷㝥㥣㐵㠶㤲㌳㔳㜹昳愷挰〲㐹㝥〷㤳ㅡ㘵㝤愵搵㔲攰ㄹ㕤㠸㈹昰㌶ㄶ愲㈴捤愷捣ㅢ散晣㘱㌵戲戴っ〹摤扢㤴㈲晣㈸㐲㤶愲攷戰捡㕢㤹㜶〶戹戹ㄸ㔴㍢捤ㄸ㌴㝦昸收㈳㜸㠳㡦搲〵㑣㠲㡡㌵㐰㥣昶㌱㄰㐵捦㐹敢㜶㜶〴㝥㈶搹〹㠵㑣㌸挲〱〴㠳㤵㐷㐹づ㈰愳搰ぢ搱㔴晣ㅡ㔷㐹㤶㤸敦扡晦〳㌹㜰㠸㍤</t>
  </si>
</sst>
</file>

<file path=xl/styles.xml><?xml version="1.0" encoding="utf-8"?>
<styleSheet xmlns="http://schemas.openxmlformats.org/spreadsheetml/2006/main" xmlns:mc="http://schemas.openxmlformats.org/markup-compatibility/2006" xmlns:x14ac="http://schemas.microsoft.com/office/spreadsheetml/2009/9/ac" xmlns:x16r2="http://schemas.microsoft.com/office/spreadsheetml/2015/02/main" xmlns:xr="http://schemas.microsoft.com/office/spreadsheetml/2014/revision" mc:Ignorable="x14ac x16r2 xr">
  <numFmts count="7">
    <numFmt numFmtId="164" formatCode="[$$-1009]#,##0.00"/>
    <numFmt numFmtId="165" formatCode="[$$-1009]#,##0"/>
    <numFmt numFmtId="166" formatCode="_-[$$-1009]* #,##0_-;\-[$$-1009]* #,##0_-;_-[$$-1009]* &quot;-&quot;_-;_-@_-"/>
    <numFmt numFmtId="167" formatCode="&quot;$&quot;#,##0"/>
    <numFmt numFmtId="168" formatCode="&quot;$&quot;#,##0.00"/>
    <numFmt numFmtId="169" formatCode="0.0000"/>
    <numFmt numFmtId="170" formatCode="&quot;$&quot;#,##0.00_);\(&quot;$&quot;#,##0.00\)"/>
  </numFmts>
  <fonts count="7" x14ac:knownFonts="1">
    <font>
      <sz val="11"/>
      <color theme="1"/>
      <name val="Calibri"/>
      <family val="2"/>
      <scheme val="minor"/>
    </font>
    <font>
      <sz val="13"/>
      <color theme="1"/>
      <name val="Calibri"/>
      <family val="2"/>
      <scheme val="minor"/>
    </font>
    <font>
      <b/>
      <sz val="13"/>
      <color theme="1"/>
      <name val="Calibri"/>
      <family val="2"/>
      <scheme val="minor"/>
    </font>
    <font>
      <sz val="18"/>
      <color theme="1"/>
      <name val="Calibri"/>
      <family val="2"/>
      <scheme val="minor"/>
    </font>
    <font>
      <b/>
      <sz val="11"/>
      <color theme="1"/>
      <name val="Calibri"/>
      <family val="2"/>
      <scheme val="minor"/>
    </font>
    <font>
      <sz val="10"/>
      <name val="MS Sans Serif"/>
    </font>
    <font>
      <b/>
      <sz val="10"/>
      <name val="MS Sans Serif"/>
    </font>
  </fonts>
  <fills count="6">
    <fill>
      <patternFill patternType="none"/>
    </fill>
    <fill>
      <patternFill patternType="gray125"/>
    </fill>
    <fill>
      <patternFill patternType="solid">
        <fgColor theme="4"/>
        <bgColor indexed="64"/>
      </patternFill>
    </fill>
    <fill>
      <patternFill patternType="solid">
        <fgColor theme="5" tint="0.59999389629810485"/>
        <bgColor indexed="64"/>
      </patternFill>
    </fill>
    <fill>
      <patternFill patternType="solid">
        <fgColor rgb="FF00FFFF"/>
        <bgColor indexed="64"/>
      </patternFill>
    </fill>
    <fill>
      <patternFill patternType="solid">
        <fgColor rgb="FF00FF00"/>
        <bgColor indexed="64"/>
      </patternFill>
    </fill>
  </fills>
  <borders count="9">
    <border>
      <left/>
      <right/>
      <top/>
      <bottom/>
      <diagonal/>
    </border>
    <border>
      <left style="medium">
        <color indexed="64"/>
      </left>
      <right/>
      <top style="medium">
        <color indexed="64"/>
      </top>
      <bottom/>
      <diagonal/>
    </border>
    <border>
      <left/>
      <right/>
      <top style="medium">
        <color indexed="64"/>
      </top>
      <bottom/>
      <diagonal/>
    </border>
    <border>
      <left/>
      <right style="medium">
        <color indexed="64"/>
      </right>
      <top style="medium">
        <color indexed="64"/>
      </top>
      <bottom/>
      <diagonal/>
    </border>
    <border>
      <left style="medium">
        <color indexed="64"/>
      </left>
      <right/>
      <top/>
      <bottom/>
      <diagonal/>
    </border>
    <border>
      <left/>
      <right style="medium">
        <color indexed="64"/>
      </right>
      <top/>
      <bottom/>
      <diagonal/>
    </border>
    <border>
      <left style="medium">
        <color indexed="64"/>
      </left>
      <right/>
      <top style="medium">
        <color indexed="64"/>
      </top>
      <bottom style="medium">
        <color indexed="64"/>
      </bottom>
      <diagonal/>
    </border>
    <border>
      <left/>
      <right/>
      <top style="medium">
        <color indexed="64"/>
      </top>
      <bottom style="medium">
        <color indexed="64"/>
      </bottom>
      <diagonal/>
    </border>
    <border>
      <left/>
      <right style="medium">
        <color indexed="64"/>
      </right>
      <top style="medium">
        <color indexed="64"/>
      </top>
      <bottom style="medium">
        <color indexed="64"/>
      </bottom>
      <diagonal/>
    </border>
  </borders>
  <cellStyleXfs count="2">
    <xf numFmtId="0" fontId="0" fillId="0" borderId="0"/>
    <xf numFmtId="0" fontId="5" fillId="0" borderId="0"/>
  </cellStyleXfs>
  <cellXfs count="38">
    <xf numFmtId="0" fontId="0" fillId="0" borderId="0" xfId="0"/>
    <xf numFmtId="0" fontId="2" fillId="0" borderId="4" xfId="0" applyFont="1" applyBorder="1"/>
    <xf numFmtId="0" fontId="2" fillId="0" borderId="0" xfId="0" applyFont="1"/>
    <xf numFmtId="0" fontId="2" fillId="0" borderId="5" xfId="0" applyFont="1" applyBorder="1"/>
    <xf numFmtId="0" fontId="2" fillId="0" borderId="4" xfId="0" applyFont="1" applyBorder="1" applyAlignment="1">
      <alignment horizontal="right"/>
    </xf>
    <xf numFmtId="165" fontId="1" fillId="0" borderId="0" xfId="0" applyNumberFormat="1" applyFont="1"/>
    <xf numFmtId="0" fontId="1" fillId="0" borderId="0" xfId="0" applyFont="1"/>
    <xf numFmtId="164" fontId="1" fillId="0" borderId="0" xfId="0" applyNumberFormat="1" applyFont="1"/>
    <xf numFmtId="0" fontId="2" fillId="3" borderId="6" xfId="0" applyFont="1" applyFill="1" applyBorder="1"/>
    <xf numFmtId="165" fontId="1" fillId="3" borderId="7" xfId="0" applyNumberFormat="1" applyFont="1" applyFill="1" applyBorder="1"/>
    <xf numFmtId="164" fontId="1" fillId="3" borderId="7" xfId="0" applyNumberFormat="1" applyFont="1" applyFill="1" applyBorder="1"/>
    <xf numFmtId="0" fontId="1" fillId="3" borderId="8" xfId="0" applyFont="1" applyFill="1" applyBorder="1"/>
    <xf numFmtId="166" fontId="1" fillId="0" borderId="0" xfId="0" applyNumberFormat="1" applyFont="1" applyAlignment="1">
      <alignment horizontal="right"/>
    </xf>
    <xf numFmtId="164" fontId="1" fillId="4" borderId="7" xfId="0" applyNumberFormat="1" applyFont="1" applyFill="1" applyBorder="1"/>
    <xf numFmtId="0" fontId="4" fillId="0" borderId="0" xfId="0" applyFont="1"/>
    <xf numFmtId="0" fontId="0" fillId="0" borderId="0" xfId="0" quotePrefix="1"/>
    <xf numFmtId="165" fontId="1" fillId="5" borderId="0" xfId="0" applyNumberFormat="1" applyFont="1" applyFill="1"/>
    <xf numFmtId="0" fontId="1" fillId="5" borderId="5" xfId="0" applyFont="1" applyFill="1" applyBorder="1"/>
    <xf numFmtId="0" fontId="5" fillId="0" borderId="0" xfId="1"/>
    <xf numFmtId="0" fontId="5" fillId="0" borderId="0" xfId="1" applyAlignment="1">
      <alignment horizontal="right" vertical="top"/>
    </xf>
    <xf numFmtId="0" fontId="5" fillId="0" borderId="0" xfId="1" applyAlignment="1">
      <alignment horizontal="center"/>
    </xf>
    <xf numFmtId="0" fontId="6" fillId="0" borderId="0" xfId="1" applyFont="1" applyAlignment="1">
      <alignment horizontal="center"/>
    </xf>
    <xf numFmtId="0" fontId="5" fillId="0" borderId="0" xfId="1" applyAlignment="1">
      <alignment horizontal="right"/>
    </xf>
    <xf numFmtId="167" fontId="5" fillId="0" borderId="0" xfId="1" applyNumberFormat="1" applyAlignment="1">
      <alignment horizontal="right"/>
    </xf>
    <xf numFmtId="0" fontId="6" fillId="0" borderId="0" xfId="1" applyFont="1" applyAlignment="1">
      <alignment horizontal="right" vertical="top"/>
    </xf>
    <xf numFmtId="0" fontId="6" fillId="0" borderId="0" xfId="1" applyFont="1"/>
    <xf numFmtId="4" fontId="5" fillId="0" borderId="0" xfId="1" applyNumberFormat="1" applyAlignment="1">
      <alignment horizontal="right"/>
    </xf>
    <xf numFmtId="168" fontId="5" fillId="0" borderId="0" xfId="1" applyNumberFormat="1"/>
    <xf numFmtId="169" fontId="5" fillId="0" borderId="0" xfId="1" applyNumberFormat="1"/>
    <xf numFmtId="4" fontId="5" fillId="0" borderId="0" xfId="1" applyNumberFormat="1"/>
    <xf numFmtId="168" fontId="5" fillId="0" borderId="0" xfId="1" applyNumberFormat="1" applyAlignment="1">
      <alignment horizontal="right"/>
    </xf>
    <xf numFmtId="3" fontId="5" fillId="0" borderId="0" xfId="1" applyNumberFormat="1"/>
    <xf numFmtId="2" fontId="5" fillId="0" borderId="0" xfId="1" applyNumberFormat="1"/>
    <xf numFmtId="10" fontId="5" fillId="0" borderId="0" xfId="1" applyNumberFormat="1"/>
    <xf numFmtId="170" fontId="5" fillId="0" borderId="0" xfId="1" applyNumberFormat="1"/>
    <xf numFmtId="0" fontId="3" fillId="2" borderId="1" xfId="0" applyFont="1" applyFill="1" applyBorder="1" applyAlignment="1">
      <alignment horizontal="center"/>
    </xf>
    <xf numFmtId="0" fontId="3" fillId="2" borderId="2" xfId="0" applyFont="1" applyFill="1" applyBorder="1" applyAlignment="1">
      <alignment horizontal="center"/>
    </xf>
    <xf numFmtId="0" fontId="3" fillId="2" borderId="3" xfId="0" applyFont="1" applyFill="1" applyBorder="1" applyAlignment="1">
      <alignment horizontal="center"/>
    </xf>
  </cellXfs>
  <cellStyles count="2">
    <cellStyle name="Normal" xfId="0" builtinId="0"/>
    <cellStyle name="Normal 2" xfId="1" xr:uid="{34B1248E-57DA-494A-AD58-D1BD2C4250E7}"/>
  </cellStyles>
  <dxfs count="0"/>
  <tableStyles count="0" defaultTableStyle="TableStyleMedium2" defaultPivotStyle="PivotStyleLight16"/>
  <colors>
    <mruColors>
      <color rgb="FF00FFFF"/>
    </mruColors>
  </colors>
  <extLst>
    <ext xmlns:x14="http://schemas.microsoft.com/office/spreadsheetml/2009/9/main" uri="{EB79DEF2-80B8-43e5-95BD-54CBDDF9020C}">
      <x14:slicerStyles defaultSlicerStyle="SlicerStyleLight1"/>
    </ext>
    <ext xmlns:x15="http://schemas.microsoft.com/office/spreadsheetml/2010/11/main" uri="{9260A510-F301-46a8-8635-F512D64BE5F5}">
      <x15:timelineStyles defaultTimelineStyle="TimeSlicerStyleLight1"/>
    </ext>
  </extLst>
</styleSheet>
</file>

<file path=xl/_rels/workbook.xml.rels><?xml version="1.0" encoding="UTF-8" standalone="yes"?>
<Relationships xmlns="http://schemas.openxmlformats.org/package/2006/relationships"><Relationship Id="rId3" Type="http://schemas.openxmlformats.org/officeDocument/2006/relationships/worksheet" Target="worksheets/sheet3.xml"/><Relationship Id="rId7" Type="http://schemas.openxmlformats.org/officeDocument/2006/relationships/calcChain" Target="calcChain.xml"/><Relationship Id="rId2" Type="http://schemas.openxmlformats.org/officeDocument/2006/relationships/worksheet" Target="worksheets/sheet2.xml"/><Relationship Id="rId1" Type="http://schemas.openxmlformats.org/officeDocument/2006/relationships/worksheet" Target="worksheets/sheet1.xml"/><Relationship Id="rId6" Type="http://schemas.openxmlformats.org/officeDocument/2006/relationships/sharedStrings" Target="sharedStrings.xml"/><Relationship Id="rId5" Type="http://schemas.openxmlformats.org/officeDocument/2006/relationships/styles" Target="styles.xml"/><Relationship Id="rId4" Type="http://schemas.openxmlformats.org/officeDocument/2006/relationships/theme" Target="theme/theme1.xml"/></Relationships>
</file>

<file path=xl/drawings/_rels/drawing1.xml.rels><?xml version="1.0" encoding="UTF-8" standalone="yes"?>
<Relationships xmlns="http://schemas.openxmlformats.org/package/2006/relationships"><Relationship Id="rId1" Type="http://schemas.openxmlformats.org/officeDocument/2006/relationships/image" Target="../media/image1.png"/></Relationships>
</file>

<file path=xl/drawings/_rels/drawing2.xml.rels><?xml version="1.0" encoding="UTF-8" standalone="yes"?>
<Relationships xmlns="http://schemas.openxmlformats.org/package/2006/relationships"><Relationship Id="rId8" Type="http://schemas.openxmlformats.org/officeDocument/2006/relationships/image" Target="../media/image9.png"/><Relationship Id="rId3" Type="http://schemas.openxmlformats.org/officeDocument/2006/relationships/image" Target="../media/image4.png"/><Relationship Id="rId7" Type="http://schemas.openxmlformats.org/officeDocument/2006/relationships/image" Target="../media/image8.png"/><Relationship Id="rId2" Type="http://schemas.openxmlformats.org/officeDocument/2006/relationships/image" Target="../media/image3.png"/><Relationship Id="rId1" Type="http://schemas.openxmlformats.org/officeDocument/2006/relationships/image" Target="../media/image2.png"/><Relationship Id="rId6" Type="http://schemas.openxmlformats.org/officeDocument/2006/relationships/image" Target="../media/image7.png"/><Relationship Id="rId5" Type="http://schemas.openxmlformats.org/officeDocument/2006/relationships/image" Target="../media/image6.png"/><Relationship Id="rId10" Type="http://schemas.openxmlformats.org/officeDocument/2006/relationships/image" Target="../media/image11.png"/><Relationship Id="rId4" Type="http://schemas.openxmlformats.org/officeDocument/2006/relationships/image" Target="../media/image5.png"/><Relationship Id="rId9" Type="http://schemas.openxmlformats.org/officeDocument/2006/relationships/image" Target="../media/image10.png"/></Relationships>
</file>

<file path=xl/drawings/drawing1.xml><?xml version="1.0" encoding="utf-8"?>
<xdr:wsDr xmlns:xdr="http://schemas.openxmlformats.org/drawingml/2006/spreadsheetDrawing" xmlns:a="http://schemas.openxmlformats.org/drawingml/2006/main">
  <xdr:twoCellAnchor editAs="oneCell">
    <xdr:from>
      <xdr:col>0</xdr:col>
      <xdr:colOff>23976</xdr:colOff>
      <xdr:row>11</xdr:row>
      <xdr:rowOff>63748</xdr:rowOff>
    </xdr:from>
    <xdr:to>
      <xdr:col>6</xdr:col>
      <xdr:colOff>922577</xdr:colOff>
      <xdr:row>30</xdr:row>
      <xdr:rowOff>147568</xdr:rowOff>
    </xdr:to>
    <xdr:pic>
      <xdr:nvPicPr>
        <xdr:cNvPr id="2" name="Picture 1">
          <a:extLst>
            <a:ext uri="{FF2B5EF4-FFF2-40B4-BE49-F238E27FC236}">
              <a16:creationId xmlns:a16="http://schemas.microsoft.com/office/drawing/2014/main" id="{9E9C4AC8-F88E-ABBA-94B4-6758EBD27F11}"/>
            </a:ext>
          </a:extLst>
        </xdr:cNvPr>
        <xdr:cNvPicPr>
          <a:picLocks noChangeAspect="1"/>
        </xdr:cNvPicPr>
      </xdr:nvPicPr>
      <xdr:blipFill>
        <a:blip xmlns:r="http://schemas.openxmlformats.org/officeDocument/2006/relationships" r:embed="rId1"/>
        <a:stretch>
          <a:fillRect/>
        </a:stretch>
      </xdr:blipFill>
      <xdr:spPr>
        <a:xfrm>
          <a:off x="23976" y="2464977"/>
          <a:ext cx="6411021" cy="3544415"/>
        </a:xfrm>
        <a:prstGeom prst="rect">
          <a:avLst/>
        </a:prstGeom>
      </xdr:spPr>
    </xdr:pic>
    <xdr:clientData/>
  </xdr:twoCellAnchor>
</xdr:wsDr>
</file>

<file path=xl/drawings/drawing2.xml><?xml version="1.0" encoding="utf-8"?>
<xdr:wsDr xmlns:xdr="http://schemas.openxmlformats.org/drawingml/2006/spreadsheetDrawing" xmlns:a="http://schemas.openxmlformats.org/drawingml/2006/main">
  <xdr:oneCellAnchor>
    <xdr:from>
      <xdr:col>2</xdr:col>
      <xdr:colOff>190501</xdr:colOff>
      <xdr:row>38</xdr:row>
      <xdr:rowOff>2540</xdr:rowOff>
    </xdr:from>
    <xdr:ext cx="4785775" cy="2194750"/>
    <xdr:pic>
      <xdr:nvPicPr>
        <xdr:cNvPr id="2" name="Picture 1">
          <a:extLst>
            <a:ext uri="{FF2B5EF4-FFF2-40B4-BE49-F238E27FC236}">
              <a16:creationId xmlns:a16="http://schemas.microsoft.com/office/drawing/2014/main" id="{AE937187-CB0B-4457-A1D8-85CA8ECB58E1}"/>
            </a:ext>
          </a:extLst>
        </xdr:cNvPr>
        <xdr:cNvPicPr>
          <a:picLocks/>
        </xdr:cNvPicPr>
      </xdr:nvPicPr>
      <xdr:blipFill>
        <a:blip xmlns:r="http://schemas.openxmlformats.org/officeDocument/2006/relationships" r:embed="rId1">
          <a:extLst>
            <a:ext uri="{28A0092B-C50C-407E-A947-70E740481C1C}">
              <a14:useLocalDpi xmlns:a14="http://schemas.microsoft.com/office/drawing/2010/main" val="0"/>
            </a:ext>
          </a:extLst>
        </a:blip>
        <a:stretch>
          <a:fillRect/>
        </a:stretch>
      </xdr:blipFill>
      <xdr:spPr>
        <a:xfrm>
          <a:off x="1409701" y="6083300"/>
          <a:ext cx="4785775" cy="2194750"/>
        </a:xfrm>
        <a:prstGeom prst="rect">
          <a:avLst/>
        </a:prstGeom>
      </xdr:spPr>
    </xdr:pic>
    <xdr:clientData/>
  </xdr:oneCellAnchor>
  <xdr:oneCellAnchor>
    <xdr:from>
      <xdr:col>7</xdr:col>
      <xdr:colOff>15240</xdr:colOff>
      <xdr:row>93</xdr:row>
      <xdr:rowOff>2540</xdr:rowOff>
    </xdr:from>
    <xdr:ext cx="1912786" cy="898522"/>
    <xdr:pic>
      <xdr:nvPicPr>
        <xdr:cNvPr id="3" name="Picture 2">
          <a:extLst>
            <a:ext uri="{FF2B5EF4-FFF2-40B4-BE49-F238E27FC236}">
              <a16:creationId xmlns:a16="http://schemas.microsoft.com/office/drawing/2014/main" id="{58E13C7A-C65F-4E66-9A8B-0B3CC2FE841E}"/>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82440" y="14884400"/>
          <a:ext cx="1912786" cy="898522"/>
        </a:xfrm>
        <a:prstGeom prst="rect">
          <a:avLst/>
        </a:prstGeom>
      </xdr:spPr>
    </xdr:pic>
    <xdr:clientData/>
  </xdr:oneCellAnchor>
  <xdr:oneCellAnchor>
    <xdr:from>
      <xdr:col>7</xdr:col>
      <xdr:colOff>15240</xdr:colOff>
      <xdr:row>103</xdr:row>
      <xdr:rowOff>2540</xdr:rowOff>
    </xdr:from>
    <xdr:ext cx="1912786" cy="898522"/>
    <xdr:pic>
      <xdr:nvPicPr>
        <xdr:cNvPr id="4" name="Picture 3">
          <a:extLst>
            <a:ext uri="{FF2B5EF4-FFF2-40B4-BE49-F238E27FC236}">
              <a16:creationId xmlns:a16="http://schemas.microsoft.com/office/drawing/2014/main" id="{F03C4424-88E7-404E-8FF6-7B697861FC40}"/>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82440" y="16484600"/>
          <a:ext cx="1912786" cy="898522"/>
        </a:xfrm>
        <a:prstGeom prst="rect">
          <a:avLst/>
        </a:prstGeom>
      </xdr:spPr>
    </xdr:pic>
    <xdr:clientData/>
  </xdr:oneCellAnchor>
  <xdr:oneCellAnchor>
    <xdr:from>
      <xdr:col>7</xdr:col>
      <xdr:colOff>15240</xdr:colOff>
      <xdr:row>113</xdr:row>
      <xdr:rowOff>2540</xdr:rowOff>
    </xdr:from>
    <xdr:ext cx="1912786" cy="898522"/>
    <xdr:pic>
      <xdr:nvPicPr>
        <xdr:cNvPr id="5" name="Picture 4">
          <a:extLst>
            <a:ext uri="{FF2B5EF4-FFF2-40B4-BE49-F238E27FC236}">
              <a16:creationId xmlns:a16="http://schemas.microsoft.com/office/drawing/2014/main" id="{9BF381A0-E826-46B6-A354-0BA5A3B80381}"/>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82440" y="18084800"/>
          <a:ext cx="1912786" cy="898522"/>
        </a:xfrm>
        <a:prstGeom prst="rect">
          <a:avLst/>
        </a:prstGeom>
      </xdr:spPr>
    </xdr:pic>
    <xdr:clientData/>
  </xdr:oneCellAnchor>
  <xdr:oneCellAnchor>
    <xdr:from>
      <xdr:col>7</xdr:col>
      <xdr:colOff>15240</xdr:colOff>
      <xdr:row>123</xdr:row>
      <xdr:rowOff>2540</xdr:rowOff>
    </xdr:from>
    <xdr:ext cx="1912786" cy="898522"/>
    <xdr:pic>
      <xdr:nvPicPr>
        <xdr:cNvPr id="6" name="Picture 5">
          <a:extLst>
            <a:ext uri="{FF2B5EF4-FFF2-40B4-BE49-F238E27FC236}">
              <a16:creationId xmlns:a16="http://schemas.microsoft.com/office/drawing/2014/main" id="{F707A54D-F60B-4F51-B80C-CA9CC53B00F1}"/>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282440" y="19685000"/>
          <a:ext cx="1912786" cy="898522"/>
        </a:xfrm>
        <a:prstGeom prst="rect">
          <a:avLst/>
        </a:prstGeom>
      </xdr:spPr>
    </xdr:pic>
    <xdr:clientData/>
  </xdr:oneCellAnchor>
  <xdr:oneCellAnchor>
    <xdr:from>
      <xdr:col>7</xdr:col>
      <xdr:colOff>15240</xdr:colOff>
      <xdr:row>133</xdr:row>
      <xdr:rowOff>2540</xdr:rowOff>
    </xdr:from>
    <xdr:ext cx="1912786" cy="898522"/>
    <xdr:pic>
      <xdr:nvPicPr>
        <xdr:cNvPr id="7" name="Picture 6">
          <a:extLst>
            <a:ext uri="{FF2B5EF4-FFF2-40B4-BE49-F238E27FC236}">
              <a16:creationId xmlns:a16="http://schemas.microsoft.com/office/drawing/2014/main" id="{64D8660B-98CA-43AC-9F76-725AF9BC7AEA}"/>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282440" y="21285200"/>
          <a:ext cx="1912786" cy="898522"/>
        </a:xfrm>
        <a:prstGeom prst="rect">
          <a:avLst/>
        </a:prstGeom>
      </xdr:spPr>
    </xdr:pic>
    <xdr:clientData/>
  </xdr:oneCellAnchor>
  <xdr:oneCellAnchor>
    <xdr:from>
      <xdr:col>7</xdr:col>
      <xdr:colOff>15240</xdr:colOff>
      <xdr:row>143</xdr:row>
      <xdr:rowOff>2540</xdr:rowOff>
    </xdr:from>
    <xdr:ext cx="1912786" cy="898522"/>
    <xdr:pic>
      <xdr:nvPicPr>
        <xdr:cNvPr id="8" name="Picture 7">
          <a:extLst>
            <a:ext uri="{FF2B5EF4-FFF2-40B4-BE49-F238E27FC236}">
              <a16:creationId xmlns:a16="http://schemas.microsoft.com/office/drawing/2014/main" id="{279AA891-C672-4FF0-8917-A2312DAB1E36}"/>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282440" y="22885400"/>
          <a:ext cx="1912786" cy="898522"/>
        </a:xfrm>
        <a:prstGeom prst="rect">
          <a:avLst/>
        </a:prstGeom>
      </xdr:spPr>
    </xdr:pic>
    <xdr:clientData/>
  </xdr:oneCellAnchor>
  <xdr:oneCellAnchor>
    <xdr:from>
      <xdr:col>7</xdr:col>
      <xdr:colOff>15240</xdr:colOff>
      <xdr:row>153</xdr:row>
      <xdr:rowOff>2540</xdr:rowOff>
    </xdr:from>
    <xdr:ext cx="1912786" cy="898522"/>
    <xdr:pic>
      <xdr:nvPicPr>
        <xdr:cNvPr id="9" name="Picture 8">
          <a:extLst>
            <a:ext uri="{FF2B5EF4-FFF2-40B4-BE49-F238E27FC236}">
              <a16:creationId xmlns:a16="http://schemas.microsoft.com/office/drawing/2014/main" id="{82D36347-EDD3-4050-A5AC-5D74C22AF9B6}"/>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282440" y="24485600"/>
          <a:ext cx="1912786" cy="898522"/>
        </a:xfrm>
        <a:prstGeom prst="rect">
          <a:avLst/>
        </a:prstGeom>
      </xdr:spPr>
    </xdr:pic>
    <xdr:clientData/>
  </xdr:oneCellAnchor>
  <xdr:oneCellAnchor>
    <xdr:from>
      <xdr:col>7</xdr:col>
      <xdr:colOff>15240</xdr:colOff>
      <xdr:row>163</xdr:row>
      <xdr:rowOff>2540</xdr:rowOff>
    </xdr:from>
    <xdr:ext cx="1912786" cy="898522"/>
    <xdr:pic>
      <xdr:nvPicPr>
        <xdr:cNvPr id="10" name="Picture 9">
          <a:extLst>
            <a:ext uri="{FF2B5EF4-FFF2-40B4-BE49-F238E27FC236}">
              <a16:creationId xmlns:a16="http://schemas.microsoft.com/office/drawing/2014/main" id="{04CFB912-5F02-4F0F-8201-991B891FC5B2}"/>
            </a:ext>
          </a:extLst>
        </xdr:cNvPr>
        <xdr:cNvPicPr>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82440" y="26085800"/>
          <a:ext cx="1912786" cy="898522"/>
        </a:xfrm>
        <a:prstGeom prst="rect">
          <a:avLst/>
        </a:prstGeom>
      </xdr:spPr>
    </xdr:pic>
    <xdr:clientData/>
  </xdr:oneCellAnchor>
  <xdr:oneCellAnchor>
    <xdr:from>
      <xdr:col>7</xdr:col>
      <xdr:colOff>15240</xdr:colOff>
      <xdr:row>175</xdr:row>
      <xdr:rowOff>0</xdr:rowOff>
    </xdr:from>
    <xdr:ext cx="1912786" cy="898522"/>
    <xdr:pic>
      <xdr:nvPicPr>
        <xdr:cNvPr id="11" name="Picture 10">
          <a:extLst>
            <a:ext uri="{FF2B5EF4-FFF2-40B4-BE49-F238E27FC236}">
              <a16:creationId xmlns:a16="http://schemas.microsoft.com/office/drawing/2014/main" id="{26D3EA4F-C2CA-45CE-9CCC-5DB2D862C63D}"/>
            </a:ext>
          </a:extLst>
        </xdr:cNvPr>
        <xdr:cNvPicPr>
          <a:picLocks/>
        </xdr:cNvPicPr>
      </xdr:nvPicPr>
      <xdr:blipFill>
        <a:blip xmlns:r="http://schemas.openxmlformats.org/officeDocument/2006/relationships" r:embed="rId2" cstate="print">
          <a:extLst>
            <a:ext uri="{28A0092B-C50C-407E-A947-70E740481C1C}">
              <a14:useLocalDpi xmlns:a14="http://schemas.microsoft.com/office/drawing/2010/main" val="0"/>
            </a:ext>
          </a:extLst>
        </a:blip>
        <a:stretch>
          <a:fillRect/>
        </a:stretch>
      </xdr:blipFill>
      <xdr:spPr>
        <a:xfrm>
          <a:off x="4282440" y="28003500"/>
          <a:ext cx="1912786" cy="898522"/>
        </a:xfrm>
        <a:prstGeom prst="rect">
          <a:avLst/>
        </a:prstGeom>
      </xdr:spPr>
    </xdr:pic>
    <xdr:clientData/>
  </xdr:oneCellAnchor>
  <xdr:oneCellAnchor>
    <xdr:from>
      <xdr:col>7</xdr:col>
      <xdr:colOff>15240</xdr:colOff>
      <xdr:row>185</xdr:row>
      <xdr:rowOff>0</xdr:rowOff>
    </xdr:from>
    <xdr:ext cx="1912786" cy="898522"/>
    <xdr:pic>
      <xdr:nvPicPr>
        <xdr:cNvPr id="12" name="Picture 11">
          <a:extLst>
            <a:ext uri="{FF2B5EF4-FFF2-40B4-BE49-F238E27FC236}">
              <a16:creationId xmlns:a16="http://schemas.microsoft.com/office/drawing/2014/main" id="{6E28D8A0-8D39-45F3-9892-0517B10D5C17}"/>
            </a:ext>
          </a:extLst>
        </xdr:cNvPr>
        <xdr:cNvPicPr>
          <a:picLocks/>
        </xdr:cNvPicPr>
      </xdr:nvPicPr>
      <xdr:blipFill>
        <a:blip xmlns:r="http://schemas.openxmlformats.org/officeDocument/2006/relationships" r:embed="rId3" cstate="print">
          <a:extLst>
            <a:ext uri="{28A0092B-C50C-407E-A947-70E740481C1C}">
              <a14:useLocalDpi xmlns:a14="http://schemas.microsoft.com/office/drawing/2010/main" val="0"/>
            </a:ext>
          </a:extLst>
        </a:blip>
        <a:stretch>
          <a:fillRect/>
        </a:stretch>
      </xdr:blipFill>
      <xdr:spPr>
        <a:xfrm>
          <a:off x="4282440" y="29603700"/>
          <a:ext cx="1912786" cy="898522"/>
        </a:xfrm>
        <a:prstGeom prst="rect">
          <a:avLst/>
        </a:prstGeom>
      </xdr:spPr>
    </xdr:pic>
    <xdr:clientData/>
  </xdr:oneCellAnchor>
  <xdr:oneCellAnchor>
    <xdr:from>
      <xdr:col>7</xdr:col>
      <xdr:colOff>15240</xdr:colOff>
      <xdr:row>195</xdr:row>
      <xdr:rowOff>0</xdr:rowOff>
    </xdr:from>
    <xdr:ext cx="1912786" cy="898522"/>
    <xdr:pic>
      <xdr:nvPicPr>
        <xdr:cNvPr id="13" name="Picture 12">
          <a:extLst>
            <a:ext uri="{FF2B5EF4-FFF2-40B4-BE49-F238E27FC236}">
              <a16:creationId xmlns:a16="http://schemas.microsoft.com/office/drawing/2014/main" id="{6D5BF2DB-245D-4791-9443-4FAA12D3DB6E}"/>
            </a:ext>
          </a:extLst>
        </xdr:cNvPr>
        <xdr:cNvPicPr>
          <a:picLocks/>
        </xdr:cNvPicPr>
      </xdr:nvPicPr>
      <xdr:blipFill>
        <a:blip xmlns:r="http://schemas.openxmlformats.org/officeDocument/2006/relationships" r:embed="rId4" cstate="print">
          <a:extLst>
            <a:ext uri="{28A0092B-C50C-407E-A947-70E740481C1C}">
              <a14:useLocalDpi xmlns:a14="http://schemas.microsoft.com/office/drawing/2010/main" val="0"/>
            </a:ext>
          </a:extLst>
        </a:blip>
        <a:stretch>
          <a:fillRect/>
        </a:stretch>
      </xdr:blipFill>
      <xdr:spPr>
        <a:xfrm>
          <a:off x="4282440" y="31203900"/>
          <a:ext cx="1912786" cy="898522"/>
        </a:xfrm>
        <a:prstGeom prst="rect">
          <a:avLst/>
        </a:prstGeom>
      </xdr:spPr>
    </xdr:pic>
    <xdr:clientData/>
  </xdr:oneCellAnchor>
  <xdr:oneCellAnchor>
    <xdr:from>
      <xdr:col>7</xdr:col>
      <xdr:colOff>15240</xdr:colOff>
      <xdr:row>205</xdr:row>
      <xdr:rowOff>0</xdr:rowOff>
    </xdr:from>
    <xdr:ext cx="1912786" cy="898522"/>
    <xdr:pic>
      <xdr:nvPicPr>
        <xdr:cNvPr id="14" name="Picture 13">
          <a:extLst>
            <a:ext uri="{FF2B5EF4-FFF2-40B4-BE49-F238E27FC236}">
              <a16:creationId xmlns:a16="http://schemas.microsoft.com/office/drawing/2014/main" id="{2EF56BC3-55E1-4D99-87E4-AD2EE93F144C}"/>
            </a:ext>
          </a:extLst>
        </xdr:cNvPr>
        <xdr:cNvPicPr>
          <a:picLocks/>
        </xdr:cNvPicPr>
      </xdr:nvPicPr>
      <xdr:blipFill>
        <a:blip xmlns:r="http://schemas.openxmlformats.org/officeDocument/2006/relationships" r:embed="rId5" cstate="print">
          <a:extLst>
            <a:ext uri="{28A0092B-C50C-407E-A947-70E740481C1C}">
              <a14:useLocalDpi xmlns:a14="http://schemas.microsoft.com/office/drawing/2010/main" val="0"/>
            </a:ext>
          </a:extLst>
        </a:blip>
        <a:stretch>
          <a:fillRect/>
        </a:stretch>
      </xdr:blipFill>
      <xdr:spPr>
        <a:xfrm>
          <a:off x="4282440" y="32804100"/>
          <a:ext cx="1912786" cy="898522"/>
        </a:xfrm>
        <a:prstGeom prst="rect">
          <a:avLst/>
        </a:prstGeom>
      </xdr:spPr>
    </xdr:pic>
    <xdr:clientData/>
  </xdr:oneCellAnchor>
  <xdr:oneCellAnchor>
    <xdr:from>
      <xdr:col>7</xdr:col>
      <xdr:colOff>15240</xdr:colOff>
      <xdr:row>215</xdr:row>
      <xdr:rowOff>0</xdr:rowOff>
    </xdr:from>
    <xdr:ext cx="1912786" cy="898522"/>
    <xdr:pic>
      <xdr:nvPicPr>
        <xdr:cNvPr id="15" name="Picture 14">
          <a:extLst>
            <a:ext uri="{FF2B5EF4-FFF2-40B4-BE49-F238E27FC236}">
              <a16:creationId xmlns:a16="http://schemas.microsoft.com/office/drawing/2014/main" id="{A50F9E1E-5DB3-4DA9-9A09-9598887DF10B}"/>
            </a:ext>
          </a:extLst>
        </xdr:cNvPr>
        <xdr:cNvPicPr>
          <a:picLocks/>
        </xdr:cNvPicPr>
      </xdr:nvPicPr>
      <xdr:blipFill>
        <a:blip xmlns:r="http://schemas.openxmlformats.org/officeDocument/2006/relationships" r:embed="rId6" cstate="print">
          <a:extLst>
            <a:ext uri="{28A0092B-C50C-407E-A947-70E740481C1C}">
              <a14:useLocalDpi xmlns:a14="http://schemas.microsoft.com/office/drawing/2010/main" val="0"/>
            </a:ext>
          </a:extLst>
        </a:blip>
        <a:stretch>
          <a:fillRect/>
        </a:stretch>
      </xdr:blipFill>
      <xdr:spPr>
        <a:xfrm>
          <a:off x="4282440" y="34404300"/>
          <a:ext cx="1912786" cy="898522"/>
        </a:xfrm>
        <a:prstGeom prst="rect">
          <a:avLst/>
        </a:prstGeom>
      </xdr:spPr>
    </xdr:pic>
    <xdr:clientData/>
  </xdr:oneCellAnchor>
  <xdr:oneCellAnchor>
    <xdr:from>
      <xdr:col>7</xdr:col>
      <xdr:colOff>15240</xdr:colOff>
      <xdr:row>225</xdr:row>
      <xdr:rowOff>0</xdr:rowOff>
    </xdr:from>
    <xdr:ext cx="1912786" cy="898522"/>
    <xdr:pic>
      <xdr:nvPicPr>
        <xdr:cNvPr id="16" name="Picture 15">
          <a:extLst>
            <a:ext uri="{FF2B5EF4-FFF2-40B4-BE49-F238E27FC236}">
              <a16:creationId xmlns:a16="http://schemas.microsoft.com/office/drawing/2014/main" id="{890811F6-DC08-44A3-BEF8-45175A3A5880}"/>
            </a:ext>
          </a:extLst>
        </xdr:cNvPr>
        <xdr:cNvPicPr>
          <a:picLocks/>
        </xdr:cNvPicPr>
      </xdr:nvPicPr>
      <xdr:blipFill>
        <a:blip xmlns:r="http://schemas.openxmlformats.org/officeDocument/2006/relationships" r:embed="rId7" cstate="print">
          <a:extLst>
            <a:ext uri="{28A0092B-C50C-407E-A947-70E740481C1C}">
              <a14:useLocalDpi xmlns:a14="http://schemas.microsoft.com/office/drawing/2010/main" val="0"/>
            </a:ext>
          </a:extLst>
        </a:blip>
        <a:stretch>
          <a:fillRect/>
        </a:stretch>
      </xdr:blipFill>
      <xdr:spPr>
        <a:xfrm>
          <a:off x="4282440" y="36004500"/>
          <a:ext cx="1912786" cy="898522"/>
        </a:xfrm>
        <a:prstGeom prst="rect">
          <a:avLst/>
        </a:prstGeom>
      </xdr:spPr>
    </xdr:pic>
    <xdr:clientData/>
  </xdr:oneCellAnchor>
  <xdr:oneCellAnchor>
    <xdr:from>
      <xdr:col>7</xdr:col>
      <xdr:colOff>15240</xdr:colOff>
      <xdr:row>235</xdr:row>
      <xdr:rowOff>0</xdr:rowOff>
    </xdr:from>
    <xdr:ext cx="1912786" cy="898522"/>
    <xdr:pic>
      <xdr:nvPicPr>
        <xdr:cNvPr id="17" name="Picture 16">
          <a:extLst>
            <a:ext uri="{FF2B5EF4-FFF2-40B4-BE49-F238E27FC236}">
              <a16:creationId xmlns:a16="http://schemas.microsoft.com/office/drawing/2014/main" id="{861753E9-DAA9-4438-A373-4EAB7AC6053A}"/>
            </a:ext>
          </a:extLst>
        </xdr:cNvPr>
        <xdr:cNvPicPr>
          <a:picLocks/>
        </xdr:cNvPicPr>
      </xdr:nvPicPr>
      <xdr:blipFill>
        <a:blip xmlns:r="http://schemas.openxmlformats.org/officeDocument/2006/relationships" r:embed="rId8" cstate="print">
          <a:extLst>
            <a:ext uri="{28A0092B-C50C-407E-A947-70E740481C1C}">
              <a14:useLocalDpi xmlns:a14="http://schemas.microsoft.com/office/drawing/2010/main" val="0"/>
            </a:ext>
          </a:extLst>
        </a:blip>
        <a:stretch>
          <a:fillRect/>
        </a:stretch>
      </xdr:blipFill>
      <xdr:spPr>
        <a:xfrm>
          <a:off x="4282440" y="37604700"/>
          <a:ext cx="1912786" cy="898522"/>
        </a:xfrm>
        <a:prstGeom prst="rect">
          <a:avLst/>
        </a:prstGeom>
      </xdr:spPr>
    </xdr:pic>
    <xdr:clientData/>
  </xdr:oneCellAnchor>
  <xdr:oneCellAnchor>
    <xdr:from>
      <xdr:col>7</xdr:col>
      <xdr:colOff>15240</xdr:colOff>
      <xdr:row>245</xdr:row>
      <xdr:rowOff>0</xdr:rowOff>
    </xdr:from>
    <xdr:ext cx="1912786" cy="898522"/>
    <xdr:pic>
      <xdr:nvPicPr>
        <xdr:cNvPr id="18" name="Picture 17">
          <a:extLst>
            <a:ext uri="{FF2B5EF4-FFF2-40B4-BE49-F238E27FC236}">
              <a16:creationId xmlns:a16="http://schemas.microsoft.com/office/drawing/2014/main" id="{DFB64013-E1E9-4548-A14C-430C3E8CB967}"/>
            </a:ext>
          </a:extLst>
        </xdr:cNvPr>
        <xdr:cNvPicPr>
          <a:picLocks/>
        </xdr:cNvPicPr>
      </xdr:nvPicPr>
      <xdr:blipFill>
        <a:blip xmlns:r="http://schemas.openxmlformats.org/officeDocument/2006/relationships" r:embed="rId9" cstate="print">
          <a:extLst>
            <a:ext uri="{28A0092B-C50C-407E-A947-70E740481C1C}">
              <a14:useLocalDpi xmlns:a14="http://schemas.microsoft.com/office/drawing/2010/main" val="0"/>
            </a:ext>
          </a:extLst>
        </a:blip>
        <a:stretch>
          <a:fillRect/>
        </a:stretch>
      </xdr:blipFill>
      <xdr:spPr>
        <a:xfrm>
          <a:off x="4282440" y="39204900"/>
          <a:ext cx="1912786" cy="898522"/>
        </a:xfrm>
        <a:prstGeom prst="rect">
          <a:avLst/>
        </a:prstGeom>
      </xdr:spPr>
    </xdr:pic>
    <xdr:clientData/>
  </xdr:oneCellAnchor>
  <xdr:oneCellAnchor>
    <xdr:from>
      <xdr:col>2</xdr:col>
      <xdr:colOff>190501</xdr:colOff>
      <xdr:row>256</xdr:row>
      <xdr:rowOff>157481</xdr:rowOff>
    </xdr:from>
    <xdr:ext cx="4785775" cy="3894157"/>
    <xdr:pic>
      <xdr:nvPicPr>
        <xdr:cNvPr id="19" name="Picture 18">
          <a:extLst>
            <a:ext uri="{FF2B5EF4-FFF2-40B4-BE49-F238E27FC236}">
              <a16:creationId xmlns:a16="http://schemas.microsoft.com/office/drawing/2014/main" id="{433BF3C2-B101-4C9D-891D-CE09B61480C4}"/>
            </a:ext>
          </a:extLst>
        </xdr:cNvPr>
        <xdr:cNvPicPr>
          <a:picLocks/>
        </xdr:cNvPicPr>
      </xdr:nvPicPr>
      <xdr:blipFill>
        <a:blip xmlns:r="http://schemas.openxmlformats.org/officeDocument/2006/relationships" r:embed="rId10">
          <a:extLst>
            <a:ext uri="{28A0092B-C50C-407E-A947-70E740481C1C}">
              <a14:useLocalDpi xmlns:a14="http://schemas.microsoft.com/office/drawing/2010/main" val="0"/>
            </a:ext>
          </a:extLst>
        </a:blip>
        <a:stretch>
          <a:fillRect/>
        </a:stretch>
      </xdr:blipFill>
      <xdr:spPr>
        <a:xfrm>
          <a:off x="1409701" y="41122601"/>
          <a:ext cx="4785775" cy="3894157"/>
        </a:xfrm>
        <a:prstGeom prst="rect">
          <a:avLst/>
        </a:prstGeom>
      </xdr:spPr>
    </xdr:pic>
    <xdr:clientData/>
  </xdr:oneCellAnchor>
</xdr:wsDr>
</file>

<file path=xl/theme/theme1.xml><?xml version="1.0" encoding="utf-8"?>
<a:theme xmlns:a="http://schemas.openxmlformats.org/drawingml/2006/main" name="Office Theme">
  <a:themeElements>
    <a:clrScheme name="Office">
      <a:dk1>
        <a:sysClr val="windowText" lastClr="000000"/>
      </a:dk1>
      <a:lt1>
        <a:sysClr val="window" lastClr="FFFFFF"/>
      </a:lt1>
      <a:dk2>
        <a:srgbClr val="44546A"/>
      </a:dk2>
      <a:lt2>
        <a:srgbClr val="E7E6E6"/>
      </a:lt2>
      <a:accent1>
        <a:srgbClr val="5B9BD5"/>
      </a:accent1>
      <a:accent2>
        <a:srgbClr val="ED7D31"/>
      </a:accent2>
      <a:accent3>
        <a:srgbClr val="A5A5A5"/>
      </a:accent3>
      <a:accent4>
        <a:srgbClr val="FFC000"/>
      </a:accent4>
      <a:accent5>
        <a:srgbClr val="4472C4"/>
      </a:accent5>
      <a:accent6>
        <a:srgbClr val="70AD47"/>
      </a:accent6>
      <a:hlink>
        <a:srgbClr val="0563C1"/>
      </a:hlink>
      <a:folHlink>
        <a:srgbClr val="954F72"/>
      </a:folHlink>
    </a:clrScheme>
    <a:fontScheme name="Office">
      <a:majorFont>
        <a:latin typeface="Calibri Light" panose="020F0302020204030204"/>
        <a:ea typeface=""/>
        <a:cs typeface=""/>
        <a:font script="Jpan" typeface="游ゴシック Light"/>
        <a:font script="Hang" typeface="맑은 고딕"/>
        <a:font script="Hans" typeface="等线 Light"/>
        <a:font script="Hant" typeface="新細明體"/>
        <a:font script="Arab" typeface="Times New Roman"/>
        <a:font script="Hebr" typeface="Times New Roman"/>
        <a:font script="Thai" typeface="Tahoma"/>
        <a:font script="Ethi" typeface="Nyala"/>
        <a:font script="Beng" typeface="Vrinda"/>
        <a:font script="Gujr" typeface="Shruti"/>
        <a:font script="Khmr" typeface="MoolBoran"/>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Times New Roman"/>
        <a:font script="Uigh" typeface="Microsoft Uighur"/>
        <a:font script="Geor" typeface="Sylfaen"/>
      </a:majorFont>
      <a:minorFont>
        <a:latin typeface="Calibri" panose="020F0502020204030204"/>
        <a:ea typeface=""/>
        <a:cs typeface=""/>
        <a:font script="Jpan" typeface="游ゴシック"/>
        <a:font script="Hang" typeface="맑은 고딕"/>
        <a:font script="Hans" typeface="等线"/>
        <a:font script="Hant" typeface="新細明體"/>
        <a:font script="Arab" typeface="Arial"/>
        <a:font script="Hebr" typeface="Arial"/>
        <a:font script="Thai" typeface="Tahoma"/>
        <a:font script="Ethi" typeface="Nyala"/>
        <a:font script="Beng" typeface="Vrinda"/>
        <a:font script="Gujr" typeface="Shruti"/>
        <a:font script="Khmr" typeface="DaunPenh"/>
        <a:font script="Knda" typeface="Tunga"/>
        <a:font script="Guru" typeface="Raavi"/>
        <a:font script="Cans" typeface="Euphemia"/>
        <a:font script="Cher" typeface="Plantagenet Cherokee"/>
        <a:font script="Yiii" typeface="Microsoft Yi Baiti"/>
        <a:font script="Tibt" typeface="Microsoft Himalaya"/>
        <a:font script="Thaa" typeface="MV Boli"/>
        <a:font script="Deva" typeface="Mangal"/>
        <a:font script="Telu" typeface="Gautami"/>
        <a:font script="Taml" typeface="Latha"/>
        <a:font script="Syrc" typeface="Estrangelo Edessa"/>
        <a:font script="Orya" typeface="Kalinga"/>
        <a:font script="Mlym" typeface="Kartika"/>
        <a:font script="Laoo" typeface="DokChampa"/>
        <a:font script="Sinh" typeface="Iskoola Pota"/>
        <a:font script="Mong" typeface="Mongolian Baiti"/>
        <a:font script="Viet" typeface="Arial"/>
        <a:font script="Uigh" typeface="Microsoft Uighur"/>
        <a:font script="Geor" typeface="Sylfaen"/>
      </a:minorFont>
    </a:fontScheme>
    <a:fmtScheme name="Office">
      <a:fillStyleLst>
        <a:solidFill>
          <a:schemeClr val="phClr"/>
        </a:solidFill>
        <a:gradFill rotWithShape="1">
          <a:gsLst>
            <a:gs pos="0">
              <a:schemeClr val="phClr">
                <a:lumMod val="110000"/>
                <a:satMod val="105000"/>
                <a:tint val="67000"/>
              </a:schemeClr>
            </a:gs>
            <a:gs pos="50000">
              <a:schemeClr val="phClr">
                <a:lumMod val="105000"/>
                <a:satMod val="103000"/>
                <a:tint val="73000"/>
              </a:schemeClr>
            </a:gs>
            <a:gs pos="100000">
              <a:schemeClr val="phClr">
                <a:lumMod val="105000"/>
                <a:satMod val="109000"/>
                <a:tint val="81000"/>
              </a:schemeClr>
            </a:gs>
          </a:gsLst>
          <a:lin ang="5400000" scaled="0"/>
        </a:gradFill>
        <a:gradFill rotWithShape="1">
          <a:gsLst>
            <a:gs pos="0">
              <a:schemeClr val="phClr">
                <a:satMod val="103000"/>
                <a:lumMod val="102000"/>
                <a:tint val="94000"/>
              </a:schemeClr>
            </a:gs>
            <a:gs pos="50000">
              <a:schemeClr val="phClr">
                <a:satMod val="110000"/>
                <a:lumMod val="100000"/>
                <a:shade val="100000"/>
              </a:schemeClr>
            </a:gs>
            <a:gs pos="100000">
              <a:schemeClr val="phClr">
                <a:lumMod val="99000"/>
                <a:satMod val="120000"/>
                <a:shade val="78000"/>
              </a:schemeClr>
            </a:gs>
          </a:gsLst>
          <a:lin ang="5400000" scaled="0"/>
        </a:gradFill>
      </a:fillStyleLst>
      <a:lnStyleLst>
        <a:ln w="6350" cap="flat" cmpd="sng" algn="ctr">
          <a:solidFill>
            <a:schemeClr val="phClr"/>
          </a:solidFill>
          <a:prstDash val="solid"/>
          <a:miter lim="800000"/>
        </a:ln>
        <a:ln w="12700" cap="flat" cmpd="sng" algn="ctr">
          <a:solidFill>
            <a:schemeClr val="phClr"/>
          </a:solidFill>
          <a:prstDash val="solid"/>
          <a:miter lim="800000"/>
        </a:ln>
        <a:ln w="19050" cap="flat" cmpd="sng" algn="ctr">
          <a:solidFill>
            <a:schemeClr val="phClr"/>
          </a:solidFill>
          <a:prstDash val="solid"/>
          <a:miter lim="800000"/>
        </a:ln>
      </a:lnStyleLst>
      <a:effectStyleLst>
        <a:effectStyle>
          <a:effectLst/>
        </a:effectStyle>
        <a:effectStyle>
          <a:effectLst/>
        </a:effectStyle>
        <a:effectStyle>
          <a:effectLst>
            <a:outerShdw blurRad="57150" dist="19050" dir="5400000" algn="ctr" rotWithShape="0">
              <a:srgbClr val="000000">
                <a:alpha val="63000"/>
              </a:srgbClr>
            </a:outerShdw>
          </a:effectLst>
        </a:effectStyle>
      </a:effectStyleLst>
      <a:bgFillStyleLst>
        <a:solidFill>
          <a:schemeClr val="phClr"/>
        </a:solidFill>
        <a:solidFill>
          <a:schemeClr val="phClr">
            <a:tint val="95000"/>
            <a:satMod val="170000"/>
          </a:schemeClr>
        </a:solidFill>
        <a:gradFill rotWithShape="1">
          <a:gsLst>
            <a:gs pos="0">
              <a:schemeClr val="phClr">
                <a:tint val="93000"/>
                <a:satMod val="150000"/>
                <a:shade val="98000"/>
                <a:lumMod val="102000"/>
              </a:schemeClr>
            </a:gs>
            <a:gs pos="50000">
              <a:schemeClr val="phClr">
                <a:tint val="98000"/>
                <a:satMod val="130000"/>
                <a:shade val="90000"/>
                <a:lumMod val="103000"/>
              </a:schemeClr>
            </a:gs>
            <a:gs pos="100000">
              <a:schemeClr val="phClr">
                <a:shade val="63000"/>
                <a:satMod val="120000"/>
              </a:schemeClr>
            </a:gs>
          </a:gsLst>
          <a:lin ang="5400000" scaled="0"/>
        </a:gradFill>
      </a:bgFillStyleLst>
    </a:fmtScheme>
  </a:themeElements>
  <a:objectDefaults/>
  <a:extraClrSchemeLst/>
  <a:extLst>
    <a:ext uri="{05A4C25C-085E-4340-85A3-A5531E510DB2}">
      <thm15:themeFamily xmlns:thm15="http://schemas.microsoft.com/office/thememl/2012/main" name="Office Theme" id="{62F939B6-93AF-4DB8-9C6B-D6C7DFDC589F}" vid="{4A3C46E8-61CC-4603-A589-7422A47A8E4A}"/>
    </a:ext>
  </a:extLst>
</a:theme>
</file>

<file path=xl/worksheets/_rels/sheet1.xml.rels><?xml version="1.0" encoding="UTF-8" standalone="yes"?>
<Relationships xmlns="http://schemas.openxmlformats.org/package/2006/relationships"><Relationship Id="rId1" Type="http://schemas.openxmlformats.org/officeDocument/2006/relationships/printerSettings" Target="../printerSettings/printerSettings1.bin"/></Relationships>
</file>

<file path=xl/worksheets/_rels/sheet2.xml.rels><?xml version="1.0" encoding="UTF-8" standalone="yes"?>
<Relationships xmlns="http://schemas.openxmlformats.org/package/2006/relationships"><Relationship Id="rId1" Type="http://schemas.openxmlformats.org/officeDocument/2006/relationships/drawing" Target="../drawings/drawing1.xml"/></Relationships>
</file>

<file path=xl/worksheets/_rels/sheet3.xml.rels><?xml version="1.0" encoding="UTF-8" standalone="yes"?>
<Relationships xmlns="http://schemas.openxmlformats.org/package/2006/relationships"><Relationship Id="rId2" Type="http://schemas.openxmlformats.org/officeDocument/2006/relationships/drawing" Target="../drawings/drawing2.xml"/><Relationship Id="rId1" Type="http://schemas.openxmlformats.org/officeDocument/2006/relationships/printerSettings" Target="../printerSettings/printerSettings2.bin"/></Relationships>
</file>

<file path=xl/worksheets/sheet1.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E7727856-510C-4759-88BE-A69FFC0BC576}">
  <sheetPr codeName="Sheet1"/>
  <dimension ref="A1:C31"/>
  <sheetViews>
    <sheetView workbookViewId="0"/>
  </sheetViews>
  <sheetFormatPr defaultRowHeight="14.4" x14ac:dyDescent="0.3"/>
  <cols>
    <col min="1" max="3" width="36.77734375" customWidth="1"/>
  </cols>
  <sheetData>
    <row r="1" spans="1:3" x14ac:dyDescent="0.3">
      <c r="A1" s="14" t="s">
        <v>10</v>
      </c>
    </row>
    <row r="3" spans="1:3" x14ac:dyDescent="0.3">
      <c r="A3" t="s">
        <v>11</v>
      </c>
      <c r="B3" t="s">
        <v>12</v>
      </c>
      <c r="C3">
        <v>0</v>
      </c>
    </row>
    <row r="4" spans="1:3" x14ac:dyDescent="0.3">
      <c r="A4" t="s">
        <v>13</v>
      </c>
    </row>
    <row r="5" spans="1:3" x14ac:dyDescent="0.3">
      <c r="A5" t="s">
        <v>14</v>
      </c>
    </row>
    <row r="7" spans="1:3" x14ac:dyDescent="0.3">
      <c r="A7" s="14" t="s">
        <v>15</v>
      </c>
      <c r="B7" t="s">
        <v>16</v>
      </c>
    </row>
    <row r="8" spans="1:3" x14ac:dyDescent="0.3">
      <c r="B8">
        <v>3</v>
      </c>
    </row>
    <row r="10" spans="1:3" x14ac:dyDescent="0.3">
      <c r="A10" t="s">
        <v>17</v>
      </c>
    </row>
    <row r="11" spans="1:3" x14ac:dyDescent="0.3">
      <c r="A11" t="e">
        <f>CB_DATA_!#REF!</f>
        <v>#REF!</v>
      </c>
      <c r="B11" t="e">
        <f>'Project A'!#REF!</f>
        <v>#REF!</v>
      </c>
      <c r="C11" t="e">
        <f>#REF!</f>
        <v>#REF!</v>
      </c>
    </row>
    <row r="13" spans="1:3" x14ac:dyDescent="0.3">
      <c r="A13" t="s">
        <v>18</v>
      </c>
    </row>
    <row r="14" spans="1:3" x14ac:dyDescent="0.3">
      <c r="A14" t="s">
        <v>22</v>
      </c>
      <c r="B14" t="s">
        <v>26</v>
      </c>
      <c r="C14" t="s">
        <v>29</v>
      </c>
    </row>
    <row r="16" spans="1:3" x14ac:dyDescent="0.3">
      <c r="A16" t="s">
        <v>19</v>
      </c>
    </row>
    <row r="19" spans="1:3" x14ac:dyDescent="0.3">
      <c r="A19" t="s">
        <v>20</v>
      </c>
    </row>
    <row r="20" spans="1:3" x14ac:dyDescent="0.3">
      <c r="A20">
        <v>31</v>
      </c>
      <c r="B20">
        <v>31</v>
      </c>
      <c r="C20">
        <v>31</v>
      </c>
    </row>
    <row r="25" spans="1:3" x14ac:dyDescent="0.3">
      <c r="A25" s="14" t="s">
        <v>21</v>
      </c>
    </row>
    <row r="26" spans="1:3" x14ac:dyDescent="0.3">
      <c r="A26" s="15" t="s">
        <v>23</v>
      </c>
      <c r="B26" s="15" t="s">
        <v>27</v>
      </c>
      <c r="C26" s="15" t="s">
        <v>27</v>
      </c>
    </row>
    <row r="27" spans="1:3" x14ac:dyDescent="0.3">
      <c r="A27" t="s">
        <v>24</v>
      </c>
      <c r="B27" t="s">
        <v>114</v>
      </c>
      <c r="C27" t="s">
        <v>106</v>
      </c>
    </row>
    <row r="28" spans="1:3" x14ac:dyDescent="0.3">
      <c r="A28" s="15" t="s">
        <v>25</v>
      </c>
      <c r="B28" s="15" t="s">
        <v>25</v>
      </c>
      <c r="C28" s="15" t="s">
        <v>25</v>
      </c>
    </row>
    <row r="29" spans="1:3" x14ac:dyDescent="0.3">
      <c r="A29" s="15" t="s">
        <v>27</v>
      </c>
      <c r="B29" s="15" t="s">
        <v>23</v>
      </c>
      <c r="C29" s="15" t="s">
        <v>23</v>
      </c>
    </row>
    <row r="30" spans="1:3" x14ac:dyDescent="0.3">
      <c r="A30" t="s">
        <v>31</v>
      </c>
      <c r="B30" t="s">
        <v>28</v>
      </c>
      <c r="C30" t="s">
        <v>30</v>
      </c>
    </row>
    <row r="31" spans="1:3" x14ac:dyDescent="0.3">
      <c r="A31" s="15" t="s">
        <v>25</v>
      </c>
      <c r="B31" s="15" t="s">
        <v>25</v>
      </c>
      <c r="C31" s="15" t="s">
        <v>25</v>
      </c>
    </row>
  </sheetData>
  <pageMargins left="0.7" right="0.7" top="0.75" bottom="0.75" header="0.3" footer="0.3"/>
  <pageSetup orientation="portrait" r:id="rId1"/>
</worksheet>
</file>

<file path=xl/worksheets/sheet2.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00000000-0001-0000-0000-000000000000}">
  <sheetPr codeName="Sheet2"/>
  <dimension ref="A1:G8"/>
  <sheetViews>
    <sheetView tabSelected="1" zoomScaleNormal="100" workbookViewId="0">
      <selection activeCell="E9" sqref="E9"/>
    </sheetView>
  </sheetViews>
  <sheetFormatPr defaultRowHeight="14.4" x14ac:dyDescent="0.3"/>
  <cols>
    <col min="1" max="1" width="9" bestFit="1" customWidth="1"/>
    <col min="2" max="3" width="12" bestFit="1" customWidth="1"/>
    <col min="4" max="4" width="16.33203125" bestFit="1" customWidth="1"/>
    <col min="5" max="5" width="17.21875" bestFit="1" customWidth="1"/>
    <col min="6" max="6" width="13.88671875" bestFit="1" customWidth="1"/>
    <col min="7" max="7" width="13.6640625" customWidth="1"/>
  </cols>
  <sheetData>
    <row r="1" spans="1:7" ht="23.4" x14ac:dyDescent="0.45">
      <c r="A1" s="35" t="s">
        <v>0</v>
      </c>
      <c r="B1" s="36"/>
      <c r="C1" s="36"/>
      <c r="D1" s="36"/>
      <c r="E1" s="36"/>
      <c r="F1" s="36"/>
      <c r="G1" s="37"/>
    </row>
    <row r="2" spans="1:7" ht="17.399999999999999" x14ac:dyDescent="0.35">
      <c r="A2" s="1" t="s">
        <v>1</v>
      </c>
      <c r="B2" s="2" t="s">
        <v>2</v>
      </c>
      <c r="C2" s="2" t="s">
        <v>3</v>
      </c>
      <c r="D2" s="2" t="s">
        <v>4</v>
      </c>
      <c r="E2" s="2" t="s">
        <v>5</v>
      </c>
      <c r="F2" s="2" t="s">
        <v>6</v>
      </c>
      <c r="G2" s="3" t="s">
        <v>7</v>
      </c>
    </row>
    <row r="3" spans="1:7" ht="17.399999999999999" x14ac:dyDescent="0.35">
      <c r="A3" s="4" t="s">
        <v>9</v>
      </c>
      <c r="B3" s="5">
        <v>0</v>
      </c>
      <c r="C3" s="5">
        <v>100000</v>
      </c>
      <c r="D3" s="12">
        <f>(B3-C3)</f>
        <v>-100000</v>
      </c>
      <c r="E3" s="6">
        <f>1/(1+0.12+G3)^1</f>
        <v>0.8771929824561403</v>
      </c>
      <c r="F3" s="7">
        <f>D3*E3</f>
        <v>-87719.298245614031</v>
      </c>
      <c r="G3" s="17">
        <v>0.02</v>
      </c>
    </row>
    <row r="4" spans="1:7" ht="17.399999999999999" x14ac:dyDescent="0.35">
      <c r="A4" s="1">
        <v>2011</v>
      </c>
      <c r="B4" s="5">
        <v>0</v>
      </c>
      <c r="C4" s="5">
        <v>50000</v>
      </c>
      <c r="D4" s="12">
        <f t="shared" ref="D4:D7" si="0">(B4-C4)</f>
        <v>-50000</v>
      </c>
      <c r="E4" s="6">
        <f>1/(1+0.12+$G$5)^1</f>
        <v>0.8771929824561403</v>
      </c>
      <c r="F4" s="7">
        <f t="shared" ref="F4:F7" si="1">D4*E4</f>
        <v>-43859.649122807015</v>
      </c>
      <c r="G4" s="17">
        <v>0.02</v>
      </c>
    </row>
    <row r="5" spans="1:7" ht="17.399999999999999" x14ac:dyDescent="0.35">
      <c r="A5" s="1">
        <v>2012</v>
      </c>
      <c r="B5" s="16">
        <v>25000</v>
      </c>
      <c r="C5" s="5">
        <v>50000</v>
      </c>
      <c r="D5" s="12">
        <f t="shared" si="0"/>
        <v>-25000</v>
      </c>
      <c r="E5" s="6">
        <f>1/(1+0.12+$G$5)^(A5-2010)</f>
        <v>0.76946752847029842</v>
      </c>
      <c r="F5" s="7">
        <f t="shared" si="1"/>
        <v>-19236.688211757461</v>
      </c>
      <c r="G5" s="17">
        <v>0.02</v>
      </c>
    </row>
    <row r="6" spans="1:7" ht="17.399999999999999" x14ac:dyDescent="0.35">
      <c r="A6" s="1">
        <v>2013</v>
      </c>
      <c r="B6" s="16">
        <v>120000</v>
      </c>
      <c r="C6" s="5">
        <v>0</v>
      </c>
      <c r="D6" s="12">
        <f t="shared" si="0"/>
        <v>120000</v>
      </c>
      <c r="E6" s="6">
        <f t="shared" ref="E6:E7" si="2">1/(1+0.12+$G$5)^(A6-2010)</f>
        <v>0.67497151620201612</v>
      </c>
      <c r="F6" s="7">
        <f t="shared" si="1"/>
        <v>80996.581944241931</v>
      </c>
      <c r="G6" s="17">
        <v>0.02</v>
      </c>
    </row>
    <row r="7" spans="1:7" ht="18" thickBot="1" x14ac:dyDescent="0.4">
      <c r="A7" s="1">
        <v>2014</v>
      </c>
      <c r="B7" s="16">
        <v>200000</v>
      </c>
      <c r="C7" s="5">
        <v>15000</v>
      </c>
      <c r="D7" s="12">
        <f t="shared" si="0"/>
        <v>185000</v>
      </c>
      <c r="E7" s="6">
        <f t="shared" si="2"/>
        <v>0.59208027737018942</v>
      </c>
      <c r="F7" s="7">
        <f t="shared" si="1"/>
        <v>109534.85131348504</v>
      </c>
      <c r="G7" s="17">
        <v>0.02</v>
      </c>
    </row>
    <row r="8" spans="1:7" ht="18" thickBot="1" x14ac:dyDescent="0.4">
      <c r="A8" s="8" t="s">
        <v>8</v>
      </c>
      <c r="B8" s="9">
        <f>SUM(B3:B7)</f>
        <v>345000</v>
      </c>
      <c r="C8" s="9">
        <f t="shared" ref="C8:F8" si="3">SUM(C3:C7)</f>
        <v>215000</v>
      </c>
      <c r="D8" s="9">
        <f t="shared" si="3"/>
        <v>130000</v>
      </c>
      <c r="E8" s="10"/>
      <c r="F8" s="13">
        <f t="shared" si="3"/>
        <v>39715.797677548471</v>
      </c>
      <c r="G8" s="11"/>
    </row>
  </sheetData>
  <mergeCells count="1">
    <mergeCell ref="A1:G1"/>
  </mergeCells>
  <pageMargins left="0.7" right="0.7" top="0.75" bottom="0.75" header="0.3" footer="0.3"/>
  <drawing r:id="rId1"/>
</worksheet>
</file>

<file path=xl/worksheets/sheet3.xml><?xml version="1.0" encoding="utf-8"?>
<worksheet xmlns="http://schemas.openxmlformats.org/spreadsheetml/2006/main" xmlns:r="http://schemas.openxmlformats.org/officeDocument/2006/relationships" xmlns:mc="http://schemas.openxmlformats.org/markup-compatibility/2006" xmlns:x14ac="http://schemas.microsoft.com/office/spreadsheetml/2009/9/ac" xmlns:xr="http://schemas.microsoft.com/office/spreadsheetml/2014/revision" xmlns:xr2="http://schemas.microsoft.com/office/spreadsheetml/2015/revision2" xmlns:xr3="http://schemas.microsoft.com/office/spreadsheetml/2016/revision3" mc:Ignorable="x14ac xr xr2 xr3" xr:uid="{476F8CBB-7C88-480E-8090-81F67E242F44}">
  <sheetPr codeName="Sheet3"/>
  <dimension ref="A1:J284"/>
  <sheetViews>
    <sheetView showGridLines="0" showRowColHeaders="0" workbookViewId="0"/>
  </sheetViews>
  <sheetFormatPr defaultRowHeight="12.6" x14ac:dyDescent="0.25"/>
  <cols>
    <col min="1" max="1" width="2" style="18" customWidth="1"/>
    <col min="2" max="2" width="1.88671875" style="18" customWidth="1"/>
    <col min="3" max="3" width="12.109375" style="18" customWidth="1"/>
    <col min="4" max="4" width="12.33203125" style="18" customWidth="1"/>
    <col min="5" max="5" width="18.33203125" style="18" customWidth="1"/>
    <col min="6" max="6" width="1.6640625" style="20" customWidth="1"/>
    <col min="7" max="7" width="5.33203125" style="18" customWidth="1"/>
    <col min="8" max="8" width="15.6640625" style="18" customWidth="1"/>
    <col min="9" max="9" width="11.109375" style="18" customWidth="1"/>
    <col min="10" max="10" width="2.6640625" style="19" customWidth="1"/>
    <col min="11" max="11" width="80.6640625" style="18" customWidth="1"/>
    <col min="12" max="16384" width="8.88671875" style="18"/>
  </cols>
  <sheetData>
    <row r="1" spans="2:6" x14ac:dyDescent="0.25">
      <c r="E1" s="34"/>
      <c r="F1" s="21" t="s">
        <v>105</v>
      </c>
    </row>
    <row r="2" spans="2:6" x14ac:dyDescent="0.25">
      <c r="F2" s="20" t="s">
        <v>113</v>
      </c>
    </row>
    <row r="3" spans="2:6" x14ac:dyDescent="0.25">
      <c r="F3" s="20" t="s">
        <v>112</v>
      </c>
    </row>
    <row r="5" spans="2:6" x14ac:dyDescent="0.25">
      <c r="B5" s="18" t="s">
        <v>104</v>
      </c>
    </row>
    <row r="6" spans="2:6" x14ac:dyDescent="0.25">
      <c r="C6" s="18" t="s">
        <v>103</v>
      </c>
      <c r="E6" s="31">
        <v>1000</v>
      </c>
    </row>
    <row r="7" spans="2:6" x14ac:dyDescent="0.25">
      <c r="C7" s="18" t="s">
        <v>102</v>
      </c>
    </row>
    <row r="8" spans="2:6" x14ac:dyDescent="0.25">
      <c r="C8" s="18" t="s">
        <v>101</v>
      </c>
    </row>
    <row r="9" spans="2:6" x14ac:dyDescent="0.25">
      <c r="C9" s="18" t="s">
        <v>100</v>
      </c>
    </row>
    <row r="10" spans="2:6" x14ac:dyDescent="0.25">
      <c r="C10" s="18" t="s">
        <v>99</v>
      </c>
      <c r="E10" s="33">
        <v>0.95</v>
      </c>
    </row>
    <row r="12" spans="2:6" x14ac:dyDescent="0.25">
      <c r="B12" s="18" t="s">
        <v>98</v>
      </c>
    </row>
    <row r="13" spans="2:6" x14ac:dyDescent="0.25">
      <c r="C13" s="18" t="s">
        <v>97</v>
      </c>
      <c r="E13" s="32">
        <v>1.6002666999999999</v>
      </c>
    </row>
    <row r="14" spans="2:6" x14ac:dyDescent="0.25">
      <c r="C14" s="18" t="s">
        <v>96</v>
      </c>
      <c r="E14" s="31">
        <v>624.89583767505758</v>
      </c>
    </row>
    <row r="15" spans="2:6" x14ac:dyDescent="0.25">
      <c r="C15" s="18" t="s">
        <v>95</v>
      </c>
      <c r="E15" s="31">
        <v>9998.3334028009212</v>
      </c>
    </row>
    <row r="17" spans="1:10" x14ac:dyDescent="0.25">
      <c r="B17" s="18" t="s">
        <v>94</v>
      </c>
    </row>
    <row r="18" spans="1:10" x14ac:dyDescent="0.25">
      <c r="C18" s="18" t="s">
        <v>56</v>
      </c>
      <c r="E18" s="18">
        <v>16</v>
      </c>
    </row>
    <row r="19" spans="1:10" x14ac:dyDescent="0.25">
      <c r="C19" s="18" t="s">
        <v>93</v>
      </c>
      <c r="E19" s="18">
        <v>0</v>
      </c>
    </row>
    <row r="20" spans="1:10" x14ac:dyDescent="0.25">
      <c r="C20" s="18" t="s">
        <v>92</v>
      </c>
      <c r="E20" s="18">
        <v>0</v>
      </c>
    </row>
    <row r="21" spans="1:10" x14ac:dyDescent="0.25">
      <c r="C21" s="18" t="s">
        <v>91</v>
      </c>
      <c r="E21" s="18">
        <v>0</v>
      </c>
    </row>
    <row r="22" spans="1:10" x14ac:dyDescent="0.25">
      <c r="C22" s="18" t="s">
        <v>90</v>
      </c>
      <c r="E22" s="18">
        <v>1</v>
      </c>
    </row>
    <row r="24" spans="1:10" x14ac:dyDescent="0.25">
      <c r="F24" s="21" t="s">
        <v>90</v>
      </c>
    </row>
    <row r="27" spans="1:10" x14ac:dyDescent="0.25">
      <c r="A27" s="25" t="s">
        <v>55</v>
      </c>
    </row>
    <row r="29" spans="1:10" x14ac:dyDescent="0.25">
      <c r="A29" s="25" t="s">
        <v>89</v>
      </c>
      <c r="B29" s="25"/>
      <c r="C29" s="25"/>
      <c r="D29" s="25"/>
      <c r="E29" s="25"/>
      <c r="F29" s="21"/>
      <c r="G29" s="25"/>
      <c r="H29" s="25"/>
      <c r="I29" s="25"/>
      <c r="J29" s="24" t="s">
        <v>71</v>
      </c>
    </row>
    <row r="31" spans="1:10" x14ac:dyDescent="0.25">
      <c r="B31" s="18" t="s">
        <v>88</v>
      </c>
    </row>
    <row r="32" spans="1:10" x14ac:dyDescent="0.25">
      <c r="C32" s="18" t="s">
        <v>111</v>
      </c>
    </row>
    <row r="33" spans="3:3" x14ac:dyDescent="0.25">
      <c r="C33" s="18" t="s">
        <v>110</v>
      </c>
    </row>
    <row r="34" spans="3:3" x14ac:dyDescent="0.25">
      <c r="C34" s="18" t="s">
        <v>109</v>
      </c>
    </row>
    <row r="35" spans="3:3" x14ac:dyDescent="0.25">
      <c r="C35" s="18" t="s">
        <v>87</v>
      </c>
    </row>
    <row r="36" spans="3:3" x14ac:dyDescent="0.25">
      <c r="C36" s="18" t="s">
        <v>108</v>
      </c>
    </row>
    <row r="54" spans="2:5" x14ac:dyDescent="0.25">
      <c r="B54" s="18" t="s">
        <v>86</v>
      </c>
      <c r="E54" s="22" t="s">
        <v>69</v>
      </c>
    </row>
    <row r="55" spans="2:5" x14ac:dyDescent="0.25">
      <c r="C55" s="18" t="s">
        <v>85</v>
      </c>
      <c r="E55" s="31">
        <v>1000</v>
      </c>
    </row>
    <row r="56" spans="2:5" x14ac:dyDescent="0.25">
      <c r="C56" s="18" t="s">
        <v>84</v>
      </c>
      <c r="E56" s="27">
        <v>39715.797677548471</v>
      </c>
    </row>
    <row r="57" spans="2:5" x14ac:dyDescent="0.25">
      <c r="C57" s="18" t="s">
        <v>83</v>
      </c>
      <c r="E57" s="27">
        <v>39445.44153900836</v>
      </c>
    </row>
    <row r="58" spans="2:5" x14ac:dyDescent="0.25">
      <c r="C58" s="18" t="s">
        <v>82</v>
      </c>
      <c r="E58" s="27">
        <v>39363.723217611478</v>
      </c>
    </row>
    <row r="59" spans="2:5" x14ac:dyDescent="0.25">
      <c r="C59" s="18" t="s">
        <v>81</v>
      </c>
      <c r="E59" s="30" t="s">
        <v>80</v>
      </c>
    </row>
    <row r="60" spans="2:5" x14ac:dyDescent="0.25">
      <c r="C60" s="18" t="s">
        <v>79</v>
      </c>
      <c r="E60" s="27">
        <v>6051.8854942380649</v>
      </c>
    </row>
    <row r="61" spans="2:5" x14ac:dyDescent="0.25">
      <c r="C61" s="18" t="s">
        <v>78</v>
      </c>
      <c r="E61" s="27">
        <v>36625318.035369106</v>
      </c>
    </row>
    <row r="62" spans="2:5" x14ac:dyDescent="0.25">
      <c r="C62" s="18" t="s">
        <v>77</v>
      </c>
      <c r="E62" s="28">
        <v>1.0215731808483461E-3</v>
      </c>
    </row>
    <row r="63" spans="2:5" x14ac:dyDescent="0.25">
      <c r="C63" s="18" t="s">
        <v>76</v>
      </c>
      <c r="E63" s="29">
        <v>2.6283717302877969</v>
      </c>
    </row>
    <row r="64" spans="2:5" x14ac:dyDescent="0.25">
      <c r="C64" s="18" t="s">
        <v>75</v>
      </c>
      <c r="E64" s="28">
        <v>0.15342420462585615</v>
      </c>
    </row>
    <row r="65" spans="1:10" x14ac:dyDescent="0.25">
      <c r="C65" s="18" t="s">
        <v>37</v>
      </c>
      <c r="E65" s="27">
        <v>22995.826111878356</v>
      </c>
    </row>
    <row r="66" spans="1:10" x14ac:dyDescent="0.25">
      <c r="C66" s="18" t="s">
        <v>35</v>
      </c>
      <c r="E66" s="27">
        <v>56013.866414158678</v>
      </c>
    </row>
    <row r="67" spans="1:10" x14ac:dyDescent="0.25">
      <c r="C67" s="18" t="s">
        <v>74</v>
      </c>
      <c r="E67" s="27">
        <v>33018.040302280322</v>
      </c>
    </row>
    <row r="68" spans="1:10" x14ac:dyDescent="0.25">
      <c r="C68" s="18" t="s">
        <v>73</v>
      </c>
      <c r="E68" s="27">
        <v>191.37742300326101</v>
      </c>
    </row>
    <row r="70" spans="1:10" x14ac:dyDescent="0.25">
      <c r="A70" s="25" t="s">
        <v>72</v>
      </c>
      <c r="B70" s="25"/>
      <c r="C70" s="25"/>
      <c r="D70" s="25"/>
      <c r="E70" s="25"/>
      <c r="F70" s="21"/>
      <c r="G70" s="25"/>
      <c r="H70" s="25"/>
      <c r="I70" s="25"/>
      <c r="J70" s="24" t="s">
        <v>71</v>
      </c>
    </row>
    <row r="72" spans="1:10" x14ac:dyDescent="0.25">
      <c r="B72" s="18" t="s">
        <v>70</v>
      </c>
      <c r="E72" s="22" t="s">
        <v>69</v>
      </c>
    </row>
    <row r="73" spans="1:10" x14ac:dyDescent="0.25">
      <c r="C73" s="18" t="s">
        <v>68</v>
      </c>
      <c r="E73" s="27">
        <v>22995.826111878356</v>
      </c>
    </row>
    <row r="74" spans="1:10" x14ac:dyDescent="0.25">
      <c r="C74" s="18" t="s">
        <v>67</v>
      </c>
      <c r="E74" s="27">
        <v>31524.657699598189</v>
      </c>
    </row>
    <row r="75" spans="1:10" x14ac:dyDescent="0.25">
      <c r="C75" s="18" t="s">
        <v>66</v>
      </c>
      <c r="E75" s="27">
        <v>34286.301860311345</v>
      </c>
    </row>
    <row r="76" spans="1:10" x14ac:dyDescent="0.25">
      <c r="C76" s="18" t="s">
        <v>65</v>
      </c>
      <c r="E76" s="27">
        <v>36222.538305731738</v>
      </c>
    </row>
    <row r="77" spans="1:10" x14ac:dyDescent="0.25">
      <c r="C77" s="18" t="s">
        <v>64</v>
      </c>
      <c r="E77" s="27">
        <v>37888.782960558252</v>
      </c>
    </row>
    <row r="78" spans="1:10" x14ac:dyDescent="0.25">
      <c r="C78" s="18" t="s">
        <v>63</v>
      </c>
      <c r="E78" s="27">
        <v>39360.88784929784</v>
      </c>
    </row>
    <row r="79" spans="1:10" x14ac:dyDescent="0.25">
      <c r="C79" s="18" t="s">
        <v>62</v>
      </c>
      <c r="E79" s="27">
        <v>41008.498712173707</v>
      </c>
    </row>
    <row r="80" spans="1:10" x14ac:dyDescent="0.25">
      <c r="C80" s="18" t="s">
        <v>61</v>
      </c>
      <c r="E80" s="27">
        <v>42512.565573845561</v>
      </c>
    </row>
    <row r="81" spans="1:10" x14ac:dyDescent="0.25">
      <c r="C81" s="18" t="s">
        <v>60</v>
      </c>
      <c r="E81" s="27">
        <v>44766.220372829826</v>
      </c>
    </row>
    <row r="82" spans="1:10" x14ac:dyDescent="0.25">
      <c r="C82" s="18" t="s">
        <v>59</v>
      </c>
      <c r="E82" s="27">
        <v>47543.445564087735</v>
      </c>
    </row>
    <row r="83" spans="1:10" x14ac:dyDescent="0.25">
      <c r="C83" s="18" t="s">
        <v>58</v>
      </c>
      <c r="E83" s="27">
        <v>56013.866414158678</v>
      </c>
    </row>
    <row r="85" spans="1:10" x14ac:dyDescent="0.25">
      <c r="A85" s="18" t="s">
        <v>57</v>
      </c>
    </row>
    <row r="86" spans="1:10" x14ac:dyDescent="0.25">
      <c r="F86" s="21" t="s">
        <v>56</v>
      </c>
    </row>
    <row r="89" spans="1:10" x14ac:dyDescent="0.25">
      <c r="A89" s="25" t="s">
        <v>55</v>
      </c>
    </row>
    <row r="91" spans="1:10" x14ac:dyDescent="0.25">
      <c r="A91" s="25" t="s">
        <v>54</v>
      </c>
      <c r="B91" s="25"/>
      <c r="C91" s="25"/>
      <c r="D91" s="25"/>
      <c r="E91" s="25"/>
      <c r="F91" s="21"/>
      <c r="G91" s="25"/>
      <c r="H91" s="25"/>
      <c r="I91" s="25"/>
      <c r="J91" s="24" t="s">
        <v>53</v>
      </c>
    </row>
    <row r="93" spans="1:10" x14ac:dyDescent="0.25">
      <c r="B93" s="18" t="s">
        <v>38</v>
      </c>
    </row>
    <row r="94" spans="1:10" x14ac:dyDescent="0.25">
      <c r="C94" s="18" t="s">
        <v>37</v>
      </c>
      <c r="E94" s="26">
        <v>1.8000000000000002E-2</v>
      </c>
    </row>
    <row r="95" spans="1:10" x14ac:dyDescent="0.25">
      <c r="C95" s="18" t="s">
        <v>36</v>
      </c>
      <c r="E95" s="26">
        <v>0.02</v>
      </c>
    </row>
    <row r="96" spans="1:10" x14ac:dyDescent="0.25">
      <c r="C96" s="18" t="s">
        <v>35</v>
      </c>
      <c r="E96" s="26">
        <v>2.1999999999999999E-2</v>
      </c>
    </row>
    <row r="97" spans="1:10" x14ac:dyDescent="0.25">
      <c r="E97" s="22"/>
    </row>
    <row r="98" spans="1:10" x14ac:dyDescent="0.25">
      <c r="E98" s="22"/>
    </row>
    <row r="101" spans="1:10" x14ac:dyDescent="0.25">
      <c r="A101" s="25" t="s">
        <v>52</v>
      </c>
      <c r="B101" s="25"/>
      <c r="C101" s="25"/>
      <c r="D101" s="25"/>
      <c r="E101" s="25"/>
      <c r="F101" s="21"/>
      <c r="G101" s="25"/>
      <c r="H101" s="25"/>
      <c r="I101" s="25"/>
      <c r="J101" s="24" t="s">
        <v>51</v>
      </c>
    </row>
    <row r="103" spans="1:10" x14ac:dyDescent="0.25">
      <c r="B103" s="18" t="s">
        <v>38</v>
      </c>
    </row>
    <row r="104" spans="1:10" x14ac:dyDescent="0.25">
      <c r="C104" s="18" t="s">
        <v>37</v>
      </c>
      <c r="E104" s="26">
        <v>1.8000000000000002E-2</v>
      </c>
    </row>
    <row r="105" spans="1:10" x14ac:dyDescent="0.25">
      <c r="C105" s="18" t="s">
        <v>36</v>
      </c>
      <c r="E105" s="26">
        <v>0.02</v>
      </c>
    </row>
    <row r="106" spans="1:10" x14ac:dyDescent="0.25">
      <c r="C106" s="18" t="s">
        <v>35</v>
      </c>
      <c r="E106" s="26">
        <v>2.1999999999999999E-2</v>
      </c>
    </row>
    <row r="107" spans="1:10" x14ac:dyDescent="0.25">
      <c r="E107" s="22"/>
    </row>
    <row r="108" spans="1:10" x14ac:dyDescent="0.25">
      <c r="E108" s="22"/>
    </row>
    <row r="111" spans="1:10" x14ac:dyDescent="0.25">
      <c r="A111" s="25" t="s">
        <v>50</v>
      </c>
      <c r="B111" s="25"/>
      <c r="C111" s="25"/>
      <c r="D111" s="25"/>
      <c r="E111" s="25"/>
      <c r="F111" s="21"/>
      <c r="G111" s="25"/>
      <c r="H111" s="25"/>
      <c r="I111" s="25"/>
      <c r="J111" s="24" t="s">
        <v>49</v>
      </c>
    </row>
    <row r="113" spans="1:10" x14ac:dyDescent="0.25">
      <c r="B113" s="18" t="s">
        <v>38</v>
      </c>
    </row>
    <row r="114" spans="1:10" x14ac:dyDescent="0.25">
      <c r="C114" s="18" t="s">
        <v>37</v>
      </c>
      <c r="E114" s="26">
        <v>1.8000000000000002E-2</v>
      </c>
    </row>
    <row r="115" spans="1:10" x14ac:dyDescent="0.25">
      <c r="C115" s="18" t="s">
        <v>36</v>
      </c>
      <c r="E115" s="26">
        <v>0.02</v>
      </c>
    </row>
    <row r="116" spans="1:10" x14ac:dyDescent="0.25">
      <c r="C116" s="18" t="s">
        <v>35</v>
      </c>
      <c r="E116" s="26">
        <v>2.1999999999999999E-2</v>
      </c>
    </row>
    <row r="117" spans="1:10" x14ac:dyDescent="0.25">
      <c r="E117" s="22"/>
    </row>
    <row r="118" spans="1:10" x14ac:dyDescent="0.25">
      <c r="E118" s="22"/>
    </row>
    <row r="121" spans="1:10" x14ac:dyDescent="0.25">
      <c r="A121" s="25" t="s">
        <v>48</v>
      </c>
      <c r="B121" s="25"/>
      <c r="C121" s="25"/>
      <c r="D121" s="25"/>
      <c r="E121" s="25"/>
      <c r="F121" s="21"/>
      <c r="G121" s="25"/>
      <c r="H121" s="25"/>
      <c r="I121" s="25"/>
      <c r="J121" s="24" t="s">
        <v>47</v>
      </c>
    </row>
    <row r="123" spans="1:10" x14ac:dyDescent="0.25">
      <c r="B123" s="18" t="s">
        <v>38</v>
      </c>
    </row>
    <row r="124" spans="1:10" x14ac:dyDescent="0.25">
      <c r="C124" s="18" t="s">
        <v>37</v>
      </c>
      <c r="E124" s="26">
        <v>1.8000000000000002E-2</v>
      </c>
    </row>
    <row r="125" spans="1:10" x14ac:dyDescent="0.25">
      <c r="C125" s="18" t="s">
        <v>36</v>
      </c>
      <c r="E125" s="26">
        <v>0.02</v>
      </c>
    </row>
    <row r="126" spans="1:10" x14ac:dyDescent="0.25">
      <c r="C126" s="18" t="s">
        <v>35</v>
      </c>
      <c r="E126" s="26">
        <v>2.1999999999999999E-2</v>
      </c>
    </row>
    <row r="127" spans="1:10" x14ac:dyDescent="0.25">
      <c r="E127" s="22"/>
    </row>
    <row r="128" spans="1:10" x14ac:dyDescent="0.25">
      <c r="E128" s="22"/>
    </row>
    <row r="131" spans="1:10" x14ac:dyDescent="0.25">
      <c r="A131" s="25" t="s">
        <v>46</v>
      </c>
      <c r="B131" s="25"/>
      <c r="C131" s="25"/>
      <c r="D131" s="25"/>
      <c r="E131" s="25"/>
      <c r="F131" s="21"/>
      <c r="G131" s="25"/>
      <c r="H131" s="25"/>
      <c r="I131" s="25"/>
      <c r="J131" s="24" t="s">
        <v>45</v>
      </c>
    </row>
    <row r="133" spans="1:10" x14ac:dyDescent="0.25">
      <c r="B133" s="18" t="s">
        <v>38</v>
      </c>
    </row>
    <row r="134" spans="1:10" x14ac:dyDescent="0.25">
      <c r="C134" s="18" t="s">
        <v>37</v>
      </c>
      <c r="E134" s="26">
        <v>1.8000000000000002E-2</v>
      </c>
    </row>
    <row r="135" spans="1:10" x14ac:dyDescent="0.25">
      <c r="C135" s="18" t="s">
        <v>36</v>
      </c>
      <c r="E135" s="26">
        <v>0.02</v>
      </c>
    </row>
    <row r="136" spans="1:10" x14ac:dyDescent="0.25">
      <c r="C136" s="18" t="s">
        <v>35</v>
      </c>
      <c r="E136" s="26">
        <v>2.1999999999999999E-2</v>
      </c>
    </row>
    <row r="137" spans="1:10" x14ac:dyDescent="0.25">
      <c r="E137" s="22"/>
    </row>
    <row r="138" spans="1:10" x14ac:dyDescent="0.25">
      <c r="E138" s="22"/>
    </row>
    <row r="141" spans="1:10" x14ac:dyDescent="0.25">
      <c r="A141" s="25" t="s">
        <v>44</v>
      </c>
      <c r="B141" s="25"/>
      <c r="C141" s="25"/>
      <c r="D141" s="25"/>
      <c r="E141" s="25"/>
      <c r="F141" s="21"/>
      <c r="G141" s="25"/>
      <c r="H141" s="25"/>
      <c r="I141" s="25"/>
      <c r="J141" s="24" t="s">
        <v>43</v>
      </c>
    </row>
    <row r="143" spans="1:10" x14ac:dyDescent="0.25">
      <c r="B143" s="18" t="s">
        <v>38</v>
      </c>
    </row>
    <row r="144" spans="1:10" x14ac:dyDescent="0.25">
      <c r="C144" s="18" t="s">
        <v>37</v>
      </c>
      <c r="E144" s="23">
        <v>22500</v>
      </c>
    </row>
    <row r="145" spans="1:10" x14ac:dyDescent="0.25">
      <c r="C145" s="18" t="s">
        <v>36</v>
      </c>
      <c r="E145" s="23">
        <v>25000</v>
      </c>
    </row>
    <row r="146" spans="1:10" x14ac:dyDescent="0.25">
      <c r="C146" s="18" t="s">
        <v>35</v>
      </c>
      <c r="E146" s="23">
        <v>27500</v>
      </c>
    </row>
    <row r="147" spans="1:10" x14ac:dyDescent="0.25">
      <c r="E147" s="22"/>
    </row>
    <row r="148" spans="1:10" x14ac:dyDescent="0.25">
      <c r="E148" s="22"/>
    </row>
    <row r="151" spans="1:10" x14ac:dyDescent="0.25">
      <c r="A151" s="25" t="s">
        <v>42</v>
      </c>
      <c r="B151" s="25"/>
      <c r="C151" s="25"/>
      <c r="D151" s="25"/>
      <c r="E151" s="25"/>
      <c r="F151" s="21"/>
      <c r="G151" s="25"/>
      <c r="H151" s="25"/>
      <c r="I151" s="25"/>
      <c r="J151" s="24" t="s">
        <v>41</v>
      </c>
    </row>
    <row r="153" spans="1:10" x14ac:dyDescent="0.25">
      <c r="B153" s="18" t="s">
        <v>38</v>
      </c>
    </row>
    <row r="154" spans="1:10" x14ac:dyDescent="0.25">
      <c r="C154" s="18" t="s">
        <v>37</v>
      </c>
      <c r="E154" s="23">
        <v>108000</v>
      </c>
    </row>
    <row r="155" spans="1:10" x14ac:dyDescent="0.25">
      <c r="C155" s="18" t="s">
        <v>36</v>
      </c>
      <c r="E155" s="23">
        <v>120000</v>
      </c>
    </row>
    <row r="156" spans="1:10" x14ac:dyDescent="0.25">
      <c r="C156" s="18" t="s">
        <v>35</v>
      </c>
      <c r="E156" s="23">
        <v>132000</v>
      </c>
    </row>
    <row r="157" spans="1:10" x14ac:dyDescent="0.25">
      <c r="E157" s="22"/>
    </row>
    <row r="158" spans="1:10" x14ac:dyDescent="0.25">
      <c r="E158" s="22"/>
    </row>
    <row r="161" spans="1:10" x14ac:dyDescent="0.25">
      <c r="A161" s="25" t="s">
        <v>40</v>
      </c>
      <c r="B161" s="25"/>
      <c r="C161" s="25"/>
      <c r="D161" s="25"/>
      <c r="E161" s="25"/>
      <c r="F161" s="21"/>
      <c r="G161" s="25"/>
      <c r="H161" s="25"/>
      <c r="I161" s="25"/>
      <c r="J161" s="24" t="s">
        <v>39</v>
      </c>
    </row>
    <row r="163" spans="1:10" x14ac:dyDescent="0.25">
      <c r="B163" s="18" t="s">
        <v>38</v>
      </c>
    </row>
    <row r="164" spans="1:10" x14ac:dyDescent="0.25">
      <c r="C164" s="18" t="s">
        <v>37</v>
      </c>
      <c r="E164" s="23">
        <v>180000</v>
      </c>
    </row>
    <row r="165" spans="1:10" x14ac:dyDescent="0.25">
      <c r="C165" s="18" t="s">
        <v>36</v>
      </c>
      <c r="E165" s="23">
        <v>200000</v>
      </c>
    </row>
    <row r="166" spans="1:10" x14ac:dyDescent="0.25">
      <c r="C166" s="18" t="s">
        <v>35</v>
      </c>
      <c r="E166" s="23">
        <v>220000</v>
      </c>
    </row>
    <row r="167" spans="1:10" x14ac:dyDescent="0.25">
      <c r="E167" s="22"/>
    </row>
    <row r="168" spans="1:10" x14ac:dyDescent="0.25">
      <c r="E168" s="22"/>
    </row>
    <row r="171" spans="1:10" x14ac:dyDescent="0.25">
      <c r="A171" s="25" t="s">
        <v>107</v>
      </c>
    </row>
    <row r="173" spans="1:10" x14ac:dyDescent="0.25">
      <c r="A173" s="25" t="s">
        <v>54</v>
      </c>
      <c r="B173" s="25"/>
      <c r="C173" s="25"/>
      <c r="D173" s="25"/>
      <c r="E173" s="25"/>
      <c r="F173" s="21"/>
      <c r="G173" s="25"/>
      <c r="H173" s="25"/>
      <c r="I173" s="25"/>
      <c r="J173" s="24" t="s">
        <v>53</v>
      </c>
    </row>
    <row r="175" spans="1:10" x14ac:dyDescent="0.25">
      <c r="B175" s="18" t="s">
        <v>38</v>
      </c>
    </row>
    <row r="176" spans="1:10" x14ac:dyDescent="0.25">
      <c r="C176" s="18" t="s">
        <v>37</v>
      </c>
      <c r="E176" s="26">
        <v>1.8000000000000002E-2</v>
      </c>
    </row>
    <row r="177" spans="1:10" x14ac:dyDescent="0.25">
      <c r="C177" s="18" t="s">
        <v>36</v>
      </c>
      <c r="E177" s="26">
        <v>0.02</v>
      </c>
    </row>
    <row r="178" spans="1:10" x14ac:dyDescent="0.25">
      <c r="C178" s="18" t="s">
        <v>35</v>
      </c>
      <c r="E178" s="26">
        <v>2.1999999999999999E-2</v>
      </c>
    </row>
    <row r="179" spans="1:10" x14ac:dyDescent="0.25">
      <c r="E179" s="22"/>
    </row>
    <row r="180" spans="1:10" x14ac:dyDescent="0.25">
      <c r="E180" s="22"/>
    </row>
    <row r="183" spans="1:10" x14ac:dyDescent="0.25">
      <c r="A183" s="25" t="s">
        <v>52</v>
      </c>
      <c r="B183" s="25"/>
      <c r="C183" s="25"/>
      <c r="D183" s="25"/>
      <c r="E183" s="25"/>
      <c r="F183" s="21"/>
      <c r="G183" s="25"/>
      <c r="H183" s="25"/>
      <c r="I183" s="25"/>
      <c r="J183" s="24" t="s">
        <v>51</v>
      </c>
    </row>
    <row r="185" spans="1:10" x14ac:dyDescent="0.25">
      <c r="B185" s="18" t="s">
        <v>38</v>
      </c>
    </row>
    <row r="186" spans="1:10" x14ac:dyDescent="0.25">
      <c r="C186" s="18" t="s">
        <v>37</v>
      </c>
      <c r="E186" s="26">
        <v>1.8000000000000002E-2</v>
      </c>
    </row>
    <row r="187" spans="1:10" x14ac:dyDescent="0.25">
      <c r="C187" s="18" t="s">
        <v>36</v>
      </c>
      <c r="E187" s="26">
        <v>0.02</v>
      </c>
    </row>
    <row r="188" spans="1:10" x14ac:dyDescent="0.25">
      <c r="C188" s="18" t="s">
        <v>35</v>
      </c>
      <c r="E188" s="26">
        <v>2.1999999999999999E-2</v>
      </c>
    </row>
    <row r="189" spans="1:10" x14ac:dyDescent="0.25">
      <c r="E189" s="22"/>
    </row>
    <row r="190" spans="1:10" x14ac:dyDescent="0.25">
      <c r="E190" s="22"/>
    </row>
    <row r="193" spans="1:10" x14ac:dyDescent="0.25">
      <c r="A193" s="25" t="s">
        <v>50</v>
      </c>
      <c r="B193" s="25"/>
      <c r="C193" s="25"/>
      <c r="D193" s="25"/>
      <c r="E193" s="25"/>
      <c r="F193" s="21"/>
      <c r="G193" s="25"/>
      <c r="H193" s="25"/>
      <c r="I193" s="25"/>
      <c r="J193" s="24" t="s">
        <v>49</v>
      </c>
    </row>
    <row r="195" spans="1:10" x14ac:dyDescent="0.25">
      <c r="B195" s="18" t="s">
        <v>38</v>
      </c>
    </row>
    <row r="196" spans="1:10" x14ac:dyDescent="0.25">
      <c r="C196" s="18" t="s">
        <v>37</v>
      </c>
      <c r="E196" s="26">
        <v>1.8000000000000002E-2</v>
      </c>
    </row>
    <row r="197" spans="1:10" x14ac:dyDescent="0.25">
      <c r="C197" s="18" t="s">
        <v>36</v>
      </c>
      <c r="E197" s="26">
        <v>0.02</v>
      </c>
    </row>
    <row r="198" spans="1:10" x14ac:dyDescent="0.25">
      <c r="C198" s="18" t="s">
        <v>35</v>
      </c>
      <c r="E198" s="26">
        <v>2.1999999999999999E-2</v>
      </c>
    </row>
    <row r="199" spans="1:10" x14ac:dyDescent="0.25">
      <c r="E199" s="22"/>
    </row>
    <row r="200" spans="1:10" x14ac:dyDescent="0.25">
      <c r="E200" s="22"/>
    </row>
    <row r="203" spans="1:10" x14ac:dyDescent="0.25">
      <c r="A203" s="25" t="s">
        <v>48</v>
      </c>
      <c r="B203" s="25"/>
      <c r="C203" s="25"/>
      <c r="D203" s="25"/>
      <c r="E203" s="25"/>
      <c r="F203" s="21"/>
      <c r="G203" s="25"/>
      <c r="H203" s="25"/>
      <c r="I203" s="25"/>
      <c r="J203" s="24" t="s">
        <v>47</v>
      </c>
    </row>
    <row r="205" spans="1:10" x14ac:dyDescent="0.25">
      <c r="B205" s="18" t="s">
        <v>38</v>
      </c>
    </row>
    <row r="206" spans="1:10" x14ac:dyDescent="0.25">
      <c r="C206" s="18" t="s">
        <v>37</v>
      </c>
      <c r="E206" s="26">
        <v>1.8000000000000002E-2</v>
      </c>
    </row>
    <row r="207" spans="1:10" x14ac:dyDescent="0.25">
      <c r="C207" s="18" t="s">
        <v>36</v>
      </c>
      <c r="E207" s="26">
        <v>0.02</v>
      </c>
    </row>
    <row r="208" spans="1:10" x14ac:dyDescent="0.25">
      <c r="C208" s="18" t="s">
        <v>35</v>
      </c>
      <c r="E208" s="26">
        <v>2.1999999999999999E-2</v>
      </c>
    </row>
    <row r="209" spans="1:10" x14ac:dyDescent="0.25">
      <c r="E209" s="22"/>
    </row>
    <row r="210" spans="1:10" x14ac:dyDescent="0.25">
      <c r="E210" s="22"/>
    </row>
    <row r="213" spans="1:10" x14ac:dyDescent="0.25">
      <c r="A213" s="25" t="s">
        <v>46</v>
      </c>
      <c r="B213" s="25"/>
      <c r="C213" s="25"/>
      <c r="D213" s="25"/>
      <c r="E213" s="25"/>
      <c r="F213" s="21"/>
      <c r="G213" s="25"/>
      <c r="H213" s="25"/>
      <c r="I213" s="25"/>
      <c r="J213" s="24" t="s">
        <v>45</v>
      </c>
    </row>
    <row r="215" spans="1:10" x14ac:dyDescent="0.25">
      <c r="B215" s="18" t="s">
        <v>38</v>
      </c>
    </row>
    <row r="216" spans="1:10" x14ac:dyDescent="0.25">
      <c r="C216" s="18" t="s">
        <v>37</v>
      </c>
      <c r="E216" s="26">
        <v>1.8000000000000002E-2</v>
      </c>
    </row>
    <row r="217" spans="1:10" x14ac:dyDescent="0.25">
      <c r="C217" s="18" t="s">
        <v>36</v>
      </c>
      <c r="E217" s="26">
        <v>0.02</v>
      </c>
    </row>
    <row r="218" spans="1:10" x14ac:dyDescent="0.25">
      <c r="C218" s="18" t="s">
        <v>35</v>
      </c>
      <c r="E218" s="26">
        <v>2.1999999999999999E-2</v>
      </c>
    </row>
    <row r="219" spans="1:10" x14ac:dyDescent="0.25">
      <c r="E219" s="22"/>
    </row>
    <row r="220" spans="1:10" x14ac:dyDescent="0.25">
      <c r="E220" s="22"/>
    </row>
    <row r="223" spans="1:10" x14ac:dyDescent="0.25">
      <c r="A223" s="25" t="s">
        <v>44</v>
      </c>
      <c r="B223" s="25"/>
      <c r="C223" s="25"/>
      <c r="D223" s="25"/>
      <c r="E223" s="25"/>
      <c r="F223" s="21"/>
      <c r="G223" s="25"/>
      <c r="H223" s="25"/>
      <c r="I223" s="25"/>
      <c r="J223" s="24" t="s">
        <v>43</v>
      </c>
    </row>
    <row r="225" spans="1:10" x14ac:dyDescent="0.25">
      <c r="B225" s="18" t="s">
        <v>38</v>
      </c>
    </row>
    <row r="226" spans="1:10" x14ac:dyDescent="0.25">
      <c r="C226" s="18" t="s">
        <v>37</v>
      </c>
      <c r="E226" s="23">
        <v>22500</v>
      </c>
    </row>
    <row r="227" spans="1:10" x14ac:dyDescent="0.25">
      <c r="C227" s="18" t="s">
        <v>36</v>
      </c>
      <c r="E227" s="23">
        <v>25000</v>
      </c>
    </row>
    <row r="228" spans="1:10" x14ac:dyDescent="0.25">
      <c r="C228" s="18" t="s">
        <v>35</v>
      </c>
      <c r="E228" s="23">
        <v>27500</v>
      </c>
    </row>
    <row r="229" spans="1:10" x14ac:dyDescent="0.25">
      <c r="E229" s="22"/>
    </row>
    <row r="230" spans="1:10" x14ac:dyDescent="0.25">
      <c r="E230" s="22"/>
    </row>
    <row r="233" spans="1:10" x14ac:dyDescent="0.25">
      <c r="A233" s="25" t="s">
        <v>42</v>
      </c>
      <c r="B233" s="25"/>
      <c r="C233" s="25"/>
      <c r="D233" s="25"/>
      <c r="E233" s="25"/>
      <c r="F233" s="21"/>
      <c r="G233" s="25"/>
      <c r="H233" s="25"/>
      <c r="I233" s="25"/>
      <c r="J233" s="24" t="s">
        <v>41</v>
      </c>
    </row>
    <row r="235" spans="1:10" x14ac:dyDescent="0.25">
      <c r="B235" s="18" t="s">
        <v>38</v>
      </c>
    </row>
    <row r="236" spans="1:10" x14ac:dyDescent="0.25">
      <c r="C236" s="18" t="s">
        <v>37</v>
      </c>
      <c r="E236" s="23">
        <v>108000</v>
      </c>
    </row>
    <row r="237" spans="1:10" x14ac:dyDescent="0.25">
      <c r="C237" s="18" t="s">
        <v>36</v>
      </c>
      <c r="E237" s="23">
        <v>120000</v>
      </c>
    </row>
    <row r="238" spans="1:10" x14ac:dyDescent="0.25">
      <c r="C238" s="18" t="s">
        <v>35</v>
      </c>
      <c r="E238" s="23">
        <v>132000</v>
      </c>
    </row>
    <row r="239" spans="1:10" x14ac:dyDescent="0.25">
      <c r="E239" s="22"/>
    </row>
    <row r="240" spans="1:10" x14ac:dyDescent="0.25">
      <c r="E240" s="22"/>
    </row>
    <row r="243" spans="1:10" x14ac:dyDescent="0.25">
      <c r="A243" s="25" t="s">
        <v>40</v>
      </c>
      <c r="B243" s="25"/>
      <c r="C243" s="25"/>
      <c r="D243" s="25"/>
      <c r="E243" s="25"/>
      <c r="F243" s="21"/>
      <c r="G243" s="25"/>
      <c r="H243" s="25"/>
      <c r="I243" s="25"/>
      <c r="J243" s="24" t="s">
        <v>39</v>
      </c>
    </row>
    <row r="245" spans="1:10" x14ac:dyDescent="0.25">
      <c r="B245" s="18" t="s">
        <v>38</v>
      </c>
    </row>
    <row r="246" spans="1:10" x14ac:dyDescent="0.25">
      <c r="C246" s="18" t="s">
        <v>37</v>
      </c>
      <c r="E246" s="23">
        <v>180000</v>
      </c>
    </row>
    <row r="247" spans="1:10" x14ac:dyDescent="0.25">
      <c r="C247" s="18" t="s">
        <v>36</v>
      </c>
      <c r="E247" s="23">
        <v>200000</v>
      </c>
    </row>
    <row r="248" spans="1:10" x14ac:dyDescent="0.25">
      <c r="C248" s="18" t="s">
        <v>35</v>
      </c>
      <c r="E248" s="23">
        <v>220000</v>
      </c>
    </row>
    <row r="249" spans="1:10" x14ac:dyDescent="0.25">
      <c r="E249" s="22"/>
    </row>
    <row r="250" spans="1:10" x14ac:dyDescent="0.25">
      <c r="E250" s="22"/>
    </row>
    <row r="253" spans="1:10" x14ac:dyDescent="0.25">
      <c r="A253" s="18" t="s">
        <v>34</v>
      </c>
    </row>
    <row r="254" spans="1:10" x14ac:dyDescent="0.25">
      <c r="F254" s="21" t="s">
        <v>33</v>
      </c>
    </row>
    <row r="284" spans="1:1" x14ac:dyDescent="0.25">
      <c r="A284" s="18" t="s">
        <v>32</v>
      </c>
    </row>
  </sheetData>
  <printOptions gridLinesSet="0"/>
  <pageMargins left="0.75" right="0.75" top="1" bottom="1" header="0.5" footer="0.5"/>
  <pageSetup orientation="portrait" r:id="rId1"/>
  <headerFooter alignWithMargins="0">
    <oddHeader>&amp;f</oddHeader>
    <oddFooter>Page &amp;p</oddFooter>
  </headerFooter>
  <rowBreaks count="8" manualBreakCount="8">
    <brk id="23" max="16383" man="1"/>
    <brk id="69" max="16383" man="1"/>
    <brk id="85" max="16383" man="1"/>
    <brk id="129" max="16383" man="1"/>
    <brk id="171" max="16383" man="1"/>
    <brk id="211" max="16383" man="1"/>
    <brk id="253" max="16383" man="1"/>
    <brk id="284" max="16383" man="1"/>
  </rowBreaks>
  <colBreaks count="1" manualBreakCount="1">
    <brk id="10" max="1048575" man="1"/>
  </colBreaks>
  <drawing r:id="rId2"/>
</worksheet>
</file>

<file path=docProps/app.xml><?xml version="1.0" encoding="utf-8"?>
<Properties xmlns="http://schemas.openxmlformats.org/officeDocument/2006/extended-properties" xmlns:vt="http://schemas.openxmlformats.org/officeDocument/2006/docPropsVTypes">
  <Application>Microsoft Excel</Application>
  <DocSecurity>0</DocSecurity>
  <ScaleCrop>false</ScaleCrop>
  <HeadingPairs>
    <vt:vector size="4" baseType="variant">
      <vt:variant>
        <vt:lpstr>Worksheets</vt:lpstr>
      </vt:variant>
      <vt:variant>
        <vt:i4>2</vt:i4>
      </vt:variant>
      <vt:variant>
        <vt:lpstr>Named Ranges</vt:lpstr>
      </vt:variant>
      <vt:variant>
        <vt:i4>1</vt:i4>
      </vt:variant>
    </vt:vector>
  </HeadingPairs>
  <TitlesOfParts>
    <vt:vector size="3" baseType="lpstr">
      <vt:lpstr>Project A</vt:lpstr>
      <vt:lpstr>Report</vt:lpstr>
      <vt:lpstr>Report!Print_Area</vt:lpstr>
    </vt:vector>
  </TitlesOfParts>
  <Company/>
  <LinksUpToDate>false</LinksUpToDate>
  <SharedDoc>false</SharedDoc>
  <HyperlinksChanged>false</HyperlinksChanged>
  <AppVersion>16.0300</AppVersion>
</Properties>
</file>

<file path=docProps/core.xml><?xml version="1.0" encoding="utf-8"?>
<cp:coreProperties xmlns:cp="http://schemas.openxmlformats.org/package/2006/metadata/core-properties" xmlns:dc="http://purl.org/dc/elements/1.1/" xmlns:dcterms="http://purl.org/dc/terms/" xmlns:dcmitype="http://purl.org/dc/dcmitype/" xmlns:xsi="http://www.w3.org/2001/XMLSchema-instance">
  <dc:creator>Vijay Kasotia</dc:creator>
  <cp:lastModifiedBy>DELL</cp:lastModifiedBy>
  <dcterms:created xsi:type="dcterms:W3CDTF">2015-06-05T18:17:20Z</dcterms:created>
  <dcterms:modified xsi:type="dcterms:W3CDTF">2022-12-28T08:39:52Z</dcterms:modified>
</cp:coreProperties>
</file>