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xcelR\Excel\Assignments\"/>
    </mc:Choice>
  </mc:AlternateContent>
  <xr:revisionPtr revIDLastSave="0" documentId="13_ncr:1_{2BEBC150-754A-4CB5-BA75-D3581C045FB3}" xr6:coauthVersionLast="47" xr6:coauthVersionMax="47" xr10:uidLastSave="{00000000-0000-0000-0000-000000000000}"/>
  <bookViews>
    <workbookView xWindow="-108" yWindow="-108" windowWidth="23256" windowHeight="13176" activeTab="2" xr2:uid="{26587142-306D-451C-B555-D90B54BA46A2}"/>
  </bookViews>
  <sheets>
    <sheet name="Date1" sheetId="1" r:id="rId1"/>
    <sheet name="Date2" sheetId="2" r:id="rId2"/>
    <sheet name="Date Advacned" sheetId="3" r:id="rId3"/>
  </sheets>
  <definedNames>
    <definedName name="_xlnm._FilterDatabase" localSheetId="0" hidden="1">Date1!$F$6:$G$15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3" l="1"/>
  <c r="D9" i="3"/>
  <c r="E14" i="3" s="1"/>
  <c r="E15" i="3" l="1"/>
  <c r="G4" i="2" l="1"/>
  <c r="G3" i="2"/>
  <c r="F8" i="2" l="1"/>
  <c r="F9" i="2"/>
  <c r="F10" i="2"/>
  <c r="F11" i="2"/>
  <c r="F12" i="2"/>
  <c r="F13" i="2"/>
  <c r="F14" i="2"/>
  <c r="F15" i="2"/>
  <c r="F16" i="2"/>
  <c r="F17" i="2"/>
  <c r="F18" i="2"/>
  <c r="F7" i="2"/>
  <c r="I8" i="2" l="1"/>
  <c r="I9" i="2"/>
  <c r="I10" i="2"/>
  <c r="I11" i="2"/>
  <c r="I12" i="2"/>
  <c r="I13" i="2"/>
  <c r="I14" i="2"/>
  <c r="I15" i="2"/>
  <c r="I16" i="2"/>
  <c r="I17" i="2"/>
  <c r="I18" i="2"/>
  <c r="I7" i="2"/>
  <c r="E16" i="3"/>
  <c r="H8" i="2"/>
  <c r="H9" i="2"/>
  <c r="H10" i="2"/>
  <c r="H11" i="2"/>
  <c r="H12" i="2"/>
  <c r="H13" i="2"/>
  <c r="H14" i="2"/>
  <c r="H15" i="2"/>
  <c r="H16" i="2"/>
  <c r="H17" i="2"/>
  <c r="H18" i="2"/>
  <c r="H7" i="2"/>
  <c r="G8" i="2" l="1"/>
  <c r="G9" i="2"/>
  <c r="G10" i="2"/>
  <c r="G11" i="2"/>
  <c r="G12" i="2"/>
  <c r="G13" i="2"/>
  <c r="G14" i="2"/>
  <c r="G15" i="2"/>
  <c r="G16" i="2"/>
  <c r="G17" i="2"/>
  <c r="G18" i="2"/>
  <c r="G7" i="2"/>
  <c r="E8" i="2"/>
  <c r="E9" i="2"/>
  <c r="E10" i="2"/>
  <c r="E11" i="2"/>
  <c r="E12" i="2"/>
  <c r="E13" i="2"/>
  <c r="E14" i="2"/>
  <c r="E15" i="2"/>
  <c r="E16" i="2"/>
  <c r="E17" i="2"/>
  <c r="E18" i="2"/>
  <c r="E7" i="2"/>
  <c r="D8" i="2"/>
  <c r="D9" i="2"/>
  <c r="D10" i="2"/>
  <c r="D11" i="2"/>
  <c r="D12" i="2"/>
  <c r="D13" i="2"/>
  <c r="D14" i="2"/>
  <c r="D15" i="2"/>
  <c r="D16" i="2"/>
  <c r="D17" i="2"/>
  <c r="D18" i="2"/>
  <c r="D7" i="2"/>
  <c r="G7" i="1"/>
  <c r="G14" i="1"/>
  <c r="G15" i="1"/>
  <c r="G10" i="1"/>
  <c r="G9" i="1"/>
  <c r="G8" i="1"/>
  <c r="G11" i="1"/>
  <c r="G13" i="1"/>
  <c r="G12" i="1"/>
  <c r="C8" i="1"/>
  <c r="C9" i="1"/>
  <c r="C10" i="1"/>
  <c r="C11" i="1"/>
  <c r="C12" i="1"/>
  <c r="C13" i="1"/>
  <c r="C14" i="1"/>
  <c r="C15" i="1"/>
  <c r="C7" i="1"/>
</calcChain>
</file>

<file path=xl/sharedStrings.xml><?xml version="1.0" encoding="utf-8"?>
<sst xmlns="http://schemas.openxmlformats.org/spreadsheetml/2006/main" count="37" uniqueCount="35">
  <si>
    <t>Date (mm/dd/yyyy)</t>
  </si>
  <si>
    <t>Date (yyyymmdd.000)</t>
  </si>
  <si>
    <t>Q. Convert the date from first format to the second format and sort in ascending order.</t>
  </si>
  <si>
    <t>Ashok Samtaney</t>
  </si>
  <si>
    <t>Dhiren Sheth</t>
  </si>
  <si>
    <t>Simon Rodrigues</t>
  </si>
  <si>
    <t>Ruffina Joshi</t>
  </si>
  <si>
    <t>Ram Ambradkar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</si>
  <si>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</si>
  <si>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</si>
  <si>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</si>
  <si>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</si>
  <si>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</si>
  <si>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</si>
  <si>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</si>
  <si>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Exact Age with Years,Month,days</t>
  </si>
  <si>
    <t>Age(in years)</t>
  </si>
  <si>
    <t>Year</t>
  </si>
  <si>
    <t>Month(in text)</t>
  </si>
  <si>
    <t>Month(in number)</t>
  </si>
  <si>
    <t>Day</t>
  </si>
  <si>
    <t>Birthdate</t>
  </si>
  <si>
    <t>Name</t>
  </si>
  <si>
    <t>Last Modified Time</t>
  </si>
  <si>
    <t>Current Time</t>
  </si>
  <si>
    <t>Last Modified Date</t>
  </si>
  <si>
    <t>Current Date</t>
  </si>
  <si>
    <t>This Employee has taken 1 CL and 2 sick dayslast month( 3rd, 4th and 26th,27th day of the month)</t>
  </si>
  <si>
    <t>Consider weekend as Saturday and Sunday, And all the national Holidays</t>
  </si>
  <si>
    <t>Create a Calendar for the employee, where you calculate total working days in last 1 month</t>
  </si>
  <si>
    <t>Sorting through filter</t>
  </si>
  <si>
    <t>leave days</t>
  </si>
  <si>
    <t>Total days</t>
  </si>
  <si>
    <t>working days</t>
  </si>
  <si>
    <t>Present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</si>
</sst>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2" borderId="1" xfId="0" applyNumberFormat="1" applyFill="1" applyBorder="1"/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49" fontId="0" fillId="3" borderId="4" xfId="0" applyNumberFormat="1" applyFill="1" applyBorder="1" applyAlignment="1">
      <alignment horizontal="right"/>
    </xf>
    <xf numFmtId="0" fontId="2" fillId="4" borderId="5" xfId="0" applyFont="1" applyFill="1" applyBorder="1"/>
    <xf numFmtId="0" fontId="3" fillId="0" borderId="0" xfId="0" applyFont="1"/>
    <xf numFmtId="0" fontId="0" fillId="5" borderId="5" xfId="0" applyFill="1" applyBorder="1"/>
    <xf numFmtId="15" fontId="0" fillId="0" borderId="5" xfId="0" applyNumberFormat="1" applyBorder="1" applyAlignment="1">
      <alignment horizontal="center"/>
    </xf>
    <xf numFmtId="0" fontId="0" fillId="0" borderId="5" xfId="0" quotePrefix="1" applyBorder="1"/>
    <xf numFmtId="0" fontId="1" fillId="6" borderId="5" xfId="0" applyFont="1" applyFill="1" applyBorder="1"/>
    <xf numFmtId="0" fontId="4" fillId="0" borderId="0" xfId="0" applyFont="1"/>
    <xf numFmtId="0" fontId="0" fillId="3" borderId="4" xfId="0" applyFill="1" applyBorder="1" applyAlignment="1">
      <alignment horizontal="right"/>
    </xf>
    <xf numFmtId="49" fontId="0" fillId="3" borderId="3" xfId="0" applyNumberFormat="1" applyFill="1" applyBorder="1" applyAlignment="1">
      <alignment horizontal="right"/>
    </xf>
    <xf numFmtId="14" fontId="0" fillId="5" borderId="5" xfId="0" applyNumberFormat="1" applyFill="1" applyBorder="1"/>
    <xf numFmtId="165" fontId="0" fillId="5" borderId="5" xfId="0" applyNumberFormat="1" applyFill="1" applyBorder="1"/>
    <xf numFmtId="14" fontId="0" fillId="0" borderId="0" xfId="0" applyNumberFormat="1"/>
    <xf numFmtId="0" fontId="0" fillId="8" borderId="0" xfId="0" applyFill="1"/>
    <xf numFmtId="14" fontId="0" fillId="9" borderId="0" xfId="0" applyNumberFormat="1" applyFill="1"/>
    <xf numFmtId="22" fontId="0" fillId="5" borderId="5" xfId="0" applyNumberFormat="1" applyFill="1" applyBorder="1"/>
    <xf numFmtId="0" fontId="0" fillId="7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0BC8-8FC6-4D1A-8251-79BA8CD8EF6A}">
  <sheetPr codeName="Sheet1"/>
  <dimension ref="B3:G15"/>
  <sheetViews>
    <sheetView workbookViewId="0">
      <selection activeCell="C7" sqref="C7"/>
    </sheetView>
  </sheetViews>
  <sheetFormatPr defaultRowHeight="14.4" x14ac:dyDescent="0.3"/>
  <cols>
    <col min="2" max="2" width="20.33203125" customWidth="1"/>
    <col min="3" max="3" width="18.33203125" customWidth="1"/>
    <col min="6" max="6" width="20" bestFit="1" customWidth="1"/>
    <col min="7" max="7" width="17.5546875" bestFit="1" customWidth="1"/>
    <col min="11" max="11" width="19.44140625" customWidth="1"/>
  </cols>
  <sheetData>
    <row r="3" spans="2:7" x14ac:dyDescent="0.3">
      <c r="B3" s="6" t="s">
        <v>2</v>
      </c>
    </row>
    <row r="4" spans="2:7" x14ac:dyDescent="0.3">
      <c r="B4" s="6"/>
    </row>
    <row r="5" spans="2:7" x14ac:dyDescent="0.3">
      <c r="F5" s="20" t="s">
        <v>30</v>
      </c>
      <c r="G5" s="20"/>
    </row>
    <row r="6" spans="2:7" x14ac:dyDescent="0.3">
      <c r="B6" s="5" t="s">
        <v>1</v>
      </c>
      <c r="C6" s="5" t="s">
        <v>0</v>
      </c>
      <c r="F6" s="5" t="s">
        <v>1</v>
      </c>
      <c r="G6" s="5" t="s">
        <v>0</v>
      </c>
    </row>
    <row r="7" spans="2:7" x14ac:dyDescent="0.3">
      <c r="B7" s="4">
        <v>20070623</v>
      </c>
      <c r="C7" s="1">
        <f>DATE(LEFT(B7,4),MID(B7,5,2),RIGHT(B7,2))</f>
        <v>39256</v>
      </c>
      <c r="F7" s="12">
        <v>20051220</v>
      </c>
      <c r="G7" s="1">
        <f t="shared" ref="G7:G15" si="0">DATE(LEFT(F7,4),MID(F7,5,2),RIGHT(F7,2))</f>
        <v>38706</v>
      </c>
    </row>
    <row r="8" spans="2:7" x14ac:dyDescent="0.3">
      <c r="B8" s="3">
        <v>20070624</v>
      </c>
      <c r="C8" s="1">
        <f t="shared" ref="C8:C15" si="1">DATE(LEFT(B8,4),MID(B8,5,2),RIGHT(B8,2))</f>
        <v>39257</v>
      </c>
      <c r="F8" s="3">
        <v>20061202</v>
      </c>
      <c r="G8" s="1">
        <f t="shared" si="0"/>
        <v>39053</v>
      </c>
    </row>
    <row r="9" spans="2:7" x14ac:dyDescent="0.3">
      <c r="B9" s="3">
        <v>20070523</v>
      </c>
      <c r="C9" s="1">
        <f t="shared" si="1"/>
        <v>39225</v>
      </c>
      <c r="F9" s="3">
        <v>20070112</v>
      </c>
      <c r="G9" s="1">
        <f t="shared" si="0"/>
        <v>39094</v>
      </c>
    </row>
    <row r="10" spans="2:7" x14ac:dyDescent="0.3">
      <c r="B10" s="3">
        <v>20061202</v>
      </c>
      <c r="C10" s="1">
        <f t="shared" si="1"/>
        <v>39053</v>
      </c>
      <c r="F10" s="3">
        <v>20070519</v>
      </c>
      <c r="G10" s="1">
        <f t="shared" si="0"/>
        <v>39221</v>
      </c>
    </row>
    <row r="11" spans="2:7" x14ac:dyDescent="0.3">
      <c r="B11" s="3">
        <v>20070112</v>
      </c>
      <c r="C11" s="1">
        <f t="shared" si="1"/>
        <v>39094</v>
      </c>
      <c r="F11" s="3">
        <v>20070523</v>
      </c>
      <c r="G11" s="1">
        <f t="shared" si="0"/>
        <v>39225</v>
      </c>
    </row>
    <row r="12" spans="2:7" x14ac:dyDescent="0.3">
      <c r="B12" s="3">
        <v>20070519</v>
      </c>
      <c r="C12" s="1">
        <f t="shared" si="1"/>
        <v>39221</v>
      </c>
      <c r="F12" s="13">
        <v>20070623</v>
      </c>
      <c r="G12" s="1">
        <f t="shared" si="0"/>
        <v>39256</v>
      </c>
    </row>
    <row r="13" spans="2:7" x14ac:dyDescent="0.3">
      <c r="B13" s="3">
        <v>20080419</v>
      </c>
      <c r="C13" s="1">
        <f t="shared" si="1"/>
        <v>39557</v>
      </c>
      <c r="F13" s="3">
        <v>20070624</v>
      </c>
      <c r="G13" s="1">
        <f t="shared" si="0"/>
        <v>39257</v>
      </c>
    </row>
    <row r="14" spans="2:7" x14ac:dyDescent="0.3">
      <c r="B14" s="3">
        <v>20071017</v>
      </c>
      <c r="C14" s="1">
        <f t="shared" si="1"/>
        <v>39372</v>
      </c>
      <c r="F14" s="3">
        <v>20071017</v>
      </c>
      <c r="G14" s="1">
        <f t="shared" si="0"/>
        <v>39372</v>
      </c>
    </row>
    <row r="15" spans="2:7" x14ac:dyDescent="0.3">
      <c r="B15" s="2">
        <v>20051220</v>
      </c>
      <c r="C15" s="1">
        <f t="shared" si="1"/>
        <v>38706</v>
      </c>
      <c r="F15" s="2">
        <v>20080419</v>
      </c>
      <c r="G15" s="1">
        <f t="shared" si="0"/>
        <v>39557</v>
      </c>
    </row>
  </sheetData>
  <autoFilter ref="F6:G15" xr:uid="{49520BC8-8FC6-4D1A-8251-79BA8CD8EF6A}">
    <sortState xmlns:xlrd2="http://schemas.microsoft.com/office/spreadsheetml/2017/richdata2" ref="F7:G15">
      <sortCondition ref="G6:G15"/>
    </sortState>
  </autoFilter>
  <mergeCells count="1">
    <mergeCell ref="F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60E64-AC7B-4EC6-BC67-7B89C89C94B7}">
  <sheetPr codeName="Sheet2"/>
  <dimension ref="B3:I18"/>
  <sheetViews>
    <sheetView workbookViewId="0">
      <selection activeCell="I7" sqref="I7"/>
    </sheetView>
  </sheetViews>
  <sheetFormatPr defaultRowHeight="14.4" x14ac:dyDescent="0.3"/>
  <cols>
    <col min="2" max="2" width="19.5546875" bestFit="1" customWidth="1"/>
    <col min="3" max="3" width="11.88671875" customWidth="1"/>
    <col min="5" max="5" width="19.88671875" customWidth="1"/>
    <col min="6" max="6" width="16.6640625" bestFit="1" customWidth="1"/>
    <col min="7" max="7" width="19.5546875" customWidth="1"/>
    <col min="8" max="8" width="12" bestFit="1" customWidth="1"/>
    <col min="9" max="9" width="29.33203125" bestFit="1" customWidth="1"/>
  </cols>
  <sheetData>
    <row r="3" spans="2:9" x14ac:dyDescent="0.3">
      <c r="B3" s="10" t="s">
        <v>26</v>
      </c>
      <c r="C3" s="14">
        <v>44820</v>
      </c>
      <c r="F3" s="10" t="s">
        <v>25</v>
      </c>
      <c r="G3" s="14">
        <f ca="1">TODAY()</f>
        <v>44837</v>
      </c>
    </row>
    <row r="4" spans="2:9" x14ac:dyDescent="0.3">
      <c r="B4" s="10" t="s">
        <v>24</v>
      </c>
      <c r="C4" s="15">
        <v>0.7270833333333333</v>
      </c>
      <c r="F4" s="10" t="s">
        <v>23</v>
      </c>
      <c r="G4" s="19">
        <f ca="1">NOW()</f>
        <v>44837.810725925927</v>
      </c>
    </row>
    <row r="6" spans="2:9" x14ac:dyDescent="0.3">
      <c r="B6" s="10" t="s">
        <v>22</v>
      </c>
      <c r="C6" s="10" t="s">
        <v>21</v>
      </c>
      <c r="D6" s="10" t="s">
        <v>20</v>
      </c>
      <c r="E6" s="10" t="s">
        <v>19</v>
      </c>
      <c r="F6" s="10" t="s">
        <v>18</v>
      </c>
      <c r="G6" s="10" t="s">
        <v>17</v>
      </c>
      <c r="H6" s="10" t="s">
        <v>16</v>
      </c>
      <c r="I6" s="10" t="s">
        <v>15</v>
      </c>
    </row>
    <row r="7" spans="2:9" x14ac:dyDescent="0.3">
      <c r="B7" s="9" t="s">
        <v>14</v>
      </c>
      <c r="C7" s="8">
        <v>36478</v>
      </c>
      <c r="D7" s="7">
        <f>DAY(C7)</f>
        <v>14</v>
      </c>
      <c r="E7" s="7">
        <f>MONTH(C7)</f>
        <v>11</v>
      </c>
      <c r="F7" s="7" t="str">
        <f>TEXT(C7,"mmmm")</f>
        <v>November</v>
      </c>
      <c r="G7" s="7">
        <f>YEAR(C7)</f>
        <v>1999</v>
      </c>
      <c r="H7" s="7">
        <f ca="1">DATEDIF(C7,TODAY(),"y")</f>
        <v>22</v>
      </c>
      <c r="I7" s="7" t="str">
        <f ca="1">CONCATENATE(DATEDIF(C7,TODAY(),"Y")," Years ",DATEDIF(C7,TODAY(),"YM")," Months ",DATEDIF(C7,TODAY(),"MD")," Days")</f>
        <v>22 Years 10 Months 19 Days</v>
      </c>
    </row>
    <row r="8" spans="2:9" x14ac:dyDescent="0.3">
      <c r="B8" s="9" t="s">
        <v>13</v>
      </c>
      <c r="C8" s="8">
        <v>37027</v>
      </c>
      <c r="D8" s="7">
        <f t="shared" ref="D8:D18" si="0">DAY(C8)</f>
        <v>16</v>
      </c>
      <c r="E8" s="7">
        <f t="shared" ref="E8:E18" si="1">MONTH(C8)</f>
        <v>5</v>
      </c>
      <c r="F8" s="7" t="str">
        <f t="shared" ref="F8:F18" si="2">TEXT(C8,"mmmm")</f>
        <v>May</v>
      </c>
      <c r="G8" s="7">
        <f t="shared" ref="G8:G18" si="3">YEAR(C8)</f>
        <v>2001</v>
      </c>
      <c r="H8" s="7">
        <f t="shared" ref="H8:H18" ca="1" si="4">DATEDIF(C8,TODAY(),"y")</f>
        <v>21</v>
      </c>
      <c r="I8" s="7" t="str">
        <f t="shared" ref="I8:I18" ca="1" si="5">CONCATENATE(DATEDIF(C8,TODAY(),"Y")," Years ",DATEDIF(C8,TODAY(),"YM")," Months ",DATEDIF(C8,TODAY(),"MD")," Days")</f>
        <v>21 Years 4 Months 17 Days</v>
      </c>
    </row>
    <row r="9" spans="2:9" x14ac:dyDescent="0.3">
      <c r="B9" s="9" t="s">
        <v>12</v>
      </c>
      <c r="C9" s="8">
        <v>37946</v>
      </c>
      <c r="D9" s="7">
        <f t="shared" si="0"/>
        <v>21</v>
      </c>
      <c r="E9" s="7">
        <f t="shared" si="1"/>
        <v>11</v>
      </c>
      <c r="F9" s="7" t="str">
        <f t="shared" si="2"/>
        <v>November</v>
      </c>
      <c r="G9" s="7">
        <f t="shared" si="3"/>
        <v>2003</v>
      </c>
      <c r="H9" s="7">
        <f t="shared" ca="1" si="4"/>
        <v>18</v>
      </c>
      <c r="I9" s="7" t="str">
        <f t="shared" ca="1" si="5"/>
        <v>18 Years 10 Months 12 Days</v>
      </c>
    </row>
    <row r="10" spans="2:9" x14ac:dyDescent="0.3">
      <c r="B10" s="9" t="s">
        <v>11</v>
      </c>
      <c r="C10" s="8">
        <v>38113</v>
      </c>
      <c r="D10" s="7">
        <f t="shared" si="0"/>
        <v>6</v>
      </c>
      <c r="E10" s="7">
        <f t="shared" si="1"/>
        <v>5</v>
      </c>
      <c r="F10" s="7" t="str">
        <f t="shared" si="2"/>
        <v>May</v>
      </c>
      <c r="G10" s="7">
        <f t="shared" si="3"/>
        <v>2004</v>
      </c>
      <c r="H10" s="7">
        <f t="shared" ca="1" si="4"/>
        <v>18</v>
      </c>
      <c r="I10" s="7" t="str">
        <f t="shared" ca="1" si="5"/>
        <v>18 Years 4 Months 27 Days</v>
      </c>
    </row>
    <row r="11" spans="2:9" x14ac:dyDescent="0.3">
      <c r="B11" s="9" t="s">
        <v>10</v>
      </c>
      <c r="C11" s="8">
        <v>38449</v>
      </c>
      <c r="D11" s="7">
        <f t="shared" si="0"/>
        <v>7</v>
      </c>
      <c r="E11" s="7">
        <f t="shared" si="1"/>
        <v>4</v>
      </c>
      <c r="F11" s="7" t="str">
        <f t="shared" si="2"/>
        <v>April</v>
      </c>
      <c r="G11" s="7">
        <f t="shared" si="3"/>
        <v>2005</v>
      </c>
      <c r="H11" s="7">
        <f t="shared" ca="1" si="4"/>
        <v>17</v>
      </c>
      <c r="I11" s="7" t="str">
        <f t="shared" ca="1" si="5"/>
        <v>17 Years 5 Months 26 Days</v>
      </c>
    </row>
    <row r="12" spans="2:9" x14ac:dyDescent="0.3">
      <c r="B12" s="9" t="s">
        <v>9</v>
      </c>
      <c r="C12" s="8">
        <v>39846</v>
      </c>
      <c r="D12" s="7">
        <f t="shared" si="0"/>
        <v>2</v>
      </c>
      <c r="E12" s="7">
        <f t="shared" si="1"/>
        <v>2</v>
      </c>
      <c r="F12" s="7" t="str">
        <f t="shared" si="2"/>
        <v>February</v>
      </c>
      <c r="G12" s="7">
        <f t="shared" si="3"/>
        <v>2009</v>
      </c>
      <c r="H12" s="7">
        <f t="shared" ca="1" si="4"/>
        <v>13</v>
      </c>
      <c r="I12" s="7" t="str">
        <f t="shared" ca="1" si="5"/>
        <v>13 Years 8 Months 1 Days</v>
      </c>
    </row>
    <row r="13" spans="2:9" x14ac:dyDescent="0.3">
      <c r="B13" s="9" t="s">
        <v>8</v>
      </c>
      <c r="C13" s="8">
        <v>40330</v>
      </c>
      <c r="D13" s="7">
        <f t="shared" si="0"/>
        <v>1</v>
      </c>
      <c r="E13" s="7">
        <f t="shared" si="1"/>
        <v>6</v>
      </c>
      <c r="F13" s="7" t="str">
        <f t="shared" si="2"/>
        <v>June</v>
      </c>
      <c r="G13" s="7">
        <f t="shared" si="3"/>
        <v>2010</v>
      </c>
      <c r="H13" s="7">
        <f t="shared" ca="1" si="4"/>
        <v>12</v>
      </c>
      <c r="I13" s="7" t="str">
        <f t="shared" ca="1" si="5"/>
        <v>12 Years 4 Months 2 Days</v>
      </c>
    </row>
    <row r="14" spans="2:9" x14ac:dyDescent="0.3">
      <c r="B14" s="9" t="s">
        <v>7</v>
      </c>
      <c r="C14" s="8">
        <v>40495</v>
      </c>
      <c r="D14" s="7">
        <f t="shared" si="0"/>
        <v>13</v>
      </c>
      <c r="E14" s="7">
        <f t="shared" si="1"/>
        <v>11</v>
      </c>
      <c r="F14" s="7" t="str">
        <f t="shared" si="2"/>
        <v>November</v>
      </c>
      <c r="G14" s="7">
        <f t="shared" si="3"/>
        <v>2010</v>
      </c>
      <c r="H14" s="7">
        <f t="shared" ca="1" si="4"/>
        <v>11</v>
      </c>
      <c r="I14" s="7" t="str">
        <f t="shared" ca="1" si="5"/>
        <v>11 Years 10 Months 20 Days</v>
      </c>
    </row>
    <row r="15" spans="2:9" x14ac:dyDescent="0.3">
      <c r="B15" s="9" t="s">
        <v>6</v>
      </c>
      <c r="C15" s="8">
        <v>40574</v>
      </c>
      <c r="D15" s="7">
        <f t="shared" si="0"/>
        <v>31</v>
      </c>
      <c r="E15" s="7">
        <f t="shared" si="1"/>
        <v>1</v>
      </c>
      <c r="F15" s="7" t="str">
        <f t="shared" si="2"/>
        <v>January</v>
      </c>
      <c r="G15" s="7">
        <f t="shared" si="3"/>
        <v>2011</v>
      </c>
      <c r="H15" s="7">
        <f t="shared" ca="1" si="4"/>
        <v>11</v>
      </c>
      <c r="I15" s="7" t="str">
        <f t="shared" ca="1" si="5"/>
        <v>11 Years 8 Months 2 Days</v>
      </c>
    </row>
    <row r="16" spans="2:9" x14ac:dyDescent="0.3">
      <c r="B16" s="9" t="s">
        <v>5</v>
      </c>
      <c r="C16" s="8">
        <v>41400</v>
      </c>
      <c r="D16" s="7">
        <f t="shared" si="0"/>
        <v>6</v>
      </c>
      <c r="E16" s="7">
        <f t="shared" si="1"/>
        <v>5</v>
      </c>
      <c r="F16" s="7" t="str">
        <f t="shared" si="2"/>
        <v>May</v>
      </c>
      <c r="G16" s="7">
        <f t="shared" si="3"/>
        <v>2013</v>
      </c>
      <c r="H16" s="7">
        <f t="shared" ca="1" si="4"/>
        <v>9</v>
      </c>
      <c r="I16" s="7" t="str">
        <f t="shared" ca="1" si="5"/>
        <v>9 Years 4 Months 27 Days</v>
      </c>
    </row>
    <row r="17" spans="2:9" x14ac:dyDescent="0.3">
      <c r="B17" s="9" t="s">
        <v>4</v>
      </c>
      <c r="C17" s="8">
        <v>42027</v>
      </c>
      <c r="D17" s="7">
        <f t="shared" si="0"/>
        <v>23</v>
      </c>
      <c r="E17" s="7">
        <f t="shared" si="1"/>
        <v>1</v>
      </c>
      <c r="F17" s="7" t="str">
        <f t="shared" si="2"/>
        <v>January</v>
      </c>
      <c r="G17" s="7">
        <f t="shared" si="3"/>
        <v>2015</v>
      </c>
      <c r="H17" s="7">
        <f t="shared" ca="1" si="4"/>
        <v>7</v>
      </c>
      <c r="I17" s="7" t="str">
        <f t="shared" ca="1" si="5"/>
        <v>7 Years 8 Months 10 Days</v>
      </c>
    </row>
    <row r="18" spans="2:9" x14ac:dyDescent="0.3">
      <c r="B18" s="9" t="s">
        <v>3</v>
      </c>
      <c r="C18" s="8">
        <v>42124</v>
      </c>
      <c r="D18" s="7">
        <f t="shared" si="0"/>
        <v>30</v>
      </c>
      <c r="E18" s="7">
        <f t="shared" si="1"/>
        <v>4</v>
      </c>
      <c r="F18" s="7" t="str">
        <f t="shared" si="2"/>
        <v>April</v>
      </c>
      <c r="G18" s="7">
        <f t="shared" si="3"/>
        <v>2015</v>
      </c>
      <c r="H18" s="7">
        <f t="shared" ca="1" si="4"/>
        <v>7</v>
      </c>
      <c r="I18" s="7" t="str">
        <f t="shared" ca="1" si="5"/>
        <v>7 Years 5 Months 3 Days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2523-222A-41BF-A655-5EB4C05CBA4D}">
  <sheetPr codeName="Sheet3"/>
  <dimension ref="C3:M38"/>
  <sheetViews>
    <sheetView tabSelected="1" workbookViewId="0">
      <selection activeCell="H10" sqref="H10"/>
    </sheetView>
  </sheetViews>
  <sheetFormatPr defaultRowHeight="14.4" x14ac:dyDescent="0.3"/>
  <cols>
    <col min="4" max="4" width="11.5546875" bestFit="1" customWidth="1"/>
    <col min="5" max="5" width="10.33203125" bestFit="1" customWidth="1"/>
    <col min="8" max="8" width="10.33203125" bestFit="1" customWidth="1"/>
    <col min="11" max="11" width="10.33203125" bestFit="1" customWidth="1"/>
    <col min="12" max="12" width="15.109375" customWidth="1"/>
    <col min="13" max="13" width="10.33203125" bestFit="1" customWidth="1"/>
  </cols>
  <sheetData>
    <row r="3" spans="3:13" x14ac:dyDescent="0.3">
      <c r="C3" s="11" t="s">
        <v>29</v>
      </c>
    </row>
    <row r="4" spans="3:13" x14ac:dyDescent="0.3">
      <c r="C4" s="11" t="s">
        <v>28</v>
      </c>
    </row>
    <row r="5" spans="3:13" x14ac:dyDescent="0.3">
      <c r="C5" s="11" t="s">
        <v>27</v>
      </c>
    </row>
    <row r="7" spans="3:13" x14ac:dyDescent="0.3">
      <c r="H7" t="s">
        <v>31</v>
      </c>
    </row>
    <row r="8" spans="3:13" x14ac:dyDescent="0.3">
      <c r="H8" s="18">
        <v>44776</v>
      </c>
      <c r="K8" s="16"/>
      <c r="L8" s="16"/>
      <c r="M8" s="16"/>
    </row>
    <row r="9" spans="3:13" x14ac:dyDescent="0.3">
      <c r="D9" s="16">
        <f ca="1">EOMONTH(TODAY(),-2)+1</f>
        <v>44805</v>
      </c>
      <c r="H9" s="18">
        <v>44777</v>
      </c>
      <c r="K9" s="16"/>
      <c r="L9" s="16"/>
    </row>
    <row r="10" spans="3:13" x14ac:dyDescent="0.3">
      <c r="D10" s="16">
        <f ca="1">EOMONTH(TODAY(),-1)</f>
        <v>44834</v>
      </c>
      <c r="H10" s="18">
        <v>44799</v>
      </c>
      <c r="K10" s="16"/>
      <c r="L10" s="16"/>
    </row>
    <row r="11" spans="3:13" x14ac:dyDescent="0.3">
      <c r="H11" s="18">
        <v>44800</v>
      </c>
      <c r="K11" s="16"/>
      <c r="L11" s="16"/>
    </row>
    <row r="12" spans="3:13" x14ac:dyDescent="0.3">
      <c r="K12" s="16"/>
      <c r="L12" s="16"/>
    </row>
    <row r="13" spans="3:13" x14ac:dyDescent="0.3">
      <c r="K13" s="16"/>
      <c r="L13" s="16"/>
    </row>
    <row r="14" spans="3:13" x14ac:dyDescent="0.3">
      <c r="C14" s="17">
        <v>1</v>
      </c>
      <c r="D14" s="17" t="s">
        <v>32</v>
      </c>
      <c r="E14" s="17">
        <f ca="1">DATEDIF(D9,D10,"D")+1</f>
        <v>30</v>
      </c>
      <c r="K14" s="16"/>
      <c r="L14" s="16"/>
    </row>
    <row r="15" spans="3:13" x14ac:dyDescent="0.3">
      <c r="C15" s="17">
        <v>2</v>
      </c>
      <c r="D15" s="17" t="s">
        <v>33</v>
      </c>
      <c r="E15" s="17">
        <f ca="1">NETWORKDAYS.INTL(D9,D10,1)</f>
        <v>22</v>
      </c>
      <c r="K15" s="16"/>
      <c r="L15" s="16"/>
    </row>
    <row r="16" spans="3:13" x14ac:dyDescent="0.3">
      <c r="C16" s="17">
        <v>3</v>
      </c>
      <c r="D16" s="17" t="s">
        <v>34</v>
      </c>
      <c r="E16" s="17">
        <f ca="1">NETWORKDAYS.INTL(D9,D10,1,H8:H11)</f>
        <v>22</v>
      </c>
      <c r="K16" s="16"/>
      <c r="L16" s="16"/>
    </row>
    <row r="17" spans="11:12" x14ac:dyDescent="0.3">
      <c r="K17" s="16"/>
      <c r="L17" s="16"/>
    </row>
    <row r="18" spans="11:12" x14ac:dyDescent="0.3">
      <c r="K18" s="16"/>
      <c r="L18" s="16"/>
    </row>
    <row r="19" spans="11:12" x14ac:dyDescent="0.3">
      <c r="K19" s="16"/>
      <c r="L19" s="16"/>
    </row>
    <row r="20" spans="11:12" x14ac:dyDescent="0.3">
      <c r="K20" s="16"/>
      <c r="L20" s="16"/>
    </row>
    <row r="21" spans="11:12" x14ac:dyDescent="0.3">
      <c r="K21" s="16"/>
      <c r="L21" s="16"/>
    </row>
    <row r="22" spans="11:12" x14ac:dyDescent="0.3">
      <c r="K22" s="16"/>
      <c r="L22" s="16"/>
    </row>
    <row r="23" spans="11:12" x14ac:dyDescent="0.3">
      <c r="K23" s="16"/>
      <c r="L23" s="16"/>
    </row>
    <row r="24" spans="11:12" x14ac:dyDescent="0.3">
      <c r="K24" s="16"/>
      <c r="L24" s="16"/>
    </row>
    <row r="25" spans="11:12" x14ac:dyDescent="0.3">
      <c r="K25" s="16"/>
      <c r="L25" s="16"/>
    </row>
    <row r="26" spans="11:12" x14ac:dyDescent="0.3">
      <c r="K26" s="16"/>
      <c r="L26" s="16"/>
    </row>
    <row r="27" spans="11:12" x14ac:dyDescent="0.3">
      <c r="K27" s="16"/>
      <c r="L27" s="16"/>
    </row>
    <row r="28" spans="11:12" x14ac:dyDescent="0.3">
      <c r="K28" s="16"/>
      <c r="L28" s="16"/>
    </row>
    <row r="29" spans="11:12" x14ac:dyDescent="0.3">
      <c r="K29" s="16"/>
      <c r="L29" s="16"/>
    </row>
    <row r="30" spans="11:12" x14ac:dyDescent="0.3">
      <c r="K30" s="16"/>
      <c r="L30" s="16"/>
    </row>
    <row r="31" spans="11:12" x14ac:dyDescent="0.3">
      <c r="K31" s="16"/>
      <c r="L31" s="16"/>
    </row>
    <row r="32" spans="11:12" x14ac:dyDescent="0.3">
      <c r="K32" s="16"/>
      <c r="L32" s="16"/>
    </row>
    <row r="33" spans="11:12" x14ac:dyDescent="0.3">
      <c r="K33" s="16"/>
      <c r="L33" s="16"/>
    </row>
    <row r="34" spans="11:12" x14ac:dyDescent="0.3">
      <c r="K34" s="16"/>
      <c r="L34" s="16"/>
    </row>
    <row r="35" spans="11:12" x14ac:dyDescent="0.3">
      <c r="K35" s="16"/>
      <c r="L35" s="16"/>
    </row>
    <row r="36" spans="11:12" x14ac:dyDescent="0.3">
      <c r="K36" s="16"/>
      <c r="L36" s="16"/>
    </row>
    <row r="37" spans="11:12" x14ac:dyDescent="0.3">
      <c r="K37" s="16"/>
      <c r="L37" s="16"/>
    </row>
    <row r="38" spans="11:12" x14ac:dyDescent="0.3">
      <c r="K38" s="16"/>
      <c r="L38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Date1</vt:lpstr>
      <vt:lpstr>Date2</vt:lpstr>
      <vt:lpstr>Date Advacned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Vijay Yandapalli</cp:lastModifiedBy>
  <dcterms:created xsi:type="dcterms:W3CDTF">2022-07-28T07:24:11Z</dcterms:created>
  <dcterms:modified xsi:type="dcterms:W3CDTF">2022-10-03T13:59:49Z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2022-09-13T10:33:40Z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8a2f18cd-0416-4902-b462-2c36992e5d7b</vt:lpwstr>
  </property>
  <property fmtid="{D5CDD505-2E9C-101B-9397-08002B2CF9AE}" pid="7" name="MSIP_Label_defa4170-0d19-0005-0004-bc88714345d2_ActionId">
    <vt:lpwstr>3f7ad416-2462-4889-99a9-65f8e02f8890</vt:lpwstr>
  </property>
  <property fmtid="{D5CDD505-2E9C-101B-9397-08002B2CF9AE}" pid="8" name="MSIP_Label_defa4170-0d19-0005-0004-bc88714345d2_ContentBits">
    <vt:lpwstr>0</vt:lpwstr>
  </property>
</Properties>
</file>