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R\Excel\Assignments\"/>
    </mc:Choice>
  </mc:AlternateContent>
  <xr:revisionPtr revIDLastSave="0" documentId="13_ncr:1_{2A887C99-C29A-4566-A2DE-7E66D5D3D3E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externalReferences>
    <externalReference r:id="rId7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3" l="1" a="1"/>
  <c r="E7" i="3"/>
  <c r="E8" i="3" a="1"/>
  <c r="E8" i="3"/>
  <c r="E9" i="3" a="1"/>
  <c r="E9" i="3"/>
  <c r="E10" i="3" a="1"/>
  <c r="E10" i="3"/>
  <c r="E11" i="3" a="1"/>
  <c r="E11" i="3"/>
  <c r="E12" i="3" a="1"/>
  <c r="E12" i="3"/>
  <c r="E13" i="3" a="1"/>
  <c r="E13" i="3"/>
  <c r="E14" i="3" a="1"/>
  <c r="E14" i="3"/>
  <c r="E15" i="3" a="1"/>
  <c r="E15" i="3"/>
  <c r="E16" i="3" a="1"/>
  <c r="E16" i="3"/>
  <c r="E17" i="3" a="1"/>
  <c r="E17" i="3"/>
  <c r="E18" i="3" a="1"/>
  <c r="E18" i="3" s="1"/>
  <c r="E6" i="3" a="1"/>
  <c r="E6" i="3" s="1"/>
  <c r="P7" i="3"/>
  <c r="P8" i="3"/>
  <c r="P9" i="3"/>
  <c r="P10" i="3"/>
  <c r="P11" i="3"/>
  <c r="P12" i="3"/>
  <c r="P13" i="3"/>
  <c r="P6" i="3"/>
  <c r="G12" i="4"/>
  <c r="G15" i="4"/>
  <c r="G26" i="4"/>
  <c r="G19" i="4"/>
  <c r="G7" i="4"/>
  <c r="N13" i="2"/>
  <c r="M13" i="2"/>
  <c r="F11" i="2"/>
  <c r="E11" i="2"/>
  <c r="B21" i="1" l="1"/>
  <c r="C21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<sst xmlns="http://schemas.openxmlformats.org/spreadsheetml/2006/main" count="186" uniqueCount="78">
  <si>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</si>
  <si>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</si>
  <si>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</si>
  <si>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</si>
  <si>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</si>
  <si>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</si>
  <si>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</si>
  <si>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</si>
  <si>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</si>
  <si>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</si>
  <si>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</si>
  <si>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</si>
  <si>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</si>
  <si>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</si>
  <si>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</si>
  <si>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</si>
  <si>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</si>
  <si>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</si>
  <si>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</si>
  <si>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</si>
  <si>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</si>
  <si>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</si>
  <si>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</si>
  <si>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</si>
  <si>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</si>
  <si>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Total</t>
  </si>
  <si>
    <t>Highlight the whole row, where Builder is "Dave"</t>
  </si>
  <si>
    <t>Highlight the respective row, based on the Builder name selcted from the drop down list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</si>
  <si>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</si>
  <si>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</si>
  <si>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</si>
  <si>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</si>
  <si>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</si>
  <si>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</si>
  <si>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</si>
  <si>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</si>
  <si>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</si>
  <si>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</si>
  <si>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</si>
  <si>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</si>
  <si>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</si>
  <si>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</si>
  <si>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</si>
  <si>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</si>
  <si>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</si>
  <si>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</si>
  <si>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</si>
  <si>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</si>
  <si>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</si>
  <si>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</si>
  <si>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</si>
  <si>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</si>
  <si>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</si>
  <si>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</si>
  <si>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</si>
  <si>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</si>
  <si>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</si>
  <si>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</si>
  <si>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</si>
  <si>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Format Row when Actual Exceeds Budgeted</t>
  </si>
  <si>
    <t>Expense</t>
  </si>
  <si>
    <t>Budgeted Amount</t>
  </si>
  <si>
    <t>Rent</t>
  </si>
  <si>
    <t>Operations</t>
  </si>
  <si>
    <t>Administration</t>
  </si>
  <si>
    <t>COGS</t>
  </si>
  <si>
    <t>Wage</t>
  </si>
  <si>
    <t>Depr</t>
  </si>
  <si>
    <t>Other</t>
  </si>
  <si>
    <t>Actual Amount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</si>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</sst>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-409]d\-mmm\-yy;@"/>
    <numFmt numFmtId="167" formatCode="_-* #,##0_-;\-* #,##0_-;_-* &quot;-&quot;??_-;_-@_-"/>
  </numFmts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4" borderId="1"/>
    <xf numFmtId="0" fontId="15" fillId="5" borderId="1">
      <alignment wrapText="1"/>
    </xf>
  </cellStyleXfs>
  <cellXfs count="31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16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7" fillId="0" borderId="1" xfId="3" applyNumberFormat="1" applyFont="1" applyBorder="1" applyAlignment="1">
      <alignment horizontal="center"/>
    </xf>
    <xf numFmtId="1" fontId="7" fillId="0" borderId="1" xfId="3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166" fontId="8" fillId="0" borderId="1" xfId="0" applyNumberFormat="1" applyFont="1" applyBorder="1" applyAlignment="1">
      <alignment horizontal="center"/>
    </xf>
    <xf numFmtId="15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1" fontId="0" fillId="0" borderId="1" xfId="0" applyNumberFormat="1" applyBorder="1"/>
    <xf numFmtId="0" fontId="13" fillId="0" borderId="0" xfId="0" applyFont="1"/>
    <xf numFmtId="0" fontId="9" fillId="6" borderId="1" xfId="0" applyFont="1" applyFill="1" applyBorder="1"/>
    <xf numFmtId="0" fontId="1" fillId="0" borderId="0" xfId="0" applyFont="1"/>
    <xf numFmtId="0" fontId="9" fillId="0" borderId="1" xfId="0" applyFont="1" applyBorder="1"/>
    <xf numFmtId="1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6">
    <cellStyle name="Blue" xfId="5" xr:uid="{0EFB36B4-931F-4754-9747-4454518B93F3}"/>
    <cellStyle name="Comma" xfId="3" builtinId="3"/>
    <cellStyle name="Currency 3" xfId="2" xr:uid="{00000000-0005-0000-0000-000000000000}"/>
    <cellStyle name="Normal" xfId="0" builtinId="0"/>
    <cellStyle name="Normal 4" xfId="1" xr:uid="{00000000-0005-0000-0000-000002000000}"/>
    <cellStyle name="Red" xfId="4" xr:uid="{F06C096B-3F60-465F-B557-5668BE421764}"/>
  </cellStyles>
  <dxfs count="15"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8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3</xdr:row>
      <xdr:rowOff>60960</xdr:rowOff>
    </xdr:from>
    <xdr:to>
      <xdr:col>10</xdr:col>
      <xdr:colOff>381243</xdr:colOff>
      <xdr:row>18</xdr:row>
      <xdr:rowOff>152646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90678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L21"/>
  <sheetViews>
    <sheetView showGridLines="0" workbookViewId="0">
      <selection activeCell="B21" sqref="B21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77734375" bestFit="1" customWidth="1"/>
    <col min="9" max="9" width="7.21875" customWidth="1"/>
    <col min="10" max="11" width="8.109375" customWidth="1"/>
  </cols>
  <sheetData>
    <row r="4" spans="1:12">
      <c r="A4" s="28" t="s">
        <v>11</v>
      </c>
      <c r="B4" s="28"/>
      <c r="C4" s="28"/>
      <c r="D4" s="28"/>
      <c r="E4" s="28"/>
      <c r="F4" s="28"/>
      <c r="G4" s="28"/>
      <c r="H4" s="28"/>
      <c r="I4" s="28"/>
    </row>
    <row r="5" spans="1:12">
      <c r="A5" s="28"/>
      <c r="B5" s="28"/>
      <c r="C5" s="28"/>
      <c r="D5" s="28"/>
      <c r="E5" s="28"/>
      <c r="F5" s="28"/>
      <c r="G5" s="28"/>
      <c r="H5" s="28"/>
      <c r="I5" s="28"/>
    </row>
    <row r="6" spans="1:12">
      <c r="A6" s="28"/>
      <c r="B6" s="28"/>
      <c r="C6" s="28"/>
      <c r="D6" s="28"/>
      <c r="E6" s="28"/>
      <c r="F6" s="28"/>
      <c r="G6" s="28"/>
      <c r="H6" s="28"/>
      <c r="I6" s="28"/>
    </row>
    <row r="7" spans="1:12">
      <c r="A7" s="29"/>
      <c r="B7" s="29"/>
      <c r="C7" s="29"/>
      <c r="D7" s="29"/>
      <c r="E7" s="29"/>
      <c r="F7" s="29"/>
      <c r="G7" s="29"/>
      <c r="H7" s="29"/>
      <c r="I7" s="29"/>
    </row>
    <row r="8" spans="1:12">
      <c r="A8" s="29"/>
      <c r="B8" s="29"/>
      <c r="C8" s="29"/>
      <c r="D8" s="29"/>
      <c r="E8" s="29"/>
      <c r="F8" s="29"/>
      <c r="G8" s="29"/>
      <c r="H8" s="29"/>
      <c r="I8" s="29"/>
    </row>
    <row r="9" spans="1:12">
      <c r="A9" s="29"/>
      <c r="B9" s="29"/>
      <c r="C9" s="29"/>
      <c r="D9" s="29"/>
      <c r="E9" s="29"/>
      <c r="F9" s="29"/>
      <c r="G9" s="29"/>
      <c r="H9" s="29"/>
      <c r="I9" s="29"/>
    </row>
    <row r="10" spans="1:12" ht="15.75" customHeight="1"/>
    <row r="12" spans="1:12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  <c r="L12" s="5" t="s">
        <v>58</v>
      </c>
    </row>
    <row r="13" spans="1:12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20">
        <v>10256</v>
      </c>
      <c r="J13" s="20">
        <v>10256</v>
      </c>
      <c r="K13" s="20">
        <v>10256</v>
      </c>
      <c r="L13" s="20">
        <v>10256</v>
      </c>
    </row>
    <row r="14" spans="1:12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20">
        <v>11348</v>
      </c>
      <c r="J14" s="20">
        <v>11348</v>
      </c>
      <c r="K14" s="20">
        <v>11348</v>
      </c>
      <c r="L14" s="20">
        <v>11348</v>
      </c>
    </row>
    <row r="15" spans="1:12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20">
        <v>10987</v>
      </c>
      <c r="J15" s="20">
        <v>10987</v>
      </c>
      <c r="K15" s="20">
        <v>10987</v>
      </c>
      <c r="L15" s="20">
        <v>10987</v>
      </c>
    </row>
    <row r="16" spans="1:12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20">
        <v>25649</v>
      </c>
      <c r="J16" s="20">
        <v>25649</v>
      </c>
      <c r="K16" s="20">
        <v>25649</v>
      </c>
      <c r="L16" s="20">
        <v>25649</v>
      </c>
    </row>
    <row r="17" spans="1:12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20">
        <v>20154</v>
      </c>
      <c r="J17" s="20">
        <v>20154</v>
      </c>
      <c r="K17" s="20">
        <v>20154</v>
      </c>
      <c r="L17" s="20">
        <v>20154</v>
      </c>
    </row>
    <row r="18" spans="1:12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20">
        <v>10254</v>
      </c>
      <c r="J18" s="20">
        <v>10254</v>
      </c>
      <c r="K18" s="20">
        <v>10254</v>
      </c>
      <c r="L18" s="20">
        <v>10254</v>
      </c>
    </row>
    <row r="19" spans="1:12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20">
        <v>32457</v>
      </c>
      <c r="J19" s="20">
        <v>32457</v>
      </c>
      <c r="K19" s="20">
        <v>32457</v>
      </c>
      <c r="L19" s="20">
        <v>32457</v>
      </c>
    </row>
    <row r="20" spans="1:12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20">
        <v>18345</v>
      </c>
      <c r="J20" s="20">
        <v>18345</v>
      </c>
      <c r="K20" s="20">
        <v>18345</v>
      </c>
      <c r="L20" s="20">
        <v>18345</v>
      </c>
    </row>
    <row r="21" spans="1:12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  <c r="I21" s="25"/>
      <c r="J21" s="25"/>
      <c r="K21" s="25"/>
      <c r="L21" s="25"/>
    </row>
  </sheetData>
  <mergeCells count="2">
    <mergeCell ref="A4:I6"/>
    <mergeCell ref="A7:I9"/>
  </mergeCells>
  <phoneticPr fontId="14" type="noConversion"/>
  <conditionalFormatting sqref="B13:B20">
    <cfRule type="cellIs" dxfId="14" priority="12" operator="greaterThan">
      <formula>$B$21</formula>
    </cfRule>
    <cfRule type="cellIs" dxfId="13" priority="13" operator="lessThan">
      <formula>$B$21</formula>
    </cfRule>
  </conditionalFormatting>
  <conditionalFormatting sqref="C13:C20">
    <cfRule type="cellIs" dxfId="12" priority="10" operator="greaterThan">
      <formula>$C$21</formula>
    </cfRule>
    <cfRule type="cellIs" dxfId="11" priority="11" operator="lessThan">
      <formula>$C$21</formula>
    </cfRule>
  </conditionalFormatting>
  <conditionalFormatting sqref="D13:D20">
    <cfRule type="cellIs" dxfId="10" priority="8" operator="greaterThan">
      <formula>$D$21</formula>
    </cfRule>
    <cfRule type="cellIs" dxfId="9" priority="9" operator="lessThan">
      <formula>$D$21</formula>
    </cfRule>
  </conditionalFormatting>
  <conditionalFormatting sqref="I13:I20">
    <cfRule type="aboveAverage" dxfId="8" priority="4"/>
    <cfRule type="aboveAverage" dxfId="7" priority="3" aboveAverage="0"/>
  </conditionalFormatting>
  <conditionalFormatting sqref="J13:L20">
    <cfRule type="aboveAverage" dxfId="6" priority="1" aboveAverage="0"/>
    <cfRule type="aboveAverage" dxfId="5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4B96-9967-414F-96C7-227045B81BEF}">
  <sheetPr codeName="Sheet2"/>
  <dimension ref="B2:Q13"/>
  <sheetViews>
    <sheetView workbookViewId="0">
      <selection activeCell="H12" sqref="H12"/>
    </sheetView>
  </sheetViews>
  <sheetFormatPr defaultRowHeight="14.4"/>
  <cols>
    <col min="2" max="2" width="20.44140625" bestFit="1" customWidth="1"/>
    <col min="6" max="6" width="13.21875" bestFit="1" customWidth="1"/>
    <col min="10" max="10" width="10.77734375" bestFit="1" customWidth="1"/>
    <col min="14" max="14" width="13.21875" bestFit="1" customWidth="1"/>
    <col min="17" max="17" width="0" hidden="1" customWidth="1"/>
  </cols>
  <sheetData>
    <row r="2" spans="2:17" ht="28.8" customHeight="1">
      <c r="B2" s="28" t="s">
        <v>26</v>
      </c>
      <c r="C2" s="28"/>
      <c r="D2" s="28"/>
      <c r="E2" s="28"/>
      <c r="F2" s="28"/>
      <c r="G2" s="11"/>
      <c r="H2" s="11"/>
      <c r="I2" s="11"/>
      <c r="J2" s="28" t="s">
        <v>27</v>
      </c>
      <c r="K2" s="28"/>
      <c r="L2" s="28"/>
      <c r="M2" s="28"/>
      <c r="N2" s="28"/>
      <c r="O2" s="28"/>
      <c r="P2" s="30"/>
      <c r="Q2" s="7" t="s">
        <v>18</v>
      </c>
    </row>
    <row r="3" spans="2:17" ht="15.6">
      <c r="B3" s="11"/>
      <c r="C3" s="11"/>
      <c r="D3" s="11"/>
      <c r="E3" s="11"/>
      <c r="F3" s="11"/>
      <c r="G3" s="11"/>
      <c r="H3" s="11"/>
      <c r="I3" s="11"/>
      <c r="Q3" s="7" t="s">
        <v>20</v>
      </c>
    </row>
    <row r="4" spans="2:17" ht="15.6"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1"/>
      <c r="H4" s="11"/>
      <c r="I4" s="11"/>
      <c r="J4" s="12" t="s">
        <v>14</v>
      </c>
      <c r="K4" s="7" t="s">
        <v>23</v>
      </c>
      <c r="Q4" s="7" t="s">
        <v>23</v>
      </c>
    </row>
    <row r="5" spans="2:17" ht="15.6">
      <c r="B5" s="6">
        <v>39453</v>
      </c>
      <c r="C5" s="7" t="s">
        <v>17</v>
      </c>
      <c r="D5" s="7" t="s">
        <v>18</v>
      </c>
      <c r="E5" s="8">
        <v>8</v>
      </c>
      <c r="F5" s="9">
        <v>3112</v>
      </c>
      <c r="J5" s="11"/>
    </row>
    <row r="6" spans="2:17" ht="15.6">
      <c r="B6" s="6">
        <v>39487</v>
      </c>
      <c r="C6" s="7" t="s">
        <v>19</v>
      </c>
      <c r="D6" s="7" t="s">
        <v>20</v>
      </c>
      <c r="E6" s="8">
        <v>10</v>
      </c>
      <c r="F6" s="9">
        <v>3850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</row>
    <row r="7" spans="2:17" ht="15.6">
      <c r="B7" s="6">
        <v>39522</v>
      </c>
      <c r="C7" s="7" t="s">
        <v>21</v>
      </c>
      <c r="D7" s="7" t="s">
        <v>20</v>
      </c>
      <c r="E7" s="8">
        <v>3</v>
      </c>
      <c r="F7" s="9">
        <v>2313</v>
      </c>
      <c r="J7" s="6">
        <v>39453</v>
      </c>
      <c r="K7" s="7" t="s">
        <v>17</v>
      </c>
      <c r="L7" s="7" t="s">
        <v>18</v>
      </c>
      <c r="M7" s="8">
        <v>8</v>
      </c>
      <c r="N7" s="9">
        <v>3112</v>
      </c>
    </row>
    <row r="8" spans="2:17" ht="15.6">
      <c r="B8" s="6">
        <v>39556</v>
      </c>
      <c r="C8" s="7" t="s">
        <v>22</v>
      </c>
      <c r="D8" s="7" t="s">
        <v>23</v>
      </c>
      <c r="E8" s="8">
        <v>5</v>
      </c>
      <c r="F8" s="9">
        <v>1565</v>
      </c>
      <c r="J8" s="6">
        <v>39487</v>
      </c>
      <c r="K8" s="7" t="s">
        <v>19</v>
      </c>
      <c r="L8" s="7" t="s">
        <v>20</v>
      </c>
      <c r="M8" s="8">
        <v>10</v>
      </c>
      <c r="N8" s="9">
        <v>3850</v>
      </c>
    </row>
    <row r="9" spans="2:17" ht="15.6">
      <c r="B9" s="6">
        <v>39573</v>
      </c>
      <c r="C9" s="7" t="s">
        <v>24</v>
      </c>
      <c r="D9" s="7" t="s">
        <v>20</v>
      </c>
      <c r="E9" s="8">
        <v>10</v>
      </c>
      <c r="F9" s="9">
        <v>5740</v>
      </c>
      <c r="J9" s="6">
        <v>39522</v>
      </c>
      <c r="K9" s="7" t="s">
        <v>21</v>
      </c>
      <c r="L9" s="7" t="s">
        <v>20</v>
      </c>
      <c r="M9" s="8">
        <v>3</v>
      </c>
      <c r="N9" s="9">
        <v>2313</v>
      </c>
    </row>
    <row r="10" spans="2:17" ht="15.6">
      <c r="B10" s="6">
        <v>39590</v>
      </c>
      <c r="C10" s="7" t="s">
        <v>17</v>
      </c>
      <c r="D10" s="7" t="s">
        <v>23</v>
      </c>
      <c r="E10" s="8">
        <v>8</v>
      </c>
      <c r="F10" s="9">
        <v>5840</v>
      </c>
      <c r="J10" s="6">
        <v>39556</v>
      </c>
      <c r="K10" s="7" t="s">
        <v>22</v>
      </c>
      <c r="L10" s="7" t="s">
        <v>23</v>
      </c>
      <c r="M10" s="8">
        <v>5</v>
      </c>
      <c r="N10" s="9">
        <v>1565</v>
      </c>
    </row>
    <row r="11" spans="2:17" ht="15.6">
      <c r="B11" s="7"/>
      <c r="C11" s="7"/>
      <c r="D11" s="7" t="s">
        <v>25</v>
      </c>
      <c r="E11" s="10">
        <f>SUM(E5:E10)</f>
        <v>44</v>
      </c>
      <c r="F11" s="9">
        <f>SUM(F5:F10)</f>
        <v>22420</v>
      </c>
      <c r="J11" s="6">
        <v>39573</v>
      </c>
      <c r="K11" s="7" t="s">
        <v>24</v>
      </c>
      <c r="L11" s="7" t="s">
        <v>20</v>
      </c>
      <c r="M11" s="8">
        <v>10</v>
      </c>
      <c r="N11" s="9">
        <v>5740</v>
      </c>
    </row>
    <row r="12" spans="2:17" ht="15.6">
      <c r="J12" s="6">
        <v>39590</v>
      </c>
      <c r="K12" s="7" t="s">
        <v>17</v>
      </c>
      <c r="L12" s="7" t="s">
        <v>23</v>
      </c>
      <c r="M12" s="8">
        <v>8</v>
      </c>
      <c r="N12" s="9">
        <v>5840</v>
      </c>
    </row>
    <row r="13" spans="2:17" ht="15.6">
      <c r="J13" s="7"/>
      <c r="K13" s="7"/>
      <c r="L13" s="7" t="s">
        <v>25</v>
      </c>
      <c r="M13" s="10">
        <f>SUM(M7:M12)</f>
        <v>44</v>
      </c>
      <c r="N13" s="9">
        <f>SUM(N7:N12)</f>
        <v>22420</v>
      </c>
    </row>
  </sheetData>
  <mergeCells count="2">
    <mergeCell ref="B2:F2"/>
    <mergeCell ref="J2:P2"/>
  </mergeCells>
  <conditionalFormatting sqref="B5:F10">
    <cfRule type="expression" dxfId="4" priority="2">
      <formula>$D5="Dave"</formula>
    </cfRule>
  </conditionalFormatting>
  <conditionalFormatting sqref="J7:N12">
    <cfRule type="expression" dxfId="3" priority="1">
      <formula>$L7=$K$4</formula>
    </cfRule>
  </conditionalFormatting>
  <dataValidations count="1">
    <dataValidation type="list" allowBlank="1" showInputMessage="1" showErrorMessage="1" sqref="K4" xr:uid="{B9FC357B-AA9F-4537-B876-8FC6CD961698}">
      <formula1>$Q$2:$Q$4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sheetPr codeName="Sheet3"/>
  <dimension ref="B2:R18"/>
  <sheetViews>
    <sheetView workbookViewId="0">
      <selection activeCell="H21" sqref="H21"/>
    </sheetView>
  </sheetViews>
  <sheetFormatPr defaultRowHeight="14.4"/>
  <cols>
    <col min="2" max="2" width="11.44140625" bestFit="1" customWidth="1"/>
    <col min="3" max="3" width="10.33203125" bestFit="1" customWidth="1"/>
    <col min="4" max="4" width="13.109375" bestFit="1" customWidth="1"/>
    <col min="5" max="5" width="8.21875" customWidth="1"/>
    <col min="14" max="14" width="10.5546875" bestFit="1" customWidth="1"/>
    <col min="15" max="15" width="12.33203125" customWidth="1"/>
    <col min="17" max="17" width="10.77734375" bestFit="1" customWidth="1"/>
    <col min="18" max="18" width="10" bestFit="1" customWidth="1"/>
  </cols>
  <sheetData>
    <row r="2" spans="2:18" ht="37.799999999999997" customHeight="1">
      <c r="B2" s="28" t="s">
        <v>32</v>
      </c>
      <c r="C2" s="28"/>
      <c r="D2" s="28"/>
      <c r="E2" s="28"/>
      <c r="F2" s="28"/>
      <c r="N2" s="28" t="s">
        <v>57</v>
      </c>
      <c r="O2" s="28"/>
      <c r="P2" s="28"/>
      <c r="Q2" s="28"/>
      <c r="R2" s="28"/>
    </row>
    <row r="4" spans="2:18">
      <c r="B4" t="s">
        <v>28</v>
      </c>
      <c r="C4" t="s">
        <v>29</v>
      </c>
      <c r="D4" t="s">
        <v>30</v>
      </c>
    </row>
    <row r="5" spans="2:18">
      <c r="B5" t="s">
        <v>31</v>
      </c>
      <c r="C5" s="13">
        <v>44408</v>
      </c>
      <c r="D5">
        <v>10.02</v>
      </c>
      <c r="N5" s="5" t="s">
        <v>47</v>
      </c>
      <c r="O5" s="5" t="s">
        <v>48</v>
      </c>
    </row>
    <row r="6" spans="2:18">
      <c r="B6" t="s">
        <v>31</v>
      </c>
      <c r="C6" s="13">
        <v>44410</v>
      </c>
      <c r="D6">
        <v>9.98</v>
      </c>
      <c r="E6" cm="1">
        <f t="array" ref="E6">_xlfn.IFS(D6&lt;D5,1,D6&gt;D5,-1,D6=D5,0)</f>
        <v>1</v>
      </c>
      <c r="N6" s="5" t="s">
        <v>49</v>
      </c>
      <c r="O6" s="20">
        <v>33236.340000000011</v>
      </c>
      <c r="P6" s="25">
        <f>O6</f>
        <v>33236.340000000011</v>
      </c>
    </row>
    <row r="7" spans="2:18">
      <c r="B7" t="s">
        <v>31</v>
      </c>
      <c r="C7" s="13">
        <v>44411</v>
      </c>
      <c r="D7">
        <v>10.01</v>
      </c>
      <c r="E7" cm="1">
        <f t="array" ref="E7">_xlfn.IFS(D7&lt;D6,1,D7&gt;D6,-1,D7=D6,0)</f>
        <v>-1</v>
      </c>
      <c r="N7" s="5" t="s">
        <v>50</v>
      </c>
      <c r="O7" s="20">
        <v>77318.25</v>
      </c>
      <c r="P7" s="25">
        <f t="shared" ref="P7:P13" si="0">O7</f>
        <v>77318.25</v>
      </c>
    </row>
    <row r="8" spans="2:18">
      <c r="B8" t="s">
        <v>31</v>
      </c>
      <c r="C8" s="13">
        <v>44412</v>
      </c>
      <c r="D8">
        <v>9.9</v>
      </c>
      <c r="E8" cm="1">
        <f t="array" ref="E8">_xlfn.IFS(D8&lt;D7,1,D8&gt;D7,-1,D8=D7,0)</f>
        <v>1</v>
      </c>
      <c r="N8" s="5" t="s">
        <v>54</v>
      </c>
      <c r="O8" s="20">
        <v>149591.78000000276</v>
      </c>
      <c r="P8" s="25">
        <f t="shared" si="0"/>
        <v>149591.78000000276</v>
      </c>
    </row>
    <row r="9" spans="2:18">
      <c r="B9" t="s">
        <v>31</v>
      </c>
      <c r="C9" s="13">
        <v>44413</v>
      </c>
      <c r="D9">
        <v>9.93</v>
      </c>
      <c r="E9" cm="1">
        <f t="array" ref="E9">_xlfn.IFS(D9&lt;D8,1,D9&gt;D8,-1,D9=D8,0)</f>
        <v>-1</v>
      </c>
      <c r="N9" s="5" t="s">
        <v>55</v>
      </c>
      <c r="O9" s="20">
        <v>212952.30000000005</v>
      </c>
      <c r="P9" s="25">
        <f t="shared" si="0"/>
        <v>212952.30000000005</v>
      </c>
    </row>
    <row r="10" spans="2:18">
      <c r="B10" t="s">
        <v>31</v>
      </c>
      <c r="C10" s="13">
        <v>44414</v>
      </c>
      <c r="D10">
        <v>9.94</v>
      </c>
      <c r="E10" cm="1">
        <f t="array" ref="E10">_xlfn.IFS(D10&lt;D9,1,D10&gt;D9,-1,D10=D9,0)</f>
        <v>-1</v>
      </c>
      <c r="N10" s="5" t="s">
        <v>51</v>
      </c>
      <c r="O10" s="20">
        <v>148702.35000000271</v>
      </c>
      <c r="P10" s="25">
        <f t="shared" si="0"/>
        <v>148702.35000000271</v>
      </c>
    </row>
    <row r="11" spans="2:18">
      <c r="B11" t="s">
        <v>31</v>
      </c>
      <c r="C11" s="13">
        <v>44417</v>
      </c>
      <c r="D11">
        <v>10.02</v>
      </c>
      <c r="E11" cm="1">
        <f t="array" ref="E11">_xlfn.IFS(D11&lt;D10,1,D11&gt;D10,-1,D11=D10,0)</f>
        <v>-1</v>
      </c>
      <c r="N11" s="5" t="s">
        <v>56</v>
      </c>
      <c r="O11" s="20">
        <v>172382.85000000425</v>
      </c>
      <c r="P11" s="25">
        <f t="shared" si="0"/>
        <v>172382.85000000425</v>
      </c>
    </row>
    <row r="12" spans="2:18">
      <c r="B12" t="s">
        <v>31</v>
      </c>
      <c r="C12" s="13">
        <v>44418</v>
      </c>
      <c r="D12">
        <v>9.91</v>
      </c>
      <c r="E12" cm="1">
        <f t="array" ref="E12">_xlfn.IFS(D12&lt;D11,1,D12&gt;D11,-1,D12=D11,0)</f>
        <v>1</v>
      </c>
      <c r="N12" s="5" t="s">
        <v>52</v>
      </c>
      <c r="O12" s="20">
        <v>17463.150000000001</v>
      </c>
      <c r="P12" s="25">
        <f t="shared" si="0"/>
        <v>17463.150000000001</v>
      </c>
    </row>
    <row r="13" spans="2:18">
      <c r="B13" t="s">
        <v>31</v>
      </c>
      <c r="C13" s="13">
        <v>44419</v>
      </c>
      <c r="D13">
        <v>9.91</v>
      </c>
      <c r="E13" cm="1">
        <f t="array" ref="E13">_xlfn.IFS(D13&lt;D12,1,D13&gt;D12,-1,D13=D12,0)</f>
        <v>0</v>
      </c>
      <c r="N13" s="5" t="s">
        <v>53</v>
      </c>
      <c r="O13" s="20">
        <v>69550.099999999991</v>
      </c>
      <c r="P13" s="25">
        <f t="shared" si="0"/>
        <v>69550.099999999991</v>
      </c>
    </row>
    <row r="14" spans="2:18">
      <c r="B14" t="s">
        <v>31</v>
      </c>
      <c r="C14" s="13">
        <v>44420</v>
      </c>
      <c r="D14">
        <v>9.92</v>
      </c>
      <c r="E14" cm="1">
        <f t="array" ref="E14">_xlfn.IFS(D14&lt;D13,1,D14&gt;D13,-1,D14=D13,0)</f>
        <v>-1</v>
      </c>
    </row>
    <row r="15" spans="2:18">
      <c r="B15" t="s">
        <v>31</v>
      </c>
      <c r="C15" s="13">
        <v>44421</v>
      </c>
      <c r="D15">
        <v>9.86</v>
      </c>
      <c r="E15" cm="1">
        <f t="array" ref="E15">_xlfn.IFS(D15&lt;D14,1,D15&gt;D14,-1,D15=D14,0)</f>
        <v>1</v>
      </c>
    </row>
    <row r="16" spans="2:18">
      <c r="B16" t="s">
        <v>31</v>
      </c>
      <c r="C16" s="13">
        <v>44424</v>
      </c>
      <c r="D16">
        <v>9.7799999999999994</v>
      </c>
      <c r="E16" cm="1">
        <f t="array" ref="E16">_xlfn.IFS(D16&lt;D15,1,D16&gt;D15,-1,D16=D15,0)</f>
        <v>1</v>
      </c>
    </row>
    <row r="17" spans="2:5">
      <c r="B17" t="s">
        <v>31</v>
      </c>
      <c r="C17" s="13">
        <v>44425</v>
      </c>
      <c r="D17">
        <v>9.7200000000000006</v>
      </c>
      <c r="E17" cm="1">
        <f t="array" ref="E17">_xlfn.IFS(D17&lt;D16,1,D17&gt;D16,-1,D17=D16,0)</f>
        <v>1</v>
      </c>
    </row>
    <row r="18" spans="2:5">
      <c r="B18" t="s">
        <v>31</v>
      </c>
      <c r="C18" s="13">
        <v>44426</v>
      </c>
      <c r="D18">
        <v>9.77</v>
      </c>
      <c r="E18" cm="1">
        <f t="array" ref="E18">_xlfn.IFS(D18&lt;D17,1,D18&gt;D17,-1,D18=D17,0)</f>
        <v>-1</v>
      </c>
    </row>
  </sheetData>
  <mergeCells count="2">
    <mergeCell ref="B2:F2"/>
    <mergeCell ref="N2:R2"/>
  </mergeCells>
  <conditionalFormatting sqref="P6:P13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{8CBE22BD-31EF-4A64-8BA8-88322C4D0BBB}</x14:id>
        </ext>
      </extLst>
    </cfRule>
  </conditionalFormatting>
  <conditionalFormatting sqref="E6:E18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BE22BD-31EF-4A64-8BA8-88322C4D0B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sheetPr codeName="Sheet4"/>
  <dimension ref="C3:H27"/>
  <sheetViews>
    <sheetView zoomScale="85" zoomScaleNormal="85" workbookViewId="0">
      <selection activeCell="C7" sqref="C7:H27"/>
    </sheetView>
  </sheetViews>
  <sheetFormatPr defaultRowHeight="14.4"/>
  <cols>
    <col min="4" max="4" width="19.77734375" customWidth="1"/>
    <col min="6" max="6" width="16.21875" customWidth="1"/>
    <col min="7" max="7" width="17.6640625" bestFit="1" customWidth="1"/>
  </cols>
  <sheetData>
    <row r="3" spans="3:8" ht="18">
      <c r="C3" s="21" t="s">
        <v>33</v>
      </c>
    </row>
    <row r="6" spans="3:8" ht="28.8">
      <c r="C6" s="14" t="s">
        <v>34</v>
      </c>
      <c r="D6" s="14" t="s">
        <v>35</v>
      </c>
      <c r="E6" s="14" t="s">
        <v>36</v>
      </c>
      <c r="F6" s="14" t="s">
        <v>37</v>
      </c>
      <c r="G6" s="14" t="s">
        <v>38</v>
      </c>
      <c r="H6" s="14" t="s">
        <v>39</v>
      </c>
    </row>
    <row r="7" spans="3:8" ht="15.6">
      <c r="C7" s="15">
        <v>1</v>
      </c>
      <c r="D7" s="15" t="s">
        <v>44</v>
      </c>
      <c r="E7" s="16">
        <v>21</v>
      </c>
      <c r="F7" s="17" t="s">
        <v>40</v>
      </c>
      <c r="G7" s="26">
        <f ca="1">TODAY()</f>
        <v>44837</v>
      </c>
      <c r="H7" s="18" t="s">
        <v>42</v>
      </c>
    </row>
    <row r="8" spans="3:8" ht="15.6">
      <c r="C8" s="15">
        <v>2</v>
      </c>
      <c r="D8" s="15" t="s">
        <v>45</v>
      </c>
      <c r="E8" s="16">
        <v>25</v>
      </c>
      <c r="F8" s="16" t="s">
        <v>40</v>
      </c>
      <c r="G8" s="26">
        <v>44754</v>
      </c>
      <c r="H8" s="18" t="s">
        <v>43</v>
      </c>
    </row>
    <row r="9" spans="3:8" ht="15.6">
      <c r="C9" s="15">
        <v>3</v>
      </c>
      <c r="D9" s="15" t="s">
        <v>45</v>
      </c>
      <c r="E9" s="16">
        <v>24</v>
      </c>
      <c r="F9" s="16" t="s">
        <v>40</v>
      </c>
      <c r="G9" s="26">
        <v>44755</v>
      </c>
      <c r="H9" s="18" t="s">
        <v>42</v>
      </c>
    </row>
    <row r="10" spans="3:8" ht="15.6">
      <c r="C10" s="15">
        <v>4</v>
      </c>
      <c r="D10" s="19" t="s">
        <v>45</v>
      </c>
      <c r="E10" s="17">
        <v>26</v>
      </c>
      <c r="F10" s="17" t="s">
        <v>40</v>
      </c>
      <c r="G10" s="27">
        <v>44755</v>
      </c>
      <c r="H10" s="18" t="s">
        <v>43</v>
      </c>
    </row>
    <row r="11" spans="3:8" ht="15.6">
      <c r="C11" s="15">
        <v>5</v>
      </c>
      <c r="D11" s="15" t="s">
        <v>45</v>
      </c>
      <c r="E11" s="16">
        <v>25</v>
      </c>
      <c r="F11" s="16" t="s">
        <v>40</v>
      </c>
      <c r="G11" s="26">
        <v>44756</v>
      </c>
      <c r="H11" s="18" t="s">
        <v>42</v>
      </c>
    </row>
    <row r="12" spans="3:8" ht="15.6">
      <c r="C12" s="15">
        <v>6</v>
      </c>
      <c r="D12" s="15" t="s">
        <v>45</v>
      </c>
      <c r="E12" s="16">
        <v>25</v>
      </c>
      <c r="F12" s="16" t="s">
        <v>40</v>
      </c>
      <c r="G12" s="26">
        <f ca="1">TODAY()</f>
        <v>44837</v>
      </c>
      <c r="H12" s="18" t="s">
        <v>43</v>
      </c>
    </row>
    <row r="13" spans="3:8" ht="15.6">
      <c r="C13" s="15">
        <v>7</v>
      </c>
      <c r="D13" s="15" t="s">
        <v>45</v>
      </c>
      <c r="E13" s="16">
        <v>25</v>
      </c>
      <c r="F13" s="16" t="s">
        <v>40</v>
      </c>
      <c r="G13" s="26">
        <v>44757</v>
      </c>
      <c r="H13" s="18" t="s">
        <v>42</v>
      </c>
    </row>
    <row r="14" spans="3:8" ht="15.6">
      <c r="C14" s="15">
        <v>8</v>
      </c>
      <c r="D14" s="15" t="s">
        <v>45</v>
      </c>
      <c r="E14" s="16">
        <v>25</v>
      </c>
      <c r="F14" s="16" t="s">
        <v>40</v>
      </c>
      <c r="G14" s="26">
        <v>44757</v>
      </c>
      <c r="H14" s="18" t="s">
        <v>43</v>
      </c>
    </row>
    <row r="15" spans="3:8" ht="15.6">
      <c r="C15" s="15">
        <v>9</v>
      </c>
      <c r="D15" s="15" t="s">
        <v>45</v>
      </c>
      <c r="E15" s="16">
        <v>25</v>
      </c>
      <c r="F15" s="16" t="s">
        <v>40</v>
      </c>
      <c r="G15" s="26">
        <f ca="1">TODAY()</f>
        <v>44837</v>
      </c>
      <c r="H15" s="18" t="s">
        <v>42</v>
      </c>
    </row>
    <row r="16" spans="3:8" ht="15.6">
      <c r="C16" s="15">
        <v>10</v>
      </c>
      <c r="D16" s="15" t="s">
        <v>45</v>
      </c>
      <c r="E16" s="16">
        <v>24</v>
      </c>
      <c r="F16" s="16" t="s">
        <v>40</v>
      </c>
      <c r="G16" s="26">
        <v>44761</v>
      </c>
      <c r="H16" s="18" t="s">
        <v>43</v>
      </c>
    </row>
    <row r="17" spans="3:8" ht="15.6">
      <c r="C17" s="15">
        <v>11</v>
      </c>
      <c r="D17" s="15" t="s">
        <v>45</v>
      </c>
      <c r="E17" s="16">
        <v>20</v>
      </c>
      <c r="F17" s="16" t="s">
        <v>40</v>
      </c>
      <c r="G17" s="26">
        <v>44762</v>
      </c>
      <c r="H17" s="18" t="s">
        <v>42</v>
      </c>
    </row>
    <row r="18" spans="3:8" ht="15.6">
      <c r="C18" s="15">
        <v>12</v>
      </c>
      <c r="D18" s="15" t="s">
        <v>45</v>
      </c>
      <c r="E18" s="16">
        <v>20</v>
      </c>
      <c r="F18" s="16" t="s">
        <v>40</v>
      </c>
      <c r="G18" s="26">
        <v>44762</v>
      </c>
      <c r="H18" s="18" t="s">
        <v>43</v>
      </c>
    </row>
    <row r="19" spans="3:8" ht="15.6">
      <c r="C19" s="15">
        <v>13</v>
      </c>
      <c r="D19" s="15" t="s">
        <v>44</v>
      </c>
      <c r="E19" s="16">
        <v>25</v>
      </c>
      <c r="F19" s="16" t="s">
        <v>40</v>
      </c>
      <c r="G19" s="26">
        <f ca="1">TODAY()</f>
        <v>44837</v>
      </c>
      <c r="H19" s="18" t="s">
        <v>42</v>
      </c>
    </row>
    <row r="20" spans="3:8" ht="15.6">
      <c r="C20" s="15">
        <v>14</v>
      </c>
      <c r="D20" s="15" t="s">
        <v>46</v>
      </c>
      <c r="E20" s="16">
        <v>27</v>
      </c>
      <c r="F20" s="16" t="s">
        <v>41</v>
      </c>
      <c r="G20" s="26">
        <v>44763</v>
      </c>
      <c r="H20" s="18" t="s">
        <v>43</v>
      </c>
    </row>
    <row r="21" spans="3:8" ht="15.6">
      <c r="C21" s="15">
        <v>15</v>
      </c>
      <c r="D21" s="15" t="s">
        <v>46</v>
      </c>
      <c r="E21" s="16">
        <v>26</v>
      </c>
      <c r="F21" s="16" t="s">
        <v>41</v>
      </c>
      <c r="G21" s="26">
        <v>44764</v>
      </c>
      <c r="H21" s="18" t="s">
        <v>42</v>
      </c>
    </row>
    <row r="22" spans="3:8" ht="15.6">
      <c r="C22" s="15">
        <v>16</v>
      </c>
      <c r="D22" s="15" t="s">
        <v>46</v>
      </c>
      <c r="E22" s="16">
        <v>14</v>
      </c>
      <c r="F22" s="16" t="s">
        <v>40</v>
      </c>
      <c r="G22" s="26">
        <v>44764</v>
      </c>
      <c r="H22" s="18" t="s">
        <v>43</v>
      </c>
    </row>
    <row r="23" spans="3:8" ht="15.6">
      <c r="C23" s="15">
        <v>17</v>
      </c>
      <c r="D23" s="15" t="s">
        <v>45</v>
      </c>
      <c r="E23" s="18">
        <v>27</v>
      </c>
      <c r="F23" s="17" t="s">
        <v>40</v>
      </c>
      <c r="G23" s="26">
        <v>44768</v>
      </c>
      <c r="H23" s="18" t="s">
        <v>42</v>
      </c>
    </row>
    <row r="24" spans="3:8" ht="15.6">
      <c r="C24" s="15">
        <v>18</v>
      </c>
      <c r="D24" s="15" t="s">
        <v>44</v>
      </c>
      <c r="E24" s="16">
        <v>24</v>
      </c>
      <c r="F24" s="16" t="s">
        <v>40</v>
      </c>
      <c r="G24" s="26">
        <v>44768</v>
      </c>
      <c r="H24" s="18" t="s">
        <v>43</v>
      </c>
    </row>
    <row r="25" spans="3:8" ht="15.6">
      <c r="C25" s="15">
        <v>19</v>
      </c>
      <c r="D25" s="15" t="s">
        <v>46</v>
      </c>
      <c r="E25" s="16">
        <v>27</v>
      </c>
      <c r="F25" s="16" t="s">
        <v>41</v>
      </c>
      <c r="G25" s="26">
        <v>44769</v>
      </c>
      <c r="H25" s="18" t="s">
        <v>42</v>
      </c>
    </row>
    <row r="26" spans="3:8" ht="15.6">
      <c r="C26" s="15">
        <v>20</v>
      </c>
      <c r="D26" s="15" t="s">
        <v>45</v>
      </c>
      <c r="E26" s="18">
        <v>27</v>
      </c>
      <c r="F26" s="17" t="s">
        <v>40</v>
      </c>
      <c r="G26" s="26">
        <f ca="1">TODAY()</f>
        <v>44837</v>
      </c>
      <c r="H26" s="18" t="s">
        <v>43</v>
      </c>
    </row>
    <row r="27" spans="3:8" ht="15.6">
      <c r="C27" s="15">
        <v>21</v>
      </c>
      <c r="D27" s="15" t="s">
        <v>45</v>
      </c>
      <c r="E27" s="18">
        <v>28</v>
      </c>
      <c r="F27" s="17" t="s">
        <v>40</v>
      </c>
      <c r="G27" s="26">
        <v>44771</v>
      </c>
      <c r="H27" s="18" t="s">
        <v>42</v>
      </c>
    </row>
  </sheetData>
  <conditionalFormatting sqref="C7:H27">
    <cfRule type="expression" dxfId="2" priority="1">
      <formula>$G7=TODAY()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3F9-2C0F-4B5B-BC24-2C15C2CCD90D}">
  <sheetPr codeName="Sheet5"/>
  <dimension ref="B4:D13"/>
  <sheetViews>
    <sheetView tabSelected="1" workbookViewId="0">
      <selection activeCell="F15" sqref="F15"/>
    </sheetView>
  </sheetViews>
  <sheetFormatPr defaultRowHeight="14.4"/>
  <cols>
    <col min="2" max="2" width="14.5546875" customWidth="1"/>
    <col min="3" max="3" width="15.6640625" bestFit="1" customWidth="1"/>
    <col min="4" max="4" width="13.109375" bestFit="1" customWidth="1"/>
  </cols>
  <sheetData>
    <row r="4" spans="2:4">
      <c r="B4" t="s">
        <v>59</v>
      </c>
    </row>
    <row r="6" spans="2:4">
      <c r="B6" s="5" t="s">
        <v>60</v>
      </c>
      <c r="C6" s="5" t="s">
        <v>61</v>
      </c>
      <c r="D6" s="5" t="s">
        <v>69</v>
      </c>
    </row>
    <row r="7" spans="2:4">
      <c r="B7" s="5" t="s">
        <v>62</v>
      </c>
      <c r="C7" s="5">
        <v>15000</v>
      </c>
      <c r="D7" s="5">
        <v>15000</v>
      </c>
    </row>
    <row r="8" spans="2:4">
      <c r="B8" s="5" t="s">
        <v>63</v>
      </c>
      <c r="C8" s="5">
        <v>195500</v>
      </c>
      <c r="D8" s="5">
        <v>215809.25</v>
      </c>
    </row>
    <row r="9" spans="2:4">
      <c r="B9" s="5" t="s">
        <v>64</v>
      </c>
      <c r="C9" s="5">
        <v>59800</v>
      </c>
      <c r="D9" s="5">
        <v>59852.11</v>
      </c>
    </row>
    <row r="10" spans="2:4">
      <c r="B10" s="5" t="s">
        <v>65</v>
      </c>
      <c r="C10" s="5">
        <v>356500</v>
      </c>
      <c r="D10" s="5">
        <v>345089.25</v>
      </c>
    </row>
    <row r="11" spans="2:4">
      <c r="B11" s="5" t="s">
        <v>66</v>
      </c>
      <c r="C11" s="5">
        <v>159000</v>
      </c>
      <c r="D11" s="5">
        <v>149087.25</v>
      </c>
    </row>
    <row r="12" spans="2:4">
      <c r="B12" s="5" t="s">
        <v>67</v>
      </c>
      <c r="C12" s="5">
        <v>105000</v>
      </c>
      <c r="D12" s="5">
        <v>105000</v>
      </c>
    </row>
    <row r="13" spans="2:4">
      <c r="B13" s="5" t="s">
        <v>68</v>
      </c>
      <c r="C13" s="5">
        <v>7500</v>
      </c>
      <c r="D13" s="5">
        <v>65809.25</v>
      </c>
    </row>
  </sheetData>
  <conditionalFormatting sqref="B7:D13">
    <cfRule type="expression" dxfId="1" priority="1" stopIfTrue="1">
      <formula>$D7&gt;$C7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sheetPr codeName="Sheet6"/>
  <dimension ref="B1:G16"/>
  <sheetViews>
    <sheetView workbookViewId="0">
      <selection activeCell="I10" sqref="I10"/>
    </sheetView>
  </sheetViews>
  <sheetFormatPr defaultRowHeight="14.4"/>
  <sheetData>
    <row r="1" spans="2:7">
      <c r="B1" s="23" t="s">
        <v>77</v>
      </c>
    </row>
    <row r="3" spans="2:7">
      <c r="B3" s="22" t="s">
        <v>70</v>
      </c>
      <c r="C3" s="5" t="s">
        <v>75</v>
      </c>
    </row>
    <row r="5" spans="2:7">
      <c r="B5" s="24" t="s">
        <v>72</v>
      </c>
      <c r="C5" s="24" t="s">
        <v>73</v>
      </c>
      <c r="D5" s="24" t="s">
        <v>74</v>
      </c>
      <c r="E5" s="24" t="s">
        <v>75</v>
      </c>
      <c r="F5" s="24" t="s">
        <v>71</v>
      </c>
      <c r="G5" s="24" t="s">
        <v>76</v>
      </c>
    </row>
    <row r="6" spans="2:7">
      <c r="B6" s="5">
        <v>244</v>
      </c>
      <c r="C6" s="5">
        <v>605</v>
      </c>
      <c r="D6" s="5">
        <v>596</v>
      </c>
      <c r="E6" s="5">
        <v>116</v>
      </c>
      <c r="F6" s="5">
        <v>970</v>
      </c>
      <c r="G6" s="5">
        <v>170</v>
      </c>
    </row>
    <row r="7" spans="2:7">
      <c r="B7" s="5">
        <v>589</v>
      </c>
      <c r="C7" s="5">
        <v>385</v>
      </c>
      <c r="D7" s="5">
        <v>959</v>
      </c>
      <c r="E7" s="5">
        <v>778</v>
      </c>
      <c r="F7" s="5">
        <v>1067</v>
      </c>
      <c r="G7" s="5">
        <v>419</v>
      </c>
    </row>
    <row r="8" spans="2:7">
      <c r="B8" s="5">
        <v>565</v>
      </c>
      <c r="C8" s="5">
        <v>929</v>
      </c>
      <c r="D8" s="5">
        <v>685</v>
      </c>
      <c r="E8" s="5">
        <v>606</v>
      </c>
      <c r="F8" s="5">
        <v>497</v>
      </c>
      <c r="G8" s="5">
        <v>591</v>
      </c>
    </row>
    <row r="9" spans="2:7">
      <c r="B9" s="5">
        <v>704</v>
      </c>
      <c r="C9" s="5">
        <v>355</v>
      </c>
      <c r="D9" s="5">
        <v>1114</v>
      </c>
      <c r="E9" s="5">
        <v>686</v>
      </c>
      <c r="F9" s="5">
        <v>678</v>
      </c>
      <c r="G9" s="5">
        <v>1121</v>
      </c>
    </row>
    <row r="10" spans="2:7">
      <c r="B10" s="5">
        <v>1118</v>
      </c>
      <c r="C10" s="5">
        <v>1023</v>
      </c>
      <c r="D10" s="5">
        <v>733</v>
      </c>
      <c r="E10" s="5">
        <v>998</v>
      </c>
      <c r="F10" s="5">
        <v>174</v>
      </c>
      <c r="G10" s="5">
        <v>123</v>
      </c>
    </row>
    <row r="11" spans="2:7">
      <c r="B11" s="5">
        <v>1045</v>
      </c>
      <c r="C11" s="5">
        <v>1162</v>
      </c>
      <c r="D11" s="5">
        <v>819</v>
      </c>
      <c r="E11" s="5">
        <v>877</v>
      </c>
      <c r="F11" s="5">
        <v>945</v>
      </c>
      <c r="G11" s="5">
        <v>1106</v>
      </c>
    </row>
    <row r="12" spans="2:7">
      <c r="B12" s="5">
        <v>681</v>
      </c>
      <c r="C12" s="5">
        <v>121</v>
      </c>
      <c r="D12" s="5">
        <v>652</v>
      </c>
      <c r="E12" s="5">
        <v>993</v>
      </c>
      <c r="F12" s="5">
        <v>214</v>
      </c>
      <c r="G12" s="5">
        <v>448</v>
      </c>
    </row>
    <row r="13" spans="2:7">
      <c r="B13" s="5">
        <v>666</v>
      </c>
      <c r="C13" s="5">
        <v>627</v>
      </c>
      <c r="D13" s="5">
        <v>1188</v>
      </c>
      <c r="E13" s="5">
        <v>817</v>
      </c>
      <c r="F13" s="5">
        <v>530</v>
      </c>
      <c r="G13" s="5">
        <v>344</v>
      </c>
    </row>
    <row r="14" spans="2:7">
      <c r="B14" s="5">
        <v>1030</v>
      </c>
      <c r="C14" s="5">
        <v>121</v>
      </c>
      <c r="D14" s="5">
        <v>384</v>
      </c>
      <c r="E14" s="5">
        <v>965</v>
      </c>
      <c r="F14" s="5">
        <v>734</v>
      </c>
      <c r="G14" s="5">
        <v>1188</v>
      </c>
    </row>
    <row r="15" spans="2:7">
      <c r="B15" s="5">
        <v>645</v>
      </c>
      <c r="C15" s="5">
        <v>773</v>
      </c>
      <c r="D15" s="5">
        <v>115</v>
      </c>
      <c r="E15" s="5">
        <v>362</v>
      </c>
      <c r="F15" s="5">
        <v>804</v>
      </c>
      <c r="G15" s="5">
        <v>730</v>
      </c>
    </row>
    <row r="16" spans="2:7">
      <c r="B16" s="5">
        <v>697</v>
      </c>
      <c r="C16" s="5">
        <v>300</v>
      </c>
      <c r="D16" s="5">
        <v>866</v>
      </c>
      <c r="E16" s="5">
        <v>377</v>
      </c>
      <c r="F16" s="5">
        <v>1184</v>
      </c>
      <c r="G16" s="5">
        <v>789</v>
      </c>
    </row>
  </sheetData>
  <conditionalFormatting sqref="B5:G16">
    <cfRule type="expression" dxfId="0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Vijay Yandapalli</cp:lastModifiedBy>
  <dcterms:created xsi:type="dcterms:W3CDTF">2020-05-18T05:56:23Z</dcterms:created>
  <dcterms:modified xsi:type="dcterms:W3CDTF">2022-10-03T13:58:14Z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2022-09-15T11:45:51Z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81b6a8db-4a2f-447c-9187-5adda909ee23</vt:lpwstr>
  </property>
  <property fmtid="{D5CDD505-2E9C-101B-9397-08002B2CF9AE}" pid="8" name="MSIP_Label_defa4170-0d19-0005-0004-bc88714345d2_ContentBits">
    <vt:lpwstr>0</vt:lpwstr>
  </property>
</Properties>
</file>