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LAM\Phase 3\CamIntrinsicMatrixProj\test\"/>
    </mc:Choice>
  </mc:AlternateContent>
  <bookViews>
    <workbookView xWindow="0" yWindow="0" windowWidth="28800" windowHeight="12435" firstSheet="2" activeTab="2"/>
  </bookViews>
  <sheets>
    <sheet name="CVLab525 DB" sheetId="1" state="hidden" r:id="rId1"/>
    <sheet name="10sec" sheetId="4" state="hidden" r:id="rId2"/>
    <sheet name="17sec" sheetId="2" r:id="rId3"/>
    <sheet name="without LiDaR_no correction" sheetId="3" state="hidden" r:id="rId4"/>
  </sheets>
  <definedNames>
    <definedName name="_12_cut" localSheetId="1">'10sec'!$N$2:$R$224</definedName>
    <definedName name="_17sec" localSheetId="2">'17sec'!$A$2:$D$227</definedName>
    <definedName name="t" localSheetId="3">'without LiDaR_no correction'!$G$3:$H$230</definedName>
    <definedName name="v" localSheetId="2">'17sec'!$T$3:$U$230</definedName>
    <definedName name="without_lidar" localSheetId="2">'17sec'!$V$3:$Y$230</definedName>
    <definedName name="without_lidar_without_matching_verification" localSheetId="3">'without LiDaR_no correction'!$A$3:$D$230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3" i="2"/>
  <c r="I229" i="4" l="1"/>
  <c r="I228" i="4"/>
  <c r="I227" i="4"/>
  <c r="I22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3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3" i="4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3" i="1"/>
  <c r="N244" i="1"/>
  <c r="N24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3" i="1"/>
  <c r="J243" i="1"/>
  <c r="I24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3" i="1"/>
  <c r="G3" i="1"/>
  <c r="J233" i="3" l="1"/>
  <c r="J23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3" i="3"/>
  <c r="H23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3" i="3"/>
  <c r="O67" i="1" l="1"/>
  <c r="K4" i="1"/>
  <c r="K5" i="1"/>
  <c r="K6" i="1"/>
  <c r="K7" i="1"/>
  <c r="K8" i="1"/>
  <c r="K9" i="1"/>
  <c r="K10" i="1"/>
  <c r="K11" i="1"/>
  <c r="K12" i="1"/>
  <c r="K13" i="1"/>
  <c r="M13" i="1" s="1"/>
  <c r="O13" i="1" s="1"/>
  <c r="K14" i="1"/>
  <c r="K15" i="1"/>
  <c r="K16" i="1"/>
  <c r="K17" i="1"/>
  <c r="M17" i="1" s="1"/>
  <c r="O17" i="1" s="1"/>
  <c r="K18" i="1"/>
  <c r="K19" i="1"/>
  <c r="K20" i="1"/>
  <c r="K21" i="1"/>
  <c r="K22" i="1"/>
  <c r="K23" i="1"/>
  <c r="K24" i="1"/>
  <c r="K25" i="1"/>
  <c r="K26" i="1"/>
  <c r="K27" i="1"/>
  <c r="K28" i="1"/>
  <c r="K29" i="1"/>
  <c r="M29" i="1" s="1"/>
  <c r="O29" i="1" s="1"/>
  <c r="K30" i="1"/>
  <c r="K31" i="1"/>
  <c r="K32" i="1"/>
  <c r="K33" i="1"/>
  <c r="M33" i="1" s="1"/>
  <c r="O33" i="1" s="1"/>
  <c r="K34" i="1"/>
  <c r="K35" i="1"/>
  <c r="K36" i="1"/>
  <c r="K37" i="1"/>
  <c r="K38" i="1"/>
  <c r="K39" i="1"/>
  <c r="K40" i="1"/>
  <c r="K41" i="1"/>
  <c r="K42" i="1"/>
  <c r="K43" i="1"/>
  <c r="K44" i="1"/>
  <c r="K45" i="1"/>
  <c r="M45" i="1" s="1"/>
  <c r="O45" i="1" s="1"/>
  <c r="K46" i="1"/>
  <c r="K47" i="1"/>
  <c r="K48" i="1"/>
  <c r="K49" i="1"/>
  <c r="K50" i="1"/>
  <c r="K51" i="1"/>
  <c r="K52" i="1"/>
  <c r="K53" i="1"/>
  <c r="K54" i="1"/>
  <c r="K55" i="1"/>
  <c r="K56" i="1"/>
  <c r="K57" i="1"/>
  <c r="M57" i="1" s="1"/>
  <c r="O57" i="1" s="1"/>
  <c r="K58" i="1"/>
  <c r="K59" i="1"/>
  <c r="K60" i="1"/>
  <c r="K61" i="1"/>
  <c r="M61" i="1" s="1"/>
  <c r="O61" i="1" s="1"/>
  <c r="K62" i="1"/>
  <c r="K63" i="1"/>
  <c r="K64" i="1"/>
  <c r="K65" i="1"/>
  <c r="K66" i="1"/>
  <c r="K67" i="1"/>
  <c r="K68" i="1"/>
  <c r="K69" i="1"/>
  <c r="K70" i="1"/>
  <c r="K71" i="1"/>
  <c r="K72" i="1"/>
  <c r="K73" i="1"/>
  <c r="M73" i="1" s="1"/>
  <c r="O73" i="1" s="1"/>
  <c r="K74" i="1"/>
  <c r="K75" i="1"/>
  <c r="K76" i="1"/>
  <c r="K77" i="1"/>
  <c r="M77" i="1" s="1"/>
  <c r="O77" i="1" s="1"/>
  <c r="K78" i="1"/>
  <c r="K79" i="1"/>
  <c r="K80" i="1"/>
  <c r="K81" i="1"/>
  <c r="K82" i="1"/>
  <c r="K83" i="1"/>
  <c r="K84" i="1"/>
  <c r="K85" i="1"/>
  <c r="K86" i="1"/>
  <c r="K87" i="1"/>
  <c r="K88" i="1"/>
  <c r="K89" i="1"/>
  <c r="M89" i="1" s="1"/>
  <c r="O89" i="1" s="1"/>
  <c r="K90" i="1"/>
  <c r="K91" i="1"/>
  <c r="K92" i="1"/>
  <c r="K93" i="1"/>
  <c r="M93" i="1" s="1"/>
  <c r="O93" i="1" s="1"/>
  <c r="K94" i="1"/>
  <c r="K95" i="1"/>
  <c r="K96" i="1"/>
  <c r="K97" i="1"/>
  <c r="K98" i="1"/>
  <c r="K99" i="1"/>
  <c r="K100" i="1"/>
  <c r="K101" i="1"/>
  <c r="K102" i="1"/>
  <c r="K103" i="1"/>
  <c r="K104" i="1"/>
  <c r="K105" i="1"/>
  <c r="M105" i="1" s="1"/>
  <c r="O105" i="1" s="1"/>
  <c r="K106" i="1"/>
  <c r="K107" i="1"/>
  <c r="K108" i="1"/>
  <c r="K109" i="1"/>
  <c r="M109" i="1" s="1"/>
  <c r="O109" i="1" s="1"/>
  <c r="K110" i="1"/>
  <c r="K111" i="1"/>
  <c r="K112" i="1"/>
  <c r="K113" i="1"/>
  <c r="M113" i="1" s="1"/>
  <c r="O113" i="1" s="1"/>
  <c r="K114" i="1"/>
  <c r="K115" i="1"/>
  <c r="K116" i="1"/>
  <c r="K117" i="1"/>
  <c r="M117" i="1" s="1"/>
  <c r="O117" i="1" s="1"/>
  <c r="K118" i="1"/>
  <c r="K119" i="1"/>
  <c r="K120" i="1"/>
  <c r="K121" i="1"/>
  <c r="M121" i="1" s="1"/>
  <c r="O121" i="1" s="1"/>
  <c r="K122" i="1"/>
  <c r="K123" i="1"/>
  <c r="K124" i="1"/>
  <c r="K125" i="1"/>
  <c r="M125" i="1" s="1"/>
  <c r="O125" i="1" s="1"/>
  <c r="K126" i="1"/>
  <c r="K127" i="1"/>
  <c r="K128" i="1"/>
  <c r="K129" i="1"/>
  <c r="M129" i="1" s="1"/>
  <c r="O129" i="1" s="1"/>
  <c r="K130" i="1"/>
  <c r="K131" i="1"/>
  <c r="K132" i="1"/>
  <c r="K133" i="1"/>
  <c r="M133" i="1" s="1"/>
  <c r="O133" i="1" s="1"/>
  <c r="K134" i="1"/>
  <c r="K135" i="1"/>
  <c r="K136" i="1"/>
  <c r="K137" i="1"/>
  <c r="M137" i="1" s="1"/>
  <c r="O137" i="1" s="1"/>
  <c r="K138" i="1"/>
  <c r="K139" i="1"/>
  <c r="K140" i="1"/>
  <c r="K141" i="1"/>
  <c r="M141" i="1" s="1"/>
  <c r="O141" i="1" s="1"/>
  <c r="K142" i="1"/>
  <c r="K143" i="1"/>
  <c r="K144" i="1"/>
  <c r="K145" i="1"/>
  <c r="M145" i="1" s="1"/>
  <c r="O145" i="1" s="1"/>
  <c r="K146" i="1"/>
  <c r="K147" i="1"/>
  <c r="K148" i="1"/>
  <c r="K149" i="1"/>
  <c r="M149" i="1" s="1"/>
  <c r="O149" i="1" s="1"/>
  <c r="K150" i="1"/>
  <c r="K151" i="1"/>
  <c r="K152" i="1"/>
  <c r="K153" i="1"/>
  <c r="M153" i="1" s="1"/>
  <c r="O153" i="1" s="1"/>
  <c r="K154" i="1"/>
  <c r="K155" i="1"/>
  <c r="K156" i="1"/>
  <c r="K157" i="1"/>
  <c r="M157" i="1" s="1"/>
  <c r="O157" i="1" s="1"/>
  <c r="K158" i="1"/>
  <c r="K159" i="1"/>
  <c r="K160" i="1"/>
  <c r="K161" i="1"/>
  <c r="M161" i="1" s="1"/>
  <c r="O161" i="1" s="1"/>
  <c r="K162" i="1"/>
  <c r="K163" i="1"/>
  <c r="K164" i="1"/>
  <c r="K165" i="1"/>
  <c r="M165" i="1" s="1"/>
  <c r="O165" i="1" s="1"/>
  <c r="K166" i="1"/>
  <c r="K167" i="1"/>
  <c r="K168" i="1"/>
  <c r="K169" i="1"/>
  <c r="M169" i="1" s="1"/>
  <c r="O169" i="1" s="1"/>
  <c r="K170" i="1"/>
  <c r="K171" i="1"/>
  <c r="K172" i="1"/>
  <c r="K173" i="1"/>
  <c r="M173" i="1" s="1"/>
  <c r="O173" i="1" s="1"/>
  <c r="K174" i="1"/>
  <c r="K175" i="1"/>
  <c r="K176" i="1"/>
  <c r="K177" i="1"/>
  <c r="M177" i="1" s="1"/>
  <c r="O177" i="1" s="1"/>
  <c r="K178" i="1"/>
  <c r="K179" i="1"/>
  <c r="K180" i="1"/>
  <c r="K181" i="1"/>
  <c r="M181" i="1" s="1"/>
  <c r="O181" i="1" s="1"/>
  <c r="K182" i="1"/>
  <c r="K183" i="1"/>
  <c r="K184" i="1"/>
  <c r="K185" i="1"/>
  <c r="M185" i="1" s="1"/>
  <c r="O185" i="1" s="1"/>
  <c r="K186" i="1"/>
  <c r="K187" i="1"/>
  <c r="K188" i="1"/>
  <c r="K189" i="1"/>
  <c r="M189" i="1" s="1"/>
  <c r="O189" i="1" s="1"/>
  <c r="K190" i="1"/>
  <c r="K191" i="1"/>
  <c r="K192" i="1"/>
  <c r="K193" i="1"/>
  <c r="M193" i="1" s="1"/>
  <c r="O193" i="1" s="1"/>
  <c r="K194" i="1"/>
  <c r="K195" i="1"/>
  <c r="K196" i="1"/>
  <c r="K197" i="1"/>
  <c r="M197" i="1" s="1"/>
  <c r="O197" i="1" s="1"/>
  <c r="K198" i="1"/>
  <c r="K199" i="1"/>
  <c r="K200" i="1"/>
  <c r="K201" i="1"/>
  <c r="M201" i="1" s="1"/>
  <c r="O201" i="1" s="1"/>
  <c r="K202" i="1"/>
  <c r="K203" i="1"/>
  <c r="K204" i="1"/>
  <c r="K205" i="1"/>
  <c r="M205" i="1" s="1"/>
  <c r="O205" i="1" s="1"/>
  <c r="K206" i="1"/>
  <c r="K207" i="1"/>
  <c r="K208" i="1"/>
  <c r="K209" i="1"/>
  <c r="M209" i="1" s="1"/>
  <c r="O209" i="1" s="1"/>
  <c r="K210" i="1"/>
  <c r="K211" i="1"/>
  <c r="K212" i="1"/>
  <c r="K213" i="1"/>
  <c r="M213" i="1" s="1"/>
  <c r="O213" i="1" s="1"/>
  <c r="K214" i="1"/>
  <c r="K215" i="1"/>
  <c r="K216" i="1"/>
  <c r="K217" i="1"/>
  <c r="M217" i="1" s="1"/>
  <c r="O217" i="1" s="1"/>
  <c r="K218" i="1"/>
  <c r="K219" i="1"/>
  <c r="K220" i="1"/>
  <c r="K221" i="1"/>
  <c r="M221" i="1" s="1"/>
  <c r="O221" i="1" s="1"/>
  <c r="K222" i="1"/>
  <c r="K223" i="1"/>
  <c r="K224" i="1"/>
  <c r="K225" i="1"/>
  <c r="M225" i="1" s="1"/>
  <c r="O225" i="1" s="1"/>
  <c r="K226" i="1"/>
  <c r="K227" i="1"/>
  <c r="K228" i="1"/>
  <c r="K229" i="1"/>
  <c r="M229" i="1" s="1"/>
  <c r="O229" i="1" s="1"/>
  <c r="K230" i="1"/>
  <c r="K231" i="1"/>
  <c r="K232" i="1"/>
  <c r="K233" i="1"/>
  <c r="M233" i="1" s="1"/>
  <c r="O233" i="1" s="1"/>
  <c r="K234" i="1"/>
  <c r="K235" i="1"/>
  <c r="K236" i="1"/>
  <c r="K237" i="1"/>
  <c r="M237" i="1" s="1"/>
  <c r="O237" i="1" s="1"/>
  <c r="K238" i="1"/>
  <c r="K239" i="1"/>
  <c r="K240" i="1"/>
  <c r="K241" i="1"/>
  <c r="M241" i="1" s="1"/>
  <c r="O241" i="1" s="1"/>
  <c r="K3" i="1"/>
  <c r="M9" i="1"/>
  <c r="O9" i="1" s="1"/>
  <c r="M41" i="1"/>
  <c r="O41" i="1" s="1"/>
  <c r="M65" i="1"/>
  <c r="O65" i="1" s="1"/>
  <c r="M76" i="1"/>
  <c r="O76" i="1" s="1"/>
  <c r="M97" i="1"/>
  <c r="O97" i="1" s="1"/>
  <c r="M107" i="1"/>
  <c r="O107" i="1" s="1"/>
  <c r="M115" i="1"/>
  <c r="O115" i="1" s="1"/>
  <c r="M123" i="1"/>
  <c r="O123" i="1" s="1"/>
  <c r="M131" i="1"/>
  <c r="O131" i="1" s="1"/>
  <c r="M139" i="1"/>
  <c r="O139" i="1" s="1"/>
  <c r="M147" i="1"/>
  <c r="O147" i="1" s="1"/>
  <c r="M155" i="1"/>
  <c r="O155" i="1" s="1"/>
  <c r="M163" i="1"/>
  <c r="O163" i="1" s="1"/>
  <c r="M171" i="1"/>
  <c r="O171" i="1" s="1"/>
  <c r="M179" i="1"/>
  <c r="O179" i="1" s="1"/>
  <c r="M187" i="1"/>
  <c r="O187" i="1" s="1"/>
  <c r="M195" i="1"/>
  <c r="O195" i="1" s="1"/>
  <c r="M203" i="1"/>
  <c r="O203" i="1" s="1"/>
  <c r="M211" i="1"/>
  <c r="O211" i="1" s="1"/>
  <c r="M219" i="1"/>
  <c r="O219" i="1" s="1"/>
  <c r="M227" i="1"/>
  <c r="O227" i="1" s="1"/>
  <c r="M235" i="1"/>
  <c r="O235" i="1" s="1"/>
  <c r="M3" i="1"/>
  <c r="O3" i="1" s="1"/>
  <c r="I3" i="1"/>
  <c r="I7" i="1"/>
  <c r="I12" i="1"/>
  <c r="I23" i="1"/>
  <c r="I28" i="1"/>
  <c r="I39" i="1"/>
  <c r="I44" i="1"/>
  <c r="I55" i="1"/>
  <c r="I60" i="1"/>
  <c r="I71" i="1"/>
  <c r="I76" i="1"/>
  <c r="I87" i="1"/>
  <c r="I92" i="1"/>
  <c r="I93" i="1"/>
  <c r="I96" i="1"/>
  <c r="I97" i="1"/>
  <c r="I100" i="1"/>
  <c r="I101" i="1"/>
  <c r="I104" i="1"/>
  <c r="I105" i="1"/>
  <c r="I108" i="1"/>
  <c r="I109" i="1"/>
  <c r="I112" i="1"/>
  <c r="I113" i="1"/>
  <c r="I116" i="1"/>
  <c r="I117" i="1"/>
  <c r="I120" i="1"/>
  <c r="I121" i="1"/>
  <c r="I124" i="1"/>
  <c r="I125" i="1"/>
  <c r="I128" i="1"/>
  <c r="I129" i="1"/>
  <c r="I132" i="1"/>
  <c r="I133" i="1"/>
  <c r="I136" i="1"/>
  <c r="I137" i="1"/>
  <c r="I140" i="1"/>
  <c r="I141" i="1"/>
  <c r="I144" i="1"/>
  <c r="I145" i="1"/>
  <c r="I148" i="1"/>
  <c r="I149" i="1"/>
  <c r="I152" i="1"/>
  <c r="I153" i="1"/>
  <c r="I156" i="1"/>
  <c r="I157" i="1"/>
  <c r="I160" i="1"/>
  <c r="I161" i="1"/>
  <c r="I164" i="1"/>
  <c r="I165" i="1"/>
  <c r="I168" i="1"/>
  <c r="I169" i="1"/>
  <c r="I172" i="1"/>
  <c r="I173" i="1"/>
  <c r="I176" i="1"/>
  <c r="I177" i="1"/>
  <c r="I180" i="1"/>
  <c r="I181" i="1"/>
  <c r="I184" i="1"/>
  <c r="I185" i="1"/>
  <c r="I188" i="1"/>
  <c r="I189" i="1"/>
  <c r="I192" i="1"/>
  <c r="I193" i="1"/>
  <c r="I196" i="1"/>
  <c r="I197" i="1"/>
  <c r="I200" i="1"/>
  <c r="I201" i="1"/>
  <c r="I204" i="1"/>
  <c r="I205" i="1"/>
  <c r="I208" i="1"/>
  <c r="I209" i="1"/>
  <c r="I212" i="1"/>
  <c r="I213" i="1"/>
  <c r="I216" i="1"/>
  <c r="I217" i="1"/>
  <c r="I220" i="1"/>
  <c r="I221" i="1"/>
  <c r="I224" i="1"/>
  <c r="I225" i="1"/>
  <c r="I228" i="1"/>
  <c r="I229" i="1"/>
  <c r="I232" i="1"/>
  <c r="I233" i="1"/>
  <c r="I236" i="1"/>
  <c r="I237" i="1"/>
  <c r="I240" i="1"/>
  <c r="I241" i="1"/>
  <c r="G4" i="1"/>
  <c r="M4" i="1" s="1"/>
  <c r="O4" i="1" s="1"/>
  <c r="G5" i="1"/>
  <c r="I5" i="1" s="1"/>
  <c r="G6" i="1"/>
  <c r="M6" i="1" s="1"/>
  <c r="O6" i="1" s="1"/>
  <c r="G7" i="1"/>
  <c r="M7" i="1" s="1"/>
  <c r="O7" i="1" s="1"/>
  <c r="G8" i="1"/>
  <c r="M8" i="1" s="1"/>
  <c r="O8" i="1" s="1"/>
  <c r="G9" i="1"/>
  <c r="I9" i="1" s="1"/>
  <c r="G10" i="1"/>
  <c r="M10" i="1" s="1"/>
  <c r="O10" i="1" s="1"/>
  <c r="G11" i="1"/>
  <c r="M11" i="1" s="1"/>
  <c r="O11" i="1" s="1"/>
  <c r="G12" i="1"/>
  <c r="M12" i="1" s="1"/>
  <c r="O12" i="1" s="1"/>
  <c r="G13" i="1"/>
  <c r="I13" i="1" s="1"/>
  <c r="G14" i="1"/>
  <c r="M14" i="1" s="1"/>
  <c r="O14" i="1" s="1"/>
  <c r="G15" i="1"/>
  <c r="M15" i="1" s="1"/>
  <c r="O15" i="1" s="1"/>
  <c r="G16" i="1"/>
  <c r="M16" i="1" s="1"/>
  <c r="O16" i="1" s="1"/>
  <c r="G17" i="1"/>
  <c r="I17" i="1" s="1"/>
  <c r="G18" i="1"/>
  <c r="M18" i="1" s="1"/>
  <c r="O18" i="1" s="1"/>
  <c r="G19" i="1"/>
  <c r="M19" i="1" s="1"/>
  <c r="O19" i="1" s="1"/>
  <c r="G20" i="1"/>
  <c r="M20" i="1" s="1"/>
  <c r="O20" i="1" s="1"/>
  <c r="G21" i="1"/>
  <c r="I21" i="1" s="1"/>
  <c r="G22" i="1"/>
  <c r="M22" i="1" s="1"/>
  <c r="O22" i="1" s="1"/>
  <c r="G23" i="1"/>
  <c r="M23" i="1" s="1"/>
  <c r="O23" i="1" s="1"/>
  <c r="G24" i="1"/>
  <c r="M24" i="1" s="1"/>
  <c r="O24" i="1" s="1"/>
  <c r="G25" i="1"/>
  <c r="I25" i="1" s="1"/>
  <c r="G26" i="1"/>
  <c r="M26" i="1" s="1"/>
  <c r="O26" i="1" s="1"/>
  <c r="G27" i="1"/>
  <c r="M27" i="1" s="1"/>
  <c r="O27" i="1" s="1"/>
  <c r="G28" i="1"/>
  <c r="M28" i="1" s="1"/>
  <c r="O28" i="1" s="1"/>
  <c r="G29" i="1"/>
  <c r="I29" i="1" s="1"/>
  <c r="G30" i="1"/>
  <c r="M30" i="1" s="1"/>
  <c r="O30" i="1" s="1"/>
  <c r="G31" i="1"/>
  <c r="M31" i="1" s="1"/>
  <c r="O31" i="1" s="1"/>
  <c r="G32" i="1"/>
  <c r="M32" i="1" s="1"/>
  <c r="O32" i="1" s="1"/>
  <c r="G33" i="1"/>
  <c r="I33" i="1" s="1"/>
  <c r="G34" i="1"/>
  <c r="M34" i="1" s="1"/>
  <c r="O34" i="1" s="1"/>
  <c r="G35" i="1"/>
  <c r="M35" i="1" s="1"/>
  <c r="O35" i="1" s="1"/>
  <c r="G36" i="1"/>
  <c r="M36" i="1" s="1"/>
  <c r="O36" i="1" s="1"/>
  <c r="G37" i="1"/>
  <c r="I37" i="1" s="1"/>
  <c r="G38" i="1"/>
  <c r="M38" i="1" s="1"/>
  <c r="O38" i="1" s="1"/>
  <c r="G39" i="1"/>
  <c r="M39" i="1" s="1"/>
  <c r="O39" i="1" s="1"/>
  <c r="G40" i="1"/>
  <c r="M40" i="1" s="1"/>
  <c r="O40" i="1" s="1"/>
  <c r="G41" i="1"/>
  <c r="I41" i="1" s="1"/>
  <c r="G42" i="1"/>
  <c r="M42" i="1" s="1"/>
  <c r="O42" i="1" s="1"/>
  <c r="G43" i="1"/>
  <c r="M43" i="1" s="1"/>
  <c r="O43" i="1" s="1"/>
  <c r="G44" i="1"/>
  <c r="M44" i="1" s="1"/>
  <c r="O44" i="1" s="1"/>
  <c r="G45" i="1"/>
  <c r="I45" i="1" s="1"/>
  <c r="G46" i="1"/>
  <c r="M46" i="1" s="1"/>
  <c r="O46" i="1" s="1"/>
  <c r="G47" i="1"/>
  <c r="M47" i="1" s="1"/>
  <c r="O47" i="1" s="1"/>
  <c r="G48" i="1"/>
  <c r="M48" i="1" s="1"/>
  <c r="O48" i="1" s="1"/>
  <c r="G49" i="1"/>
  <c r="I49" i="1" s="1"/>
  <c r="G50" i="1"/>
  <c r="M50" i="1" s="1"/>
  <c r="O50" i="1" s="1"/>
  <c r="G51" i="1"/>
  <c r="M51" i="1" s="1"/>
  <c r="O51" i="1" s="1"/>
  <c r="G52" i="1"/>
  <c r="M52" i="1" s="1"/>
  <c r="O52" i="1" s="1"/>
  <c r="G53" i="1"/>
  <c r="I53" i="1" s="1"/>
  <c r="G54" i="1"/>
  <c r="I54" i="1" s="1"/>
  <c r="G55" i="1"/>
  <c r="M55" i="1" s="1"/>
  <c r="O55" i="1" s="1"/>
  <c r="G56" i="1"/>
  <c r="M56" i="1" s="1"/>
  <c r="O56" i="1" s="1"/>
  <c r="G57" i="1"/>
  <c r="I57" i="1" s="1"/>
  <c r="G58" i="1"/>
  <c r="M58" i="1" s="1"/>
  <c r="O58" i="1" s="1"/>
  <c r="G59" i="1"/>
  <c r="M59" i="1" s="1"/>
  <c r="O59" i="1" s="1"/>
  <c r="G60" i="1"/>
  <c r="M60" i="1" s="1"/>
  <c r="O60" i="1" s="1"/>
  <c r="G61" i="1"/>
  <c r="I61" i="1" s="1"/>
  <c r="G62" i="1"/>
  <c r="M62" i="1" s="1"/>
  <c r="O62" i="1" s="1"/>
  <c r="G63" i="1"/>
  <c r="M63" i="1" s="1"/>
  <c r="O63" i="1" s="1"/>
  <c r="G64" i="1"/>
  <c r="M64" i="1" s="1"/>
  <c r="O64" i="1" s="1"/>
  <c r="G65" i="1"/>
  <c r="I65" i="1" s="1"/>
  <c r="G66" i="1"/>
  <c r="M66" i="1" s="1"/>
  <c r="O66" i="1" s="1"/>
  <c r="G67" i="1"/>
  <c r="M67" i="1" s="1"/>
  <c r="G68" i="1"/>
  <c r="M68" i="1" s="1"/>
  <c r="O68" i="1" s="1"/>
  <c r="G69" i="1"/>
  <c r="I69" i="1" s="1"/>
  <c r="G70" i="1"/>
  <c r="M70" i="1" s="1"/>
  <c r="O70" i="1" s="1"/>
  <c r="G71" i="1"/>
  <c r="M71" i="1" s="1"/>
  <c r="O71" i="1" s="1"/>
  <c r="G72" i="1"/>
  <c r="M72" i="1" s="1"/>
  <c r="O72" i="1" s="1"/>
  <c r="G73" i="1"/>
  <c r="I73" i="1" s="1"/>
  <c r="G74" i="1"/>
  <c r="I74" i="1" s="1"/>
  <c r="G75" i="1"/>
  <c r="M75" i="1" s="1"/>
  <c r="O75" i="1" s="1"/>
  <c r="G76" i="1"/>
  <c r="G77" i="1"/>
  <c r="I77" i="1" s="1"/>
  <c r="G78" i="1"/>
  <c r="M78" i="1" s="1"/>
  <c r="O78" i="1" s="1"/>
  <c r="G79" i="1"/>
  <c r="M79" i="1" s="1"/>
  <c r="O79" i="1" s="1"/>
  <c r="G80" i="1"/>
  <c r="M80" i="1" s="1"/>
  <c r="O80" i="1" s="1"/>
  <c r="G81" i="1"/>
  <c r="I81" i="1" s="1"/>
  <c r="G82" i="1"/>
  <c r="M82" i="1" s="1"/>
  <c r="O82" i="1" s="1"/>
  <c r="G83" i="1"/>
  <c r="M83" i="1" s="1"/>
  <c r="O83" i="1" s="1"/>
  <c r="G84" i="1"/>
  <c r="M84" i="1" s="1"/>
  <c r="O84" i="1" s="1"/>
  <c r="G85" i="1"/>
  <c r="I85" i="1" s="1"/>
  <c r="G86" i="1"/>
  <c r="I86" i="1" s="1"/>
  <c r="G87" i="1"/>
  <c r="M87" i="1" s="1"/>
  <c r="O87" i="1" s="1"/>
  <c r="G88" i="1"/>
  <c r="M88" i="1" s="1"/>
  <c r="O88" i="1" s="1"/>
  <c r="G89" i="1"/>
  <c r="I89" i="1" s="1"/>
  <c r="G90" i="1"/>
  <c r="M90" i="1" s="1"/>
  <c r="O90" i="1" s="1"/>
  <c r="G91" i="1"/>
  <c r="M91" i="1" s="1"/>
  <c r="O91" i="1" s="1"/>
  <c r="G92" i="1"/>
  <c r="M92" i="1" s="1"/>
  <c r="O92" i="1" s="1"/>
  <c r="G93" i="1"/>
  <c r="G94" i="1"/>
  <c r="M94" i="1" s="1"/>
  <c r="O94" i="1" s="1"/>
  <c r="G95" i="1"/>
  <c r="M95" i="1" s="1"/>
  <c r="O95" i="1" s="1"/>
  <c r="G96" i="1"/>
  <c r="M96" i="1" s="1"/>
  <c r="O96" i="1" s="1"/>
  <c r="G97" i="1"/>
  <c r="G98" i="1"/>
  <c r="M98" i="1" s="1"/>
  <c r="O98" i="1" s="1"/>
  <c r="G99" i="1"/>
  <c r="M99" i="1" s="1"/>
  <c r="O99" i="1" s="1"/>
  <c r="G100" i="1"/>
  <c r="M100" i="1" s="1"/>
  <c r="O100" i="1" s="1"/>
  <c r="G101" i="1"/>
  <c r="M101" i="1" s="1"/>
  <c r="O101" i="1" s="1"/>
  <c r="G102" i="1"/>
  <c r="M102" i="1" s="1"/>
  <c r="O102" i="1" s="1"/>
  <c r="G103" i="1"/>
  <c r="M103" i="1" s="1"/>
  <c r="O103" i="1" s="1"/>
  <c r="G104" i="1"/>
  <c r="M104" i="1" s="1"/>
  <c r="O104" i="1" s="1"/>
  <c r="G105" i="1"/>
  <c r="G106" i="1"/>
  <c r="I106" i="1" s="1"/>
  <c r="G107" i="1"/>
  <c r="I107" i="1" s="1"/>
  <c r="G108" i="1"/>
  <c r="M108" i="1" s="1"/>
  <c r="O108" i="1" s="1"/>
  <c r="G109" i="1"/>
  <c r="G110" i="1"/>
  <c r="M110" i="1" s="1"/>
  <c r="O110" i="1" s="1"/>
  <c r="G111" i="1"/>
  <c r="M111" i="1" s="1"/>
  <c r="O111" i="1" s="1"/>
  <c r="G112" i="1"/>
  <c r="M112" i="1" s="1"/>
  <c r="O112" i="1" s="1"/>
  <c r="G113" i="1"/>
  <c r="G114" i="1"/>
  <c r="I114" i="1" s="1"/>
  <c r="G115" i="1"/>
  <c r="I115" i="1" s="1"/>
  <c r="G116" i="1"/>
  <c r="M116" i="1" s="1"/>
  <c r="O116" i="1" s="1"/>
  <c r="G117" i="1"/>
  <c r="G118" i="1"/>
  <c r="M118" i="1" s="1"/>
  <c r="O118" i="1" s="1"/>
  <c r="G119" i="1"/>
  <c r="M119" i="1" s="1"/>
  <c r="O119" i="1" s="1"/>
  <c r="G120" i="1"/>
  <c r="M120" i="1" s="1"/>
  <c r="O120" i="1" s="1"/>
  <c r="G121" i="1"/>
  <c r="G122" i="1"/>
  <c r="I122" i="1" s="1"/>
  <c r="G123" i="1"/>
  <c r="I123" i="1" s="1"/>
  <c r="G124" i="1"/>
  <c r="M124" i="1" s="1"/>
  <c r="O124" i="1" s="1"/>
  <c r="G125" i="1"/>
  <c r="G126" i="1"/>
  <c r="M126" i="1" s="1"/>
  <c r="O126" i="1" s="1"/>
  <c r="G127" i="1"/>
  <c r="M127" i="1" s="1"/>
  <c r="O127" i="1" s="1"/>
  <c r="G128" i="1"/>
  <c r="M128" i="1" s="1"/>
  <c r="O128" i="1" s="1"/>
  <c r="G129" i="1"/>
  <c r="G130" i="1"/>
  <c r="I130" i="1" s="1"/>
  <c r="G131" i="1"/>
  <c r="I131" i="1" s="1"/>
  <c r="G132" i="1"/>
  <c r="M132" i="1" s="1"/>
  <c r="O132" i="1" s="1"/>
  <c r="G133" i="1"/>
  <c r="G134" i="1"/>
  <c r="M134" i="1" s="1"/>
  <c r="O134" i="1" s="1"/>
  <c r="G135" i="1"/>
  <c r="M135" i="1" s="1"/>
  <c r="O135" i="1" s="1"/>
  <c r="G136" i="1"/>
  <c r="M136" i="1" s="1"/>
  <c r="O136" i="1" s="1"/>
  <c r="G137" i="1"/>
  <c r="G138" i="1"/>
  <c r="I138" i="1" s="1"/>
  <c r="G139" i="1"/>
  <c r="I139" i="1" s="1"/>
  <c r="G140" i="1"/>
  <c r="M140" i="1" s="1"/>
  <c r="O140" i="1" s="1"/>
  <c r="G141" i="1"/>
  <c r="G142" i="1"/>
  <c r="M142" i="1" s="1"/>
  <c r="O142" i="1" s="1"/>
  <c r="G143" i="1"/>
  <c r="M143" i="1" s="1"/>
  <c r="O143" i="1" s="1"/>
  <c r="G144" i="1"/>
  <c r="M144" i="1" s="1"/>
  <c r="O144" i="1" s="1"/>
  <c r="G145" i="1"/>
  <c r="G146" i="1"/>
  <c r="I146" i="1" s="1"/>
  <c r="G147" i="1"/>
  <c r="I147" i="1" s="1"/>
  <c r="G148" i="1"/>
  <c r="M148" i="1" s="1"/>
  <c r="O148" i="1" s="1"/>
  <c r="G149" i="1"/>
  <c r="G150" i="1"/>
  <c r="M150" i="1" s="1"/>
  <c r="O150" i="1" s="1"/>
  <c r="G151" i="1"/>
  <c r="M151" i="1" s="1"/>
  <c r="O151" i="1" s="1"/>
  <c r="G152" i="1"/>
  <c r="M152" i="1" s="1"/>
  <c r="O152" i="1" s="1"/>
  <c r="G153" i="1"/>
  <c r="G154" i="1"/>
  <c r="I154" i="1" s="1"/>
  <c r="G155" i="1"/>
  <c r="I155" i="1" s="1"/>
  <c r="G156" i="1"/>
  <c r="M156" i="1" s="1"/>
  <c r="O156" i="1" s="1"/>
  <c r="G157" i="1"/>
  <c r="G158" i="1"/>
  <c r="M158" i="1" s="1"/>
  <c r="O158" i="1" s="1"/>
  <c r="G159" i="1"/>
  <c r="M159" i="1" s="1"/>
  <c r="O159" i="1" s="1"/>
  <c r="G160" i="1"/>
  <c r="M160" i="1" s="1"/>
  <c r="O160" i="1" s="1"/>
  <c r="G161" i="1"/>
  <c r="G162" i="1"/>
  <c r="I162" i="1" s="1"/>
  <c r="G163" i="1"/>
  <c r="I163" i="1" s="1"/>
  <c r="G164" i="1"/>
  <c r="M164" i="1" s="1"/>
  <c r="O164" i="1" s="1"/>
  <c r="G165" i="1"/>
  <c r="G166" i="1"/>
  <c r="M166" i="1" s="1"/>
  <c r="O166" i="1" s="1"/>
  <c r="G167" i="1"/>
  <c r="M167" i="1" s="1"/>
  <c r="O167" i="1" s="1"/>
  <c r="G168" i="1"/>
  <c r="M168" i="1" s="1"/>
  <c r="O168" i="1" s="1"/>
  <c r="G169" i="1"/>
  <c r="G170" i="1"/>
  <c r="I170" i="1" s="1"/>
  <c r="G171" i="1"/>
  <c r="I171" i="1" s="1"/>
  <c r="G172" i="1"/>
  <c r="M172" i="1" s="1"/>
  <c r="O172" i="1" s="1"/>
  <c r="G173" i="1"/>
  <c r="G174" i="1"/>
  <c r="M174" i="1" s="1"/>
  <c r="O174" i="1" s="1"/>
  <c r="G175" i="1"/>
  <c r="M175" i="1" s="1"/>
  <c r="O175" i="1" s="1"/>
  <c r="G176" i="1"/>
  <c r="M176" i="1" s="1"/>
  <c r="O176" i="1" s="1"/>
  <c r="G177" i="1"/>
  <c r="G178" i="1"/>
  <c r="I178" i="1" s="1"/>
  <c r="G179" i="1"/>
  <c r="I179" i="1" s="1"/>
  <c r="G180" i="1"/>
  <c r="M180" i="1" s="1"/>
  <c r="O180" i="1" s="1"/>
  <c r="G181" i="1"/>
  <c r="G182" i="1"/>
  <c r="M182" i="1" s="1"/>
  <c r="O182" i="1" s="1"/>
  <c r="G183" i="1"/>
  <c r="M183" i="1" s="1"/>
  <c r="O183" i="1" s="1"/>
  <c r="G184" i="1"/>
  <c r="M184" i="1" s="1"/>
  <c r="O184" i="1" s="1"/>
  <c r="G185" i="1"/>
  <c r="G186" i="1"/>
  <c r="I186" i="1" s="1"/>
  <c r="G187" i="1"/>
  <c r="I187" i="1" s="1"/>
  <c r="G188" i="1"/>
  <c r="M188" i="1" s="1"/>
  <c r="O188" i="1" s="1"/>
  <c r="G189" i="1"/>
  <c r="G190" i="1"/>
  <c r="M190" i="1" s="1"/>
  <c r="O190" i="1" s="1"/>
  <c r="G191" i="1"/>
  <c r="M191" i="1" s="1"/>
  <c r="O191" i="1" s="1"/>
  <c r="G192" i="1"/>
  <c r="M192" i="1" s="1"/>
  <c r="O192" i="1" s="1"/>
  <c r="G193" i="1"/>
  <c r="G194" i="1"/>
  <c r="I194" i="1" s="1"/>
  <c r="G195" i="1"/>
  <c r="I195" i="1" s="1"/>
  <c r="G196" i="1"/>
  <c r="M196" i="1" s="1"/>
  <c r="O196" i="1" s="1"/>
  <c r="G197" i="1"/>
  <c r="G198" i="1"/>
  <c r="M198" i="1" s="1"/>
  <c r="O198" i="1" s="1"/>
  <c r="G199" i="1"/>
  <c r="M199" i="1" s="1"/>
  <c r="O199" i="1" s="1"/>
  <c r="G200" i="1"/>
  <c r="M200" i="1" s="1"/>
  <c r="O200" i="1" s="1"/>
  <c r="G201" i="1"/>
  <c r="G202" i="1"/>
  <c r="I202" i="1" s="1"/>
  <c r="G203" i="1"/>
  <c r="I203" i="1" s="1"/>
  <c r="G204" i="1"/>
  <c r="M204" i="1" s="1"/>
  <c r="O204" i="1" s="1"/>
  <c r="G205" i="1"/>
  <c r="G206" i="1"/>
  <c r="M206" i="1" s="1"/>
  <c r="O206" i="1" s="1"/>
  <c r="G207" i="1"/>
  <c r="M207" i="1" s="1"/>
  <c r="O207" i="1" s="1"/>
  <c r="G208" i="1"/>
  <c r="M208" i="1" s="1"/>
  <c r="O208" i="1" s="1"/>
  <c r="G209" i="1"/>
  <c r="G210" i="1"/>
  <c r="I210" i="1" s="1"/>
  <c r="G211" i="1"/>
  <c r="I211" i="1" s="1"/>
  <c r="G212" i="1"/>
  <c r="M212" i="1" s="1"/>
  <c r="O212" i="1" s="1"/>
  <c r="G213" i="1"/>
  <c r="G214" i="1"/>
  <c r="M214" i="1" s="1"/>
  <c r="O214" i="1" s="1"/>
  <c r="G215" i="1"/>
  <c r="M215" i="1" s="1"/>
  <c r="O215" i="1" s="1"/>
  <c r="G216" i="1"/>
  <c r="M216" i="1" s="1"/>
  <c r="O216" i="1" s="1"/>
  <c r="G217" i="1"/>
  <c r="G218" i="1"/>
  <c r="I218" i="1" s="1"/>
  <c r="G219" i="1"/>
  <c r="I219" i="1" s="1"/>
  <c r="G220" i="1"/>
  <c r="M220" i="1" s="1"/>
  <c r="O220" i="1" s="1"/>
  <c r="G221" i="1"/>
  <c r="G222" i="1"/>
  <c r="M222" i="1" s="1"/>
  <c r="O222" i="1" s="1"/>
  <c r="G223" i="1"/>
  <c r="M223" i="1" s="1"/>
  <c r="O223" i="1" s="1"/>
  <c r="G224" i="1"/>
  <c r="M224" i="1" s="1"/>
  <c r="O224" i="1" s="1"/>
  <c r="G225" i="1"/>
  <c r="G226" i="1"/>
  <c r="I226" i="1" s="1"/>
  <c r="G227" i="1"/>
  <c r="I227" i="1" s="1"/>
  <c r="G228" i="1"/>
  <c r="M228" i="1" s="1"/>
  <c r="O228" i="1" s="1"/>
  <c r="G229" i="1"/>
  <c r="G230" i="1"/>
  <c r="M230" i="1" s="1"/>
  <c r="O230" i="1" s="1"/>
  <c r="G231" i="1"/>
  <c r="M231" i="1" s="1"/>
  <c r="O231" i="1" s="1"/>
  <c r="G232" i="1"/>
  <c r="M232" i="1" s="1"/>
  <c r="O232" i="1" s="1"/>
  <c r="G233" i="1"/>
  <c r="G234" i="1"/>
  <c r="I234" i="1" s="1"/>
  <c r="G235" i="1"/>
  <c r="I235" i="1" s="1"/>
  <c r="G236" i="1"/>
  <c r="M236" i="1" s="1"/>
  <c r="O236" i="1" s="1"/>
  <c r="G237" i="1"/>
  <c r="G238" i="1"/>
  <c r="M238" i="1" s="1"/>
  <c r="O238" i="1" s="1"/>
  <c r="G239" i="1"/>
  <c r="M239" i="1" s="1"/>
  <c r="O239" i="1" s="1"/>
  <c r="G240" i="1"/>
  <c r="M240" i="1" s="1"/>
  <c r="O240" i="1" s="1"/>
  <c r="G241" i="1"/>
  <c r="M243" i="1"/>
  <c r="I82" i="1" l="1"/>
  <c r="I18" i="1"/>
  <c r="M86" i="1"/>
  <c r="O86" i="1" s="1"/>
  <c r="M54" i="1"/>
  <c r="O54" i="1" s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9" i="1"/>
  <c r="I95" i="1"/>
  <c r="I91" i="1"/>
  <c r="I80" i="1"/>
  <c r="I75" i="1"/>
  <c r="I70" i="1"/>
  <c r="I64" i="1"/>
  <c r="I59" i="1"/>
  <c r="I48" i="1"/>
  <c r="I43" i="1"/>
  <c r="I38" i="1"/>
  <c r="I32" i="1"/>
  <c r="I27" i="1"/>
  <c r="I22" i="1"/>
  <c r="I16" i="1"/>
  <c r="I11" i="1"/>
  <c r="I6" i="1"/>
  <c r="M234" i="1"/>
  <c r="O234" i="1" s="1"/>
  <c r="M226" i="1"/>
  <c r="O226" i="1" s="1"/>
  <c r="M218" i="1"/>
  <c r="O218" i="1" s="1"/>
  <c r="M210" i="1"/>
  <c r="O210" i="1" s="1"/>
  <c r="M202" i="1"/>
  <c r="O202" i="1" s="1"/>
  <c r="M194" i="1"/>
  <c r="O194" i="1" s="1"/>
  <c r="M186" i="1"/>
  <c r="O186" i="1" s="1"/>
  <c r="M178" i="1"/>
  <c r="O178" i="1" s="1"/>
  <c r="M170" i="1"/>
  <c r="O170" i="1" s="1"/>
  <c r="M162" i="1"/>
  <c r="O162" i="1" s="1"/>
  <c r="M154" i="1"/>
  <c r="O154" i="1" s="1"/>
  <c r="M146" i="1"/>
  <c r="O146" i="1" s="1"/>
  <c r="M138" i="1"/>
  <c r="O138" i="1" s="1"/>
  <c r="M130" i="1"/>
  <c r="O130" i="1" s="1"/>
  <c r="M122" i="1"/>
  <c r="O122" i="1" s="1"/>
  <c r="M114" i="1"/>
  <c r="O114" i="1" s="1"/>
  <c r="M106" i="1"/>
  <c r="O106" i="1" s="1"/>
  <c r="M85" i="1"/>
  <c r="O85" i="1" s="1"/>
  <c r="M74" i="1"/>
  <c r="O74" i="1" s="1"/>
  <c r="M53" i="1"/>
  <c r="O53" i="1" s="1"/>
  <c r="M37" i="1"/>
  <c r="O37" i="1" s="1"/>
  <c r="M5" i="1"/>
  <c r="O5" i="1" s="1"/>
  <c r="I66" i="1"/>
  <c r="I50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8" i="1"/>
  <c r="I94" i="1"/>
  <c r="I90" i="1"/>
  <c r="I84" i="1"/>
  <c r="I79" i="1"/>
  <c r="I68" i="1"/>
  <c r="I63" i="1"/>
  <c r="I58" i="1"/>
  <c r="I52" i="1"/>
  <c r="I47" i="1"/>
  <c r="I42" i="1"/>
  <c r="I36" i="1"/>
  <c r="I31" i="1"/>
  <c r="I26" i="1"/>
  <c r="I20" i="1"/>
  <c r="I15" i="1"/>
  <c r="I10" i="1"/>
  <c r="I4" i="1"/>
  <c r="M81" i="1"/>
  <c r="O81" i="1" s="1"/>
  <c r="M49" i="1"/>
  <c r="O49" i="1" s="1"/>
  <c r="M25" i="1"/>
  <c r="O25" i="1" s="1"/>
  <c r="I34" i="1"/>
  <c r="M244" i="1"/>
  <c r="I88" i="1"/>
  <c r="I83" i="1"/>
  <c r="I78" i="1"/>
  <c r="I72" i="1"/>
  <c r="I67" i="1"/>
  <c r="I62" i="1"/>
  <c r="I56" i="1"/>
  <c r="I51" i="1"/>
  <c r="I46" i="1"/>
  <c r="I40" i="1"/>
  <c r="I35" i="1"/>
  <c r="I30" i="1"/>
  <c r="I24" i="1"/>
  <c r="I19" i="1"/>
  <c r="I14" i="1"/>
  <c r="I8" i="1"/>
  <c r="M69" i="1"/>
  <c r="O69" i="1" s="1"/>
  <c r="M21" i="1"/>
  <c r="O21" i="1" s="1"/>
</calcChain>
</file>

<file path=xl/connections.xml><?xml version="1.0" encoding="utf-8"?>
<connections xmlns="http://schemas.openxmlformats.org/spreadsheetml/2006/main">
  <connection id="1" name="12_cut" type="6" refreshedVersion="5" background="1" saveData="1">
    <textPr codePage="437" sourceFile="D:\SLAM\Phase 3\CamIntrinsicMatrixProj\camera poses\12_cut.txt" delimited="0">
      <textFields count="5">
        <textField/>
        <textField position="23"/>
        <textField position="72"/>
        <textField position="113"/>
        <textField position="243"/>
      </textFields>
    </textPr>
  </connection>
  <connection id="2" name="17sec" type="6" refreshedVersion="5" background="1" saveData="1">
    <textPr codePage="437" sourceFile="D:\SLAM\Phase 3\CamIntrinsicMatrixProj\test\data and output video\17sec\17sec.txt" delimited="0">
      <textFields count="5">
        <textField/>
        <textField position="183"/>
        <textField position="264"/>
        <textField position="300"/>
        <textField position="436"/>
      </textFields>
    </textPr>
  </connection>
  <connection id="3" name="t" type="6" refreshedVersion="5" background="1" saveData="1">
    <textPr codePage="437" sourceFile="D:\SLAM\Phase 3\CamIntrinsicMatrixProj\camera poses\without lidar\t.txt">
      <textFields count="2">
        <textField/>
        <textField/>
      </textFields>
    </textPr>
  </connection>
  <connection id="4" name="v" type="6" refreshedVersion="5" background="1" saveData="1">
    <textPr codePage="437" sourceFile="D:\SLAM\Phase 3\CamIntrinsicMatrixProj\camera poses\without lidar\v.txt">
      <textFields count="2">
        <textField/>
        <textField/>
      </textFields>
    </textPr>
  </connection>
  <connection id="5" name="without lidar" type="6" refreshedVersion="5" background="1" saveData="1">
    <textPr codePage="437" sourceFile="D:\SLAM\Phase 3\CamIntrinsicMatrixProj\camera poses\without lidar\without lidar.txt" delimited="0">
      <textFields count="4">
        <textField/>
        <textField position="18"/>
        <textField position="59"/>
        <textField position="100"/>
      </textFields>
    </textPr>
  </connection>
  <connection id="6" name="without lidar without matching verification" type="6" refreshedVersion="5" background="1" saveData="1">
    <textPr codePage="437" sourceFile="D:\SLAM\Phase 3\CamIntrinsicMatrixProj\camera poses\without lidar\without lidar without matching verification.txt" delimited="0">
      <textFields count="4">
        <textField/>
        <textField position="17"/>
        <textField position="58"/>
        <textField position="98"/>
      </textFields>
    </textPr>
  </connection>
</connections>
</file>

<file path=xl/sharedStrings.xml><?xml version="1.0" encoding="utf-8"?>
<sst xmlns="http://schemas.openxmlformats.org/spreadsheetml/2006/main" count="285" uniqueCount="45">
  <si>
    <t>Frame</t>
  </si>
  <si>
    <t>Camera Px</t>
  </si>
  <si>
    <t>Camera Py</t>
  </si>
  <si>
    <t>Camera Pz</t>
  </si>
  <si>
    <t>Distance (d3D)</t>
  </si>
  <si>
    <t>time factor</t>
  </si>
  <si>
    <t>Ground truth distance</t>
  </si>
  <si>
    <t>Real distance scale</t>
  </si>
  <si>
    <t>Method-1 distance estimate</t>
  </si>
  <si>
    <t>Error</t>
  </si>
  <si>
    <t>Average Error:</t>
  </si>
  <si>
    <t>STDEV [Error]:</t>
  </si>
  <si>
    <t>% Displacement error</t>
  </si>
  <si>
    <t>Avg real distance scale:</t>
  </si>
  <si>
    <t>Average real distance scale:</t>
  </si>
  <si>
    <t>[11.2cm]</t>
  </si>
  <si>
    <t>STDEV(Error):</t>
  </si>
  <si>
    <t>[49cm]</t>
  </si>
  <si>
    <t>Ground truth distance [LiDaR]</t>
  </si>
  <si>
    <t>Ground truth distance [Tape Measure]</t>
  </si>
  <si>
    <t>Real distance scale [LiDaR]</t>
  </si>
  <si>
    <t>Real distance scale [Tape Measure]</t>
  </si>
  <si>
    <t>Method-1 distance estimate [Tape Measure]</t>
  </si>
  <si>
    <t>Method-1 distance estimate [LiDaR]</t>
  </si>
  <si>
    <t>Error [LiDaR]</t>
  </si>
  <si>
    <t>Error [Tape Measure]</t>
  </si>
  <si>
    <t>Displacement Error % [LiDaR]</t>
  </si>
  <si>
    <t>Displacement Error % [Tape Measure]</t>
  </si>
  <si>
    <t>[11.08cm]</t>
  </si>
  <si>
    <t>Px</t>
  </si>
  <si>
    <t>Py</t>
  </si>
  <si>
    <t>Pz</t>
  </si>
  <si>
    <t>d3D</t>
  </si>
  <si>
    <t>Ground truth</t>
  </si>
  <si>
    <t>Real distance</t>
  </si>
  <si>
    <t xml:space="preserve">	</t>
  </si>
  <si>
    <t>% Abs.Error</t>
  </si>
  <si>
    <t>Average Error</t>
  </si>
  <si>
    <t>Max. Error</t>
  </si>
  <si>
    <t>Min. Error</t>
  </si>
  <si>
    <t>STDEV of Error</t>
  </si>
  <si>
    <t>1.4cm.</t>
  </si>
  <si>
    <t>2.8cm.</t>
  </si>
  <si>
    <t>1.1cm.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</si>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</sst>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FreesiaUPC"/>
      <family val="2"/>
    </font>
    <font>
      <i/>
      <sz val="12"/>
      <color rgb="FF7F7F7F"/>
      <name val="FreesiaUPC"/>
      <family val="2"/>
    </font>
    <font>
      <sz val="9"/>
      <color theme="1"/>
      <name val="Yu Mincho Demibold"/>
      <family val="1"/>
    </font>
    <font>
      <b/>
      <sz val="11"/>
      <color theme="1"/>
      <name val="Yu Mincho Demibold"/>
      <family val="1"/>
    </font>
    <font>
      <sz val="10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r>
              <a:rPr lang="en-US" sz="3600">
                <a:latin typeface="Malgun Gothic" panose="020B0503020000020004" pitchFamily="34" charset="-127"/>
                <a:ea typeface="Malgun Gothic" panose="020B0503020000020004" pitchFamily="34" charset="-127"/>
              </a:rPr>
              <a:t>Scale Estimate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4676348085901E-2"/>
          <c:y val="0.15534013102404687"/>
          <c:w val="0.95468359875972431"/>
          <c:h val="0.83087162302838125"/>
        </c:manualLayout>
      </c:layout>
      <c:lineChart>
        <c:grouping val="standard"/>
        <c:varyColors val="0"/>
        <c:ser>
          <c:idx val="0"/>
          <c:order val="0"/>
          <c:tx>
            <c:strRef>
              <c:f>'CVLab525 DB'!$G$1</c:f>
              <c:strCache>
                <c:ptCount val="1"/>
                <c:pt idx="0">
                  <c:v>Ground truth distance [LiDaR]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DB'!$G$2:$G$244</c:f>
              <c:numCache>
                <c:formatCode>General</c:formatCode>
                <c:ptCount val="243"/>
                <c:pt idx="0">
                  <c:v>0</c:v>
                </c:pt>
                <c:pt idx="1">
                  <c:v>0.603688</c:v>
                </c:pt>
                <c:pt idx="2">
                  <c:v>0.61392000000000002</c:v>
                </c:pt>
                <c:pt idx="3">
                  <c:v>0.62415200000000004</c:v>
                </c:pt>
                <c:pt idx="4">
                  <c:v>0.63438400000000006</c:v>
                </c:pt>
                <c:pt idx="5">
                  <c:v>0.64461600000000008</c:v>
                </c:pt>
                <c:pt idx="6">
                  <c:v>0.6548480000000001</c:v>
                </c:pt>
                <c:pt idx="7">
                  <c:v>0.66508000000000012</c:v>
                </c:pt>
                <c:pt idx="8">
                  <c:v>0.67531200000000013</c:v>
                </c:pt>
                <c:pt idx="9">
                  <c:v>0.68554400000000015</c:v>
                </c:pt>
                <c:pt idx="10">
                  <c:v>0.69577600000000017</c:v>
                </c:pt>
                <c:pt idx="11">
                  <c:v>0.70600799999999997</c:v>
                </c:pt>
                <c:pt idx="12">
                  <c:v>0.71623999999999999</c:v>
                </c:pt>
                <c:pt idx="13">
                  <c:v>0.72647200000000001</c:v>
                </c:pt>
                <c:pt idx="14">
                  <c:v>0.73670400000000003</c:v>
                </c:pt>
                <c:pt idx="15">
                  <c:v>0.74693600000000004</c:v>
                </c:pt>
                <c:pt idx="16">
                  <c:v>0.75716800000000006</c:v>
                </c:pt>
                <c:pt idx="17">
                  <c:v>0.76740000000000008</c:v>
                </c:pt>
                <c:pt idx="18">
                  <c:v>0.7776320000000001</c:v>
                </c:pt>
                <c:pt idx="19">
                  <c:v>0.78786400000000012</c:v>
                </c:pt>
                <c:pt idx="20">
                  <c:v>0.79809600000000014</c:v>
                </c:pt>
                <c:pt idx="21">
                  <c:v>0.80832800000000016</c:v>
                </c:pt>
                <c:pt idx="22">
                  <c:v>0.81856000000000018</c:v>
                </c:pt>
                <c:pt idx="23">
                  <c:v>0.8287920000000002</c:v>
                </c:pt>
                <c:pt idx="24">
                  <c:v>0.83902399999999999</c:v>
                </c:pt>
                <c:pt idx="25">
                  <c:v>0.84925600000000001</c:v>
                </c:pt>
                <c:pt idx="26">
                  <c:v>0.85948800000000003</c:v>
                </c:pt>
                <c:pt idx="27">
                  <c:v>0.86972000000000005</c:v>
                </c:pt>
                <c:pt idx="28">
                  <c:v>0.87995200000000007</c:v>
                </c:pt>
                <c:pt idx="29">
                  <c:v>0.89018400000000009</c:v>
                </c:pt>
                <c:pt idx="30">
                  <c:v>0.90041600000000011</c:v>
                </c:pt>
                <c:pt idx="31">
                  <c:v>0.91064800000000012</c:v>
                </c:pt>
                <c:pt idx="32">
                  <c:v>0.92088000000000014</c:v>
                </c:pt>
                <c:pt idx="33">
                  <c:v>0.93111200000000016</c:v>
                </c:pt>
                <c:pt idx="34">
                  <c:v>0.94134400000000018</c:v>
                </c:pt>
                <c:pt idx="35">
                  <c:v>0.9515760000000002</c:v>
                </c:pt>
                <c:pt idx="36">
                  <c:v>0.961808</c:v>
                </c:pt>
                <c:pt idx="37">
                  <c:v>0.97204000000000002</c:v>
                </c:pt>
                <c:pt idx="38">
                  <c:v>0.98227200000000003</c:v>
                </c:pt>
                <c:pt idx="39">
                  <c:v>0.99250400000000005</c:v>
                </c:pt>
                <c:pt idx="40">
                  <c:v>1.0027360000000001</c:v>
                </c:pt>
                <c:pt idx="41">
                  <c:v>1.0129680000000001</c:v>
                </c:pt>
                <c:pt idx="42">
                  <c:v>1.0232000000000001</c:v>
                </c:pt>
                <c:pt idx="43">
                  <c:v>1.0334320000000001</c:v>
                </c:pt>
                <c:pt idx="44">
                  <c:v>1.0436640000000001</c:v>
                </c:pt>
                <c:pt idx="45">
                  <c:v>1.0538960000000002</c:v>
                </c:pt>
                <c:pt idx="46">
                  <c:v>1.0641280000000002</c:v>
                </c:pt>
                <c:pt idx="47">
                  <c:v>1.0743600000000002</c:v>
                </c:pt>
                <c:pt idx="48">
                  <c:v>1.0845920000000002</c:v>
                </c:pt>
                <c:pt idx="49">
                  <c:v>1.0948240000000002</c:v>
                </c:pt>
                <c:pt idx="50">
                  <c:v>1.1050560000000003</c:v>
                </c:pt>
                <c:pt idx="51">
                  <c:v>1.1152880000000003</c:v>
                </c:pt>
                <c:pt idx="52">
                  <c:v>1.1255200000000003</c:v>
                </c:pt>
                <c:pt idx="53">
                  <c:v>1.1357520000000003</c:v>
                </c:pt>
                <c:pt idx="54">
                  <c:v>1.1459840000000003</c:v>
                </c:pt>
                <c:pt idx="55">
                  <c:v>1.1562159999999999</c:v>
                </c:pt>
                <c:pt idx="56">
                  <c:v>1.1664479999999999</c:v>
                </c:pt>
                <c:pt idx="57">
                  <c:v>1.1766799999999999</c:v>
                </c:pt>
                <c:pt idx="58">
                  <c:v>1.186912</c:v>
                </c:pt>
                <c:pt idx="59">
                  <c:v>1.197144</c:v>
                </c:pt>
                <c:pt idx="60">
                  <c:v>1.207376</c:v>
                </c:pt>
                <c:pt idx="61">
                  <c:v>1.217608</c:v>
                </c:pt>
                <c:pt idx="62">
                  <c:v>1.22784</c:v>
                </c:pt>
                <c:pt idx="63">
                  <c:v>1.2380720000000001</c:v>
                </c:pt>
                <c:pt idx="64">
                  <c:v>1.2483040000000001</c:v>
                </c:pt>
                <c:pt idx="65">
                  <c:v>1.2585360000000001</c:v>
                </c:pt>
                <c:pt idx="66">
                  <c:v>1.2687680000000001</c:v>
                </c:pt>
                <c:pt idx="67">
                  <c:v>1.2790000000000001</c:v>
                </c:pt>
                <c:pt idx="68">
                  <c:v>1.2892320000000002</c:v>
                </c:pt>
                <c:pt idx="69">
                  <c:v>1.2994640000000002</c:v>
                </c:pt>
                <c:pt idx="70">
                  <c:v>1.3096960000000002</c:v>
                </c:pt>
                <c:pt idx="71">
                  <c:v>1.3199280000000002</c:v>
                </c:pt>
                <c:pt idx="72">
                  <c:v>1.3301600000000002</c:v>
                </c:pt>
                <c:pt idx="73">
                  <c:v>1.3403920000000002</c:v>
                </c:pt>
                <c:pt idx="74">
                  <c:v>1.3506240000000003</c:v>
                </c:pt>
                <c:pt idx="75">
                  <c:v>1.3608560000000003</c:v>
                </c:pt>
                <c:pt idx="76">
                  <c:v>1.3710880000000003</c:v>
                </c:pt>
                <c:pt idx="77">
                  <c:v>1.3813200000000003</c:v>
                </c:pt>
                <c:pt idx="78">
                  <c:v>1.3915520000000003</c:v>
                </c:pt>
                <c:pt idx="79">
                  <c:v>1.4017840000000004</c:v>
                </c:pt>
                <c:pt idx="80">
                  <c:v>1.4120159999999999</c:v>
                </c:pt>
                <c:pt idx="81">
                  <c:v>1.422248</c:v>
                </c:pt>
                <c:pt idx="82">
                  <c:v>1.43248</c:v>
                </c:pt>
                <c:pt idx="83">
                  <c:v>1.442712</c:v>
                </c:pt>
                <c:pt idx="84">
                  <c:v>1.452944</c:v>
                </c:pt>
                <c:pt idx="85">
                  <c:v>1.463176</c:v>
                </c:pt>
                <c:pt idx="86">
                  <c:v>1.4734080000000001</c:v>
                </c:pt>
                <c:pt idx="87">
                  <c:v>1.4836400000000001</c:v>
                </c:pt>
                <c:pt idx="88">
                  <c:v>1.4938720000000001</c:v>
                </c:pt>
                <c:pt idx="89">
                  <c:v>1.5041040000000001</c:v>
                </c:pt>
                <c:pt idx="90">
                  <c:v>1.5143360000000001</c:v>
                </c:pt>
                <c:pt idx="91">
                  <c:v>1.5245680000000001</c:v>
                </c:pt>
                <c:pt idx="92">
                  <c:v>1.5348000000000002</c:v>
                </c:pt>
                <c:pt idx="93">
                  <c:v>1.5450320000000002</c:v>
                </c:pt>
                <c:pt idx="94">
                  <c:v>1.5552640000000002</c:v>
                </c:pt>
                <c:pt idx="95">
                  <c:v>1.5654960000000002</c:v>
                </c:pt>
                <c:pt idx="96">
                  <c:v>1.5757280000000002</c:v>
                </c:pt>
                <c:pt idx="97">
                  <c:v>1.5859600000000003</c:v>
                </c:pt>
                <c:pt idx="98">
                  <c:v>1.5961920000000003</c:v>
                </c:pt>
                <c:pt idx="99">
                  <c:v>1.6064240000000003</c:v>
                </c:pt>
                <c:pt idx="100">
                  <c:v>1.6166560000000003</c:v>
                </c:pt>
                <c:pt idx="101">
                  <c:v>1.6268880000000003</c:v>
                </c:pt>
                <c:pt idx="102">
                  <c:v>1.6371200000000004</c:v>
                </c:pt>
                <c:pt idx="103">
                  <c:v>1.6473520000000004</c:v>
                </c:pt>
                <c:pt idx="104">
                  <c:v>1.6575840000000004</c:v>
                </c:pt>
                <c:pt idx="105">
                  <c:v>1.667816</c:v>
                </c:pt>
                <c:pt idx="106">
                  <c:v>1.678048</c:v>
                </c:pt>
                <c:pt idx="107">
                  <c:v>1.68828</c:v>
                </c:pt>
                <c:pt idx="108">
                  <c:v>1.698512</c:v>
                </c:pt>
                <c:pt idx="109">
                  <c:v>1.708744</c:v>
                </c:pt>
                <c:pt idx="110">
                  <c:v>1.7189760000000001</c:v>
                </c:pt>
                <c:pt idx="111">
                  <c:v>1.7292080000000001</c:v>
                </c:pt>
                <c:pt idx="112">
                  <c:v>1.7394400000000001</c:v>
                </c:pt>
                <c:pt idx="113">
                  <c:v>1.7496720000000001</c:v>
                </c:pt>
                <c:pt idx="114">
                  <c:v>1.7599040000000001</c:v>
                </c:pt>
                <c:pt idx="115">
                  <c:v>1.7701360000000002</c:v>
                </c:pt>
                <c:pt idx="116">
                  <c:v>1.7803680000000002</c:v>
                </c:pt>
                <c:pt idx="117">
                  <c:v>1.7906000000000002</c:v>
                </c:pt>
                <c:pt idx="118">
                  <c:v>1.8008320000000002</c:v>
                </c:pt>
                <c:pt idx="119">
                  <c:v>1.8110640000000002</c:v>
                </c:pt>
                <c:pt idx="120">
                  <c:v>1.8212960000000002</c:v>
                </c:pt>
                <c:pt idx="121">
                  <c:v>1.8315280000000003</c:v>
                </c:pt>
                <c:pt idx="122">
                  <c:v>1.8417600000000003</c:v>
                </c:pt>
                <c:pt idx="123">
                  <c:v>1.8519920000000003</c:v>
                </c:pt>
                <c:pt idx="124">
                  <c:v>1.8622240000000003</c:v>
                </c:pt>
                <c:pt idx="125">
                  <c:v>1.8724560000000003</c:v>
                </c:pt>
                <c:pt idx="126">
                  <c:v>1.8826880000000004</c:v>
                </c:pt>
                <c:pt idx="127">
                  <c:v>1.8929200000000004</c:v>
                </c:pt>
                <c:pt idx="128">
                  <c:v>1.9031520000000004</c:v>
                </c:pt>
                <c:pt idx="129">
                  <c:v>1.9133840000000004</c:v>
                </c:pt>
                <c:pt idx="130">
                  <c:v>1.923616</c:v>
                </c:pt>
                <c:pt idx="131">
                  <c:v>1.933848</c:v>
                </c:pt>
                <c:pt idx="132">
                  <c:v>1.94408</c:v>
                </c:pt>
                <c:pt idx="133">
                  <c:v>1.954312</c:v>
                </c:pt>
                <c:pt idx="134">
                  <c:v>1.9645440000000001</c:v>
                </c:pt>
                <c:pt idx="135">
                  <c:v>1.9747760000000001</c:v>
                </c:pt>
                <c:pt idx="136">
                  <c:v>1.9850080000000001</c:v>
                </c:pt>
                <c:pt idx="137">
                  <c:v>1.9952400000000001</c:v>
                </c:pt>
                <c:pt idx="138">
                  <c:v>2.0054720000000001</c:v>
                </c:pt>
                <c:pt idx="139">
                  <c:v>2.0157040000000004</c:v>
                </c:pt>
                <c:pt idx="140">
                  <c:v>2.0259360000000002</c:v>
                </c:pt>
                <c:pt idx="141">
                  <c:v>2.0361680000000004</c:v>
                </c:pt>
                <c:pt idx="142">
                  <c:v>2.0464000000000002</c:v>
                </c:pt>
                <c:pt idx="143">
                  <c:v>2.056632</c:v>
                </c:pt>
                <c:pt idx="144">
                  <c:v>2.0668640000000003</c:v>
                </c:pt>
                <c:pt idx="145">
                  <c:v>2.0770960000000001</c:v>
                </c:pt>
                <c:pt idx="146">
                  <c:v>2.0873280000000003</c:v>
                </c:pt>
                <c:pt idx="147">
                  <c:v>2.0975600000000001</c:v>
                </c:pt>
                <c:pt idx="148">
                  <c:v>2.1077920000000003</c:v>
                </c:pt>
                <c:pt idx="149">
                  <c:v>2.1180240000000001</c:v>
                </c:pt>
                <c:pt idx="150">
                  <c:v>2.1282560000000004</c:v>
                </c:pt>
                <c:pt idx="151">
                  <c:v>2.1384880000000002</c:v>
                </c:pt>
                <c:pt idx="152">
                  <c:v>2.1487200000000004</c:v>
                </c:pt>
                <c:pt idx="153">
                  <c:v>2.1589520000000002</c:v>
                </c:pt>
                <c:pt idx="154">
                  <c:v>2.1691840000000004</c:v>
                </c:pt>
                <c:pt idx="155">
                  <c:v>2.1794160000000002</c:v>
                </c:pt>
                <c:pt idx="156">
                  <c:v>2.1896480000000005</c:v>
                </c:pt>
                <c:pt idx="157">
                  <c:v>2.1998800000000003</c:v>
                </c:pt>
                <c:pt idx="158">
                  <c:v>2.2101120000000005</c:v>
                </c:pt>
                <c:pt idx="159">
                  <c:v>2.2203440000000003</c:v>
                </c:pt>
                <c:pt idx="160">
                  <c:v>2.2305760000000006</c:v>
                </c:pt>
                <c:pt idx="161">
                  <c:v>2.2408080000000004</c:v>
                </c:pt>
                <c:pt idx="162">
                  <c:v>2.2510400000000006</c:v>
                </c:pt>
                <c:pt idx="163">
                  <c:v>2.2612720000000004</c:v>
                </c:pt>
                <c:pt idx="164">
                  <c:v>2.2715040000000006</c:v>
                </c:pt>
                <c:pt idx="165">
                  <c:v>2.2817360000000004</c:v>
                </c:pt>
                <c:pt idx="166">
                  <c:v>2.2919680000000007</c:v>
                </c:pt>
                <c:pt idx="167">
                  <c:v>2.3022</c:v>
                </c:pt>
                <c:pt idx="168">
                  <c:v>2.3124319999999998</c:v>
                </c:pt>
                <c:pt idx="169">
                  <c:v>2.3226640000000001</c:v>
                </c:pt>
                <c:pt idx="170">
                  <c:v>2.3328959999999999</c:v>
                </c:pt>
                <c:pt idx="171">
                  <c:v>2.3431280000000001</c:v>
                </c:pt>
                <c:pt idx="172">
                  <c:v>2.3533599999999999</c:v>
                </c:pt>
                <c:pt idx="173">
                  <c:v>2.3635920000000001</c:v>
                </c:pt>
                <c:pt idx="174">
                  <c:v>2.3738239999999999</c:v>
                </c:pt>
                <c:pt idx="175">
                  <c:v>2.3840560000000002</c:v>
                </c:pt>
                <c:pt idx="176">
                  <c:v>2.394288</c:v>
                </c:pt>
                <c:pt idx="177">
                  <c:v>2.4045200000000002</c:v>
                </c:pt>
                <c:pt idx="178">
                  <c:v>2.414752</c:v>
                </c:pt>
                <c:pt idx="179">
                  <c:v>2.4249840000000003</c:v>
                </c:pt>
                <c:pt idx="180">
                  <c:v>2.435216</c:v>
                </c:pt>
                <c:pt idx="181">
                  <c:v>2.4454480000000003</c:v>
                </c:pt>
                <c:pt idx="182">
                  <c:v>2.4556800000000001</c:v>
                </c:pt>
                <c:pt idx="183">
                  <c:v>2.4659120000000003</c:v>
                </c:pt>
                <c:pt idx="184">
                  <c:v>2.4761440000000001</c:v>
                </c:pt>
                <c:pt idx="185">
                  <c:v>2.4863760000000004</c:v>
                </c:pt>
                <c:pt idx="186">
                  <c:v>2.4966080000000002</c:v>
                </c:pt>
                <c:pt idx="187">
                  <c:v>2.5068400000000004</c:v>
                </c:pt>
                <c:pt idx="188">
                  <c:v>2.5170720000000002</c:v>
                </c:pt>
                <c:pt idx="189">
                  <c:v>2.5273040000000004</c:v>
                </c:pt>
                <c:pt idx="190">
                  <c:v>2.5375360000000002</c:v>
                </c:pt>
                <c:pt idx="191">
                  <c:v>2.5477680000000005</c:v>
                </c:pt>
                <c:pt idx="192">
                  <c:v>2.5580000000000003</c:v>
                </c:pt>
                <c:pt idx="193">
                  <c:v>2.5682320000000001</c:v>
                </c:pt>
                <c:pt idx="194">
                  <c:v>2.5784640000000003</c:v>
                </c:pt>
                <c:pt idx="195">
                  <c:v>2.5886960000000001</c:v>
                </c:pt>
                <c:pt idx="196">
                  <c:v>2.5989280000000003</c:v>
                </c:pt>
                <c:pt idx="197">
                  <c:v>2.6091600000000001</c:v>
                </c:pt>
                <c:pt idx="198">
                  <c:v>2.6193920000000004</c:v>
                </c:pt>
                <c:pt idx="199">
                  <c:v>2.6296240000000002</c:v>
                </c:pt>
                <c:pt idx="200">
                  <c:v>2.6398560000000004</c:v>
                </c:pt>
                <c:pt idx="201">
                  <c:v>2.6500880000000002</c:v>
                </c:pt>
                <c:pt idx="202">
                  <c:v>2.6603200000000005</c:v>
                </c:pt>
                <c:pt idx="203">
                  <c:v>2.6705520000000003</c:v>
                </c:pt>
                <c:pt idx="204">
                  <c:v>2.6807840000000005</c:v>
                </c:pt>
                <c:pt idx="205">
                  <c:v>2.6910160000000003</c:v>
                </c:pt>
                <c:pt idx="206">
                  <c:v>2.7012480000000005</c:v>
                </c:pt>
                <c:pt idx="207">
                  <c:v>2.7114800000000003</c:v>
                </c:pt>
                <c:pt idx="208">
                  <c:v>2.7217120000000006</c:v>
                </c:pt>
                <c:pt idx="209">
                  <c:v>2.7319440000000004</c:v>
                </c:pt>
                <c:pt idx="210">
                  <c:v>2.7421760000000006</c:v>
                </c:pt>
                <c:pt idx="211">
                  <c:v>2.7524080000000004</c:v>
                </c:pt>
                <c:pt idx="212">
                  <c:v>2.7626400000000007</c:v>
                </c:pt>
                <c:pt idx="213">
                  <c:v>2.7728720000000004</c:v>
                </c:pt>
                <c:pt idx="214">
                  <c:v>2.7831040000000007</c:v>
                </c:pt>
                <c:pt idx="215">
                  <c:v>2.7933360000000005</c:v>
                </c:pt>
                <c:pt idx="216">
                  <c:v>2.8035680000000007</c:v>
                </c:pt>
                <c:pt idx="217">
                  <c:v>2.8138000000000005</c:v>
                </c:pt>
                <c:pt idx="218">
                  <c:v>2.8240319999999999</c:v>
                </c:pt>
                <c:pt idx="219">
                  <c:v>2.8342640000000001</c:v>
                </c:pt>
                <c:pt idx="220">
                  <c:v>2.8444959999999999</c:v>
                </c:pt>
                <c:pt idx="221">
                  <c:v>2.8547280000000002</c:v>
                </c:pt>
                <c:pt idx="222">
                  <c:v>2.86496</c:v>
                </c:pt>
                <c:pt idx="223">
                  <c:v>2.8751920000000002</c:v>
                </c:pt>
                <c:pt idx="224">
                  <c:v>2.885424</c:v>
                </c:pt>
                <c:pt idx="225">
                  <c:v>2.8956560000000002</c:v>
                </c:pt>
                <c:pt idx="226">
                  <c:v>2.905888</c:v>
                </c:pt>
                <c:pt idx="227">
                  <c:v>2.9161200000000003</c:v>
                </c:pt>
                <c:pt idx="228">
                  <c:v>2.9263520000000001</c:v>
                </c:pt>
                <c:pt idx="229">
                  <c:v>2.9365840000000003</c:v>
                </c:pt>
                <c:pt idx="230">
                  <c:v>2.9468160000000001</c:v>
                </c:pt>
                <c:pt idx="231">
                  <c:v>2.9570480000000003</c:v>
                </c:pt>
                <c:pt idx="232">
                  <c:v>2.9672800000000001</c:v>
                </c:pt>
                <c:pt idx="233">
                  <c:v>2.9775120000000004</c:v>
                </c:pt>
                <c:pt idx="234">
                  <c:v>2.9877440000000002</c:v>
                </c:pt>
                <c:pt idx="235">
                  <c:v>2.9979760000000004</c:v>
                </c:pt>
                <c:pt idx="236">
                  <c:v>3.0082080000000002</c:v>
                </c:pt>
                <c:pt idx="237">
                  <c:v>3.0184400000000005</c:v>
                </c:pt>
                <c:pt idx="238">
                  <c:v>3.0286720000000003</c:v>
                </c:pt>
                <c:pt idx="239">
                  <c:v>3.0389040000000005</c:v>
                </c:pt>
                <c:pt idx="24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'CVLab525 DB'!$H$1</c:f>
              <c:strCache>
                <c:ptCount val="1"/>
                <c:pt idx="0">
                  <c:v>Ground truth distance [Tape Measure]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DB'!$H$2:$H$244</c:f>
              <c:numCache>
                <c:formatCode>General</c:formatCode>
                <c:ptCount val="243"/>
                <c:pt idx="0">
                  <c:v>0</c:v>
                </c:pt>
                <c:pt idx="1">
                  <c:v>0.59594720000000001</c:v>
                </c:pt>
                <c:pt idx="2">
                  <c:v>0.60604800000000003</c:v>
                </c:pt>
                <c:pt idx="3">
                  <c:v>0.61614880000000005</c:v>
                </c:pt>
                <c:pt idx="4">
                  <c:v>0.62624960000000007</c:v>
                </c:pt>
                <c:pt idx="5">
                  <c:v>0.63635040000000009</c:v>
                </c:pt>
                <c:pt idx="6">
                  <c:v>0.64645120000000011</c:v>
                </c:pt>
                <c:pt idx="7">
                  <c:v>0.65655200000000014</c:v>
                </c:pt>
                <c:pt idx="8">
                  <c:v>0.66665280000000005</c:v>
                </c:pt>
                <c:pt idx="9">
                  <c:v>0.67675360000000007</c:v>
                </c:pt>
                <c:pt idx="10">
                  <c:v>0.68685440000000009</c:v>
                </c:pt>
                <c:pt idx="11">
                  <c:v>0.6969552</c:v>
                </c:pt>
                <c:pt idx="12">
                  <c:v>0.70705600000000002</c:v>
                </c:pt>
                <c:pt idx="13">
                  <c:v>0.71715680000000004</c:v>
                </c:pt>
                <c:pt idx="14">
                  <c:v>0.72725760000000006</c:v>
                </c:pt>
                <c:pt idx="15">
                  <c:v>0.73735840000000008</c:v>
                </c:pt>
                <c:pt idx="16">
                  <c:v>0.7474592000000001</c:v>
                </c:pt>
                <c:pt idx="17">
                  <c:v>0.75756000000000001</c:v>
                </c:pt>
                <c:pt idx="18">
                  <c:v>0.76766080000000003</c:v>
                </c:pt>
                <c:pt idx="19">
                  <c:v>0.77776160000000005</c:v>
                </c:pt>
                <c:pt idx="20">
                  <c:v>0.78786240000000007</c:v>
                </c:pt>
                <c:pt idx="21">
                  <c:v>0.79796320000000009</c:v>
                </c:pt>
                <c:pt idx="22">
                  <c:v>0.80806400000000012</c:v>
                </c:pt>
                <c:pt idx="23">
                  <c:v>0.81816480000000014</c:v>
                </c:pt>
                <c:pt idx="24">
                  <c:v>0.82826560000000005</c:v>
                </c:pt>
                <c:pt idx="25">
                  <c:v>0.83836640000000007</c:v>
                </c:pt>
                <c:pt idx="26">
                  <c:v>0.84846720000000009</c:v>
                </c:pt>
                <c:pt idx="27">
                  <c:v>0.858568</c:v>
                </c:pt>
                <c:pt idx="28">
                  <c:v>0.86866880000000002</c:v>
                </c:pt>
                <c:pt idx="29">
                  <c:v>0.87876960000000004</c:v>
                </c:pt>
                <c:pt idx="30">
                  <c:v>0.88887040000000006</c:v>
                </c:pt>
                <c:pt idx="31">
                  <c:v>0.89897120000000008</c:v>
                </c:pt>
                <c:pt idx="32">
                  <c:v>0.9090720000000001</c:v>
                </c:pt>
                <c:pt idx="33">
                  <c:v>0.91917280000000012</c:v>
                </c:pt>
                <c:pt idx="34">
                  <c:v>0.92927360000000014</c:v>
                </c:pt>
                <c:pt idx="35">
                  <c:v>0.93937440000000016</c:v>
                </c:pt>
                <c:pt idx="36">
                  <c:v>0.94947520000000007</c:v>
                </c:pt>
                <c:pt idx="37">
                  <c:v>0.95957599999999998</c:v>
                </c:pt>
                <c:pt idx="38">
                  <c:v>0.96967680000000001</c:v>
                </c:pt>
                <c:pt idx="39">
                  <c:v>0.97977760000000003</c:v>
                </c:pt>
                <c:pt idx="40">
                  <c:v>0.98987840000000005</c:v>
                </c:pt>
                <c:pt idx="41">
                  <c:v>0.99997920000000007</c:v>
                </c:pt>
                <c:pt idx="42">
                  <c:v>1.0100800000000001</c:v>
                </c:pt>
                <c:pt idx="43">
                  <c:v>1.0201808000000001</c:v>
                </c:pt>
                <c:pt idx="44">
                  <c:v>1.0302816000000001</c:v>
                </c:pt>
                <c:pt idx="45">
                  <c:v>1.0403824000000002</c:v>
                </c:pt>
                <c:pt idx="46">
                  <c:v>1.0504832000000002</c:v>
                </c:pt>
                <c:pt idx="47">
                  <c:v>1.0605840000000002</c:v>
                </c:pt>
                <c:pt idx="48">
                  <c:v>1.0706848000000002</c:v>
                </c:pt>
                <c:pt idx="49">
                  <c:v>1.0807856000000002</c:v>
                </c:pt>
                <c:pt idx="50">
                  <c:v>1.0908864000000003</c:v>
                </c:pt>
                <c:pt idx="51">
                  <c:v>1.1009872000000003</c:v>
                </c:pt>
                <c:pt idx="52">
                  <c:v>1.1110880000000003</c:v>
                </c:pt>
                <c:pt idx="53">
                  <c:v>1.1211888000000001</c:v>
                </c:pt>
                <c:pt idx="54">
                  <c:v>1.1312896000000001</c:v>
                </c:pt>
                <c:pt idx="55">
                  <c:v>1.1413903999999999</c:v>
                </c:pt>
                <c:pt idx="56">
                  <c:v>1.1514911999999999</c:v>
                </c:pt>
                <c:pt idx="57">
                  <c:v>1.161592</c:v>
                </c:pt>
                <c:pt idx="58">
                  <c:v>1.1716928</c:v>
                </c:pt>
                <c:pt idx="59">
                  <c:v>1.1817936</c:v>
                </c:pt>
                <c:pt idx="60">
                  <c:v>1.1918944</c:v>
                </c:pt>
                <c:pt idx="61">
                  <c:v>1.2019952</c:v>
                </c:pt>
                <c:pt idx="62">
                  <c:v>1.2120960000000001</c:v>
                </c:pt>
                <c:pt idx="63">
                  <c:v>1.2221968000000001</c:v>
                </c:pt>
                <c:pt idx="64">
                  <c:v>1.2322976000000001</c:v>
                </c:pt>
                <c:pt idx="65">
                  <c:v>1.2423984000000001</c:v>
                </c:pt>
                <c:pt idx="66">
                  <c:v>1.2524992000000001</c:v>
                </c:pt>
                <c:pt idx="67">
                  <c:v>1.2626000000000002</c:v>
                </c:pt>
                <c:pt idx="68">
                  <c:v>1.2727008000000002</c:v>
                </c:pt>
                <c:pt idx="69">
                  <c:v>1.2828016000000002</c:v>
                </c:pt>
                <c:pt idx="70">
                  <c:v>1.2929024000000002</c:v>
                </c:pt>
                <c:pt idx="71">
                  <c:v>1.3030032000000003</c:v>
                </c:pt>
                <c:pt idx="72">
                  <c:v>1.3131040000000003</c:v>
                </c:pt>
                <c:pt idx="73">
                  <c:v>1.3232048000000001</c:v>
                </c:pt>
                <c:pt idx="74">
                  <c:v>1.3333056000000001</c:v>
                </c:pt>
                <c:pt idx="75">
                  <c:v>1.3434064000000001</c:v>
                </c:pt>
                <c:pt idx="76">
                  <c:v>1.3535072000000001</c:v>
                </c:pt>
                <c:pt idx="77">
                  <c:v>1.3636080000000002</c:v>
                </c:pt>
                <c:pt idx="78">
                  <c:v>1.3737088000000002</c:v>
                </c:pt>
                <c:pt idx="79">
                  <c:v>1.3838096000000002</c:v>
                </c:pt>
                <c:pt idx="80">
                  <c:v>1.3939104</c:v>
                </c:pt>
                <c:pt idx="81">
                  <c:v>1.4040112</c:v>
                </c:pt>
                <c:pt idx="82">
                  <c:v>1.414112</c:v>
                </c:pt>
                <c:pt idx="83">
                  <c:v>1.4242128000000001</c:v>
                </c:pt>
                <c:pt idx="84">
                  <c:v>1.4343136000000001</c:v>
                </c:pt>
                <c:pt idx="85">
                  <c:v>1.4444144000000001</c:v>
                </c:pt>
                <c:pt idx="86">
                  <c:v>1.4545152000000001</c:v>
                </c:pt>
                <c:pt idx="87">
                  <c:v>1.4646160000000001</c:v>
                </c:pt>
                <c:pt idx="88">
                  <c:v>1.4747168000000002</c:v>
                </c:pt>
                <c:pt idx="89">
                  <c:v>1.4848176000000002</c:v>
                </c:pt>
                <c:pt idx="90">
                  <c:v>1.4949184000000002</c:v>
                </c:pt>
                <c:pt idx="91">
                  <c:v>1.5050192000000002</c:v>
                </c:pt>
                <c:pt idx="92">
                  <c:v>1.51512</c:v>
                </c:pt>
                <c:pt idx="93">
                  <c:v>1.5252208</c:v>
                </c:pt>
                <c:pt idx="94">
                  <c:v>1.5353216000000001</c:v>
                </c:pt>
                <c:pt idx="95">
                  <c:v>1.5454224000000001</c:v>
                </c:pt>
                <c:pt idx="96">
                  <c:v>1.5555232000000001</c:v>
                </c:pt>
                <c:pt idx="97">
                  <c:v>1.5656240000000001</c:v>
                </c:pt>
                <c:pt idx="98">
                  <c:v>1.5757248000000001</c:v>
                </c:pt>
                <c:pt idx="99">
                  <c:v>1.5858256000000002</c:v>
                </c:pt>
                <c:pt idx="100">
                  <c:v>1.5959264000000002</c:v>
                </c:pt>
                <c:pt idx="101">
                  <c:v>1.6060272000000002</c:v>
                </c:pt>
                <c:pt idx="102">
                  <c:v>1.6161280000000002</c:v>
                </c:pt>
                <c:pt idx="103">
                  <c:v>1.6262288000000003</c:v>
                </c:pt>
                <c:pt idx="104">
                  <c:v>1.6363296000000003</c:v>
                </c:pt>
                <c:pt idx="105">
                  <c:v>1.6464304000000001</c:v>
                </c:pt>
                <c:pt idx="106">
                  <c:v>1.6565312000000001</c:v>
                </c:pt>
                <c:pt idx="107">
                  <c:v>1.6666320000000001</c:v>
                </c:pt>
                <c:pt idx="108">
                  <c:v>1.6767328000000001</c:v>
                </c:pt>
                <c:pt idx="109">
                  <c:v>1.6868336000000002</c:v>
                </c:pt>
                <c:pt idx="110">
                  <c:v>1.6969344000000002</c:v>
                </c:pt>
                <c:pt idx="111">
                  <c:v>1.7070352000000002</c:v>
                </c:pt>
                <c:pt idx="112">
                  <c:v>1.717136</c:v>
                </c:pt>
                <c:pt idx="113">
                  <c:v>1.7272368</c:v>
                </c:pt>
                <c:pt idx="114">
                  <c:v>1.7373376</c:v>
                </c:pt>
                <c:pt idx="115">
                  <c:v>1.7474384000000001</c:v>
                </c:pt>
                <c:pt idx="116">
                  <c:v>1.7575392000000001</c:v>
                </c:pt>
                <c:pt idx="117">
                  <c:v>1.7676400000000001</c:v>
                </c:pt>
                <c:pt idx="118">
                  <c:v>1.7777408000000001</c:v>
                </c:pt>
                <c:pt idx="119">
                  <c:v>1.7878416000000001</c:v>
                </c:pt>
                <c:pt idx="120">
                  <c:v>1.7979424000000002</c:v>
                </c:pt>
                <c:pt idx="121">
                  <c:v>1.8080432000000002</c:v>
                </c:pt>
                <c:pt idx="122">
                  <c:v>1.8181440000000002</c:v>
                </c:pt>
                <c:pt idx="123">
                  <c:v>1.8282448000000002</c:v>
                </c:pt>
                <c:pt idx="124">
                  <c:v>1.8383456000000002</c:v>
                </c:pt>
                <c:pt idx="125">
                  <c:v>1.8484464000000003</c:v>
                </c:pt>
                <c:pt idx="126">
                  <c:v>1.8585472000000003</c:v>
                </c:pt>
                <c:pt idx="127">
                  <c:v>1.8686480000000003</c:v>
                </c:pt>
                <c:pt idx="128">
                  <c:v>1.8787488000000003</c:v>
                </c:pt>
                <c:pt idx="129">
                  <c:v>1.8888496000000004</c:v>
                </c:pt>
                <c:pt idx="130">
                  <c:v>1.8989504000000001</c:v>
                </c:pt>
                <c:pt idx="131">
                  <c:v>1.9090512000000002</c:v>
                </c:pt>
                <c:pt idx="132">
                  <c:v>1.919152</c:v>
                </c:pt>
                <c:pt idx="133">
                  <c:v>1.9292528</c:v>
                </c:pt>
                <c:pt idx="134">
                  <c:v>1.9393536</c:v>
                </c:pt>
                <c:pt idx="135">
                  <c:v>1.9494544</c:v>
                </c:pt>
                <c:pt idx="136">
                  <c:v>1.9595552000000001</c:v>
                </c:pt>
                <c:pt idx="137">
                  <c:v>1.9696560000000001</c:v>
                </c:pt>
                <c:pt idx="138">
                  <c:v>1.9797568000000001</c:v>
                </c:pt>
                <c:pt idx="139">
                  <c:v>1.9898576000000001</c:v>
                </c:pt>
                <c:pt idx="140">
                  <c:v>1.9999584000000001</c:v>
                </c:pt>
                <c:pt idx="141">
                  <c:v>2.0100592000000002</c:v>
                </c:pt>
                <c:pt idx="142">
                  <c:v>2.0201600000000002</c:v>
                </c:pt>
                <c:pt idx="143">
                  <c:v>2.0302607999999998</c:v>
                </c:pt>
                <c:pt idx="144">
                  <c:v>2.0403616000000002</c:v>
                </c:pt>
                <c:pt idx="145">
                  <c:v>2.0504623999999998</c:v>
                </c:pt>
                <c:pt idx="146">
                  <c:v>2.0605632000000003</c:v>
                </c:pt>
                <c:pt idx="147">
                  <c:v>2.0706639999999998</c:v>
                </c:pt>
                <c:pt idx="148">
                  <c:v>2.0807648000000003</c:v>
                </c:pt>
                <c:pt idx="149">
                  <c:v>2.0908655999999999</c:v>
                </c:pt>
                <c:pt idx="150">
                  <c:v>2.1009664000000003</c:v>
                </c:pt>
                <c:pt idx="151">
                  <c:v>2.1110671999999999</c:v>
                </c:pt>
                <c:pt idx="152">
                  <c:v>2.1211680000000004</c:v>
                </c:pt>
                <c:pt idx="153">
                  <c:v>2.1312688</c:v>
                </c:pt>
                <c:pt idx="154">
                  <c:v>2.1413696000000004</c:v>
                </c:pt>
                <c:pt idx="155">
                  <c:v>2.1514704</c:v>
                </c:pt>
                <c:pt idx="156">
                  <c:v>2.1615712000000005</c:v>
                </c:pt>
                <c:pt idx="157">
                  <c:v>2.171672</c:v>
                </c:pt>
                <c:pt idx="158">
                  <c:v>2.1817728000000005</c:v>
                </c:pt>
                <c:pt idx="159">
                  <c:v>2.1918736000000001</c:v>
                </c:pt>
                <c:pt idx="160">
                  <c:v>2.2019744000000006</c:v>
                </c:pt>
                <c:pt idx="161">
                  <c:v>2.2120752000000001</c:v>
                </c:pt>
                <c:pt idx="162">
                  <c:v>2.2221760000000006</c:v>
                </c:pt>
                <c:pt idx="163">
                  <c:v>2.2322768000000002</c:v>
                </c:pt>
                <c:pt idx="164">
                  <c:v>2.2423776000000002</c:v>
                </c:pt>
                <c:pt idx="165">
                  <c:v>2.2524784000000002</c:v>
                </c:pt>
                <c:pt idx="166">
                  <c:v>2.2625792000000002</c:v>
                </c:pt>
                <c:pt idx="167">
                  <c:v>2.2726800000000003</c:v>
                </c:pt>
                <c:pt idx="168">
                  <c:v>2.2827807999999998</c:v>
                </c:pt>
                <c:pt idx="169">
                  <c:v>2.2928816000000003</c:v>
                </c:pt>
                <c:pt idx="170">
                  <c:v>2.3029823999999999</c:v>
                </c:pt>
                <c:pt idx="171">
                  <c:v>2.3130832000000003</c:v>
                </c:pt>
                <c:pt idx="172">
                  <c:v>2.3231839999999999</c:v>
                </c:pt>
                <c:pt idx="173">
                  <c:v>2.3332848000000004</c:v>
                </c:pt>
                <c:pt idx="174">
                  <c:v>2.3433856</c:v>
                </c:pt>
                <c:pt idx="175">
                  <c:v>2.3534864000000004</c:v>
                </c:pt>
                <c:pt idx="176">
                  <c:v>2.3635872</c:v>
                </c:pt>
                <c:pt idx="177">
                  <c:v>2.3736880000000005</c:v>
                </c:pt>
                <c:pt idx="178">
                  <c:v>2.3837888</c:v>
                </c:pt>
                <c:pt idx="179">
                  <c:v>2.3938896000000005</c:v>
                </c:pt>
                <c:pt idx="180">
                  <c:v>2.4039904000000001</c:v>
                </c:pt>
                <c:pt idx="181">
                  <c:v>2.4140912000000005</c:v>
                </c:pt>
                <c:pt idx="182">
                  <c:v>2.4241920000000001</c:v>
                </c:pt>
                <c:pt idx="183">
                  <c:v>2.4342928000000001</c:v>
                </c:pt>
                <c:pt idx="184">
                  <c:v>2.4443936000000002</c:v>
                </c:pt>
                <c:pt idx="185">
                  <c:v>2.4544944000000002</c:v>
                </c:pt>
                <c:pt idx="186">
                  <c:v>2.4645952000000002</c:v>
                </c:pt>
                <c:pt idx="187">
                  <c:v>2.4746960000000002</c:v>
                </c:pt>
                <c:pt idx="188">
                  <c:v>2.4847968000000002</c:v>
                </c:pt>
                <c:pt idx="189">
                  <c:v>2.4948976000000003</c:v>
                </c:pt>
                <c:pt idx="190">
                  <c:v>2.5049984000000003</c:v>
                </c:pt>
                <c:pt idx="191">
                  <c:v>2.5150992000000003</c:v>
                </c:pt>
                <c:pt idx="192">
                  <c:v>2.5252000000000003</c:v>
                </c:pt>
                <c:pt idx="193">
                  <c:v>2.5353007999999999</c:v>
                </c:pt>
                <c:pt idx="194">
                  <c:v>2.5454016000000004</c:v>
                </c:pt>
                <c:pt idx="195">
                  <c:v>2.5555024</c:v>
                </c:pt>
                <c:pt idx="196">
                  <c:v>2.5656032000000004</c:v>
                </c:pt>
                <c:pt idx="197">
                  <c:v>2.575704</c:v>
                </c:pt>
                <c:pt idx="198">
                  <c:v>2.5858048000000005</c:v>
                </c:pt>
                <c:pt idx="199">
                  <c:v>2.5959056</c:v>
                </c:pt>
                <c:pt idx="200">
                  <c:v>2.6060064000000005</c:v>
                </c:pt>
                <c:pt idx="201">
                  <c:v>2.6161072000000001</c:v>
                </c:pt>
                <c:pt idx="202">
                  <c:v>2.6262080000000005</c:v>
                </c:pt>
                <c:pt idx="203">
                  <c:v>2.6363088000000001</c:v>
                </c:pt>
                <c:pt idx="204">
                  <c:v>2.6464096000000001</c:v>
                </c:pt>
                <c:pt idx="205">
                  <c:v>2.6565104000000002</c:v>
                </c:pt>
                <c:pt idx="206">
                  <c:v>2.6666112000000002</c:v>
                </c:pt>
                <c:pt idx="207">
                  <c:v>2.6767120000000002</c:v>
                </c:pt>
                <c:pt idx="208">
                  <c:v>2.6868128000000002</c:v>
                </c:pt>
                <c:pt idx="209">
                  <c:v>2.6969136000000002</c:v>
                </c:pt>
                <c:pt idx="210">
                  <c:v>2.7070144000000003</c:v>
                </c:pt>
                <c:pt idx="211">
                  <c:v>2.7171152000000003</c:v>
                </c:pt>
                <c:pt idx="212">
                  <c:v>2.7272160000000003</c:v>
                </c:pt>
                <c:pt idx="213">
                  <c:v>2.7373168000000003</c:v>
                </c:pt>
                <c:pt idx="214">
                  <c:v>2.7474176000000003</c:v>
                </c:pt>
                <c:pt idx="215">
                  <c:v>2.7575184000000004</c:v>
                </c:pt>
                <c:pt idx="216">
                  <c:v>2.7676192000000004</c:v>
                </c:pt>
                <c:pt idx="217">
                  <c:v>2.7777200000000004</c:v>
                </c:pt>
                <c:pt idx="218">
                  <c:v>2.7878208</c:v>
                </c:pt>
                <c:pt idx="219">
                  <c:v>2.7979216000000005</c:v>
                </c:pt>
                <c:pt idx="220">
                  <c:v>2.8080224</c:v>
                </c:pt>
                <c:pt idx="221">
                  <c:v>2.8181232000000005</c:v>
                </c:pt>
                <c:pt idx="222">
                  <c:v>2.8282240000000001</c:v>
                </c:pt>
                <c:pt idx="223">
                  <c:v>2.8383248000000001</c:v>
                </c:pt>
                <c:pt idx="224">
                  <c:v>2.8484256000000001</c:v>
                </c:pt>
                <c:pt idx="225">
                  <c:v>2.8585264000000001</c:v>
                </c:pt>
                <c:pt idx="226">
                  <c:v>2.8686272000000002</c:v>
                </c:pt>
                <c:pt idx="227">
                  <c:v>2.8787280000000002</c:v>
                </c:pt>
                <c:pt idx="228">
                  <c:v>2.8888288000000002</c:v>
                </c:pt>
                <c:pt idx="229">
                  <c:v>2.8989296000000002</c:v>
                </c:pt>
                <c:pt idx="230">
                  <c:v>2.9090304000000002</c:v>
                </c:pt>
                <c:pt idx="231">
                  <c:v>2.9191312000000003</c:v>
                </c:pt>
                <c:pt idx="232">
                  <c:v>2.9292320000000003</c:v>
                </c:pt>
                <c:pt idx="233">
                  <c:v>2.9393328000000003</c:v>
                </c:pt>
                <c:pt idx="234">
                  <c:v>2.9494336000000003</c:v>
                </c:pt>
                <c:pt idx="235">
                  <c:v>2.9595344000000003</c:v>
                </c:pt>
                <c:pt idx="236">
                  <c:v>2.9696352000000004</c:v>
                </c:pt>
                <c:pt idx="237">
                  <c:v>2.9797360000000004</c:v>
                </c:pt>
                <c:pt idx="238">
                  <c:v>2.9898368000000004</c:v>
                </c:pt>
                <c:pt idx="239">
                  <c:v>2.9999376000000004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'CVLab525 DB'!$K$1</c:f>
              <c:strCache>
                <c:ptCount val="1"/>
                <c:pt idx="0">
                  <c:v>Method-1 distance estimate [LiDaR]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DB'!$K$2:$K$244</c:f>
              <c:numCache>
                <c:formatCode>General</c:formatCode>
                <c:ptCount val="243"/>
                <c:pt idx="0">
                  <c:v>0</c:v>
                </c:pt>
                <c:pt idx="1">
                  <c:v>0.55801661378682554</c:v>
                </c:pt>
                <c:pt idx="2">
                  <c:v>0.56390782082203073</c:v>
                </c:pt>
                <c:pt idx="3">
                  <c:v>0.57773413299173038</c:v>
                </c:pt>
                <c:pt idx="4">
                  <c:v>0.59306754175961773</c:v>
                </c:pt>
                <c:pt idx="5">
                  <c:v>0.60257549080736073</c:v>
                </c:pt>
                <c:pt idx="6">
                  <c:v>0.61446463864903456</c:v>
                </c:pt>
                <c:pt idx="7">
                  <c:v>0.6244137724498976</c:v>
                </c:pt>
                <c:pt idx="8">
                  <c:v>0.63484234493203018</c:v>
                </c:pt>
                <c:pt idx="9">
                  <c:v>0.64775079992995477</c:v>
                </c:pt>
                <c:pt idx="10">
                  <c:v>0.66409464522999684</c:v>
                </c:pt>
                <c:pt idx="11">
                  <c:v>0.67204045187684525</c:v>
                </c:pt>
                <c:pt idx="12">
                  <c:v>0.68385202243086096</c:v>
                </c:pt>
                <c:pt idx="13">
                  <c:v>0.69939539165591269</c:v>
                </c:pt>
                <c:pt idx="14">
                  <c:v>0.70322030032606564</c:v>
                </c:pt>
                <c:pt idx="15">
                  <c:v>0.7256559789026461</c:v>
                </c:pt>
                <c:pt idx="16">
                  <c:v>0.73256183063570446</c:v>
                </c:pt>
                <c:pt idx="17">
                  <c:v>0.73912545645190797</c:v>
                </c:pt>
                <c:pt idx="18">
                  <c:v>0.75248434172032597</c:v>
                </c:pt>
                <c:pt idx="19">
                  <c:v>0.76622334116463542</c:v>
                </c:pt>
                <c:pt idx="20">
                  <c:v>0.7843532293988742</c:v>
                </c:pt>
                <c:pt idx="21">
                  <c:v>0.79730066384349718</c:v>
                </c:pt>
                <c:pt idx="22">
                  <c:v>0.80127692925578775</c:v>
                </c:pt>
                <c:pt idx="23">
                  <c:v>0.80669818802681614</c:v>
                </c:pt>
                <c:pt idx="24">
                  <c:v>0.8188377767919649</c:v>
                </c:pt>
                <c:pt idx="25">
                  <c:v>0.84536748969281361</c:v>
                </c:pt>
                <c:pt idx="26">
                  <c:v>0.85177799339300431</c:v>
                </c:pt>
                <c:pt idx="27">
                  <c:v>0.85822444592821034</c:v>
                </c:pt>
                <c:pt idx="28">
                  <c:v>0.86963744512184971</c:v>
                </c:pt>
                <c:pt idx="29">
                  <c:v>0.87972887276991751</c:v>
                </c:pt>
                <c:pt idx="30">
                  <c:v>0.90222242441487022</c:v>
                </c:pt>
                <c:pt idx="31">
                  <c:v>0.91474926527772293</c:v>
                </c:pt>
                <c:pt idx="32">
                  <c:v>0.91777327471855785</c:v>
                </c:pt>
                <c:pt idx="33">
                  <c:v>0.92644718668604453</c:v>
                </c:pt>
                <c:pt idx="34">
                  <c:v>0.93672664990635257</c:v>
                </c:pt>
                <c:pt idx="35">
                  <c:v>0.95721307770935793</c:v>
                </c:pt>
                <c:pt idx="36">
                  <c:v>0.96619026502347094</c:v>
                </c:pt>
                <c:pt idx="37">
                  <c:v>0.97781031378841321</c:v>
                </c:pt>
                <c:pt idx="38">
                  <c:v>0.9893024452015361</c:v>
                </c:pt>
                <c:pt idx="39">
                  <c:v>0.99758879049142546</c:v>
                </c:pt>
                <c:pt idx="40">
                  <c:v>1.0132783341209586</c:v>
                </c:pt>
                <c:pt idx="41">
                  <c:v>1.0265551497458585</c:v>
                </c:pt>
                <c:pt idx="42">
                  <c:v>1.0360929332344044</c:v>
                </c:pt>
                <c:pt idx="43">
                  <c:v>1.04254629291082</c:v>
                </c:pt>
                <c:pt idx="44">
                  <c:v>1.0491368339892786</c:v>
                </c:pt>
                <c:pt idx="45">
                  <c:v>1.072181866713823</c:v>
                </c:pt>
                <c:pt idx="46">
                  <c:v>1.0812131910521481</c:v>
                </c:pt>
                <c:pt idx="47">
                  <c:v>1.0960825698129906</c:v>
                </c:pt>
                <c:pt idx="48">
                  <c:v>1.1010249968081258</c:v>
                </c:pt>
                <c:pt idx="49">
                  <c:v>1.1084242383688938</c:v>
                </c:pt>
                <c:pt idx="50">
                  <c:v>1.1305515637081278</c:v>
                </c:pt>
                <c:pt idx="51">
                  <c:v>1.1419341518195358</c:v>
                </c:pt>
                <c:pt idx="52">
                  <c:v>1.1507567440211421</c:v>
                </c:pt>
                <c:pt idx="53">
                  <c:v>1.1659482424845287</c:v>
                </c:pt>
                <c:pt idx="54">
                  <c:v>1.1697115204529553</c:v>
                </c:pt>
                <c:pt idx="55">
                  <c:v>1.1922134514395242</c:v>
                </c:pt>
                <c:pt idx="56">
                  <c:v>1.2015895658860887</c:v>
                </c:pt>
                <c:pt idx="57">
                  <c:v>1.2118517910283355</c:v>
                </c:pt>
                <c:pt idx="58">
                  <c:v>1.2211378895185994</c:v>
                </c:pt>
                <c:pt idx="59">
                  <c:v>1.2309937673347955</c:v>
                </c:pt>
                <c:pt idx="60">
                  <c:v>1.2497156606237301</c:v>
                </c:pt>
                <c:pt idx="61">
                  <c:v>1.2612517703418034</c:v>
                </c:pt>
                <c:pt idx="62">
                  <c:v>1.2692474031464893</c:v>
                </c:pt>
                <c:pt idx="63">
                  <c:v>1.2786299822117566</c:v>
                </c:pt>
                <c:pt idx="64">
                  <c:v>1.2905256674289398</c:v>
                </c:pt>
                <c:pt idx="65">
                  <c:v>1.3063448785525176</c:v>
                </c:pt>
                <c:pt idx="66">
                  <c:v>1.3168176132419407</c:v>
                </c:pt>
                <c:pt idx="67">
                  <c:v>1.3323114810370826</c:v>
                </c:pt>
                <c:pt idx="68">
                  <c:v>1.3387889422917911</c:v>
                </c:pt>
                <c:pt idx="69">
                  <c:v>1.3511238599367899</c:v>
                </c:pt>
                <c:pt idx="70">
                  <c:v>1.3648135686580805</c:v>
                </c:pt>
                <c:pt idx="71">
                  <c:v>1.3748855819243737</c:v>
                </c:pt>
                <c:pt idx="72">
                  <c:v>1.3852290203559054</c:v>
                </c:pt>
                <c:pt idx="73">
                  <c:v>1.3967414642089357</c:v>
                </c:pt>
                <c:pt idx="74">
                  <c:v>1.4088837130221155</c:v>
                </c:pt>
                <c:pt idx="75">
                  <c:v>1.4234847546233711</c:v>
                </c:pt>
                <c:pt idx="76">
                  <c:v>1.4347544177799081</c:v>
                </c:pt>
                <c:pt idx="77">
                  <c:v>1.444493761250419</c:v>
                </c:pt>
                <c:pt idx="78">
                  <c:v>1.4488948435811355</c:v>
                </c:pt>
                <c:pt idx="79">
                  <c:v>1.4614243773880176</c:v>
                </c:pt>
                <c:pt idx="80">
                  <c:v>1.4832876225991165</c:v>
                </c:pt>
                <c:pt idx="81">
                  <c:v>1.4883287930828093</c:v>
                </c:pt>
                <c:pt idx="82">
                  <c:v>1.497248423835551</c:v>
                </c:pt>
                <c:pt idx="83">
                  <c:v>1.5110792322258524</c:v>
                </c:pt>
                <c:pt idx="84">
                  <c:v>1.5214604350801813</c:v>
                </c:pt>
                <c:pt idx="85">
                  <c:v>1.541011390425806</c:v>
                </c:pt>
                <c:pt idx="86">
                  <c:v>1.5466215586762291</c:v>
                </c:pt>
                <c:pt idx="87">
                  <c:v>1.5550665321382038</c:v>
                </c:pt>
                <c:pt idx="88">
                  <c:v>1.5654179653227387</c:v>
                </c:pt>
                <c:pt idx="89">
                  <c:v>1.5760813473910176</c:v>
                </c:pt>
                <c:pt idx="90">
                  <c:v>1.5953262678710187</c:v>
                </c:pt>
                <c:pt idx="91">
                  <c:v>1.6065413685335945</c:v>
                </c:pt>
                <c:pt idx="92">
                  <c:v>1.6139803798067724</c:v>
                </c:pt>
                <c:pt idx="93">
                  <c:v>1.6229005326669226</c:v>
                </c:pt>
                <c:pt idx="94">
                  <c:v>1.6359404043350547</c:v>
                </c:pt>
                <c:pt idx="95">
                  <c:v>1.6544548308314801</c:v>
                </c:pt>
                <c:pt idx="96">
                  <c:v>1.660840049503904</c:v>
                </c:pt>
                <c:pt idx="97">
                  <c:v>1.6721269336413727</c:v>
                </c:pt>
                <c:pt idx="98">
                  <c:v>1.6855131399627323</c:v>
                </c:pt>
                <c:pt idx="99">
                  <c:v>1.6927898738387939</c:v>
                </c:pt>
                <c:pt idx="100">
                  <c:v>1.7144221814138365</c:v>
                </c:pt>
                <c:pt idx="101">
                  <c:v>1.7247138343466903</c:v>
                </c:pt>
                <c:pt idx="102">
                  <c:v>1.7289520739839619</c:v>
                </c:pt>
                <c:pt idx="103">
                  <c:v>1.7373411788752424</c:v>
                </c:pt>
                <c:pt idx="104">
                  <c:v>1.7526924372446981</c:v>
                </c:pt>
                <c:pt idx="105">
                  <c:v>1.7699517862163843</c:v>
                </c:pt>
                <c:pt idx="106">
                  <c:v>1.7807198716035042</c:v>
                </c:pt>
                <c:pt idx="107">
                  <c:v>1.7913363903063688</c:v>
                </c:pt>
                <c:pt idx="108">
                  <c:v>1.797824917062615</c:v>
                </c:pt>
                <c:pt idx="109">
                  <c:v>1.8064846497375382</c:v>
                </c:pt>
                <c:pt idx="110">
                  <c:v>1.8343508318260939</c:v>
                </c:pt>
                <c:pt idx="111">
                  <c:v>1.8401399931144986</c:v>
                </c:pt>
                <c:pt idx="112">
                  <c:v>1.8460126492483502</c:v>
                </c:pt>
                <c:pt idx="113">
                  <c:v>1.8563364314862372</c:v>
                </c:pt>
                <c:pt idx="114">
                  <c:v>1.8662411327660804</c:v>
                </c:pt>
                <c:pt idx="115">
                  <c:v>1.8884635259103022</c:v>
                </c:pt>
                <c:pt idx="116">
                  <c:v>1.8992795353540117</c:v>
                </c:pt>
                <c:pt idx="117">
                  <c:v>1.9094122523768844</c:v>
                </c:pt>
                <c:pt idx="118">
                  <c:v>1.9150410873610602</c:v>
                </c:pt>
                <c:pt idx="119">
                  <c:v>1.9239091811643281</c:v>
                </c:pt>
                <c:pt idx="120">
                  <c:v>1.9463989529094803</c:v>
                </c:pt>
                <c:pt idx="121">
                  <c:v>1.9557341471498566</c:v>
                </c:pt>
                <c:pt idx="122">
                  <c:v>1.9649322659512092</c:v>
                </c:pt>
                <c:pt idx="123">
                  <c:v>1.9765504070344659</c:v>
                </c:pt>
                <c:pt idx="124">
                  <c:v>1.984468116027069</c:v>
                </c:pt>
                <c:pt idx="125">
                  <c:v>2.0040344507759942</c:v>
                </c:pt>
                <c:pt idx="126">
                  <c:v>2.0141683343694905</c:v>
                </c:pt>
                <c:pt idx="127">
                  <c:v>2.0251574161741464</c:v>
                </c:pt>
                <c:pt idx="128">
                  <c:v>2.0352354440193903</c:v>
                </c:pt>
                <c:pt idx="129">
                  <c:v>2.0429041845530604</c:v>
                </c:pt>
                <c:pt idx="130">
                  <c:v>2.0607211480362935</c:v>
                </c:pt>
                <c:pt idx="131">
                  <c:v>2.0734066279855741</c:v>
                </c:pt>
                <c:pt idx="132">
                  <c:v>2.0835467001299444</c:v>
                </c:pt>
                <c:pt idx="133">
                  <c:v>2.0936108902460271</c:v>
                </c:pt>
                <c:pt idx="134">
                  <c:v>2.1010540509032998</c:v>
                </c:pt>
                <c:pt idx="135">
                  <c:v>2.1185943813284189</c:v>
                </c:pt>
                <c:pt idx="136">
                  <c:v>2.1305243884222445</c:v>
                </c:pt>
                <c:pt idx="137">
                  <c:v>2.1420287290959275</c:v>
                </c:pt>
                <c:pt idx="138">
                  <c:v>2.1537271748827376</c:v>
                </c:pt>
                <c:pt idx="139">
                  <c:v>2.1587938727014682</c:v>
                </c:pt>
                <c:pt idx="140">
                  <c:v>2.1805242314489641</c:v>
                </c:pt>
                <c:pt idx="141">
                  <c:v>2.1913691786325389</c:v>
                </c:pt>
                <c:pt idx="142">
                  <c:v>2.1967033975494537</c:v>
                </c:pt>
                <c:pt idx="143">
                  <c:v>2.2066936708798557</c:v>
                </c:pt>
                <c:pt idx="144">
                  <c:v>2.2208505416819837</c:v>
                </c:pt>
                <c:pt idx="145">
                  <c:v>2.2387965053077625</c:v>
                </c:pt>
                <c:pt idx="146">
                  <c:v>2.2454297941027406</c:v>
                </c:pt>
                <c:pt idx="147">
                  <c:v>2.2568738132131854</c:v>
                </c:pt>
                <c:pt idx="148">
                  <c:v>2.2681825511128348</c:v>
                </c:pt>
                <c:pt idx="149">
                  <c:v>2.2758316527028604</c:v>
                </c:pt>
                <c:pt idx="150">
                  <c:v>2.2984902433996237</c:v>
                </c:pt>
                <c:pt idx="151">
                  <c:v>2.3047683423369532</c:v>
                </c:pt>
                <c:pt idx="152">
                  <c:v>2.3135559374980734</c:v>
                </c:pt>
                <c:pt idx="153">
                  <c:v>2.3262311435321652</c:v>
                </c:pt>
                <c:pt idx="154">
                  <c:v>2.3337733620717795</c:v>
                </c:pt>
                <c:pt idx="155">
                  <c:v>2.3529851828496589</c:v>
                </c:pt>
                <c:pt idx="156">
                  <c:v>2.362410480273557</c:v>
                </c:pt>
                <c:pt idx="157">
                  <c:v>2.3723165508964885</c:v>
                </c:pt>
                <c:pt idx="158">
                  <c:v>2.3846938740212975</c:v>
                </c:pt>
                <c:pt idx="159">
                  <c:v>2.395442757868512</c:v>
                </c:pt>
                <c:pt idx="160">
                  <c:v>2.4111722347099653</c:v>
                </c:pt>
                <c:pt idx="161">
                  <c:v>2.4228130792369731</c:v>
                </c:pt>
                <c:pt idx="162">
                  <c:v>2.4330697884300361</c:v>
                </c:pt>
                <c:pt idx="163">
                  <c:v>2.4427684940990297</c:v>
                </c:pt>
                <c:pt idx="164">
                  <c:v>2.451655704046531</c:v>
                </c:pt>
                <c:pt idx="165">
                  <c:v>2.4732631319312812</c:v>
                </c:pt>
                <c:pt idx="166">
                  <c:v>2.480991394822428</c:v>
                </c:pt>
                <c:pt idx="167">
                  <c:v>2.4902814976562011</c:v>
                </c:pt>
                <c:pt idx="168">
                  <c:v>2.4997259915792718</c:v>
                </c:pt>
                <c:pt idx="169">
                  <c:v>2.5072007377508112</c:v>
                </c:pt>
                <c:pt idx="170">
                  <c:v>2.5284937017006608</c:v>
                </c:pt>
                <c:pt idx="171">
                  <c:v>2.5375959564991737</c:v>
                </c:pt>
                <c:pt idx="172">
                  <c:v>2.5447919897097138</c:v>
                </c:pt>
                <c:pt idx="173">
                  <c:v>2.5555156076695851</c:v>
                </c:pt>
                <c:pt idx="174">
                  <c:v>2.5659294013133565</c:v>
                </c:pt>
                <c:pt idx="175">
                  <c:v>2.5878438755024007</c:v>
                </c:pt>
                <c:pt idx="176">
                  <c:v>2.5957477073051813</c:v>
                </c:pt>
                <c:pt idx="177">
                  <c:v>2.6036508016732043</c:v>
                </c:pt>
                <c:pt idx="178">
                  <c:v>2.6115186534128698</c:v>
                </c:pt>
                <c:pt idx="179">
                  <c:v>2.6208043211520327</c:v>
                </c:pt>
                <c:pt idx="180">
                  <c:v>2.6444781143166138</c:v>
                </c:pt>
                <c:pt idx="181">
                  <c:v>2.6536711079306428</c:v>
                </c:pt>
                <c:pt idx="182">
                  <c:v>2.6615095455867954</c:v>
                </c:pt>
                <c:pt idx="183">
                  <c:v>2.6714783436577743</c:v>
                </c:pt>
                <c:pt idx="184">
                  <c:v>2.6791281134669345</c:v>
                </c:pt>
                <c:pt idx="185">
                  <c:v>2.6980394829350174</c:v>
                </c:pt>
                <c:pt idx="186">
                  <c:v>2.7068746433812345</c:v>
                </c:pt>
                <c:pt idx="187">
                  <c:v>2.7192138576564884</c:v>
                </c:pt>
                <c:pt idx="188">
                  <c:v>2.7273307262064903</c:v>
                </c:pt>
                <c:pt idx="189">
                  <c:v>2.7328725783092889</c:v>
                </c:pt>
                <c:pt idx="190">
                  <c:v>2.7566043174678172</c:v>
                </c:pt>
                <c:pt idx="191">
                  <c:v>2.7664104297173</c:v>
                </c:pt>
                <c:pt idx="192">
                  <c:v>2.7721780362853856</c:v>
                </c:pt>
                <c:pt idx="193">
                  <c:v>2.7841020682638091</c:v>
                </c:pt>
                <c:pt idx="194">
                  <c:v>2.7960767222011604</c:v>
                </c:pt>
                <c:pt idx="195">
                  <c:v>2.8119873381554323</c:v>
                </c:pt>
                <c:pt idx="196">
                  <c:v>2.822850977439332</c:v>
                </c:pt>
                <c:pt idx="197">
                  <c:v>2.8336369589410664</c:v>
                </c:pt>
                <c:pt idx="198">
                  <c:v>2.8427679455668771</c:v>
                </c:pt>
                <c:pt idx="199">
                  <c:v>2.8518034136949542</c:v>
                </c:pt>
                <c:pt idx="200">
                  <c:v>2.8707795742554221</c:v>
                </c:pt>
                <c:pt idx="201">
                  <c:v>2.882999078422452</c:v>
                </c:pt>
                <c:pt idx="202">
                  <c:v>2.8939049802951038</c:v>
                </c:pt>
                <c:pt idx="203">
                  <c:v>2.8993991511586819</c:v>
                </c:pt>
                <c:pt idx="204">
                  <c:v>2.9080897161461707</c:v>
                </c:pt>
                <c:pt idx="205">
                  <c:v>2.9303844402188095</c:v>
                </c:pt>
                <c:pt idx="206">
                  <c:v>2.938825984051169</c:v>
                </c:pt>
                <c:pt idx="207">
                  <c:v>2.9470241698200925</c:v>
                </c:pt>
                <c:pt idx="208">
                  <c:v>2.9575063915974287</c:v>
                </c:pt>
                <c:pt idx="209">
                  <c:v>2.9682690528011113</c:v>
                </c:pt>
                <c:pt idx="210">
                  <c:v>2.9834310877762871</c:v>
                </c:pt>
                <c:pt idx="211">
                  <c:v>2.9956558215626341</c:v>
                </c:pt>
                <c:pt idx="212">
                  <c:v>3.0075812718772297</c:v>
                </c:pt>
                <c:pt idx="213">
                  <c:v>3.0150390973213503</c:v>
                </c:pt>
                <c:pt idx="214">
                  <c:v>3.0232248988193469</c:v>
                </c:pt>
                <c:pt idx="215">
                  <c:v>3.0429051987082527</c:v>
                </c:pt>
                <c:pt idx="216">
                  <c:v>3.0535389545003246</c:v>
                </c:pt>
                <c:pt idx="217">
                  <c:v>3.0632672758108002</c:v>
                </c:pt>
                <c:pt idx="218">
                  <c:v>3.0732345535772083</c:v>
                </c:pt>
                <c:pt idx="219">
                  <c:v>3.0844204853958961</c:v>
                </c:pt>
                <c:pt idx="220">
                  <c:v>3.09910060044511</c:v>
                </c:pt>
                <c:pt idx="221">
                  <c:v>3.1088856234529021</c:v>
                </c:pt>
                <c:pt idx="222">
                  <c:v>3.1194931318355321</c:v>
                </c:pt>
                <c:pt idx="223">
                  <c:v>3.1313928289350619</c:v>
                </c:pt>
                <c:pt idx="224">
                  <c:v>3.1410025851249594</c:v>
                </c:pt>
                <c:pt idx="225">
                  <c:v>3.1565171757779953</c:v>
                </c:pt>
                <c:pt idx="226">
                  <c:v>3.1663608531340355</c:v>
                </c:pt>
                <c:pt idx="227">
                  <c:v>3.1760783531557433</c:v>
                </c:pt>
                <c:pt idx="228">
                  <c:v>3.1870653844666741</c:v>
                </c:pt>
                <c:pt idx="229">
                  <c:v>3.1974184186600589</c:v>
                </c:pt>
                <c:pt idx="230">
                  <c:v>3.2135895831168058</c:v>
                </c:pt>
                <c:pt idx="231">
                  <c:v>3.2233743149190079</c:v>
                </c:pt>
                <c:pt idx="232">
                  <c:v>3.2333185324191671</c:v>
                </c:pt>
                <c:pt idx="233">
                  <c:v>3.2442656191535715</c:v>
                </c:pt>
                <c:pt idx="234">
                  <c:v>3.2521000733083842</c:v>
                </c:pt>
                <c:pt idx="235">
                  <c:v>3.2705855543709061</c:v>
                </c:pt>
                <c:pt idx="236">
                  <c:v>3.2813412766523697</c:v>
                </c:pt>
                <c:pt idx="237">
                  <c:v>3.2893082549428367</c:v>
                </c:pt>
                <c:pt idx="238">
                  <c:v>3.2976949789406369</c:v>
                </c:pt>
                <c:pt idx="239">
                  <c:v>3.3097981995415791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'CVLab525 DB'!$L$1</c:f>
              <c:strCache>
                <c:ptCount val="1"/>
                <c:pt idx="0">
                  <c:v>Method-1 distance estimate [Tape Measure]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DB'!$L$2:$L$244</c:f>
              <c:numCache>
                <c:formatCode>General</c:formatCode>
                <c:ptCount val="243"/>
                <c:pt idx="0">
                  <c:v>0</c:v>
                </c:pt>
                <c:pt idx="1">
                  <c:v>0.55076433855730611</c:v>
                </c:pt>
                <c:pt idx="2">
                  <c:v>0.55657898039033304</c:v>
                </c:pt>
                <c:pt idx="3">
                  <c:v>0.57022559858894561</c:v>
                </c:pt>
                <c:pt idx="4">
                  <c:v>0.58535972637156486</c:v>
                </c:pt>
                <c:pt idx="5">
                  <c:v>0.59474410514978748</c:v>
                </c:pt>
                <c:pt idx="6">
                  <c:v>0.60647873541929243</c:v>
                </c:pt>
                <c:pt idx="7">
                  <c:v>0.61629856508325975</c:v>
                </c:pt>
                <c:pt idx="8">
                  <c:v>0.6265916023931003</c:v>
                </c:pt>
                <c:pt idx="9">
                  <c:v>0.63933229237091638</c:v>
                </c:pt>
                <c:pt idx="10">
                  <c:v>0.65546372452501245</c:v>
                </c:pt>
                <c:pt idx="11">
                  <c:v>0.66330626332051068</c:v>
                </c:pt>
                <c:pt idx="12">
                  <c:v>0.67496432453728761</c:v>
                </c:pt>
                <c:pt idx="13">
                  <c:v>0.6903056840213585</c:v>
                </c:pt>
                <c:pt idx="14">
                  <c:v>0.6940808821816119</c:v>
                </c:pt>
                <c:pt idx="15">
                  <c:v>0.71622497496669735</c:v>
                </c:pt>
                <c:pt idx="16">
                  <c:v>0.72304107464538137</c:v>
                </c:pt>
                <c:pt idx="17">
                  <c:v>0.7295193961538875</c:v>
                </c:pt>
                <c:pt idx="18">
                  <c:v>0.74270466237525123</c:v>
                </c:pt>
                <c:pt idx="19">
                  <c:v>0.75626510261023516</c:v>
                </c:pt>
                <c:pt idx="20">
                  <c:v>0.77415936535213803</c:v>
                </c:pt>
                <c:pt idx="21">
                  <c:v>0.78693852817941368</c:v>
                </c:pt>
                <c:pt idx="22">
                  <c:v>0.79086311597056702</c:v>
                </c:pt>
                <c:pt idx="23">
                  <c:v>0.79621391723239843</c:v>
                </c:pt>
                <c:pt idx="24">
                  <c:v>0.80819573356439223</c:v>
                </c:pt>
                <c:pt idx="25">
                  <c:v>0.83438065246634652</c:v>
                </c:pt>
                <c:pt idx="26">
                  <c:v>0.84070784191379822</c:v>
                </c:pt>
                <c:pt idx="27">
                  <c:v>0.84707051298643798</c:v>
                </c:pt>
                <c:pt idx="28">
                  <c:v>0.8583351828843151</c:v>
                </c:pt>
                <c:pt idx="29">
                  <c:v>0.86829545707036337</c:v>
                </c:pt>
                <c:pt idx="30">
                  <c:v>0.89049667077521144</c:v>
                </c:pt>
                <c:pt idx="31">
                  <c:v>0.90286070627447967</c:v>
                </c:pt>
                <c:pt idx="32">
                  <c:v>0.9058454141099147</c:v>
                </c:pt>
                <c:pt idx="33">
                  <c:v>0.91440659538919133</c:v>
                </c:pt>
                <c:pt idx="34">
                  <c:v>0.92455246133901758</c:v>
                </c:pt>
                <c:pt idx="35">
                  <c:v>0.94477263683120227</c:v>
                </c:pt>
                <c:pt idx="36">
                  <c:v>0.9536331519323733</c:v>
                </c:pt>
                <c:pt idx="37">
                  <c:v>0.96510218047723306</c:v>
                </c:pt>
                <c:pt idx="38">
                  <c:v>0.97644495415095789</c:v>
                </c:pt>
                <c:pt idx="39">
                  <c:v>0.9846236057715112</c:v>
                </c:pt>
                <c:pt idx="40">
                  <c:v>1.0001092399011913</c:v>
                </c:pt>
                <c:pt idx="41">
                  <c:v>1.0132135030989693</c:v>
                </c:pt>
                <c:pt idx="42">
                  <c:v>1.0226273285740271</c:v>
                </c:pt>
                <c:pt idx="43">
                  <c:v>1.0289968170190631</c:v>
                </c:pt>
                <c:pt idx="44">
                  <c:v>1.0355017039850247</c:v>
                </c:pt>
                <c:pt idx="45">
                  <c:v>1.0582472314334492</c:v>
                </c:pt>
                <c:pt idx="46">
                  <c:v>1.0671611799658032</c:v>
                </c:pt>
                <c:pt idx="47">
                  <c:v>1.0818373085175994</c:v>
                </c:pt>
                <c:pt idx="48">
                  <c:v>1.086715501151275</c:v>
                </c:pt>
                <c:pt idx="49">
                  <c:v>1.0940185783058896</c:v>
                </c:pt>
                <c:pt idx="50">
                  <c:v>1.1158583253732794</c:v>
                </c:pt>
                <c:pt idx="51">
                  <c:v>1.1270929794272264</c:v>
                </c:pt>
                <c:pt idx="52">
                  <c:v>1.1358009086146803</c:v>
                </c:pt>
                <c:pt idx="53">
                  <c:v>1.1507949704332014</c:v>
                </c:pt>
                <c:pt idx="54">
                  <c:v>1.1545093388765029</c:v>
                </c:pt>
                <c:pt idx="55">
                  <c:v>1.1767188230206689</c:v>
                </c:pt>
                <c:pt idx="56">
                  <c:v>1.1859730805890152</c:v>
                </c:pt>
                <c:pt idx="57">
                  <c:v>1.196101932495842</c:v>
                </c:pt>
                <c:pt idx="58">
                  <c:v>1.2052673440022492</c:v>
                </c:pt>
                <c:pt idx="59">
                  <c:v>1.2149951296850114</c:v>
                </c:pt>
                <c:pt idx="60">
                  <c:v>1.2334737034748586</c:v>
                </c:pt>
                <c:pt idx="61">
                  <c:v>1.2448598838885236</c:v>
                </c:pt>
                <c:pt idx="62">
                  <c:v>1.2527516012750999</c:v>
                </c:pt>
                <c:pt idx="63">
                  <c:v>1.2620122394445894</c:v>
                </c:pt>
                <c:pt idx="64">
                  <c:v>1.2737533221264585</c:v>
                </c:pt>
                <c:pt idx="65">
                  <c:v>1.289366938523737</c:v>
                </c:pt>
                <c:pt idx="66">
                  <c:v>1.2997035640857668</c:v>
                </c:pt>
                <c:pt idx="67">
                  <c:v>1.3149960654863535</c:v>
                </c:pt>
                <c:pt idx="68">
                  <c:v>1.3213893422729888</c:v>
                </c:pt>
                <c:pt idx="69">
                  <c:v>1.333563948888737</c:v>
                </c:pt>
                <c:pt idx="70">
                  <c:v>1.3470757390086712</c:v>
                </c:pt>
                <c:pt idx="71">
                  <c:v>1.3570168511323857</c:v>
                </c:pt>
                <c:pt idx="72">
                  <c:v>1.3672258608381918</c:v>
                </c:pt>
                <c:pt idx="73">
                  <c:v>1.3785886829607508</c:v>
                </c:pt>
                <c:pt idx="74">
                  <c:v>1.3905731247694026</c:v>
                </c:pt>
                <c:pt idx="75">
                  <c:v>1.4049844036114254</c:v>
                </c:pt>
                <c:pt idx="76">
                  <c:v>1.4161076003421682</c:v>
                </c:pt>
                <c:pt idx="77">
                  <c:v>1.4257203662204392</c:v>
                </c:pt>
                <c:pt idx="78">
                  <c:v>1.4300642497875677</c:v>
                </c:pt>
                <c:pt idx="79">
                  <c:v>1.4424309432319589</c:v>
                </c:pt>
                <c:pt idx="80">
                  <c:v>1.4640100422944236</c:v>
                </c:pt>
                <c:pt idx="81">
                  <c:v>1.4689856950947298</c:v>
                </c:pt>
                <c:pt idx="82">
                  <c:v>1.4777894016696487</c:v>
                </c:pt>
                <c:pt idx="83">
                  <c:v>1.4914404576536329</c:v>
                </c:pt>
                <c:pt idx="84">
                  <c:v>1.5016867409760823</c:v>
                </c:pt>
                <c:pt idx="85">
                  <c:v>1.520983601899313</c:v>
                </c:pt>
                <c:pt idx="86">
                  <c:v>1.526520857474323</c:v>
                </c:pt>
                <c:pt idx="87">
                  <c:v>1.5348560756524245</c:v>
                </c:pt>
                <c:pt idx="88">
                  <c:v>1.5450729762072499</c:v>
                </c:pt>
                <c:pt idx="89">
                  <c:v>1.5555977713952711</c:v>
                </c:pt>
                <c:pt idx="90">
                  <c:v>1.5745925748417597</c:v>
                </c:pt>
                <c:pt idx="91">
                  <c:v>1.5856619182011975</c:v>
                </c:pt>
                <c:pt idx="92">
                  <c:v>1.5930042482002778</c:v>
                </c:pt>
                <c:pt idx="93">
                  <c:v>1.6018084700970248</c:v>
                </c:pt>
                <c:pt idx="94">
                  <c:v>1.6146788687853955</c:v>
                </c:pt>
                <c:pt idx="95">
                  <c:v>1.6329526721294785</c:v>
                </c:pt>
                <c:pt idx="96">
                  <c:v>1.6392549051665843</c:v>
                </c:pt>
                <c:pt idx="97">
                  <c:v>1.6503950990654002</c:v>
                </c:pt>
                <c:pt idx="98">
                  <c:v>1.6636073312610384</c:v>
                </c:pt>
                <c:pt idx="99">
                  <c:v>1.6707894929047733</c:v>
                </c:pt>
                <c:pt idx="100">
                  <c:v>1.6921406557172629</c:v>
                </c:pt>
                <c:pt idx="101">
                  <c:v>1.7022985529557668</c:v>
                </c:pt>
                <c:pt idx="102">
                  <c:v>1.7064817102181078</c:v>
                </c:pt>
                <c:pt idx="103">
                  <c:v>1.7147617859226263</c:v>
                </c:pt>
                <c:pt idx="104">
                  <c:v>1.7299135313240734</c:v>
                </c:pt>
                <c:pt idx="105">
                  <c:v>1.7469485687861512</c:v>
                </c:pt>
                <c:pt idx="106">
                  <c:v>1.7575767065140206</c:v>
                </c:pt>
                <c:pt idx="107">
                  <c:v>1.7680552473973898</c:v>
                </c:pt>
                <c:pt idx="108">
                  <c:v>1.774459445872528</c:v>
                </c:pt>
                <c:pt idx="109">
                  <c:v>1.7830066321407296</c:v>
                </c:pt>
                <c:pt idx="110">
                  <c:v>1.8105106507791138</c:v>
                </c:pt>
                <c:pt idx="111">
                  <c:v>1.8162245731051394</c:v>
                </c:pt>
                <c:pt idx="112">
                  <c:v>1.8220209051340113</c:v>
                </c:pt>
                <c:pt idx="113">
                  <c:v>1.8322105141083271</c:v>
                </c:pt>
                <c:pt idx="114">
                  <c:v>1.8419864887195141</c:v>
                </c:pt>
                <c:pt idx="115">
                  <c:v>1.863920068041067</c:v>
                </c:pt>
                <c:pt idx="116">
                  <c:v>1.8745955069794675</c:v>
                </c:pt>
                <c:pt idx="117">
                  <c:v>1.8845965339220503</c:v>
                </c:pt>
                <c:pt idx="118">
                  <c:v>1.8901522136281963</c:v>
                </c:pt>
                <c:pt idx="119">
                  <c:v>1.8989050530547422</c:v>
                </c:pt>
                <c:pt idx="120">
                  <c:v>1.9211025359853411</c:v>
                </c:pt>
                <c:pt idx="121">
                  <c:v>1.9303164051678614</c:v>
                </c:pt>
                <c:pt idx="122">
                  <c:v>1.9393949804153248</c:v>
                </c:pt>
                <c:pt idx="123">
                  <c:v>1.9508621260717263</c:v>
                </c:pt>
                <c:pt idx="124">
                  <c:v>1.9586769323847621</c:v>
                </c:pt>
                <c:pt idx="125">
                  <c:v>1.977988972832539</c:v>
                </c:pt>
                <c:pt idx="126">
                  <c:v>1.9879911511843846</c:v>
                </c:pt>
                <c:pt idx="127">
                  <c:v>1.9988374131449747</c:v>
                </c:pt>
                <c:pt idx="128">
                  <c:v>2.0087844616790318</c:v>
                </c:pt>
                <c:pt idx="129">
                  <c:v>2.0163535352572035</c:v>
                </c:pt>
                <c:pt idx="130">
                  <c:v>2.0339389401815291</c:v>
                </c:pt>
                <c:pt idx="131">
                  <c:v>2.0464595530108394</c:v>
                </c:pt>
                <c:pt idx="132">
                  <c:v>2.0564678394839211</c:v>
                </c:pt>
                <c:pt idx="133">
                  <c:v>2.0664012301311696</c:v>
                </c:pt>
                <c:pt idx="134">
                  <c:v>2.0737476555867822</c:v>
                </c:pt>
                <c:pt idx="135">
                  <c:v>2.0910600227206362</c:v>
                </c:pt>
                <c:pt idx="136">
                  <c:v>2.1028349812141207</c:v>
                </c:pt>
                <c:pt idx="137">
                  <c:v>2.1141898054704815</c:v>
                </c:pt>
                <c:pt idx="138">
                  <c:v>2.1257362121485852</c:v>
                </c:pt>
                <c:pt idx="139">
                  <c:v>2.1307370605173563</c:v>
                </c:pt>
                <c:pt idx="140">
                  <c:v>2.1521850001780733</c:v>
                </c:pt>
                <c:pt idx="141">
                  <c:v>2.1628890007663646</c:v>
                </c:pt>
                <c:pt idx="142">
                  <c:v>2.1681538933894662</c:v>
                </c:pt>
                <c:pt idx="143">
                  <c:v>2.1780143279121695</c:v>
                </c:pt>
                <c:pt idx="144">
                  <c:v>2.1919872086306529</c:v>
                </c:pt>
                <c:pt idx="145">
                  <c:v>2.2096999371443262</c:v>
                </c:pt>
                <c:pt idx="146">
                  <c:v>2.2162470162551671</c:v>
                </c:pt>
                <c:pt idx="147">
                  <c:v>2.2275423029188164</c:v>
                </c:pt>
                <c:pt idx="148">
                  <c:v>2.2387040665569109</c:v>
                </c:pt>
                <c:pt idx="149">
                  <c:v>2.2462537564294021</c:v>
                </c:pt>
                <c:pt idx="150">
                  <c:v>2.2686178642523833</c:v>
                </c:pt>
                <c:pt idx="151">
                  <c:v>2.2748143697383947</c:v>
                </c:pt>
                <c:pt idx="152">
                  <c:v>2.2834877567251715</c:v>
                </c:pt>
                <c:pt idx="153">
                  <c:v>2.2959982291644581</c:v>
                </c:pt>
                <c:pt idx="154">
                  <c:v>2.3034424250944601</c:v>
                </c:pt>
                <c:pt idx="155">
                  <c:v>2.3224045590198354</c:v>
                </c:pt>
                <c:pt idx="156">
                  <c:v>2.331707360357866</c:v>
                </c:pt>
                <c:pt idx="157">
                  <c:v>2.3414846865154435</c:v>
                </c:pt>
                <c:pt idx="158">
                  <c:v>2.3537011474872482</c:v>
                </c:pt>
                <c:pt idx="159">
                  <c:v>2.364310333228449</c:v>
                </c:pt>
                <c:pt idx="160">
                  <c:v>2.3798353815771796</c:v>
                </c:pt>
                <c:pt idx="161">
                  <c:v>2.3913249356115247</c:v>
                </c:pt>
                <c:pt idx="162">
                  <c:v>2.4014483432573228</c:v>
                </c:pt>
                <c:pt idx="163">
                  <c:v>2.4110209994841605</c:v>
                </c:pt>
                <c:pt idx="164">
                  <c:v>2.4197927066115494</c:v>
                </c:pt>
                <c:pt idx="165">
                  <c:v>2.4411193130831901</c:v>
                </c:pt>
                <c:pt idx="166">
                  <c:v>2.4487471354352062</c:v>
                </c:pt>
                <c:pt idx="167">
                  <c:v>2.4579164992425842</c:v>
                </c:pt>
                <c:pt idx="168">
                  <c:v>2.467238247592062</c:v>
                </c:pt>
                <c:pt idx="169">
                  <c:v>2.4746158480601088</c:v>
                </c:pt>
                <c:pt idx="170">
                  <c:v>2.495632077534315</c:v>
                </c:pt>
                <c:pt idx="171">
                  <c:v>2.5046160346775661</c:v>
                </c:pt>
                <c:pt idx="172">
                  <c:v>2.5117185444837591</c:v>
                </c:pt>
                <c:pt idx="173">
                  <c:v>2.5223027927062791</c:v>
                </c:pt>
                <c:pt idx="174">
                  <c:v>2.5325812432512573</c:v>
                </c:pt>
                <c:pt idx="175">
                  <c:v>2.5542109054931257</c:v>
                </c:pt>
                <c:pt idx="176">
                  <c:v>2.5620120149715429</c:v>
                </c:pt>
                <c:pt idx="177">
                  <c:v>2.5698123965992892</c:v>
                </c:pt>
                <c:pt idx="178">
                  <c:v>2.5775779936302752</c:v>
                </c:pt>
                <c:pt idx="179">
                  <c:v>2.5867429799838475</c:v>
                </c:pt>
                <c:pt idx="180">
                  <c:v>2.6101090961733813</c:v>
                </c:pt>
                <c:pt idx="181">
                  <c:v>2.6191826128431313</c:v>
                </c:pt>
                <c:pt idx="182">
                  <c:v>2.6269191780713896</c:v>
                </c:pt>
                <c:pt idx="183">
                  <c:v>2.6367584164383522</c:v>
                </c:pt>
                <c:pt idx="184">
                  <c:v>2.6443087658454534</c:v>
                </c:pt>
                <c:pt idx="185">
                  <c:v>2.6629743532831074</c:v>
                </c:pt>
                <c:pt idx="186">
                  <c:v>2.6716946873717036</c:v>
                </c:pt>
                <c:pt idx="187">
                  <c:v>2.6838735347764575</c:v>
                </c:pt>
                <c:pt idx="188">
                  <c:v>2.6918849122653112</c:v>
                </c:pt>
                <c:pt idx="189">
                  <c:v>2.6973547395650166</c:v>
                </c:pt>
                <c:pt idx="190">
                  <c:v>2.7207780486521087</c:v>
                </c:pt>
                <c:pt idx="191">
                  <c:v>2.7304567155474433</c:v>
                </c:pt>
                <c:pt idx="192">
                  <c:v>2.7361493632895475</c:v>
                </c:pt>
                <c:pt idx="193">
                  <c:v>2.7479184243233497</c:v>
                </c:pt>
                <c:pt idx="194">
                  <c:v>2.7597374494066735</c:v>
                </c:pt>
                <c:pt idx="195">
                  <c:v>2.7754412826897474</c:v>
                </c:pt>
                <c:pt idx="196">
                  <c:v>2.7861637324460697</c:v>
                </c:pt>
                <c:pt idx="197">
                  <c:v>2.796809533701305</c:v>
                </c:pt>
                <c:pt idx="198">
                  <c:v>2.8058218492580269</c:v>
                </c:pt>
                <c:pt idx="199">
                  <c:v>2.8147398877252781</c:v>
                </c:pt>
                <c:pt idx="200">
                  <c:v>2.8334694241964553</c:v>
                </c:pt>
                <c:pt idx="201">
                  <c:v>2.8455301173080469</c:v>
                </c:pt>
                <c:pt idx="202">
                  <c:v>2.8562942803864542</c:v>
                </c:pt>
                <c:pt idx="203">
                  <c:v>2.8617170461372159</c:v>
                </c:pt>
                <c:pt idx="204">
                  <c:v>2.8702946640051534</c:v>
                </c:pt>
                <c:pt idx="205">
                  <c:v>2.8922996342046163</c:v>
                </c:pt>
                <c:pt idx="206">
                  <c:v>2.90063146732636</c:v>
                </c:pt>
                <c:pt idx="207">
                  <c:v>2.9087231051931064</c:v>
                </c:pt>
                <c:pt idx="208">
                  <c:v>2.9190690945439015</c:v>
                </c:pt>
                <c:pt idx="209">
                  <c:v>2.9296918785838537</c:v>
                </c:pt>
                <c:pt idx="210">
                  <c:v>2.9446568598370382</c:v>
                </c:pt>
                <c:pt idx="211">
                  <c:v>2.9567227146010842</c:v>
                </c:pt>
                <c:pt idx="212">
                  <c:v>2.9684931755376209</c:v>
                </c:pt>
                <c:pt idx="213">
                  <c:v>2.9758540751888565</c:v>
                </c:pt>
                <c:pt idx="214">
                  <c:v>2.9839334897371259</c:v>
                </c:pt>
                <c:pt idx="215">
                  <c:v>3.0033580141744278</c:v>
                </c:pt>
                <c:pt idx="216">
                  <c:v>3.0138535681247944</c:v>
                </c:pt>
                <c:pt idx="217">
                  <c:v>3.0234554550927757</c:v>
                </c:pt>
                <c:pt idx="218">
                  <c:v>3.03329319291384</c:v>
                </c:pt>
                <c:pt idx="219">
                  <c:v>3.0443337465229128</c:v>
                </c:pt>
                <c:pt idx="220">
                  <c:v>3.0588230711330828</c:v>
                </c:pt>
                <c:pt idx="221">
                  <c:v>3.0684809228735217</c:v>
                </c:pt>
                <c:pt idx="222">
                  <c:v>3.0789505705394822</c:v>
                </c:pt>
                <c:pt idx="223">
                  <c:v>3.09069561296318</c:v>
                </c:pt>
                <c:pt idx="224">
                  <c:v>3.1001804757447888</c:v>
                </c:pt>
                <c:pt idx="225">
                  <c:v>3.1154934306781898</c:v>
                </c:pt>
                <c:pt idx="226">
                  <c:v>3.1252091744643455</c:v>
                </c:pt>
                <c:pt idx="227">
                  <c:v>3.1348003807826776</c:v>
                </c:pt>
                <c:pt idx="228">
                  <c:v>3.1456446188988294</c:v>
                </c:pt>
                <c:pt idx="229">
                  <c:v>3.1558630996549586</c:v>
                </c:pt>
                <c:pt idx="230">
                  <c:v>3.1718240952161478</c:v>
                </c:pt>
                <c:pt idx="231">
                  <c:v>3.1814816595356561</c:v>
                </c:pt>
                <c:pt idx="232">
                  <c:v>3.1912966367937305</c:v>
                </c:pt>
                <c:pt idx="233">
                  <c:v>3.2021014494739259</c:v>
                </c:pt>
                <c:pt idx="234">
                  <c:v>3.2098340829725074</c:v>
                </c:pt>
                <c:pt idx="235">
                  <c:v>3.2280793170726572</c:v>
                </c:pt>
                <c:pt idx="236">
                  <c:v>3.2386952523722456</c:v>
                </c:pt>
                <c:pt idx="237">
                  <c:v>3.2465586876536294</c:v>
                </c:pt>
                <c:pt idx="238">
                  <c:v>3.2548364134080017</c:v>
                </c:pt>
                <c:pt idx="239">
                  <c:v>3.2667823342354372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'CVLab525 DB'!$M$1</c:f>
              <c:strCache>
                <c:ptCount val="1"/>
                <c:pt idx="0">
                  <c:v>Error [LiDaR]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DB'!$M$2:$M$244</c:f>
              <c:numCache>
                <c:formatCode>General</c:formatCode>
                <c:ptCount val="243"/>
                <c:pt idx="0">
                  <c:v>0</c:v>
                </c:pt>
                <c:pt idx="1">
                  <c:v>-4.5671386213174459E-2</c:v>
                </c:pt>
                <c:pt idx="2">
                  <c:v>-5.0012179177969296E-2</c:v>
                </c:pt>
                <c:pt idx="3">
                  <c:v>-4.6417867008269664E-2</c:v>
                </c:pt>
                <c:pt idx="4">
                  <c:v>-4.1316458240382326E-2</c:v>
                </c:pt>
                <c:pt idx="5">
                  <c:v>-4.2040509192639353E-2</c:v>
                </c:pt>
                <c:pt idx="6">
                  <c:v>-4.0383361350965541E-2</c:v>
                </c:pt>
                <c:pt idx="7">
                  <c:v>-4.0666227550102518E-2</c:v>
                </c:pt>
                <c:pt idx="8">
                  <c:v>-4.0469655067969956E-2</c:v>
                </c:pt>
                <c:pt idx="9">
                  <c:v>-3.7793200070045385E-2</c:v>
                </c:pt>
                <c:pt idx="10">
                  <c:v>-3.1681354770003334E-2</c:v>
                </c:pt>
                <c:pt idx="11">
                  <c:v>-3.3967548123154723E-2</c:v>
                </c:pt>
                <c:pt idx="12">
                  <c:v>-3.2387977569139026E-2</c:v>
                </c:pt>
                <c:pt idx="13">
                  <c:v>-2.7076608344087316E-2</c:v>
                </c:pt>
                <c:pt idx="14">
                  <c:v>-3.3483699673934386E-2</c:v>
                </c:pt>
                <c:pt idx="15">
                  <c:v>-2.1280021097353941E-2</c:v>
                </c:pt>
                <c:pt idx="16">
                  <c:v>-2.4606169364295605E-2</c:v>
                </c:pt>
                <c:pt idx="17">
                  <c:v>-2.8274543548092113E-2</c:v>
                </c:pt>
                <c:pt idx="18">
                  <c:v>-2.5147658279674134E-2</c:v>
                </c:pt>
                <c:pt idx="19">
                  <c:v>-2.1640658835364701E-2</c:v>
                </c:pt>
                <c:pt idx="20">
                  <c:v>-1.3742770601125942E-2</c:v>
                </c:pt>
                <c:pt idx="21">
                  <c:v>-1.1027336156502976E-2</c:v>
                </c:pt>
                <c:pt idx="22">
                  <c:v>-1.7283070744212425E-2</c:v>
                </c:pt>
                <c:pt idx="23">
                  <c:v>-2.2093811973184052E-2</c:v>
                </c:pt>
                <c:pt idx="24">
                  <c:v>-2.0186223208035092E-2</c:v>
                </c:pt>
                <c:pt idx="25">
                  <c:v>-3.8885103071863991E-3</c:v>
                </c:pt>
                <c:pt idx="26">
                  <c:v>-7.7100066069957229E-3</c:v>
                </c:pt>
                <c:pt idx="27">
                  <c:v>-1.1495554071789704E-2</c:v>
                </c:pt>
                <c:pt idx="28">
                  <c:v>-1.0314554878150362E-2</c:v>
                </c:pt>
                <c:pt idx="29">
                  <c:v>-1.0455127230082573E-2</c:v>
                </c:pt>
                <c:pt idx="30">
                  <c:v>1.8064244148701114E-3</c:v>
                </c:pt>
                <c:pt idx="31">
                  <c:v>4.1012652777228098E-3</c:v>
                </c:pt>
                <c:pt idx="32">
                  <c:v>-3.1067252814422908E-3</c:v>
                </c:pt>
                <c:pt idx="33">
                  <c:v>-4.6648133139556291E-3</c:v>
                </c:pt>
                <c:pt idx="34">
                  <c:v>-4.6173500936476097E-3</c:v>
                </c:pt>
                <c:pt idx="35">
                  <c:v>5.6370777093577296E-3</c:v>
                </c:pt>
                <c:pt idx="36">
                  <c:v>4.3822650234709437E-3</c:v>
                </c:pt>
                <c:pt idx="37">
                  <c:v>5.770313788413195E-3</c:v>
                </c:pt>
                <c:pt idx="38">
                  <c:v>7.0304452015360619E-3</c:v>
                </c:pt>
                <c:pt idx="39">
                  <c:v>5.0847904914254061E-3</c:v>
                </c:pt>
                <c:pt idx="40">
                  <c:v>1.0542334120958508E-2</c:v>
                </c:pt>
                <c:pt idx="41">
                  <c:v>1.3587149745858396E-2</c:v>
                </c:pt>
                <c:pt idx="42">
                  <c:v>1.2892933234404325E-2</c:v>
                </c:pt>
                <c:pt idx="43">
                  <c:v>9.1142929108198878E-3</c:v>
                </c:pt>
                <c:pt idx="44">
                  <c:v>5.4728339892784472E-3</c:v>
                </c:pt>
                <c:pt idx="45">
                  <c:v>1.8285866713822818E-2</c:v>
                </c:pt>
                <c:pt idx="46">
                  <c:v>1.7085191052147897E-2</c:v>
                </c:pt>
                <c:pt idx="47">
                  <c:v>2.1722569812990367E-2</c:v>
                </c:pt>
                <c:pt idx="48">
                  <c:v>1.6432996808125599E-2</c:v>
                </c:pt>
                <c:pt idx="49">
                  <c:v>1.3600238368893569E-2</c:v>
                </c:pt>
                <c:pt idx="50">
                  <c:v>2.5495563708127555E-2</c:v>
                </c:pt>
                <c:pt idx="51">
                  <c:v>2.6646151819535557E-2</c:v>
                </c:pt>
                <c:pt idx="52">
                  <c:v>2.5236744021141844E-2</c:v>
                </c:pt>
                <c:pt idx="53">
                  <c:v>3.0196242484528346E-2</c:v>
                </c:pt>
                <c:pt idx="54">
                  <c:v>2.3727520452955009E-2</c:v>
                </c:pt>
                <c:pt idx="55">
                  <c:v>3.5997451439524264E-2</c:v>
                </c:pt>
                <c:pt idx="56">
                  <c:v>3.5141565886088744E-2</c:v>
                </c:pt>
                <c:pt idx="57">
                  <c:v>3.5171791028335564E-2</c:v>
                </c:pt>
                <c:pt idx="58">
                  <c:v>3.4225889518599395E-2</c:v>
                </c:pt>
                <c:pt idx="59">
                  <c:v>3.38497673347955E-2</c:v>
                </c:pt>
                <c:pt idx="60">
                  <c:v>4.2339660623730069E-2</c:v>
                </c:pt>
                <c:pt idx="61">
                  <c:v>4.3643770341803334E-2</c:v>
                </c:pt>
                <c:pt idx="62">
                  <c:v>4.1407403146489274E-2</c:v>
                </c:pt>
                <c:pt idx="63">
                  <c:v>4.0557982211756549E-2</c:v>
                </c:pt>
                <c:pt idx="64">
                  <c:v>4.2221667428939735E-2</c:v>
                </c:pt>
                <c:pt idx="65">
                  <c:v>4.7808878552517475E-2</c:v>
                </c:pt>
                <c:pt idx="66">
                  <c:v>4.804961324194057E-2</c:v>
                </c:pt>
                <c:pt idx="67">
                  <c:v>5.3311481037082498E-2</c:v>
                </c:pt>
                <c:pt idx="68">
                  <c:v>4.9556942291790973E-2</c:v>
                </c:pt>
                <c:pt idx="69">
                  <c:v>5.1659859936789676E-2</c:v>
                </c:pt>
                <c:pt idx="70">
                  <c:v>5.5117568658080263E-2</c:v>
                </c:pt>
                <c:pt idx="71">
                  <c:v>5.49575819243735E-2</c:v>
                </c:pt>
                <c:pt idx="72">
                  <c:v>5.5069020355905218E-2</c:v>
                </c:pt>
                <c:pt idx="73">
                  <c:v>5.6349464208935496E-2</c:v>
                </c:pt>
                <c:pt idx="74">
                  <c:v>5.8259713022115189E-2</c:v>
                </c:pt>
                <c:pt idx="75">
                  <c:v>6.2628754623370808E-2</c:v>
                </c:pt>
                <c:pt idx="76">
                  <c:v>6.366641777990778E-2</c:v>
                </c:pt>
                <c:pt idx="77">
                  <c:v>6.3173761250418625E-2</c:v>
                </c:pt>
                <c:pt idx="78">
                  <c:v>5.7342843581135172E-2</c:v>
                </c:pt>
                <c:pt idx="79">
                  <c:v>5.9640377388017196E-2</c:v>
                </c:pt>
                <c:pt idx="80">
                  <c:v>7.1271622599116569E-2</c:v>
                </c:pt>
                <c:pt idx="81">
                  <c:v>6.6080793082809341E-2</c:v>
                </c:pt>
                <c:pt idx="82">
                  <c:v>6.4768423835551037E-2</c:v>
                </c:pt>
                <c:pt idx="83">
                  <c:v>6.8367232225852392E-2</c:v>
                </c:pt>
                <c:pt idx="84">
                  <c:v>6.8516435080181237E-2</c:v>
                </c:pt>
                <c:pt idx="85">
                  <c:v>7.7835390425806006E-2</c:v>
                </c:pt>
                <c:pt idx="86">
                  <c:v>7.3213558676229029E-2</c:v>
                </c:pt>
                <c:pt idx="87">
                  <c:v>7.1426532138203713E-2</c:v>
                </c:pt>
                <c:pt idx="88">
                  <c:v>7.1545965322738603E-2</c:v>
                </c:pt>
                <c:pt idx="89">
                  <c:v>7.1977347391017465E-2</c:v>
                </c:pt>
                <c:pt idx="90">
                  <c:v>8.0990267871018595E-2</c:v>
                </c:pt>
                <c:pt idx="91">
                  <c:v>8.1973368533594382E-2</c:v>
                </c:pt>
                <c:pt idx="92">
                  <c:v>7.9180379806772283E-2</c:v>
                </c:pt>
                <c:pt idx="93">
                  <c:v>7.7868532666922397E-2</c:v>
                </c:pt>
                <c:pt idx="94">
                  <c:v>8.0676404335054519E-2</c:v>
                </c:pt>
                <c:pt idx="95">
                  <c:v>8.8958830831479929E-2</c:v>
                </c:pt>
                <c:pt idx="96">
                  <c:v>8.5112049503903719E-2</c:v>
                </c:pt>
                <c:pt idx="97">
                  <c:v>8.6166933641372401E-2</c:v>
                </c:pt>
                <c:pt idx="98">
                  <c:v>8.9321139962732055E-2</c:v>
                </c:pt>
                <c:pt idx="99">
                  <c:v>8.6365873838793572E-2</c:v>
                </c:pt>
                <c:pt idx="100">
                  <c:v>9.7766181413836195E-2</c:v>
                </c:pt>
                <c:pt idx="101">
                  <c:v>9.782583434669001E-2</c:v>
                </c:pt>
                <c:pt idx="102">
                  <c:v>9.1832073983961537E-2</c:v>
                </c:pt>
                <c:pt idx="103">
                  <c:v>8.9989178875242049E-2</c:v>
                </c:pt>
                <c:pt idx="104">
                  <c:v>9.5108437244697752E-2</c:v>
                </c:pt>
                <c:pt idx="105">
                  <c:v>0.10213578621638431</c:v>
                </c:pt>
                <c:pt idx="106">
                  <c:v>0.10267187160350422</c:v>
                </c:pt>
                <c:pt idx="107">
                  <c:v>0.10305639030636882</c:v>
                </c:pt>
                <c:pt idx="108">
                  <c:v>9.9312917062615025E-2</c:v>
                </c:pt>
                <c:pt idx="109">
                  <c:v>9.7740649737538154E-2</c:v>
                </c:pt>
                <c:pt idx="110">
                  <c:v>0.11537483182609387</c:v>
                </c:pt>
                <c:pt idx="111">
                  <c:v>0.11093199311449853</c:v>
                </c:pt>
                <c:pt idx="112">
                  <c:v>0.10657264924835008</c:v>
                </c:pt>
                <c:pt idx="113">
                  <c:v>0.10666443148623705</c:v>
                </c:pt>
                <c:pt idx="114">
                  <c:v>0.10633713276608026</c:v>
                </c:pt>
                <c:pt idx="115">
                  <c:v>0.11832752591030204</c:v>
                </c:pt>
                <c:pt idx="116">
                  <c:v>0.11891153535401155</c:v>
                </c:pt>
                <c:pt idx="117">
                  <c:v>0.1188122523768842</c:v>
                </c:pt>
                <c:pt idx="118">
                  <c:v>0.11420908736105995</c:v>
                </c:pt>
                <c:pt idx="119">
                  <c:v>0.11284518116432785</c:v>
                </c:pt>
                <c:pt idx="120">
                  <c:v>0.12510295290948004</c:v>
                </c:pt>
                <c:pt idx="121">
                  <c:v>0.12420614714985634</c:v>
                </c:pt>
                <c:pt idx="122">
                  <c:v>0.12317226595120889</c:v>
                </c:pt>
                <c:pt idx="123">
                  <c:v>0.12455840703446563</c:v>
                </c:pt>
                <c:pt idx="124">
                  <c:v>0.12224411602706864</c:v>
                </c:pt>
                <c:pt idx="125">
                  <c:v>0.13157845077599384</c:v>
                </c:pt>
                <c:pt idx="126">
                  <c:v>0.13148033436949014</c:v>
                </c:pt>
                <c:pt idx="127">
                  <c:v>0.13223741617414597</c:v>
                </c:pt>
                <c:pt idx="128">
                  <c:v>0.13208344401938987</c:v>
                </c:pt>
                <c:pt idx="129">
                  <c:v>0.12952018455306002</c:v>
                </c:pt>
                <c:pt idx="130">
                  <c:v>0.13710514803629348</c:v>
                </c:pt>
                <c:pt idx="131">
                  <c:v>0.13955862798557406</c:v>
                </c:pt>
                <c:pt idx="132">
                  <c:v>0.13946670012994433</c:v>
                </c:pt>
                <c:pt idx="133">
                  <c:v>0.13929889024602704</c:v>
                </c:pt>
                <c:pt idx="134">
                  <c:v>0.13651005090329971</c:v>
                </c:pt>
                <c:pt idx="135">
                  <c:v>0.14381838132841884</c:v>
                </c:pt>
                <c:pt idx="136">
                  <c:v>0.14551638842224435</c:v>
                </c:pt>
                <c:pt idx="137">
                  <c:v>0.14678872909592733</c:v>
                </c:pt>
                <c:pt idx="138">
                  <c:v>0.14825517488273743</c:v>
                </c:pt>
                <c:pt idx="139">
                  <c:v>0.14308987270146778</c:v>
                </c:pt>
                <c:pt idx="140">
                  <c:v>0.15458823144896394</c:v>
                </c:pt>
                <c:pt idx="141">
                  <c:v>0.15520117863253846</c:v>
                </c:pt>
                <c:pt idx="142">
                  <c:v>0.15030339754945343</c:v>
                </c:pt>
                <c:pt idx="143">
                  <c:v>0.15006167087985567</c:v>
                </c:pt>
                <c:pt idx="144">
                  <c:v>0.15398654168198345</c:v>
                </c:pt>
                <c:pt idx="145">
                  <c:v>0.16170050530776248</c:v>
                </c:pt>
                <c:pt idx="146">
                  <c:v>0.15810179410274028</c:v>
                </c:pt>
                <c:pt idx="147">
                  <c:v>0.15931381321318527</c:v>
                </c:pt>
                <c:pt idx="148">
                  <c:v>0.16039055111283451</c:v>
                </c:pt>
                <c:pt idx="149">
                  <c:v>0.15780765270286023</c:v>
                </c:pt>
                <c:pt idx="150">
                  <c:v>0.17023424339962334</c:v>
                </c:pt>
                <c:pt idx="151">
                  <c:v>0.16628034233695299</c:v>
                </c:pt>
                <c:pt idx="152">
                  <c:v>0.16483593749807302</c:v>
                </c:pt>
                <c:pt idx="153">
                  <c:v>0.167279143532165</c:v>
                </c:pt>
                <c:pt idx="154">
                  <c:v>0.1645893620717791</c:v>
                </c:pt>
                <c:pt idx="155">
                  <c:v>0.17356918284965861</c:v>
                </c:pt>
                <c:pt idx="156">
                  <c:v>0.17276248027355656</c:v>
                </c:pt>
                <c:pt idx="157">
                  <c:v>0.17243655089648824</c:v>
                </c:pt>
                <c:pt idx="158">
                  <c:v>0.17458187402129699</c:v>
                </c:pt>
                <c:pt idx="159">
                  <c:v>0.1750987578685117</c:v>
                </c:pt>
                <c:pt idx="160">
                  <c:v>0.18059623470996478</c:v>
                </c:pt>
                <c:pt idx="161">
                  <c:v>0.18200507923697273</c:v>
                </c:pt>
                <c:pt idx="162">
                  <c:v>0.18202978843003548</c:v>
                </c:pt>
                <c:pt idx="163">
                  <c:v>0.18149649409902935</c:v>
                </c:pt>
                <c:pt idx="164">
                  <c:v>0.18015170404653036</c:v>
                </c:pt>
                <c:pt idx="165">
                  <c:v>0.19152713193128079</c:v>
                </c:pt>
                <c:pt idx="166">
                  <c:v>0.18902339482242736</c:v>
                </c:pt>
                <c:pt idx="167">
                  <c:v>0.18808149765620108</c:v>
                </c:pt>
                <c:pt idx="168">
                  <c:v>0.18729399157927196</c:v>
                </c:pt>
                <c:pt idx="169">
                  <c:v>0.18453673775081114</c:v>
                </c:pt>
                <c:pt idx="170">
                  <c:v>0.19559770170066093</c:v>
                </c:pt>
                <c:pt idx="171">
                  <c:v>0.19446795649917359</c:v>
                </c:pt>
                <c:pt idx="172">
                  <c:v>0.19143198970971387</c:v>
                </c:pt>
                <c:pt idx="173">
                  <c:v>0.19192360766958494</c:v>
                </c:pt>
                <c:pt idx="174">
                  <c:v>0.19210540131335652</c:v>
                </c:pt>
                <c:pt idx="175">
                  <c:v>0.20378787550240052</c:v>
                </c:pt>
                <c:pt idx="176">
                  <c:v>0.20145970730518137</c:v>
                </c:pt>
                <c:pt idx="177">
                  <c:v>0.19913080167320407</c:v>
                </c:pt>
                <c:pt idx="178">
                  <c:v>0.19676665341286981</c:v>
                </c:pt>
                <c:pt idx="179">
                  <c:v>0.19582032115203241</c:v>
                </c:pt>
                <c:pt idx="180">
                  <c:v>0.20926211431661379</c:v>
                </c:pt>
                <c:pt idx="181">
                  <c:v>0.20822310793064247</c:v>
                </c:pt>
                <c:pt idx="182">
                  <c:v>0.20582954558679534</c:v>
                </c:pt>
                <c:pt idx="183">
                  <c:v>0.20556634365777393</c:v>
                </c:pt>
                <c:pt idx="184">
                  <c:v>0.20298411346693435</c:v>
                </c:pt>
                <c:pt idx="185">
                  <c:v>0.21166348293501702</c:v>
                </c:pt>
                <c:pt idx="186">
                  <c:v>0.21026664338123435</c:v>
                </c:pt>
                <c:pt idx="187">
                  <c:v>0.21237385765648797</c:v>
                </c:pt>
                <c:pt idx="188">
                  <c:v>0.21025872620649011</c:v>
                </c:pt>
                <c:pt idx="189">
                  <c:v>0.20556857830928843</c:v>
                </c:pt>
                <c:pt idx="190">
                  <c:v>0.21906831746781696</c:v>
                </c:pt>
                <c:pt idx="191">
                  <c:v>0.21864242971729952</c:v>
                </c:pt>
                <c:pt idx="192">
                  <c:v>0.21417803628538534</c:v>
                </c:pt>
                <c:pt idx="193">
                  <c:v>0.21587006826380906</c:v>
                </c:pt>
                <c:pt idx="194">
                  <c:v>0.21761272220116012</c:v>
                </c:pt>
                <c:pt idx="195">
                  <c:v>0.22329133815543223</c:v>
                </c:pt>
                <c:pt idx="196">
                  <c:v>0.22392297743933165</c:v>
                </c:pt>
                <c:pt idx="197">
                  <c:v>0.22447695894106623</c:v>
                </c:pt>
                <c:pt idx="198">
                  <c:v>0.22337594556687668</c:v>
                </c:pt>
                <c:pt idx="199">
                  <c:v>0.22217941369495398</c:v>
                </c:pt>
                <c:pt idx="200">
                  <c:v>0.23092357425542165</c:v>
                </c:pt>
                <c:pt idx="201">
                  <c:v>0.23291107842245173</c:v>
                </c:pt>
                <c:pt idx="202">
                  <c:v>0.23358498029510333</c:v>
                </c:pt>
                <c:pt idx="203">
                  <c:v>0.22884715115868159</c:v>
                </c:pt>
                <c:pt idx="204">
                  <c:v>0.22730571614617023</c:v>
                </c:pt>
                <c:pt idx="205">
                  <c:v>0.23936844021880921</c:v>
                </c:pt>
                <c:pt idx="206">
                  <c:v>0.23757798405116848</c:v>
                </c:pt>
                <c:pt idx="207">
                  <c:v>0.23554416982009219</c:v>
                </c:pt>
                <c:pt idx="208">
                  <c:v>0.2357943915974281</c:v>
                </c:pt>
                <c:pt idx="209">
                  <c:v>0.23632505280111094</c:v>
                </c:pt>
                <c:pt idx="210">
                  <c:v>0.24125508777628646</c:v>
                </c:pt>
                <c:pt idx="211">
                  <c:v>0.24324782156263369</c:v>
                </c:pt>
                <c:pt idx="212">
                  <c:v>0.24494127187722903</c:v>
                </c:pt>
                <c:pt idx="213">
                  <c:v>0.24216709732134989</c:v>
                </c:pt>
                <c:pt idx="214">
                  <c:v>0.24012089881934617</c:v>
                </c:pt>
                <c:pt idx="215">
                  <c:v>0.24956919870825223</c:v>
                </c:pt>
                <c:pt idx="216">
                  <c:v>0.24997095450032392</c:v>
                </c:pt>
                <c:pt idx="217">
                  <c:v>0.24946727581079964</c:v>
                </c:pt>
                <c:pt idx="218">
                  <c:v>0.24920255357720844</c:v>
                </c:pt>
                <c:pt idx="219">
                  <c:v>0.25015648539589597</c:v>
                </c:pt>
                <c:pt idx="220">
                  <c:v>0.25460460044511013</c:v>
                </c:pt>
                <c:pt idx="221">
                  <c:v>0.25415762345290194</c:v>
                </c:pt>
                <c:pt idx="222">
                  <c:v>0.25453313183553217</c:v>
                </c:pt>
                <c:pt idx="223">
                  <c:v>0.25620082893506169</c:v>
                </c:pt>
                <c:pt idx="224">
                  <c:v>0.25557858512495946</c:v>
                </c:pt>
                <c:pt idx="225">
                  <c:v>0.26086117577799506</c:v>
                </c:pt>
                <c:pt idx="226">
                  <c:v>0.26047285313403545</c:v>
                </c:pt>
                <c:pt idx="227">
                  <c:v>0.259958353155743</c:v>
                </c:pt>
                <c:pt idx="228">
                  <c:v>0.26071338446667403</c:v>
                </c:pt>
                <c:pt idx="229">
                  <c:v>0.26083441866005863</c:v>
                </c:pt>
                <c:pt idx="230">
                  <c:v>0.26677358311680566</c:v>
                </c:pt>
                <c:pt idx="231">
                  <c:v>0.2663263149190076</c:v>
                </c:pt>
                <c:pt idx="232">
                  <c:v>0.26603853241916697</c:v>
                </c:pt>
                <c:pt idx="233">
                  <c:v>0.2667536191535711</c:v>
                </c:pt>
                <c:pt idx="234">
                  <c:v>0.26435607330838407</c:v>
                </c:pt>
                <c:pt idx="235">
                  <c:v>0.27260955437090573</c:v>
                </c:pt>
                <c:pt idx="236">
                  <c:v>0.27313327665236953</c:v>
                </c:pt>
                <c:pt idx="237">
                  <c:v>0.27086825494283628</c:v>
                </c:pt>
                <c:pt idx="238">
                  <c:v>0.26902297894063665</c:v>
                </c:pt>
                <c:pt idx="239">
                  <c:v>0.27089419954157856</c:v>
                </c:pt>
                <c:pt idx="241">
                  <c:v>0.11261140666420205</c:v>
                </c:pt>
                <c:pt idx="242">
                  <c:v>0.22384567237747741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'CVLab525 DB'!$N$1</c:f>
              <c:strCache>
                <c:ptCount val="1"/>
                <c:pt idx="0">
                  <c:v>Error [Tape Measure]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DB'!$N$2:$N$244</c:f>
              <c:numCache>
                <c:formatCode>General</c:formatCode>
                <c:ptCount val="243"/>
                <c:pt idx="0">
                  <c:v>0</c:v>
                </c:pt>
                <c:pt idx="1">
                  <c:v>-4.51828614426939E-2</c:v>
                </c:pt>
                <c:pt idx="2">
                  <c:v>-4.9469019609666987E-2</c:v>
                </c:pt>
                <c:pt idx="3">
                  <c:v>-4.5923201411054437E-2</c:v>
                </c:pt>
                <c:pt idx="4">
                  <c:v>-4.0889873628435214E-2</c:v>
                </c:pt>
                <c:pt idx="5">
                  <c:v>-4.1606294850212611E-2</c:v>
                </c:pt>
                <c:pt idx="6">
                  <c:v>-3.9972464580707689E-2</c:v>
                </c:pt>
                <c:pt idx="7">
                  <c:v>-4.0253434916740383E-2</c:v>
                </c:pt>
                <c:pt idx="8">
                  <c:v>-4.0061197606899746E-2</c:v>
                </c:pt>
                <c:pt idx="9">
                  <c:v>-3.7421307629083689E-2</c:v>
                </c:pt>
                <c:pt idx="10">
                  <c:v>-3.1390675474987639E-2</c:v>
                </c:pt>
                <c:pt idx="11">
                  <c:v>-3.3648936679489316E-2</c:v>
                </c:pt>
                <c:pt idx="12">
                  <c:v>-3.209167546271241E-2</c:v>
                </c:pt>
                <c:pt idx="13">
                  <c:v>-2.6851115978641538E-2</c:v>
                </c:pt>
                <c:pt idx="14">
                  <c:v>-3.3176717818388157E-2</c:v>
                </c:pt>
                <c:pt idx="15">
                  <c:v>-2.1133425033302733E-2</c:v>
                </c:pt>
                <c:pt idx="16">
                  <c:v>-2.4418125354618736E-2</c:v>
                </c:pt>
                <c:pt idx="17">
                  <c:v>-2.8040603846112511E-2</c:v>
                </c:pt>
                <c:pt idx="18">
                  <c:v>-2.4956137624748798E-2</c:v>
                </c:pt>
                <c:pt idx="19">
                  <c:v>-2.149649738976489E-2</c:v>
                </c:pt>
                <c:pt idx="20">
                  <c:v>-1.3703034647862045E-2</c:v>
                </c:pt>
                <c:pt idx="21">
                  <c:v>-1.1024671820586418E-2</c:v>
                </c:pt>
                <c:pt idx="22">
                  <c:v>-1.7200884029433094E-2</c:v>
                </c:pt>
                <c:pt idx="23">
                  <c:v>-2.1950882767601709E-2</c:v>
                </c:pt>
                <c:pt idx="24">
                  <c:v>-2.0069866435607819E-2</c:v>
                </c:pt>
                <c:pt idx="25">
                  <c:v>-3.9857475336535497E-3</c:v>
                </c:pt>
                <c:pt idx="26">
                  <c:v>-7.759358086201873E-3</c:v>
                </c:pt>
                <c:pt idx="27">
                  <c:v>-1.1497487013562013E-2</c:v>
                </c:pt>
                <c:pt idx="28">
                  <c:v>-1.0333617115684923E-2</c:v>
                </c:pt>
                <c:pt idx="29">
                  <c:v>-1.0474142929636665E-2</c:v>
                </c:pt>
                <c:pt idx="30">
                  <c:v>1.6262707752113803E-3</c:v>
                </c:pt>
                <c:pt idx="31">
                  <c:v>3.8895062744795927E-3</c:v>
                </c:pt>
                <c:pt idx="32">
                  <c:v>-3.2265858900853983E-3</c:v>
                </c:pt>
                <c:pt idx="33">
                  <c:v>-4.7662046108087885E-3</c:v>
                </c:pt>
                <c:pt idx="34">
                  <c:v>-4.7211386609825601E-3</c:v>
                </c:pt>
                <c:pt idx="35">
                  <c:v>5.3982368312021078E-3</c:v>
                </c:pt>
                <c:pt idx="36">
                  <c:v>4.1579519323732272E-3</c:v>
                </c:pt>
                <c:pt idx="37">
                  <c:v>5.526180477233078E-3</c:v>
                </c:pt>
                <c:pt idx="38">
                  <c:v>6.7681541509578835E-3</c:v>
                </c:pt>
                <c:pt idx="39">
                  <c:v>4.8460057715111748E-3</c:v>
                </c:pt>
                <c:pt idx="40">
                  <c:v>1.0230839901191224E-2</c:v>
                </c:pt>
                <c:pt idx="41">
                  <c:v>1.3234303098969225E-2</c:v>
                </c:pt>
                <c:pt idx="42">
                  <c:v>1.2547328574026961E-2</c:v>
                </c:pt>
                <c:pt idx="43">
                  <c:v>8.8160170190629827E-3</c:v>
                </c:pt>
                <c:pt idx="44">
                  <c:v>5.2201039850245934E-3</c:v>
                </c:pt>
                <c:pt idx="45">
                  <c:v>1.786483143344908E-2</c:v>
                </c:pt>
                <c:pt idx="46">
                  <c:v>1.6677979965803003E-2</c:v>
                </c:pt>
                <c:pt idx="47">
                  <c:v>2.1253308517599212E-2</c:v>
                </c:pt>
                <c:pt idx="48">
                  <c:v>1.6030701151274807E-2</c:v>
                </c:pt>
                <c:pt idx="49">
                  <c:v>1.323297830588932E-2</c:v>
                </c:pt>
                <c:pt idx="50">
                  <c:v>2.4971925373279191E-2</c:v>
                </c:pt>
                <c:pt idx="51">
                  <c:v>2.6105779427226139E-2</c:v>
                </c:pt>
                <c:pt idx="52">
                  <c:v>2.4712908614680007E-2</c:v>
                </c:pt>
                <c:pt idx="53">
                  <c:v>2.9606170433201351E-2</c:v>
                </c:pt>
                <c:pt idx="54">
                  <c:v>2.3219738876502749E-2</c:v>
                </c:pt>
                <c:pt idx="55">
                  <c:v>3.5328423020668964E-2</c:v>
                </c:pt>
                <c:pt idx="56">
                  <c:v>3.4481880589015246E-2</c:v>
                </c:pt>
                <c:pt idx="57">
                  <c:v>3.4509932495842E-2</c:v>
                </c:pt>
                <c:pt idx="58">
                  <c:v>3.357454400224924E-2</c:v>
                </c:pt>
                <c:pt idx="59">
                  <c:v>3.3201529685011444E-2</c:v>
                </c:pt>
                <c:pt idx="60">
                  <c:v>4.1579303474858609E-2</c:v>
                </c:pt>
                <c:pt idx="61">
                  <c:v>4.2864683888523603E-2</c:v>
                </c:pt>
                <c:pt idx="62">
                  <c:v>4.0655601275099817E-2</c:v>
                </c:pt>
                <c:pt idx="63">
                  <c:v>3.9815439444589318E-2</c:v>
                </c:pt>
                <c:pt idx="64">
                  <c:v>4.1455722126458427E-2</c:v>
                </c:pt>
                <c:pt idx="65">
                  <c:v>4.6968538523736836E-2</c:v>
                </c:pt>
                <c:pt idx="66">
                  <c:v>4.720436408576667E-2</c:v>
                </c:pt>
                <c:pt idx="67">
                  <c:v>5.2396065486353338E-2</c:v>
                </c:pt>
                <c:pt idx="68">
                  <c:v>4.8688542272988578E-2</c:v>
                </c:pt>
                <c:pt idx="69">
                  <c:v>5.0762348888736764E-2</c:v>
                </c:pt>
                <c:pt idx="70">
                  <c:v>5.417333900867094E-2</c:v>
                </c:pt>
                <c:pt idx="71">
                  <c:v>5.4013651132385432E-2</c:v>
                </c:pt>
                <c:pt idx="72">
                  <c:v>5.4121860838191482E-2</c:v>
                </c:pt>
                <c:pt idx="73">
                  <c:v>5.5383882960750697E-2</c:v>
                </c:pt>
                <c:pt idx="74">
                  <c:v>5.7267524769402556E-2</c:v>
                </c:pt>
                <c:pt idx="75">
                  <c:v>6.1578003611425292E-2</c:v>
                </c:pt>
                <c:pt idx="76">
                  <c:v>6.2600400342168072E-2</c:v>
                </c:pt>
                <c:pt idx="77">
                  <c:v>6.211236622043903E-2</c:v>
                </c:pt>
                <c:pt idx="78">
                  <c:v>5.6355449787567569E-2</c:v>
                </c:pt>
                <c:pt idx="79">
                  <c:v>5.8621343231958667E-2</c:v>
                </c:pt>
                <c:pt idx="80">
                  <c:v>7.0099642294423559E-2</c:v>
                </c:pt>
                <c:pt idx="81">
                  <c:v>6.4974495094729745E-2</c:v>
                </c:pt>
                <c:pt idx="82">
                  <c:v>6.3677401669648637E-2</c:v>
                </c:pt>
                <c:pt idx="83">
                  <c:v>6.7227657653632811E-2</c:v>
                </c:pt>
                <c:pt idx="84">
                  <c:v>6.7373140976082269E-2</c:v>
                </c:pt>
                <c:pt idx="85">
                  <c:v>7.6569201899312933E-2</c:v>
                </c:pt>
                <c:pt idx="86">
                  <c:v>7.2005657474322859E-2</c:v>
                </c:pt>
                <c:pt idx="87">
                  <c:v>7.0240075652424405E-2</c:v>
                </c:pt>
                <c:pt idx="88">
                  <c:v>7.0356176207249765E-2</c:v>
                </c:pt>
                <c:pt idx="89">
                  <c:v>7.078017139527093E-2</c:v>
                </c:pt>
                <c:pt idx="90">
                  <c:v>7.9674174841759537E-2</c:v>
                </c:pt>
                <c:pt idx="91">
                  <c:v>8.0642718201197283E-2</c:v>
                </c:pt>
                <c:pt idx="92">
                  <c:v>7.7884248200277728E-2</c:v>
                </c:pt>
                <c:pt idx="93">
                  <c:v>7.6587670097024718E-2</c:v>
                </c:pt>
                <c:pt idx="94">
                  <c:v>7.9357268785395396E-2</c:v>
                </c:pt>
                <c:pt idx="95">
                  <c:v>8.7530272129478393E-2</c:v>
                </c:pt>
                <c:pt idx="96">
                  <c:v>8.3731705166584236E-2</c:v>
                </c:pt>
                <c:pt idx="97">
                  <c:v>8.4771099065400035E-2</c:v>
                </c:pt>
                <c:pt idx="98">
                  <c:v>8.7882531261038288E-2</c:v>
                </c:pt>
                <c:pt idx="99">
                  <c:v>8.4963892904773131E-2</c:v>
                </c:pt>
                <c:pt idx="100">
                  <c:v>9.621425571726272E-2</c:v>
                </c:pt>
                <c:pt idx="101">
                  <c:v>9.6271352955766609E-2</c:v>
                </c:pt>
                <c:pt idx="102">
                  <c:v>9.0353710218107564E-2</c:v>
                </c:pt>
                <c:pt idx="103">
                  <c:v>8.853298592262604E-2</c:v>
                </c:pt>
                <c:pt idx="104">
                  <c:v>9.3583931324073166E-2</c:v>
                </c:pt>
                <c:pt idx="105">
                  <c:v>0.10051816878615116</c:v>
                </c:pt>
                <c:pt idx="106">
                  <c:v>0.10104550651402056</c:v>
                </c:pt>
                <c:pt idx="107">
                  <c:v>0.10142324739738973</c:v>
                </c:pt>
                <c:pt idx="108">
                  <c:v>9.7726645872527884E-2</c:v>
                </c:pt>
                <c:pt idx="109">
                  <c:v>9.6173032140729475E-2</c:v>
                </c:pt>
                <c:pt idx="110">
                  <c:v>0.1135762507791136</c:v>
                </c:pt>
                <c:pt idx="111">
                  <c:v>0.10918937310513921</c:v>
                </c:pt>
                <c:pt idx="112">
                  <c:v>0.10488490513401127</c:v>
                </c:pt>
                <c:pt idx="113">
                  <c:v>0.10497371410832712</c:v>
                </c:pt>
                <c:pt idx="114">
                  <c:v>0.10464888871951405</c:v>
                </c:pt>
                <c:pt idx="115">
                  <c:v>0.11648166804106697</c:v>
                </c:pt>
                <c:pt idx="116">
                  <c:v>0.11705630697946745</c:v>
                </c:pt>
                <c:pt idx="117">
                  <c:v>0.11695653392205019</c:v>
                </c:pt>
                <c:pt idx="118">
                  <c:v>0.11241141362819618</c:v>
                </c:pt>
                <c:pt idx="119">
                  <c:v>0.11106345305474208</c:v>
                </c:pt>
                <c:pt idx="120">
                  <c:v>0.12316013598534092</c:v>
                </c:pt>
                <c:pt idx="121">
                  <c:v>0.12227320516786122</c:v>
                </c:pt>
                <c:pt idx="122">
                  <c:v>0.12125098041532456</c:v>
                </c:pt>
                <c:pt idx="123">
                  <c:v>0.12261732607172604</c:v>
                </c:pt>
                <c:pt idx="124">
                  <c:v>0.1203313323847619</c:v>
                </c:pt>
                <c:pt idx="125">
                  <c:v>0.12954257283253878</c:v>
                </c:pt>
                <c:pt idx="126">
                  <c:v>0.12944395118438434</c:v>
                </c:pt>
                <c:pt idx="127">
                  <c:v>0.13018941314497434</c:v>
                </c:pt>
                <c:pt idx="128">
                  <c:v>0.13003566167903147</c:v>
                </c:pt>
                <c:pt idx="129">
                  <c:v>0.12750393525720316</c:v>
                </c:pt>
                <c:pt idx="130">
                  <c:v>0.13498854018152895</c:v>
                </c:pt>
                <c:pt idx="131">
                  <c:v>0.1374083530108392</c:v>
                </c:pt>
                <c:pt idx="132">
                  <c:v>0.13731583948392112</c:v>
                </c:pt>
                <c:pt idx="133">
                  <c:v>0.13714843013116962</c:v>
                </c:pt>
                <c:pt idx="134">
                  <c:v>0.13439405558678219</c:v>
                </c:pt>
                <c:pt idx="135">
                  <c:v>0.14160562272063615</c:v>
                </c:pt>
                <c:pt idx="136">
                  <c:v>0.14327978121412066</c:v>
                </c:pt>
                <c:pt idx="137">
                  <c:v>0.14453380547048145</c:v>
                </c:pt>
                <c:pt idx="138">
                  <c:v>0.14597941214858512</c:v>
                </c:pt>
                <c:pt idx="139">
                  <c:v>0.14087946051735623</c:v>
                </c:pt>
                <c:pt idx="140">
                  <c:v>0.15222660017807321</c:v>
                </c:pt>
                <c:pt idx="141">
                  <c:v>0.15282980076636443</c:v>
                </c:pt>
                <c:pt idx="142">
                  <c:v>0.147993893389466</c:v>
                </c:pt>
                <c:pt idx="143">
                  <c:v>0.14775352791216978</c:v>
                </c:pt>
                <c:pt idx="144">
                  <c:v>0.15162560863065266</c:v>
                </c:pt>
                <c:pt idx="145">
                  <c:v>0.15923753714432642</c:v>
                </c:pt>
                <c:pt idx="146">
                  <c:v>0.15568381625516681</c:v>
                </c:pt>
                <c:pt idx="147">
                  <c:v>0.15687830291881655</c:v>
                </c:pt>
                <c:pt idx="148">
                  <c:v>0.1579392665569106</c:v>
                </c:pt>
                <c:pt idx="149">
                  <c:v>0.15538815642940218</c:v>
                </c:pt>
                <c:pt idx="150">
                  <c:v>0.16765146425238298</c:v>
                </c:pt>
                <c:pt idx="151">
                  <c:v>0.16374716973839476</c:v>
                </c:pt>
                <c:pt idx="152">
                  <c:v>0.16231975672517107</c:v>
                </c:pt>
                <c:pt idx="153">
                  <c:v>0.1647294291644581</c:v>
                </c:pt>
                <c:pt idx="154">
                  <c:v>0.16207282509445964</c:v>
                </c:pt>
                <c:pt idx="155">
                  <c:v>0.17093415901983544</c:v>
                </c:pt>
                <c:pt idx="156">
                  <c:v>0.1701361603578655</c:v>
                </c:pt>
                <c:pt idx="157">
                  <c:v>0.16981268651544346</c:v>
                </c:pt>
                <c:pt idx="158">
                  <c:v>0.17192834748724772</c:v>
                </c:pt>
                <c:pt idx="159">
                  <c:v>0.17243673322844888</c:v>
                </c:pt>
                <c:pt idx="160">
                  <c:v>0.177860981577179</c:v>
                </c:pt>
                <c:pt idx="161">
                  <c:v>0.17924973561152457</c:v>
                </c:pt>
                <c:pt idx="162">
                  <c:v>0.17927234325732222</c:v>
                </c:pt>
                <c:pt idx="163">
                  <c:v>0.17874419948416032</c:v>
                </c:pt>
                <c:pt idx="164">
                  <c:v>0.17741510661154924</c:v>
                </c:pt>
                <c:pt idx="165">
                  <c:v>0.18864091308318987</c:v>
                </c:pt>
                <c:pt idx="166">
                  <c:v>0.18616793543520593</c:v>
                </c:pt>
                <c:pt idx="167">
                  <c:v>0.1852364992425839</c:v>
                </c:pt>
                <c:pt idx="168">
                  <c:v>0.18445744759206217</c:v>
                </c:pt>
                <c:pt idx="169">
                  <c:v>0.18173424806010852</c:v>
                </c:pt>
                <c:pt idx="170">
                  <c:v>0.19264967753431517</c:v>
                </c:pt>
                <c:pt idx="171">
                  <c:v>0.19153283467756577</c:v>
                </c:pt>
                <c:pt idx="172">
                  <c:v>0.18853454448375917</c:v>
                </c:pt>
                <c:pt idx="173">
                  <c:v>0.18901799270627873</c:v>
                </c:pt>
                <c:pt idx="174">
                  <c:v>0.18919564325125737</c:v>
                </c:pt>
                <c:pt idx="175">
                  <c:v>0.20072450549312526</c:v>
                </c:pt>
                <c:pt idx="176">
                  <c:v>0.19842481497154285</c:v>
                </c:pt>
                <c:pt idx="177">
                  <c:v>0.19612439659928871</c:v>
                </c:pt>
                <c:pt idx="178">
                  <c:v>0.19378919363027514</c:v>
                </c:pt>
                <c:pt idx="179">
                  <c:v>0.192853379983847</c:v>
                </c:pt>
                <c:pt idx="180">
                  <c:v>0.20611869617338119</c:v>
                </c:pt>
                <c:pt idx="181">
                  <c:v>0.2050914128431307</c:v>
                </c:pt>
                <c:pt idx="182">
                  <c:v>0.20272717807138951</c:v>
                </c:pt>
                <c:pt idx="183">
                  <c:v>0.20246561643835204</c:v>
                </c:pt>
                <c:pt idx="184">
                  <c:v>0.19991516584545321</c:v>
                </c:pt>
                <c:pt idx="185">
                  <c:v>0.2084799532831072</c:v>
                </c:pt>
                <c:pt idx="186">
                  <c:v>0.20709948737170336</c:v>
                </c:pt>
                <c:pt idx="187">
                  <c:v>0.20917753477645729</c:v>
                </c:pt>
                <c:pt idx="188">
                  <c:v>0.20708811226531099</c:v>
                </c:pt>
                <c:pt idx="189">
                  <c:v>0.20245713956501632</c:v>
                </c:pt>
                <c:pt idx="190">
                  <c:v>0.21577964865210841</c:v>
                </c:pt>
                <c:pt idx="191">
                  <c:v>0.21535751554744298</c:v>
                </c:pt>
                <c:pt idx="192">
                  <c:v>0.21094936328954716</c:v>
                </c:pt>
                <c:pt idx="193">
                  <c:v>0.21261762432334974</c:v>
                </c:pt>
                <c:pt idx="194">
                  <c:v>0.21433584940667316</c:v>
                </c:pt>
                <c:pt idx="195">
                  <c:v>0.21993888268974748</c:v>
                </c:pt>
                <c:pt idx="196">
                  <c:v>0.22056053244606932</c:v>
                </c:pt>
                <c:pt idx="197">
                  <c:v>0.22110553370130503</c:v>
                </c:pt>
                <c:pt idx="198">
                  <c:v>0.22001704925802645</c:v>
                </c:pt>
                <c:pt idx="199">
                  <c:v>0.21883428772527802</c:v>
                </c:pt>
                <c:pt idx="200">
                  <c:v>0.22746302419645481</c:v>
                </c:pt>
                <c:pt idx="201">
                  <c:v>0.22942291730804687</c:v>
                </c:pt>
                <c:pt idx="202">
                  <c:v>0.23008628038645362</c:v>
                </c:pt>
                <c:pt idx="203">
                  <c:v>0.22540824613721577</c:v>
                </c:pt>
                <c:pt idx="204">
                  <c:v>0.22388506400515329</c:v>
                </c:pt>
                <c:pt idx="205">
                  <c:v>0.23578923420461617</c:v>
                </c:pt>
                <c:pt idx="206">
                  <c:v>0.23402026732635983</c:v>
                </c:pt>
                <c:pt idx="207">
                  <c:v>0.23201110519310619</c:v>
                </c:pt>
                <c:pt idx="208">
                  <c:v>0.23225629454390129</c:v>
                </c:pt>
                <c:pt idx="209">
                  <c:v>0.23277827858385347</c:v>
                </c:pt>
                <c:pt idx="210">
                  <c:v>0.23764245983703791</c:v>
                </c:pt>
                <c:pt idx="211">
                  <c:v>0.23960751460108387</c:v>
                </c:pt>
                <c:pt idx="212">
                  <c:v>0.24127717553762063</c:v>
                </c:pt>
                <c:pt idx="213">
                  <c:v>0.23853727518885615</c:v>
                </c:pt>
                <c:pt idx="214">
                  <c:v>0.23651588973712556</c:v>
                </c:pt>
                <c:pt idx="215">
                  <c:v>0.24583961417442746</c:v>
                </c:pt>
                <c:pt idx="216">
                  <c:v>0.24623436812479405</c:v>
                </c:pt>
                <c:pt idx="217">
                  <c:v>0.24573545509277528</c:v>
                </c:pt>
                <c:pt idx="218">
                  <c:v>0.24547239291384004</c:v>
                </c:pt>
                <c:pt idx="219">
                  <c:v>0.24641214652291232</c:v>
                </c:pt>
                <c:pt idx="220">
                  <c:v>0.2508006711330828</c:v>
                </c:pt>
                <c:pt idx="221">
                  <c:v>0.2503577228735212</c:v>
                </c:pt>
                <c:pt idx="222">
                  <c:v>0.25072657053948211</c:v>
                </c:pt>
                <c:pt idx="223">
                  <c:v>0.25237081296317987</c:v>
                </c:pt>
                <c:pt idx="224">
                  <c:v>0.25175487574478872</c:v>
                </c:pt>
                <c:pt idx="225">
                  <c:v>0.25696703067818971</c:v>
                </c:pt>
                <c:pt idx="226">
                  <c:v>0.25658197446434539</c:v>
                </c:pt>
                <c:pt idx="227">
                  <c:v>0.25607238078267747</c:v>
                </c:pt>
                <c:pt idx="228">
                  <c:v>0.25681581889882921</c:v>
                </c:pt>
                <c:pt idx="229">
                  <c:v>0.25693349965495837</c:v>
                </c:pt>
                <c:pt idx="230">
                  <c:v>0.26279369521614759</c:v>
                </c:pt>
                <c:pt idx="231">
                  <c:v>0.26235045953565583</c:v>
                </c:pt>
                <c:pt idx="232">
                  <c:v>0.26206463679373027</c:v>
                </c:pt>
                <c:pt idx="233">
                  <c:v>0.26276864947392564</c:v>
                </c:pt>
                <c:pt idx="234">
                  <c:v>0.26040048297250706</c:v>
                </c:pt>
                <c:pt idx="235">
                  <c:v>0.26854491707265682</c:v>
                </c:pt>
                <c:pt idx="236">
                  <c:v>0.26906005237224528</c:v>
                </c:pt>
                <c:pt idx="237">
                  <c:v>0.26682268765362904</c:v>
                </c:pt>
                <c:pt idx="238">
                  <c:v>0.26499961340800127</c:v>
                </c:pt>
                <c:pt idx="239">
                  <c:v>0.26684473423543675</c:v>
                </c:pt>
                <c:pt idx="241">
                  <c:v>0.11083093639637143</c:v>
                </c:pt>
                <c:pt idx="242">
                  <c:v>0.22063682882134045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32992"/>
        <c:axId val="346036128"/>
      </c:lineChart>
      <c:catAx>
        <c:axId val="346032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346036128"/>
        <c:crosses val="autoZero"/>
        <c:auto val="1"/>
        <c:lblAlgn val="ctr"/>
        <c:lblOffset val="100"/>
        <c:noMultiLvlLbl val="0"/>
      </c:catAx>
      <c:valAx>
        <c:axId val="34603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3460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75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distance Estimate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'10sec'!$G$1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'10sec'!$G$2:$G$274</c:f>
              <c:numCache>
                <c:formatCode>General</c:formatCode>
                <c:ptCount val="273"/>
                <c:pt idx="0">
                  <c:v>0</c:v>
                </c:pt>
                <c:pt idx="1">
                  <c:v>0.54366000000000003</c:v>
                </c:pt>
                <c:pt idx="2">
                  <c:v>0.55432000000000003</c:v>
                </c:pt>
                <c:pt idx="3">
                  <c:v>0.56498000000000004</c:v>
                </c:pt>
                <c:pt idx="4">
                  <c:v>0.57564000000000004</c:v>
                </c:pt>
                <c:pt idx="5">
                  <c:v>0.58630000000000004</c:v>
                </c:pt>
                <c:pt idx="6">
                  <c:v>0.59696000000000005</c:v>
                </c:pt>
                <c:pt idx="7">
                  <c:v>0.60761999999999994</c:v>
                </c:pt>
                <c:pt idx="8">
                  <c:v>0.61827999999999994</c:v>
                </c:pt>
                <c:pt idx="9">
                  <c:v>0.62894000000000005</c:v>
                </c:pt>
                <c:pt idx="10">
                  <c:v>0.63960000000000006</c:v>
                </c:pt>
                <c:pt idx="11">
                  <c:v>0.65026000000000006</c:v>
                </c:pt>
                <c:pt idx="12">
                  <c:v>0.66092000000000006</c:v>
                </c:pt>
                <c:pt idx="13">
                  <c:v>0.67158000000000007</c:v>
                </c:pt>
                <c:pt idx="14">
                  <c:v>0.68224000000000007</c:v>
                </c:pt>
                <c:pt idx="15">
                  <c:v>0.69290000000000007</c:v>
                </c:pt>
                <c:pt idx="16">
                  <c:v>0.70356000000000007</c:v>
                </c:pt>
                <c:pt idx="17">
                  <c:v>0.71422000000000008</c:v>
                </c:pt>
                <c:pt idx="18">
                  <c:v>0.72488000000000008</c:v>
                </c:pt>
                <c:pt idx="19">
                  <c:v>0.73553999999999997</c:v>
                </c:pt>
                <c:pt idx="20">
                  <c:v>0.74619999999999997</c:v>
                </c:pt>
                <c:pt idx="21">
                  <c:v>0.75685999999999998</c:v>
                </c:pt>
                <c:pt idx="22">
                  <c:v>0.76751999999999998</c:v>
                </c:pt>
                <c:pt idx="23">
                  <c:v>0.77817999999999998</c:v>
                </c:pt>
                <c:pt idx="24">
                  <c:v>0.78883999999999999</c:v>
                </c:pt>
                <c:pt idx="25">
                  <c:v>0.7995000000000001</c:v>
                </c:pt>
                <c:pt idx="26">
                  <c:v>0.8101600000000001</c:v>
                </c:pt>
                <c:pt idx="27">
                  <c:v>0.82082000000000011</c:v>
                </c:pt>
                <c:pt idx="28">
                  <c:v>0.83148000000000011</c:v>
                </c:pt>
                <c:pt idx="29">
                  <c:v>0.84214000000000011</c:v>
                </c:pt>
                <c:pt idx="30">
                  <c:v>0.85280000000000011</c:v>
                </c:pt>
                <c:pt idx="31">
                  <c:v>0.86346000000000012</c:v>
                </c:pt>
                <c:pt idx="32">
                  <c:v>0.87412000000000001</c:v>
                </c:pt>
                <c:pt idx="33">
                  <c:v>0.88478000000000001</c:v>
                </c:pt>
                <c:pt idx="34">
                  <c:v>0.89544000000000001</c:v>
                </c:pt>
                <c:pt idx="35">
                  <c:v>0.90610000000000002</c:v>
                </c:pt>
                <c:pt idx="36">
                  <c:v>0.91676000000000002</c:v>
                </c:pt>
                <c:pt idx="37">
                  <c:v>0.92742000000000002</c:v>
                </c:pt>
                <c:pt idx="38">
                  <c:v>0.93808000000000002</c:v>
                </c:pt>
                <c:pt idx="39">
                  <c:v>0.94874000000000003</c:v>
                </c:pt>
                <c:pt idx="40">
                  <c:v>0.95940000000000003</c:v>
                </c:pt>
                <c:pt idx="41">
                  <c:v>0.97006000000000003</c:v>
                </c:pt>
                <c:pt idx="42">
                  <c:v>0.98072000000000015</c:v>
                </c:pt>
                <c:pt idx="43">
                  <c:v>0.99138000000000015</c:v>
                </c:pt>
                <c:pt idx="44">
                  <c:v>1.00204</c:v>
                </c:pt>
                <c:pt idx="45">
                  <c:v>1.0126999999999999</c:v>
                </c:pt>
                <c:pt idx="46">
                  <c:v>1.02336</c:v>
                </c:pt>
                <c:pt idx="47">
                  <c:v>1.0340199999999999</c:v>
                </c:pt>
                <c:pt idx="48">
                  <c:v>1.0446800000000001</c:v>
                </c:pt>
                <c:pt idx="49">
                  <c:v>1.0553399999999999</c:v>
                </c:pt>
                <c:pt idx="50">
                  <c:v>1.0660000000000001</c:v>
                </c:pt>
                <c:pt idx="51">
                  <c:v>1.0766600000000002</c:v>
                </c:pt>
                <c:pt idx="52">
                  <c:v>1.0873200000000001</c:v>
                </c:pt>
                <c:pt idx="53">
                  <c:v>1.0979800000000002</c:v>
                </c:pt>
                <c:pt idx="54">
                  <c:v>1.1086400000000001</c:v>
                </c:pt>
                <c:pt idx="55">
                  <c:v>1.1193000000000002</c:v>
                </c:pt>
                <c:pt idx="56">
                  <c:v>1.1299600000000001</c:v>
                </c:pt>
                <c:pt idx="57">
                  <c:v>1.1406200000000002</c:v>
                </c:pt>
                <c:pt idx="58">
                  <c:v>1.1512800000000001</c:v>
                </c:pt>
                <c:pt idx="59">
                  <c:v>1.1619400000000002</c:v>
                </c:pt>
                <c:pt idx="60">
                  <c:v>1.1726000000000001</c:v>
                </c:pt>
                <c:pt idx="61">
                  <c:v>1.1832600000000002</c:v>
                </c:pt>
                <c:pt idx="62">
                  <c:v>1.1939200000000001</c:v>
                </c:pt>
                <c:pt idx="63">
                  <c:v>1.20458</c:v>
                </c:pt>
                <c:pt idx="64">
                  <c:v>1.2152399999999999</c:v>
                </c:pt>
                <c:pt idx="65">
                  <c:v>1.2259</c:v>
                </c:pt>
                <c:pt idx="66">
                  <c:v>1.2365599999999999</c:v>
                </c:pt>
                <c:pt idx="67">
                  <c:v>1.24722</c:v>
                </c:pt>
                <c:pt idx="68">
                  <c:v>1.2578800000000001</c:v>
                </c:pt>
                <c:pt idx="69">
                  <c:v>1.26854</c:v>
                </c:pt>
                <c:pt idx="70">
                  <c:v>1.2792000000000001</c:v>
                </c:pt>
                <c:pt idx="71">
                  <c:v>1.28986</c:v>
                </c:pt>
                <c:pt idx="72">
                  <c:v>1.3005200000000001</c:v>
                </c:pt>
                <c:pt idx="73">
                  <c:v>1.31118</c:v>
                </c:pt>
                <c:pt idx="74">
                  <c:v>1.3218400000000001</c:v>
                </c:pt>
                <c:pt idx="75">
                  <c:v>1.3325</c:v>
                </c:pt>
                <c:pt idx="76">
                  <c:v>1.3431600000000001</c:v>
                </c:pt>
                <c:pt idx="77">
                  <c:v>1.35382</c:v>
                </c:pt>
                <c:pt idx="78">
                  <c:v>1.3644800000000001</c:v>
                </c:pt>
                <c:pt idx="79">
                  <c:v>1.37514</c:v>
                </c:pt>
                <c:pt idx="80">
                  <c:v>1.3858000000000001</c:v>
                </c:pt>
                <c:pt idx="81">
                  <c:v>1.39646</c:v>
                </c:pt>
                <c:pt idx="82">
                  <c:v>1.4071200000000001</c:v>
                </c:pt>
                <c:pt idx="83">
                  <c:v>1.4177800000000003</c:v>
                </c:pt>
                <c:pt idx="84">
                  <c:v>1.4284400000000002</c:v>
                </c:pt>
                <c:pt idx="85">
                  <c:v>1.4391000000000003</c:v>
                </c:pt>
                <c:pt idx="86">
                  <c:v>1.4497600000000002</c:v>
                </c:pt>
                <c:pt idx="87">
                  <c:v>1.4604200000000003</c:v>
                </c:pt>
                <c:pt idx="88">
                  <c:v>1.4710799999999999</c:v>
                </c:pt>
                <c:pt idx="89">
                  <c:v>1.4817400000000001</c:v>
                </c:pt>
                <c:pt idx="90">
                  <c:v>1.4923999999999999</c:v>
                </c:pt>
                <c:pt idx="91">
                  <c:v>1.5030600000000001</c:v>
                </c:pt>
                <c:pt idx="92">
                  <c:v>1.51372</c:v>
                </c:pt>
                <c:pt idx="93">
                  <c:v>1.5243800000000001</c:v>
                </c:pt>
                <c:pt idx="94">
                  <c:v>1.53504</c:v>
                </c:pt>
                <c:pt idx="95">
                  <c:v>1.5457000000000001</c:v>
                </c:pt>
                <c:pt idx="96">
                  <c:v>1.55636</c:v>
                </c:pt>
                <c:pt idx="97">
                  <c:v>1.5670200000000001</c:v>
                </c:pt>
                <c:pt idx="98">
                  <c:v>1.57768</c:v>
                </c:pt>
                <c:pt idx="99">
                  <c:v>1.5883400000000001</c:v>
                </c:pt>
                <c:pt idx="100">
                  <c:v>1.5990000000000002</c:v>
                </c:pt>
                <c:pt idx="101">
                  <c:v>1.6096600000000001</c:v>
                </c:pt>
                <c:pt idx="102">
                  <c:v>1.6203200000000002</c:v>
                </c:pt>
                <c:pt idx="103">
                  <c:v>1.6309800000000001</c:v>
                </c:pt>
                <c:pt idx="104">
                  <c:v>1.6416400000000002</c:v>
                </c:pt>
                <c:pt idx="105">
                  <c:v>1.6523000000000001</c:v>
                </c:pt>
                <c:pt idx="106">
                  <c:v>1.6629600000000002</c:v>
                </c:pt>
                <c:pt idx="107">
                  <c:v>1.6736200000000001</c:v>
                </c:pt>
                <c:pt idx="108">
                  <c:v>1.6842800000000002</c:v>
                </c:pt>
                <c:pt idx="109">
                  <c:v>1.6949400000000001</c:v>
                </c:pt>
                <c:pt idx="110">
                  <c:v>1.7056000000000002</c:v>
                </c:pt>
                <c:pt idx="111">
                  <c:v>1.7162600000000001</c:v>
                </c:pt>
                <c:pt idx="112">
                  <c:v>1.7269200000000002</c:v>
                </c:pt>
                <c:pt idx="113">
                  <c:v>1.7375799999999999</c:v>
                </c:pt>
                <c:pt idx="114">
                  <c:v>1.74824</c:v>
                </c:pt>
                <c:pt idx="115">
                  <c:v>1.7588999999999999</c:v>
                </c:pt>
                <c:pt idx="116">
                  <c:v>1.76956</c:v>
                </c:pt>
                <c:pt idx="117">
                  <c:v>1.7802199999999999</c:v>
                </c:pt>
                <c:pt idx="118">
                  <c:v>1.79088</c:v>
                </c:pt>
                <c:pt idx="119">
                  <c:v>1.8015400000000001</c:v>
                </c:pt>
                <c:pt idx="120">
                  <c:v>1.8122</c:v>
                </c:pt>
                <c:pt idx="121">
                  <c:v>1.8228600000000001</c:v>
                </c:pt>
                <c:pt idx="122">
                  <c:v>1.83352</c:v>
                </c:pt>
                <c:pt idx="123">
                  <c:v>1.8441800000000002</c:v>
                </c:pt>
                <c:pt idx="124">
                  <c:v>1.85484</c:v>
                </c:pt>
                <c:pt idx="125">
                  <c:v>1.8655000000000002</c:v>
                </c:pt>
                <c:pt idx="126">
                  <c:v>1.87616</c:v>
                </c:pt>
                <c:pt idx="127">
                  <c:v>1.8868200000000002</c:v>
                </c:pt>
                <c:pt idx="128">
                  <c:v>1.8974800000000001</c:v>
                </c:pt>
                <c:pt idx="129">
                  <c:v>1.9081400000000002</c:v>
                </c:pt>
                <c:pt idx="130">
                  <c:v>1.9188000000000001</c:v>
                </c:pt>
                <c:pt idx="131">
                  <c:v>1.9294600000000002</c:v>
                </c:pt>
                <c:pt idx="132">
                  <c:v>1.9401200000000001</c:v>
                </c:pt>
                <c:pt idx="133">
                  <c:v>1.9507800000000002</c:v>
                </c:pt>
                <c:pt idx="134">
                  <c:v>1.9614400000000003</c:v>
                </c:pt>
                <c:pt idx="135">
                  <c:v>1.9721000000000002</c:v>
                </c:pt>
                <c:pt idx="136">
                  <c:v>1.9827600000000003</c:v>
                </c:pt>
                <c:pt idx="137">
                  <c:v>1.9934200000000002</c:v>
                </c:pt>
                <c:pt idx="138">
                  <c:v>2.0040800000000001</c:v>
                </c:pt>
                <c:pt idx="139">
                  <c:v>2.0147400000000002</c:v>
                </c:pt>
                <c:pt idx="140">
                  <c:v>2.0253999999999999</c:v>
                </c:pt>
                <c:pt idx="141">
                  <c:v>2.03606</c:v>
                </c:pt>
                <c:pt idx="142">
                  <c:v>2.0467200000000001</c:v>
                </c:pt>
                <c:pt idx="143">
                  <c:v>2.0573800000000002</c:v>
                </c:pt>
                <c:pt idx="144">
                  <c:v>2.0680399999999999</c:v>
                </c:pt>
                <c:pt idx="145">
                  <c:v>2.0787</c:v>
                </c:pt>
                <c:pt idx="146">
                  <c:v>2.0893600000000001</c:v>
                </c:pt>
                <c:pt idx="147">
                  <c:v>2.1000200000000002</c:v>
                </c:pt>
                <c:pt idx="148">
                  <c:v>2.1106799999999999</c:v>
                </c:pt>
                <c:pt idx="149">
                  <c:v>2.12134</c:v>
                </c:pt>
                <c:pt idx="150">
                  <c:v>2.1320000000000001</c:v>
                </c:pt>
                <c:pt idx="151">
                  <c:v>2.1426599999999998</c:v>
                </c:pt>
                <c:pt idx="152">
                  <c:v>2.1533200000000003</c:v>
                </c:pt>
                <c:pt idx="153">
                  <c:v>2.16398</c:v>
                </c:pt>
                <c:pt idx="154">
                  <c:v>2.1746400000000001</c:v>
                </c:pt>
                <c:pt idx="155">
                  <c:v>2.1852999999999998</c:v>
                </c:pt>
                <c:pt idx="156">
                  <c:v>2.1959600000000004</c:v>
                </c:pt>
                <c:pt idx="157">
                  <c:v>2.20662</c:v>
                </c:pt>
                <c:pt idx="158">
                  <c:v>2.2172800000000001</c:v>
                </c:pt>
                <c:pt idx="159">
                  <c:v>2.2279399999999998</c:v>
                </c:pt>
                <c:pt idx="160">
                  <c:v>2.2386000000000004</c:v>
                </c:pt>
                <c:pt idx="161">
                  <c:v>2.24926</c:v>
                </c:pt>
                <c:pt idx="162">
                  <c:v>2.2599200000000002</c:v>
                </c:pt>
                <c:pt idx="163">
                  <c:v>2.2705799999999998</c:v>
                </c:pt>
                <c:pt idx="164">
                  <c:v>2.2812400000000004</c:v>
                </c:pt>
                <c:pt idx="165">
                  <c:v>2.2919</c:v>
                </c:pt>
                <c:pt idx="166">
                  <c:v>2.3025600000000002</c:v>
                </c:pt>
                <c:pt idx="167">
                  <c:v>2.3132199999999998</c:v>
                </c:pt>
                <c:pt idx="168">
                  <c:v>2.3238800000000004</c:v>
                </c:pt>
                <c:pt idx="169">
                  <c:v>2.3345400000000001</c:v>
                </c:pt>
                <c:pt idx="170">
                  <c:v>2.3452000000000002</c:v>
                </c:pt>
                <c:pt idx="171">
                  <c:v>2.3558600000000003</c:v>
                </c:pt>
                <c:pt idx="172">
                  <c:v>2.3665200000000004</c:v>
                </c:pt>
                <c:pt idx="173">
                  <c:v>2.3771800000000001</c:v>
                </c:pt>
                <c:pt idx="174">
                  <c:v>2.3878400000000002</c:v>
                </c:pt>
                <c:pt idx="175">
                  <c:v>2.3985000000000003</c:v>
                </c:pt>
                <c:pt idx="176">
                  <c:v>2.40916</c:v>
                </c:pt>
                <c:pt idx="177">
                  <c:v>2.4198200000000001</c:v>
                </c:pt>
                <c:pt idx="178">
                  <c:v>2.4304799999999998</c:v>
                </c:pt>
                <c:pt idx="179">
                  <c:v>2.4411400000000003</c:v>
                </c:pt>
                <c:pt idx="180">
                  <c:v>2.4518</c:v>
                </c:pt>
                <c:pt idx="181">
                  <c:v>2.4624600000000001</c:v>
                </c:pt>
                <c:pt idx="182">
                  <c:v>2.4731199999999998</c:v>
                </c:pt>
                <c:pt idx="183">
                  <c:v>2.4837800000000003</c:v>
                </c:pt>
                <c:pt idx="184">
                  <c:v>2.49444</c:v>
                </c:pt>
                <c:pt idx="185">
                  <c:v>2.5051000000000001</c:v>
                </c:pt>
                <c:pt idx="186">
                  <c:v>2.5157600000000002</c:v>
                </c:pt>
                <c:pt idx="187">
                  <c:v>2.5264200000000003</c:v>
                </c:pt>
                <c:pt idx="188">
                  <c:v>2.53708</c:v>
                </c:pt>
                <c:pt idx="189">
                  <c:v>2.5477400000000001</c:v>
                </c:pt>
                <c:pt idx="190">
                  <c:v>2.5584000000000002</c:v>
                </c:pt>
                <c:pt idx="191">
                  <c:v>2.5690600000000003</c:v>
                </c:pt>
                <c:pt idx="192">
                  <c:v>2.57972</c:v>
                </c:pt>
                <c:pt idx="193">
                  <c:v>2.5903800000000001</c:v>
                </c:pt>
                <c:pt idx="194">
                  <c:v>2.6010400000000002</c:v>
                </c:pt>
                <c:pt idx="195">
                  <c:v>2.6117000000000004</c:v>
                </c:pt>
                <c:pt idx="196">
                  <c:v>2.62236</c:v>
                </c:pt>
                <c:pt idx="197">
                  <c:v>2.6330200000000001</c:v>
                </c:pt>
                <c:pt idx="198">
                  <c:v>2.6436800000000003</c:v>
                </c:pt>
                <c:pt idx="199">
                  <c:v>2.6543400000000004</c:v>
                </c:pt>
                <c:pt idx="200">
                  <c:v>2.665</c:v>
                </c:pt>
                <c:pt idx="201">
                  <c:v>2.6756599999999997</c:v>
                </c:pt>
                <c:pt idx="202">
                  <c:v>2.6863200000000003</c:v>
                </c:pt>
                <c:pt idx="203">
                  <c:v>2.6969799999999999</c:v>
                </c:pt>
                <c:pt idx="204">
                  <c:v>2.70764</c:v>
                </c:pt>
                <c:pt idx="205">
                  <c:v>2.7183000000000002</c:v>
                </c:pt>
                <c:pt idx="206">
                  <c:v>2.7289600000000003</c:v>
                </c:pt>
                <c:pt idx="207">
                  <c:v>2.7396199999999999</c:v>
                </c:pt>
                <c:pt idx="208">
                  <c:v>2.7502800000000001</c:v>
                </c:pt>
                <c:pt idx="209">
                  <c:v>2.7609400000000002</c:v>
                </c:pt>
                <c:pt idx="210">
                  <c:v>2.7716000000000003</c:v>
                </c:pt>
                <c:pt idx="211">
                  <c:v>2.78226</c:v>
                </c:pt>
                <c:pt idx="212">
                  <c:v>2.7929200000000001</c:v>
                </c:pt>
                <c:pt idx="213">
                  <c:v>2.8035800000000002</c:v>
                </c:pt>
                <c:pt idx="214">
                  <c:v>2.8142400000000003</c:v>
                </c:pt>
                <c:pt idx="215">
                  <c:v>2.8249</c:v>
                </c:pt>
                <c:pt idx="216">
                  <c:v>2.8355600000000005</c:v>
                </c:pt>
                <c:pt idx="217">
                  <c:v>2.8462200000000002</c:v>
                </c:pt>
                <c:pt idx="218">
                  <c:v>2.8568800000000003</c:v>
                </c:pt>
                <c:pt idx="219">
                  <c:v>2.86754</c:v>
                </c:pt>
                <c:pt idx="220">
                  <c:v>2.8782000000000005</c:v>
                </c:pt>
                <c:pt idx="221">
                  <c:v>2.8888600000000002</c:v>
                </c:pt>
                <c:pt idx="222">
                  <c:v>2.8995200000000003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'10sec'!$H$1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'10sec'!$H$2:$H$274</c:f>
              <c:numCache>
                <c:formatCode>General</c:formatCode>
                <c:ptCount val="273"/>
                <c:pt idx="0">
                  <c:v>0</c:v>
                </c:pt>
                <c:pt idx="1">
                  <c:v>0.54365231603925812</c:v>
                </c:pt>
                <c:pt idx="2">
                  <c:v>0.55628485488462964</c:v>
                </c:pt>
                <c:pt idx="3">
                  <c:v>0.57280026333303247</c:v>
                </c:pt>
                <c:pt idx="4">
                  <c:v>0.58374753308764959</c:v>
                </c:pt>
                <c:pt idx="5">
                  <c:v>0.58724096873156961</c:v>
                </c:pt>
                <c:pt idx="6">
                  <c:v>0.59374983477244048</c:v>
                </c:pt>
                <c:pt idx="7">
                  <c:v>0.60383301634609998</c:v>
                </c:pt>
                <c:pt idx="8">
                  <c:v>0.62934281240792822</c:v>
                </c:pt>
                <c:pt idx="9">
                  <c:v>0.63483170248783438</c:v>
                </c:pt>
                <c:pt idx="10">
                  <c:v>0.64125378066999306</c:v>
                </c:pt>
                <c:pt idx="11">
                  <c:v>0.65157031088656436</c:v>
                </c:pt>
                <c:pt idx="12">
                  <c:v>0.66064598790645457</c:v>
                </c:pt>
                <c:pt idx="13">
                  <c:v>0.68175058470179384</c:v>
                </c:pt>
                <c:pt idx="14">
                  <c:v>0.69303427453788724</c:v>
                </c:pt>
                <c:pt idx="15">
                  <c:v>0.69495664018668046</c:v>
                </c:pt>
                <c:pt idx="16">
                  <c:v>0.70442002247708058</c:v>
                </c:pt>
                <c:pt idx="17">
                  <c:v>0.7126184519966261</c:v>
                </c:pt>
                <c:pt idx="18">
                  <c:v>0.73168131799421987</c:v>
                </c:pt>
                <c:pt idx="19">
                  <c:v>0.74163120043465702</c:v>
                </c:pt>
                <c:pt idx="20">
                  <c:v>0.75013504995715474</c:v>
                </c:pt>
                <c:pt idx="21">
                  <c:v>0.76120021801875204</c:v>
                </c:pt>
                <c:pt idx="22">
                  <c:v>0.76965200154481994</c:v>
                </c:pt>
                <c:pt idx="23">
                  <c:v>0.78483398323080711</c:v>
                </c:pt>
                <c:pt idx="24">
                  <c:v>0.79658563968773777</c:v>
                </c:pt>
                <c:pt idx="25">
                  <c:v>0.80394720926650709</c:v>
                </c:pt>
                <c:pt idx="26">
                  <c:v>0.80836774414862855</c:v>
                </c:pt>
                <c:pt idx="27">
                  <c:v>0.81751224850261006</c:v>
                </c:pt>
                <c:pt idx="28">
                  <c:v>0.83801824430402794</c:v>
                </c:pt>
                <c:pt idx="29">
                  <c:v>0.84722938140960802</c:v>
                </c:pt>
                <c:pt idx="30">
                  <c:v>0.8589819035456463</c:v>
                </c:pt>
                <c:pt idx="31">
                  <c:v>0.86441777620894555</c:v>
                </c:pt>
                <c:pt idx="32">
                  <c:v>0.8728741028823892</c:v>
                </c:pt>
                <c:pt idx="33">
                  <c:v>0.89376745750198894</c:v>
                </c:pt>
                <c:pt idx="34">
                  <c:v>0.90126985054963327</c:v>
                </c:pt>
                <c:pt idx="35">
                  <c:v>0.90970798067314829</c:v>
                </c:pt>
                <c:pt idx="36">
                  <c:v>0.92366777705926495</c:v>
                </c:pt>
                <c:pt idx="37">
                  <c:v>0.9279864652846127</c:v>
                </c:pt>
                <c:pt idx="38">
                  <c:v>0.94845422502480059</c:v>
                </c:pt>
                <c:pt idx="39">
                  <c:v>0.9568437629124511</c:v>
                </c:pt>
                <c:pt idx="40">
                  <c:v>0.96586070921682643</c:v>
                </c:pt>
                <c:pt idx="41">
                  <c:v>0.97366695420335148</c:v>
                </c:pt>
                <c:pt idx="42">
                  <c:v>0.98378623406771726</c:v>
                </c:pt>
                <c:pt idx="43">
                  <c:v>1.0007262665594789</c:v>
                </c:pt>
                <c:pt idx="44">
                  <c:v>1.0112616750883223</c:v>
                </c:pt>
                <c:pt idx="45">
                  <c:v>1.0174649455752403</c:v>
                </c:pt>
                <c:pt idx="46">
                  <c:v>1.026560583238626</c:v>
                </c:pt>
                <c:pt idx="47">
                  <c:v>1.0366614484381391</c:v>
                </c:pt>
                <c:pt idx="48">
                  <c:v>1.0503246833936397</c:v>
                </c:pt>
                <c:pt idx="49">
                  <c:v>1.0612391254076834</c:v>
                </c:pt>
                <c:pt idx="50">
                  <c:v>1.076103187084144</c:v>
                </c:pt>
                <c:pt idx="51">
                  <c:v>1.0810541963425075</c:v>
                </c:pt>
                <c:pt idx="52">
                  <c:v>1.0921404327353073</c:v>
                </c:pt>
                <c:pt idx="53">
                  <c:v>1.1044626099596446</c:v>
                </c:pt>
                <c:pt idx="54">
                  <c:v>1.1141779946571098</c:v>
                </c:pt>
                <c:pt idx="55">
                  <c:v>1.1238774215419762</c:v>
                </c:pt>
                <c:pt idx="56">
                  <c:v>1.1341374967302604</c:v>
                </c:pt>
                <c:pt idx="57">
                  <c:v>1.1452381958001006</c:v>
                </c:pt>
                <c:pt idx="58">
                  <c:v>1.1584493078521561</c:v>
                </c:pt>
                <c:pt idx="59">
                  <c:v>1.1688221131368877</c:v>
                </c:pt>
                <c:pt idx="60">
                  <c:v>1.1776075588123376</c:v>
                </c:pt>
                <c:pt idx="61">
                  <c:v>1.1820279503261162</c:v>
                </c:pt>
                <c:pt idx="62">
                  <c:v>1.1929579618210098</c:v>
                </c:pt>
                <c:pt idx="63">
                  <c:v>1.2133478174087331</c:v>
                </c:pt>
                <c:pt idx="64">
                  <c:v>1.2173585262936668</c:v>
                </c:pt>
                <c:pt idx="65">
                  <c:v>1.2245735898150421</c:v>
                </c:pt>
                <c:pt idx="66">
                  <c:v>1.2367672636571971</c:v>
                </c:pt>
                <c:pt idx="67">
                  <c:v>1.24693025386385</c:v>
                </c:pt>
                <c:pt idx="68">
                  <c:v>1.2634563016736049</c:v>
                </c:pt>
                <c:pt idx="69">
                  <c:v>1.2700291478045207</c:v>
                </c:pt>
                <c:pt idx="70">
                  <c:v>1.2783494506947617</c:v>
                </c:pt>
                <c:pt idx="71">
                  <c:v>1.287556329061933</c:v>
                </c:pt>
                <c:pt idx="72">
                  <c:v>1.2966098505217887</c:v>
                </c:pt>
                <c:pt idx="73">
                  <c:v>1.3148977743986352</c:v>
                </c:pt>
                <c:pt idx="74">
                  <c:v>1.3248270018118415</c:v>
                </c:pt>
                <c:pt idx="75">
                  <c:v>1.3317196685742043</c:v>
                </c:pt>
                <c:pt idx="76">
                  <c:v>1.3396732491794276</c:v>
                </c:pt>
                <c:pt idx="77">
                  <c:v>1.3518265367229387</c:v>
                </c:pt>
                <c:pt idx="78">
                  <c:v>1.3681096850086572</c:v>
                </c:pt>
                <c:pt idx="79">
                  <c:v>1.3739228127910101</c:v>
                </c:pt>
                <c:pt idx="80">
                  <c:v>1.3858923115792583</c:v>
                </c:pt>
                <c:pt idx="81">
                  <c:v>1.3976729139944859</c:v>
                </c:pt>
                <c:pt idx="82">
                  <c:v>1.4033711571975487</c:v>
                </c:pt>
                <c:pt idx="83">
                  <c:v>1.423447400953374</c:v>
                </c:pt>
                <c:pt idx="84">
                  <c:v>1.4320887166000265</c:v>
                </c:pt>
                <c:pt idx="85">
                  <c:v>1.4372039535706189</c:v>
                </c:pt>
                <c:pt idx="86">
                  <c:v>1.4433213868806274</c:v>
                </c:pt>
                <c:pt idx="87">
                  <c:v>1.456218170298532</c:v>
                </c:pt>
                <c:pt idx="88">
                  <c:v>1.4713681459075336</c:v>
                </c:pt>
                <c:pt idx="89">
                  <c:v>1.481934496505932</c:v>
                </c:pt>
                <c:pt idx="90">
                  <c:v>1.4909808098644028</c:v>
                </c:pt>
                <c:pt idx="91">
                  <c:v>1.4970252381495655</c:v>
                </c:pt>
                <c:pt idx="92">
                  <c:v>1.5054570821080604</c:v>
                </c:pt>
                <c:pt idx="93">
                  <c:v>1.5298809740316772</c:v>
                </c:pt>
                <c:pt idx="94">
                  <c:v>1.5362794310483896</c:v>
                </c:pt>
                <c:pt idx="95">
                  <c:v>1.53995225758893</c:v>
                </c:pt>
                <c:pt idx="96">
                  <c:v>1.5503353170301772</c:v>
                </c:pt>
                <c:pt idx="97">
                  <c:v>1.5600806392612481</c:v>
                </c:pt>
                <c:pt idx="98">
                  <c:v>1.5795730670143844</c:v>
                </c:pt>
                <c:pt idx="99">
                  <c:v>1.5891850456356269</c:v>
                </c:pt>
                <c:pt idx="100">
                  <c:v>1.598208815089827</c:v>
                </c:pt>
                <c:pt idx="101">
                  <c:v>1.6033774431057917</c:v>
                </c:pt>
                <c:pt idx="102">
                  <c:v>1.6114972671495773</c:v>
                </c:pt>
                <c:pt idx="103">
                  <c:v>1.6320973720397534</c:v>
                </c:pt>
                <c:pt idx="104">
                  <c:v>1.6397425179334109</c:v>
                </c:pt>
                <c:pt idx="105">
                  <c:v>1.6490121588115734</c:v>
                </c:pt>
                <c:pt idx="106">
                  <c:v>1.6594122450275741</c:v>
                </c:pt>
                <c:pt idx="107">
                  <c:v>1.6665747540839821</c:v>
                </c:pt>
                <c:pt idx="108">
                  <c:v>1.6833640867975963</c:v>
                </c:pt>
                <c:pt idx="109">
                  <c:v>1.6926043292915751</c:v>
                </c:pt>
                <c:pt idx="110">
                  <c:v>1.7015588031792057</c:v>
                </c:pt>
                <c:pt idx="111">
                  <c:v>1.7128245494757881</c:v>
                </c:pt>
                <c:pt idx="112">
                  <c:v>1.7176995626406386</c:v>
                </c:pt>
                <c:pt idx="113">
                  <c:v>1.7340099870081291</c:v>
                </c:pt>
                <c:pt idx="114">
                  <c:v>1.7458950057473805</c:v>
                </c:pt>
                <c:pt idx="115">
                  <c:v>1.7545273293638368</c:v>
                </c:pt>
                <c:pt idx="116">
                  <c:v>1.7637658726182284</c:v>
                </c:pt>
                <c:pt idx="117">
                  <c:v>1.7711784038839464</c:v>
                </c:pt>
                <c:pt idx="118">
                  <c:v>1.7872946998532078</c:v>
                </c:pt>
                <c:pt idx="119">
                  <c:v>1.7967655345873208</c:v>
                </c:pt>
                <c:pt idx="120">
                  <c:v>1.8081628433726682</c:v>
                </c:pt>
                <c:pt idx="121">
                  <c:v>1.8186237720378724</c:v>
                </c:pt>
                <c:pt idx="122">
                  <c:v>1.82401185902816</c:v>
                </c:pt>
                <c:pt idx="123">
                  <c:v>1.8436998154907136</c:v>
                </c:pt>
                <c:pt idx="124">
                  <c:v>1.8535228545873927</c:v>
                </c:pt>
                <c:pt idx="125">
                  <c:v>1.8575618793782793</c:v>
                </c:pt>
                <c:pt idx="126">
                  <c:v>1.8663848683618256</c:v>
                </c:pt>
                <c:pt idx="127">
                  <c:v>1.8802951184582621</c:v>
                </c:pt>
                <c:pt idx="128">
                  <c:v>1.8954949660501803</c:v>
                </c:pt>
                <c:pt idx="129">
                  <c:v>1.9027411849071747</c:v>
                </c:pt>
                <c:pt idx="130">
                  <c:v>1.9126572895037248</c:v>
                </c:pt>
                <c:pt idx="131">
                  <c:v>1.9231358197369131</c:v>
                </c:pt>
                <c:pt idx="132">
                  <c:v>1.9295643165927328</c:v>
                </c:pt>
                <c:pt idx="133">
                  <c:v>1.9501688280605411</c:v>
                </c:pt>
                <c:pt idx="134">
                  <c:v>1.9559776748374569</c:v>
                </c:pt>
                <c:pt idx="135">
                  <c:v>1.9635103002069065</c:v>
                </c:pt>
                <c:pt idx="136">
                  <c:v>1.9753991860255509</c:v>
                </c:pt>
                <c:pt idx="137">
                  <c:v>1.9838505610482839</c:v>
                </c:pt>
                <c:pt idx="138">
                  <c:v>2.0008139285378479</c:v>
                </c:pt>
                <c:pt idx="139">
                  <c:v>2.0084917831362725</c:v>
                </c:pt>
                <c:pt idx="140">
                  <c:v>2.0171070022082889</c:v>
                </c:pt>
                <c:pt idx="141">
                  <c:v>2.028222454205153</c:v>
                </c:pt>
                <c:pt idx="142">
                  <c:v>2.0383699450211039</c:v>
                </c:pt>
                <c:pt idx="143">
                  <c:v>2.0523553604292122</c:v>
                </c:pt>
                <c:pt idx="144">
                  <c:v>2.0633726024141263</c:v>
                </c:pt>
                <c:pt idx="145">
                  <c:v>2.07288776613788</c:v>
                </c:pt>
                <c:pt idx="146">
                  <c:v>2.0814240018100589</c:v>
                </c:pt>
                <c:pt idx="147">
                  <c:v>2.0892576547844497</c:v>
                </c:pt>
                <c:pt idx="148">
                  <c:v>2.1084487513701378</c:v>
                </c:pt>
                <c:pt idx="149">
                  <c:v>2.1158538001482423</c:v>
                </c:pt>
                <c:pt idx="150">
                  <c:v>2.1241871290000409</c:v>
                </c:pt>
                <c:pt idx="151">
                  <c:v>2.1325975940692832</c:v>
                </c:pt>
                <c:pt idx="152">
                  <c:v>2.1398254961090886</c:v>
                </c:pt>
                <c:pt idx="153">
                  <c:v>2.1596668359046758</c:v>
                </c:pt>
                <c:pt idx="154">
                  <c:v>2.1668647788440976</c:v>
                </c:pt>
                <c:pt idx="155">
                  <c:v>2.1746482819732673</c:v>
                </c:pt>
                <c:pt idx="156">
                  <c:v>2.1824757523349763</c:v>
                </c:pt>
                <c:pt idx="157">
                  <c:v>2.1928220811048962</c:v>
                </c:pt>
                <c:pt idx="158">
                  <c:v>2.2120602970916741</c:v>
                </c:pt>
                <c:pt idx="159">
                  <c:v>2.2198142122404394</c:v>
                </c:pt>
                <c:pt idx="160">
                  <c:v>2.2264728014086663</c:v>
                </c:pt>
                <c:pt idx="161">
                  <c:v>2.2336627169175536</c:v>
                </c:pt>
                <c:pt idx="162">
                  <c:v>2.2434494915525147</c:v>
                </c:pt>
                <c:pt idx="163">
                  <c:v>2.2636098698726186</c:v>
                </c:pt>
                <c:pt idx="164">
                  <c:v>2.2719990689499348</c:v>
                </c:pt>
                <c:pt idx="165">
                  <c:v>2.2809927733129953</c:v>
                </c:pt>
                <c:pt idx="166">
                  <c:v>2.2894520501335935</c:v>
                </c:pt>
                <c:pt idx="167">
                  <c:v>2.297148055604866</c:v>
                </c:pt>
                <c:pt idx="168">
                  <c:v>2.3163130265650307</c:v>
                </c:pt>
                <c:pt idx="169">
                  <c:v>2.3239371037796359</c:v>
                </c:pt>
                <c:pt idx="170">
                  <c:v>2.3347287806420862</c:v>
                </c:pt>
                <c:pt idx="171">
                  <c:v>2.3408401552147771</c:v>
                </c:pt>
                <c:pt idx="172">
                  <c:v>2.3475242931156197</c:v>
                </c:pt>
                <c:pt idx="173">
                  <c:v>2.3682267182356878</c:v>
                </c:pt>
                <c:pt idx="174">
                  <c:v>2.3756051687957611</c:v>
                </c:pt>
                <c:pt idx="175">
                  <c:v>2.3816728708098598</c:v>
                </c:pt>
                <c:pt idx="176">
                  <c:v>2.3924926131422319</c:v>
                </c:pt>
                <c:pt idx="177">
                  <c:v>2.4029970342448266</c:v>
                </c:pt>
                <c:pt idx="178">
                  <c:v>2.41847338932293</c:v>
                </c:pt>
                <c:pt idx="179">
                  <c:v>2.4271309900520452</c:v>
                </c:pt>
                <c:pt idx="180">
                  <c:v>2.4370156685806621</c:v>
                </c:pt>
                <c:pt idx="181">
                  <c:v>2.4461758588171443</c:v>
                </c:pt>
                <c:pt idx="182">
                  <c:v>2.4542626237797767</c:v>
                </c:pt>
                <c:pt idx="183">
                  <c:v>2.4722955680609386</c:v>
                </c:pt>
                <c:pt idx="184">
                  <c:v>2.482460821610331</c:v>
                </c:pt>
                <c:pt idx="185">
                  <c:v>2.491341938736316</c:v>
                </c:pt>
                <c:pt idx="186">
                  <c:v>2.4983211709262245</c:v>
                </c:pt>
                <c:pt idx="187">
                  <c:v>2.5069511314161876</c:v>
                </c:pt>
                <c:pt idx="188">
                  <c:v>2.5269083169789552</c:v>
                </c:pt>
                <c:pt idx="189">
                  <c:v>2.5339981488218486</c:v>
                </c:pt>
                <c:pt idx="190">
                  <c:v>2.541927638864359</c:v>
                </c:pt>
                <c:pt idx="191">
                  <c:v>2.5508192271145069</c:v>
                </c:pt>
                <c:pt idx="192">
                  <c:v>2.5604484862468091</c:v>
                </c:pt>
                <c:pt idx="193">
                  <c:v>2.5744906029673067</c:v>
                </c:pt>
                <c:pt idx="194">
                  <c:v>2.5853172632739776</c:v>
                </c:pt>
                <c:pt idx="195">
                  <c:v>2.5964114179850819</c:v>
                </c:pt>
                <c:pt idx="196">
                  <c:v>2.6027992757941689</c:v>
                </c:pt>
                <c:pt idx="197">
                  <c:v>2.6103958037769019</c:v>
                </c:pt>
                <c:pt idx="198">
                  <c:v>2.6284151348129212</c:v>
                </c:pt>
                <c:pt idx="199">
                  <c:v>2.6377159804664689</c:v>
                </c:pt>
                <c:pt idx="200">
                  <c:v>2.6467504301565312</c:v>
                </c:pt>
                <c:pt idx="201">
                  <c:v>2.6554221015592714</c:v>
                </c:pt>
                <c:pt idx="202">
                  <c:v>2.6655932350927181</c:v>
                </c:pt>
                <c:pt idx="203">
                  <c:v>2.6792447551513332</c:v>
                </c:pt>
                <c:pt idx="204">
                  <c:v>2.6867964320273496</c:v>
                </c:pt>
                <c:pt idx="205">
                  <c:v>2.6979904981605021</c:v>
                </c:pt>
                <c:pt idx="206">
                  <c:v>2.7083493966889809</c:v>
                </c:pt>
                <c:pt idx="207">
                  <c:v>2.7169547208549139</c:v>
                </c:pt>
                <c:pt idx="208">
                  <c:v>2.731061007491582</c:v>
                </c:pt>
                <c:pt idx="209">
                  <c:v>2.740207095536189</c:v>
                </c:pt>
                <c:pt idx="210">
                  <c:v>2.7490997319357522</c:v>
                </c:pt>
                <c:pt idx="211">
                  <c:v>2.7593375438492722</c:v>
                </c:pt>
                <c:pt idx="212">
                  <c:v>2.7692094346328311</c:v>
                </c:pt>
                <c:pt idx="213">
                  <c:v>2.7832438373557173</c:v>
                </c:pt>
                <c:pt idx="214">
                  <c:v>2.7926008897101653</c:v>
                </c:pt>
                <c:pt idx="215">
                  <c:v>2.801855673206072</c:v>
                </c:pt>
                <c:pt idx="216">
                  <c:v>2.8113485752574121</c:v>
                </c:pt>
                <c:pt idx="217">
                  <c:v>2.8186505274080274</c:v>
                </c:pt>
                <c:pt idx="218">
                  <c:v>2.8348400880534208</c:v>
                </c:pt>
                <c:pt idx="219">
                  <c:v>2.8452864525397024</c:v>
                </c:pt>
                <c:pt idx="220">
                  <c:v>2.852143134633057</c:v>
                </c:pt>
                <c:pt idx="221">
                  <c:v>2.8599124538635707</c:v>
                </c:pt>
                <c:pt idx="222">
                  <c:v>2.8709447764078262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'10sec'!$I$1</c:f>
              <c:strCache>
                <c:ptCount val="1"/>
                <c:pt idx="0">
                  <c:v>Error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'10sec'!$I$2:$I$274</c:f>
              <c:numCache>
                <c:formatCode>General</c:formatCode>
                <c:ptCount val="273"/>
                <c:pt idx="0">
                  <c:v>0</c:v>
                </c:pt>
                <c:pt idx="1">
                  <c:v>7.6839607419110223E-6</c:v>
                </c:pt>
                <c:pt idx="2">
                  <c:v>-1.9648548846296077E-3</c:v>
                </c:pt>
                <c:pt idx="3">
                  <c:v>-7.8202633330324289E-3</c:v>
                </c:pt>
                <c:pt idx="4">
                  <c:v>-8.1075330876495544E-3</c:v>
                </c:pt>
                <c:pt idx="5">
                  <c:v>-9.4096873156956917E-4</c:v>
                </c:pt>
                <c:pt idx="6">
                  <c:v>3.2101652275595693E-3</c:v>
                </c:pt>
                <c:pt idx="7">
                  <c:v>3.7869836538999557E-3</c:v>
                </c:pt>
                <c:pt idx="8">
                  <c:v>-1.106281240792828E-2</c:v>
                </c:pt>
                <c:pt idx="9">
                  <c:v>-5.8917024878343272E-3</c:v>
                </c:pt>
                <c:pt idx="10">
                  <c:v>-1.6537806699929991E-3</c:v>
                </c:pt>
                <c:pt idx="11">
                  <c:v>-1.3103108865643032E-3</c:v>
                </c:pt>
                <c:pt idx="12">
                  <c:v>2.7401209354549483E-4</c:v>
                </c:pt>
                <c:pt idx="13">
                  <c:v>-1.0170584701793772E-2</c:v>
                </c:pt>
                <c:pt idx="14">
                  <c:v>-1.0794274537887172E-2</c:v>
                </c:pt>
                <c:pt idx="15">
                  <c:v>-2.0566401866803918E-3</c:v>
                </c:pt>
                <c:pt idx="16">
                  <c:v>-8.6002247708050206E-4</c:v>
                </c:pt>
                <c:pt idx="17">
                  <c:v>1.601548003373976E-3</c:v>
                </c:pt>
                <c:pt idx="18">
                  <c:v>-6.801317994219791E-3</c:v>
                </c:pt>
                <c:pt idx="19">
                  <c:v>-6.0912004346570514E-3</c:v>
                </c:pt>
                <c:pt idx="20">
                  <c:v>-3.9350499571547681E-3</c:v>
                </c:pt>
                <c:pt idx="21">
                  <c:v>-4.3402180187520623E-3</c:v>
                </c:pt>
                <c:pt idx="22">
                  <c:v>-2.1320015448199614E-3</c:v>
                </c:pt>
                <c:pt idx="23">
                  <c:v>-6.6539832308071256E-3</c:v>
                </c:pt>
                <c:pt idx="24">
                  <c:v>-7.745639687737782E-3</c:v>
                </c:pt>
                <c:pt idx="25">
                  <c:v>-4.4472092665069907E-3</c:v>
                </c:pt>
                <c:pt idx="26">
                  <c:v>1.7922558513715492E-3</c:v>
                </c:pt>
                <c:pt idx="27">
                  <c:v>3.3077514973900435E-3</c:v>
                </c:pt>
                <c:pt idx="28">
                  <c:v>-6.5382443040278293E-3</c:v>
                </c:pt>
                <c:pt idx="29">
                  <c:v>-5.0893814096079071E-3</c:v>
                </c:pt>
                <c:pt idx="30">
                  <c:v>-6.1819035456461835E-3</c:v>
                </c:pt>
                <c:pt idx="31">
                  <c:v>-9.577762089454378E-4</c:v>
                </c:pt>
                <c:pt idx="32">
                  <c:v>1.2458971176108058E-3</c:v>
                </c:pt>
                <c:pt idx="33">
                  <c:v>-8.9874575019889269E-3</c:v>
                </c:pt>
                <c:pt idx="34">
                  <c:v>-5.8298505496332531E-3</c:v>
                </c:pt>
                <c:pt idx="35">
                  <c:v>-3.60798067314827E-3</c:v>
                </c:pt>
                <c:pt idx="36">
                  <c:v>-6.9077770592649301E-3</c:v>
                </c:pt>
                <c:pt idx="37">
                  <c:v>-5.6646528461268275E-4</c:v>
                </c:pt>
                <c:pt idx="38">
                  <c:v>-1.0374225024800565E-2</c:v>
                </c:pt>
                <c:pt idx="39">
                  <c:v>-8.1037629124510735E-3</c:v>
                </c:pt>
                <c:pt idx="40">
                  <c:v>-6.4607092168263991E-3</c:v>
                </c:pt>
                <c:pt idx="41">
                  <c:v>-3.6069542033514423E-3</c:v>
                </c:pt>
                <c:pt idx="42">
                  <c:v>-3.0662340677171107E-3</c:v>
                </c:pt>
                <c:pt idx="43">
                  <c:v>-9.3462665594787886E-3</c:v>
                </c:pt>
                <c:pt idx="44">
                  <c:v>-9.2216750883222787E-3</c:v>
                </c:pt>
                <c:pt idx="45">
                  <c:v>-4.7649455752403203E-3</c:v>
                </c:pt>
                <c:pt idx="46">
                  <c:v>-3.2005832386259314E-3</c:v>
                </c:pt>
                <c:pt idx="47">
                  <c:v>-2.6414484381391823E-3</c:v>
                </c:pt>
                <c:pt idx="48">
                  <c:v>-5.6446833936396601E-3</c:v>
                </c:pt>
                <c:pt idx="49">
                  <c:v>-5.8991254076834476E-3</c:v>
                </c:pt>
                <c:pt idx="50">
                  <c:v>-1.0103187084143928E-2</c:v>
                </c:pt>
                <c:pt idx="51">
                  <c:v>-4.3941963425073727E-3</c:v>
                </c:pt>
                <c:pt idx="52">
                  <c:v>-4.8204327353071896E-3</c:v>
                </c:pt>
                <c:pt idx="53">
                  <c:v>-6.4826099596444475E-3</c:v>
                </c:pt>
                <c:pt idx="54">
                  <c:v>-5.5379946571096905E-3</c:v>
                </c:pt>
                <c:pt idx="55">
                  <c:v>-4.5774215419760456E-3</c:v>
                </c:pt>
                <c:pt idx="56">
                  <c:v>-4.177496730260355E-3</c:v>
                </c:pt>
                <c:pt idx="57">
                  <c:v>-4.6181958001003665E-3</c:v>
                </c:pt>
                <c:pt idx="58">
                  <c:v>-7.1693078521559706E-3</c:v>
                </c:pt>
                <c:pt idx="59">
                  <c:v>-6.8821131368874688E-3</c:v>
                </c:pt>
                <c:pt idx="60">
                  <c:v>-5.0075588123374981E-3</c:v>
                </c:pt>
                <c:pt idx="61">
                  <c:v>1.232049673884017E-3</c:v>
                </c:pt>
                <c:pt idx="62">
                  <c:v>9.6203817899032096E-4</c:v>
                </c:pt>
                <c:pt idx="63">
                  <c:v>-8.767817408733114E-3</c:v>
                </c:pt>
                <c:pt idx="64">
                  <c:v>-2.1185262936669336E-3</c:v>
                </c:pt>
                <c:pt idx="65">
                  <c:v>1.3264101849579379E-3</c:v>
                </c:pt>
                <c:pt idx="66">
                  <c:v>-2.0726365719725415E-4</c:v>
                </c:pt>
                <c:pt idx="67">
                  <c:v>2.8974613614995981E-4</c:v>
                </c:pt>
                <c:pt idx="68">
                  <c:v>-5.5763016736047888E-3</c:v>
                </c:pt>
                <c:pt idx="69">
                  <c:v>-1.4891478045206963E-3</c:v>
                </c:pt>
                <c:pt idx="70">
                  <c:v>8.5054930523842387E-4</c:v>
                </c:pt>
                <c:pt idx="71">
                  <c:v>2.3036709380670484E-3</c:v>
                </c:pt>
                <c:pt idx="72">
                  <c:v>3.9101494782114443E-3</c:v>
                </c:pt>
                <c:pt idx="73">
                  <c:v>-3.7177743986351874E-3</c:v>
                </c:pt>
                <c:pt idx="74">
                  <c:v>-2.9870018118414166E-3</c:v>
                </c:pt>
                <c:pt idx="75">
                  <c:v>7.8033142579569947E-4</c:v>
                </c:pt>
                <c:pt idx="76">
                  <c:v>3.4867508205724818E-3</c:v>
                </c:pt>
                <c:pt idx="77">
                  <c:v>1.9934632770612914E-3</c:v>
                </c:pt>
                <c:pt idx="78">
                  <c:v>-3.6296850086570132E-3</c:v>
                </c:pt>
                <c:pt idx="79">
                  <c:v>1.2171872089898894E-3</c:v>
                </c:pt>
                <c:pt idx="80">
                  <c:v>-9.2311579258153031E-5</c:v>
                </c:pt>
                <c:pt idx="81">
                  <c:v>-1.2129139944858647E-3</c:v>
                </c:pt>
                <c:pt idx="82">
                  <c:v>3.7488428024514686E-3</c:v>
                </c:pt>
                <c:pt idx="83">
                  <c:v>-5.6674009533737024E-3</c:v>
                </c:pt>
                <c:pt idx="84">
                  <c:v>-3.6487166000263027E-3</c:v>
                </c:pt>
                <c:pt idx="85">
                  <c:v>1.8960464293813484E-3</c:v>
                </c:pt>
                <c:pt idx="86">
                  <c:v>6.4386131193727714E-3</c:v>
                </c:pt>
                <c:pt idx="87">
                  <c:v>4.2018297014683181E-3</c:v>
                </c:pt>
                <c:pt idx="88">
                  <c:v>-2.8814590753367675E-4</c:v>
                </c:pt>
                <c:pt idx="89">
                  <c:v>-1.9449650593195145E-4</c:v>
                </c:pt>
                <c:pt idx="90">
                  <c:v>1.4191901355971037E-3</c:v>
                </c:pt>
                <c:pt idx="91">
                  <c:v>6.0347618504346112E-3</c:v>
                </c:pt>
                <c:pt idx="92">
                  <c:v>8.2629178919395585E-3</c:v>
                </c:pt>
                <c:pt idx="93">
                  <c:v>-5.5009740316771527E-3</c:v>
                </c:pt>
                <c:pt idx="94">
                  <c:v>-1.2394310483896387E-3</c:v>
                </c:pt>
                <c:pt idx="95">
                  <c:v>5.7477424110701225E-3</c:v>
                </c:pt>
                <c:pt idx="96">
                  <c:v>6.0246829698227256E-3</c:v>
                </c:pt>
                <c:pt idx="97">
                  <c:v>6.9393607387520095E-3</c:v>
                </c:pt>
                <c:pt idx="98">
                  <c:v>-1.8930670143844086E-3</c:v>
                </c:pt>
                <c:pt idx="99">
                  <c:v>-8.4504563562681767E-4</c:v>
                </c:pt>
                <c:pt idx="100">
                  <c:v>7.9118491017315939E-4</c:v>
                </c:pt>
                <c:pt idx="101">
                  <c:v>6.2825568942084242E-3</c:v>
                </c:pt>
                <c:pt idx="102">
                  <c:v>8.8227328504228986E-3</c:v>
                </c:pt>
                <c:pt idx="103">
                  <c:v>-1.1173720397532616E-3</c:v>
                </c:pt>
                <c:pt idx="104">
                  <c:v>1.897482066589351E-3</c:v>
                </c:pt>
                <c:pt idx="105">
                  <c:v>3.2878411884267322E-3</c:v>
                </c:pt>
                <c:pt idx="106">
                  <c:v>3.5477549724260982E-3</c:v>
                </c:pt>
                <c:pt idx="107">
                  <c:v>7.0452459160179615E-3</c:v>
                </c:pt>
                <c:pt idx="108">
                  <c:v>9.1591320240391738E-4</c:v>
                </c:pt>
                <c:pt idx="109">
                  <c:v>2.3356707084249972E-3</c:v>
                </c:pt>
                <c:pt idx="110">
                  <c:v>4.0411968207945126E-3</c:v>
                </c:pt>
                <c:pt idx="111">
                  <c:v>3.4354505242120137E-3</c:v>
                </c:pt>
                <c:pt idx="112">
                  <c:v>9.2204373593616218E-3</c:v>
                </c:pt>
                <c:pt idx="113">
                  <c:v>3.5700129918707635E-3</c:v>
                </c:pt>
                <c:pt idx="114">
                  <c:v>2.34499425261947E-3</c:v>
                </c:pt>
                <c:pt idx="115">
                  <c:v>4.3726706361630896E-3</c:v>
                </c:pt>
                <c:pt idx="116">
                  <c:v>5.7941273817716521E-3</c:v>
                </c:pt>
                <c:pt idx="117">
                  <c:v>9.0415961160534852E-3</c:v>
                </c:pt>
                <c:pt idx="118">
                  <c:v>3.5853001467922585E-3</c:v>
                </c:pt>
                <c:pt idx="119">
                  <c:v>4.7744654126793407E-3</c:v>
                </c:pt>
                <c:pt idx="120">
                  <c:v>4.0371566273318393E-3</c:v>
                </c:pt>
                <c:pt idx="121">
                  <c:v>4.2362279621277477E-3</c:v>
                </c:pt>
                <c:pt idx="122">
                  <c:v>9.5081409718400511E-3</c:v>
                </c:pt>
                <c:pt idx="123">
                  <c:v>4.8018450928655199E-4</c:v>
                </c:pt>
                <c:pt idx="124">
                  <c:v>1.3171454126073012E-3</c:v>
                </c:pt>
                <c:pt idx="125">
                  <c:v>7.9381206217208344E-3</c:v>
                </c:pt>
                <c:pt idx="126">
                  <c:v>9.7751316381744502E-3</c:v>
                </c:pt>
                <c:pt idx="127">
                  <c:v>6.5248815417380257E-3</c:v>
                </c:pt>
                <c:pt idx="128">
                  <c:v>1.9850339498197478E-3</c:v>
                </c:pt>
                <c:pt idx="129">
                  <c:v>5.3988150928254708E-3</c:v>
                </c:pt>
                <c:pt idx="130">
                  <c:v>6.1427104962752388E-3</c:v>
                </c:pt>
                <c:pt idx="131">
                  <c:v>6.3241802630871202E-3</c:v>
                </c:pt>
                <c:pt idx="132">
                  <c:v>1.0555683407267313E-2</c:v>
                </c:pt>
                <c:pt idx="133">
                  <c:v>6.1117193945903203E-4</c:v>
                </c:pt>
                <c:pt idx="134">
                  <c:v>5.4623251625434133E-3</c:v>
                </c:pt>
                <c:pt idx="135">
                  <c:v>8.5896997930936525E-3</c:v>
                </c:pt>
                <c:pt idx="136">
                  <c:v>7.3608139744494316E-3</c:v>
                </c:pt>
                <c:pt idx="137">
                  <c:v>9.569438951716247E-3</c:v>
                </c:pt>
                <c:pt idx="138">
                  <c:v>3.2660714621521869E-3</c:v>
                </c:pt>
                <c:pt idx="139">
                  <c:v>6.2482168637276736E-3</c:v>
                </c:pt>
                <c:pt idx="140">
                  <c:v>8.2929977917109987E-3</c:v>
                </c:pt>
                <c:pt idx="141">
                  <c:v>7.8375457948469673E-3</c:v>
                </c:pt>
                <c:pt idx="142">
                  <c:v>8.350054978896182E-3</c:v>
                </c:pt>
                <c:pt idx="143">
                  <c:v>5.0246395707880254E-3</c:v>
                </c:pt>
                <c:pt idx="144">
                  <c:v>4.6673975858735339E-3</c:v>
                </c:pt>
                <c:pt idx="145">
                  <c:v>5.812233862120042E-3</c:v>
                </c:pt>
                <c:pt idx="146">
                  <c:v>7.9359981899411736E-3</c:v>
                </c:pt>
                <c:pt idx="147">
                  <c:v>1.0762345215550528E-2</c:v>
                </c:pt>
                <c:pt idx="148">
                  <c:v>2.2312486298621259E-3</c:v>
                </c:pt>
                <c:pt idx="149">
                  <c:v>5.4861998517576893E-3</c:v>
                </c:pt>
                <c:pt idx="150">
                  <c:v>7.8128709999591983E-3</c:v>
                </c:pt>
                <c:pt idx="151">
                  <c:v>1.0062405930716611E-2</c:v>
                </c:pt>
                <c:pt idx="152">
                  <c:v>1.349450389091178E-2</c:v>
                </c:pt>
                <c:pt idx="153">
                  <c:v>4.313164095324229E-3</c:v>
                </c:pt>
                <c:pt idx="154">
                  <c:v>7.7752211559025675E-3</c:v>
                </c:pt>
                <c:pt idx="155">
                  <c:v>1.0651718026732482E-2</c:v>
                </c:pt>
                <c:pt idx="156">
                  <c:v>1.3484247665024096E-2</c:v>
                </c:pt>
                <c:pt idx="157">
                  <c:v>1.3797918895103845E-2</c:v>
                </c:pt>
                <c:pt idx="158">
                  <c:v>5.2197029083260738E-3</c:v>
                </c:pt>
                <c:pt idx="159">
                  <c:v>8.12578775956041E-3</c:v>
                </c:pt>
                <c:pt idx="160">
                  <c:v>1.2127198591334043E-2</c:v>
                </c:pt>
                <c:pt idx="161">
                  <c:v>1.5597283082446456E-2</c:v>
                </c:pt>
                <c:pt idx="162">
                  <c:v>1.6470508447485432E-2</c:v>
                </c:pt>
                <c:pt idx="163">
                  <c:v>6.9701301273812355E-3</c:v>
                </c:pt>
                <c:pt idx="164">
                  <c:v>9.2409310500656261E-3</c:v>
                </c:pt>
                <c:pt idx="165">
                  <c:v>1.0907226687004723E-2</c:v>
                </c:pt>
                <c:pt idx="166">
                  <c:v>1.3107949866406621E-2</c:v>
                </c:pt>
                <c:pt idx="167">
                  <c:v>1.6071944395133819E-2</c:v>
                </c:pt>
                <c:pt idx="168">
                  <c:v>7.5669734349697038E-3</c:v>
                </c:pt>
                <c:pt idx="169">
                  <c:v>1.0602896220364144E-2</c:v>
                </c:pt>
                <c:pt idx="170">
                  <c:v>1.0471219357913952E-2</c:v>
                </c:pt>
                <c:pt idx="171">
                  <c:v>1.5019844785223224E-2</c:v>
                </c:pt>
                <c:pt idx="172">
                  <c:v>1.8995706884380681E-2</c:v>
                </c:pt>
                <c:pt idx="173">
                  <c:v>8.9532817643123153E-3</c:v>
                </c:pt>
                <c:pt idx="174">
                  <c:v>1.2234831204239072E-2</c:v>
                </c:pt>
                <c:pt idx="175">
                  <c:v>1.6827129190140511E-2</c:v>
                </c:pt>
                <c:pt idx="176">
                  <c:v>1.666738685776803E-2</c:v>
                </c:pt>
                <c:pt idx="177">
                  <c:v>1.6822965755173502E-2</c:v>
                </c:pt>
                <c:pt idx="178">
                  <c:v>1.2006610677069762E-2</c:v>
                </c:pt>
                <c:pt idx="179">
                  <c:v>1.4009009947955064E-2</c:v>
                </c:pt>
                <c:pt idx="180">
                  <c:v>1.4784331419337882E-2</c:v>
                </c:pt>
                <c:pt idx="181">
                  <c:v>1.6284141182855816E-2</c:v>
                </c:pt>
                <c:pt idx="182">
                  <c:v>1.8857376220223099E-2</c:v>
                </c:pt>
                <c:pt idx="183">
                  <c:v>1.1484431939061679E-2</c:v>
                </c:pt>
                <c:pt idx="184">
                  <c:v>1.1979178389668999E-2</c:v>
                </c:pt>
                <c:pt idx="185">
                  <c:v>1.3758061263684063E-2</c:v>
                </c:pt>
                <c:pt idx="186">
                  <c:v>1.7438829073775697E-2</c:v>
                </c:pt>
                <c:pt idx="187">
                  <c:v>1.9468868583812693E-2</c:v>
                </c:pt>
                <c:pt idx="188">
                  <c:v>1.0171683021044764E-2</c:v>
                </c:pt>
                <c:pt idx="189">
                  <c:v>1.3741851178151521E-2</c:v>
                </c:pt>
                <c:pt idx="190">
                  <c:v>1.6472361135641211E-2</c:v>
                </c:pt>
                <c:pt idx="191">
                  <c:v>1.8240772885493417E-2</c:v>
                </c:pt>
                <c:pt idx="192">
                  <c:v>1.9271513753190916E-2</c:v>
                </c:pt>
                <c:pt idx="193">
                  <c:v>1.5889397032693431E-2</c:v>
                </c:pt>
                <c:pt idx="194">
                  <c:v>1.5722736726022646E-2</c:v>
                </c:pt>
                <c:pt idx="195">
                  <c:v>1.528858201491845E-2</c:v>
                </c:pt>
                <c:pt idx="196">
                  <c:v>1.9560724205831104E-2</c:v>
                </c:pt>
                <c:pt idx="197">
                  <c:v>2.2624196223098192E-2</c:v>
                </c:pt>
                <c:pt idx="198">
                  <c:v>1.5264865187079035E-2</c:v>
                </c:pt>
                <c:pt idx="199">
                  <c:v>1.6624019533531431E-2</c:v>
                </c:pt>
                <c:pt idx="200">
                  <c:v>1.8249569843468816E-2</c:v>
                </c:pt>
                <c:pt idx="201">
                  <c:v>2.0237898440728319E-2</c:v>
                </c:pt>
                <c:pt idx="202">
                  <c:v>2.0726764907282202E-2</c:v>
                </c:pt>
                <c:pt idx="203">
                  <c:v>1.7735244848666731E-2</c:v>
                </c:pt>
                <c:pt idx="204">
                  <c:v>2.0843567972650412E-2</c:v>
                </c:pt>
                <c:pt idx="205">
                  <c:v>2.030950183949809E-2</c:v>
                </c:pt>
                <c:pt idx="206">
                  <c:v>2.0610603311019382E-2</c:v>
                </c:pt>
                <c:pt idx="207">
                  <c:v>2.2665279145086092E-2</c:v>
                </c:pt>
                <c:pt idx="208">
                  <c:v>1.9218992508418076E-2</c:v>
                </c:pt>
                <c:pt idx="209">
                  <c:v>2.0732904463811153E-2</c:v>
                </c:pt>
                <c:pt idx="210">
                  <c:v>2.2500268064248097E-2</c:v>
                </c:pt>
                <c:pt idx="211">
                  <c:v>2.2922456150727744E-2</c:v>
                </c:pt>
                <c:pt idx="212">
                  <c:v>2.3710565367168979E-2</c:v>
                </c:pt>
                <c:pt idx="213">
                  <c:v>2.033616264428284E-2</c:v>
                </c:pt>
                <c:pt idx="214">
                  <c:v>2.1639110289835006E-2</c:v>
                </c:pt>
                <c:pt idx="215">
                  <c:v>2.3044326793927983E-2</c:v>
                </c:pt>
                <c:pt idx="216">
                  <c:v>2.4211424742588417E-2</c:v>
                </c:pt>
                <c:pt idx="217">
                  <c:v>2.7569472591972843E-2</c:v>
                </c:pt>
                <c:pt idx="218">
                  <c:v>2.2039911946579505E-2</c:v>
                </c:pt>
                <c:pt idx="219">
                  <c:v>2.2253547460297618E-2</c:v>
                </c:pt>
                <c:pt idx="220">
                  <c:v>2.6056865366943516E-2</c:v>
                </c:pt>
                <c:pt idx="221">
                  <c:v>2.8947546136429469E-2</c:v>
                </c:pt>
                <c:pt idx="222">
                  <c:v>2.8575223592174126E-2</c:v>
                </c:pt>
                <c:pt idx="224">
                  <c:v>1.4291453776458019E-2</c:v>
                </c:pt>
                <c:pt idx="225">
                  <c:v>2.8947546136429469E-2</c:v>
                </c:pt>
                <c:pt idx="226">
                  <c:v>-1.106281240792828E-2</c:v>
                </c:pt>
                <c:pt idx="227">
                  <c:v>2.0200300995201162E-2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33384"/>
        <c:axId val="346031424"/>
      </c:lineChart>
      <c:catAx>
        <c:axId val="34603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31424"/>
        <c:crosses val="autoZero"/>
        <c:auto val="1"/>
        <c:lblAlgn val="ctr"/>
        <c:lblOffset val="100"/>
        <c:noMultiLvlLbl val="0"/>
      </c:catAx>
      <c:valAx>
        <c:axId val="3460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3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LiDaR_no correction'!$G$1</c:f>
              <c:strCache>
                <c:ptCount val="1"/>
                <c:pt idx="0">
                  <c:v>Ground truth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'without LiDaR_no correction'!$A$2:$A$233</c:f>
              <c:numCache>
                <c:formatCode>General</c:formatCode>
                <c:ptCount val="23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</c:numCache>
            </c:numRef>
          </c:cat>
          <c:val>
            <c:numRef>
              <c:f>'without LiDaR_no correction'!$G$2:$G$233</c:f>
              <c:numCache>
                <c:formatCode>General</c:formatCode>
                <c:ptCount val="232"/>
                <c:pt idx="0">
                  <c:v>0</c:v>
                </c:pt>
                <c:pt idx="1">
                  <c:v>2.0964239999999998</c:v>
                </c:pt>
                <c:pt idx="2">
                  <c:v>2.1070120000000001</c:v>
                </c:pt>
                <c:pt idx="3">
                  <c:v>2.1175999999999999</c:v>
                </c:pt>
                <c:pt idx="4">
                  <c:v>2.1281879999999997</c:v>
                </c:pt>
                <c:pt idx="5">
                  <c:v>2.138776</c:v>
                </c:pt>
                <c:pt idx="6">
                  <c:v>2.1493639999999998</c:v>
                </c:pt>
                <c:pt idx="7">
                  <c:v>2.1599520000000001</c:v>
                </c:pt>
                <c:pt idx="8">
                  <c:v>2.1705399999999999</c:v>
                </c:pt>
                <c:pt idx="9">
                  <c:v>2.1811280000000002</c:v>
                </c:pt>
                <c:pt idx="10">
                  <c:v>2.1917159999999996</c:v>
                </c:pt>
                <c:pt idx="11">
                  <c:v>2.2023039999999998</c:v>
                </c:pt>
                <c:pt idx="12">
                  <c:v>2.2128919999999996</c:v>
                </c:pt>
                <c:pt idx="13">
                  <c:v>2.2234799999999999</c:v>
                </c:pt>
                <c:pt idx="14">
                  <c:v>2.2340679999999997</c:v>
                </c:pt>
                <c:pt idx="15">
                  <c:v>2.244656</c:v>
                </c:pt>
                <c:pt idx="16">
                  <c:v>2.2552439999999998</c:v>
                </c:pt>
                <c:pt idx="17">
                  <c:v>2.2658320000000001</c:v>
                </c:pt>
                <c:pt idx="18">
                  <c:v>2.2764199999999999</c:v>
                </c:pt>
                <c:pt idx="19">
                  <c:v>2.2870080000000002</c:v>
                </c:pt>
                <c:pt idx="20">
                  <c:v>2.297596</c:v>
                </c:pt>
                <c:pt idx="21">
                  <c:v>2.3081840000000002</c:v>
                </c:pt>
                <c:pt idx="22">
                  <c:v>2.3187720000000001</c:v>
                </c:pt>
                <c:pt idx="23">
                  <c:v>2.3293600000000003</c:v>
                </c:pt>
                <c:pt idx="24">
                  <c:v>2.3399479999999997</c:v>
                </c:pt>
                <c:pt idx="25">
                  <c:v>2.350536</c:v>
                </c:pt>
                <c:pt idx="26">
                  <c:v>2.3611239999999998</c:v>
                </c:pt>
                <c:pt idx="27">
                  <c:v>2.371712</c:v>
                </c:pt>
                <c:pt idx="28">
                  <c:v>2.3822999999999999</c:v>
                </c:pt>
                <c:pt idx="29">
                  <c:v>2.3928879999999997</c:v>
                </c:pt>
                <c:pt idx="30">
                  <c:v>2.4034759999999999</c:v>
                </c:pt>
                <c:pt idx="31">
                  <c:v>2.4140639999999998</c:v>
                </c:pt>
                <c:pt idx="32">
                  <c:v>2.424652</c:v>
                </c:pt>
                <c:pt idx="33">
                  <c:v>2.4352399999999998</c:v>
                </c:pt>
                <c:pt idx="34">
                  <c:v>2.4458280000000001</c:v>
                </c:pt>
                <c:pt idx="35">
                  <c:v>2.4564159999999999</c:v>
                </c:pt>
                <c:pt idx="36">
                  <c:v>2.4670040000000002</c:v>
                </c:pt>
                <c:pt idx="37">
                  <c:v>2.4775919999999996</c:v>
                </c:pt>
                <c:pt idx="38">
                  <c:v>2.4881799999999998</c:v>
                </c:pt>
                <c:pt idx="39">
                  <c:v>2.4987679999999997</c:v>
                </c:pt>
                <c:pt idx="40">
                  <c:v>2.5093559999999999</c:v>
                </c:pt>
                <c:pt idx="41">
                  <c:v>2.5199439999999997</c:v>
                </c:pt>
                <c:pt idx="42">
                  <c:v>2.530532</c:v>
                </c:pt>
                <c:pt idx="43">
                  <c:v>2.5411199999999998</c:v>
                </c:pt>
                <c:pt idx="44">
                  <c:v>2.5517080000000001</c:v>
                </c:pt>
                <c:pt idx="45">
                  <c:v>2.5622959999999999</c:v>
                </c:pt>
                <c:pt idx="46">
                  <c:v>2.5728840000000002</c:v>
                </c:pt>
                <c:pt idx="47">
                  <c:v>2.583472</c:v>
                </c:pt>
                <c:pt idx="48">
                  <c:v>2.5940600000000003</c:v>
                </c:pt>
                <c:pt idx="49">
                  <c:v>2.6046480000000001</c:v>
                </c:pt>
                <c:pt idx="50">
                  <c:v>2.6152360000000003</c:v>
                </c:pt>
                <c:pt idx="51">
                  <c:v>2.6258239999999997</c:v>
                </c:pt>
                <c:pt idx="52">
                  <c:v>2.636412</c:v>
                </c:pt>
                <c:pt idx="53">
                  <c:v>2.6469999999999998</c:v>
                </c:pt>
                <c:pt idx="54">
                  <c:v>2.6575879999999996</c:v>
                </c:pt>
                <c:pt idx="55">
                  <c:v>2.6681759999999999</c:v>
                </c:pt>
                <c:pt idx="56">
                  <c:v>2.6787639999999997</c:v>
                </c:pt>
                <c:pt idx="57">
                  <c:v>2.689352</c:v>
                </c:pt>
                <c:pt idx="58">
                  <c:v>2.6999399999999998</c:v>
                </c:pt>
                <c:pt idx="59">
                  <c:v>2.710528</c:v>
                </c:pt>
                <c:pt idx="60">
                  <c:v>2.7211159999999999</c:v>
                </c:pt>
                <c:pt idx="61">
                  <c:v>2.7317040000000001</c:v>
                </c:pt>
                <c:pt idx="62">
                  <c:v>2.742292</c:v>
                </c:pt>
                <c:pt idx="63">
                  <c:v>2.7528800000000002</c:v>
                </c:pt>
                <c:pt idx="64">
                  <c:v>2.7634679999999996</c:v>
                </c:pt>
                <c:pt idx="65">
                  <c:v>2.7740559999999999</c:v>
                </c:pt>
                <c:pt idx="66">
                  <c:v>2.7846439999999997</c:v>
                </c:pt>
                <c:pt idx="67">
                  <c:v>2.7952319999999999</c:v>
                </c:pt>
                <c:pt idx="68">
                  <c:v>2.8058199999999998</c:v>
                </c:pt>
                <c:pt idx="69">
                  <c:v>2.816408</c:v>
                </c:pt>
                <c:pt idx="70">
                  <c:v>2.8269959999999998</c:v>
                </c:pt>
                <c:pt idx="71">
                  <c:v>2.8375840000000001</c:v>
                </c:pt>
                <c:pt idx="72">
                  <c:v>2.8481719999999999</c:v>
                </c:pt>
                <c:pt idx="73">
                  <c:v>2.8587600000000002</c:v>
                </c:pt>
                <c:pt idx="74">
                  <c:v>2.869348</c:v>
                </c:pt>
                <c:pt idx="75">
                  <c:v>2.8799360000000003</c:v>
                </c:pt>
                <c:pt idx="76">
                  <c:v>2.8905240000000001</c:v>
                </c:pt>
                <c:pt idx="77">
                  <c:v>2.9011119999999999</c:v>
                </c:pt>
                <c:pt idx="78">
                  <c:v>2.9116999999999997</c:v>
                </c:pt>
                <c:pt idx="79">
                  <c:v>2.9222879999999996</c:v>
                </c:pt>
                <c:pt idx="80">
                  <c:v>2.9328759999999998</c:v>
                </c:pt>
                <c:pt idx="81">
                  <c:v>2.9434639999999996</c:v>
                </c:pt>
                <c:pt idx="82">
                  <c:v>2.9540519999999999</c:v>
                </c:pt>
                <c:pt idx="83">
                  <c:v>2.9646399999999997</c:v>
                </c:pt>
                <c:pt idx="84">
                  <c:v>2.975228</c:v>
                </c:pt>
                <c:pt idx="85">
                  <c:v>2.9858159999999998</c:v>
                </c:pt>
                <c:pt idx="86">
                  <c:v>2.9964040000000001</c:v>
                </c:pt>
                <c:pt idx="87">
                  <c:v>3.0069919999999999</c:v>
                </c:pt>
                <c:pt idx="88">
                  <c:v>3.0175800000000002</c:v>
                </c:pt>
                <c:pt idx="89">
                  <c:v>3.028168</c:v>
                </c:pt>
                <c:pt idx="90">
                  <c:v>3.0387559999999998</c:v>
                </c:pt>
                <c:pt idx="91">
                  <c:v>3.0493439999999996</c:v>
                </c:pt>
                <c:pt idx="92">
                  <c:v>3.0599319999999999</c:v>
                </c:pt>
                <c:pt idx="93">
                  <c:v>3.0705199999999997</c:v>
                </c:pt>
                <c:pt idx="94">
                  <c:v>3.081108</c:v>
                </c:pt>
                <c:pt idx="95">
                  <c:v>3.0916959999999998</c:v>
                </c:pt>
                <c:pt idx="96">
                  <c:v>3.102284</c:v>
                </c:pt>
                <c:pt idx="97">
                  <c:v>3.1128719999999999</c:v>
                </c:pt>
                <c:pt idx="98">
                  <c:v>3.1234600000000001</c:v>
                </c:pt>
                <c:pt idx="99">
                  <c:v>3.1340479999999999</c:v>
                </c:pt>
                <c:pt idx="100">
                  <c:v>3.1446360000000002</c:v>
                </c:pt>
                <c:pt idx="101">
                  <c:v>3.155224</c:v>
                </c:pt>
                <c:pt idx="102">
                  <c:v>3.1658120000000003</c:v>
                </c:pt>
                <c:pt idx="103">
                  <c:v>3.1764000000000001</c:v>
                </c:pt>
                <c:pt idx="104">
                  <c:v>3.1869879999999995</c:v>
                </c:pt>
                <c:pt idx="105">
                  <c:v>3.1975759999999998</c:v>
                </c:pt>
                <c:pt idx="106">
                  <c:v>3.2081639999999996</c:v>
                </c:pt>
                <c:pt idx="107">
                  <c:v>3.2187519999999998</c:v>
                </c:pt>
                <c:pt idx="108">
                  <c:v>3.2293399999999997</c:v>
                </c:pt>
                <c:pt idx="109">
                  <c:v>3.2399279999999999</c:v>
                </c:pt>
                <c:pt idx="110">
                  <c:v>3.2505159999999997</c:v>
                </c:pt>
                <c:pt idx="111">
                  <c:v>3.261104</c:v>
                </c:pt>
                <c:pt idx="112">
                  <c:v>3.2716919999999998</c:v>
                </c:pt>
                <c:pt idx="113">
                  <c:v>3.2822800000000001</c:v>
                </c:pt>
                <c:pt idx="114">
                  <c:v>3.2928679999999999</c:v>
                </c:pt>
                <c:pt idx="115">
                  <c:v>3.3034560000000002</c:v>
                </c:pt>
                <c:pt idx="116">
                  <c:v>3.314044</c:v>
                </c:pt>
                <c:pt idx="117">
                  <c:v>3.3246319999999998</c:v>
                </c:pt>
                <c:pt idx="118">
                  <c:v>3.3352199999999996</c:v>
                </c:pt>
                <c:pt idx="119">
                  <c:v>3.3458079999999999</c:v>
                </c:pt>
                <c:pt idx="120">
                  <c:v>3.3563959999999997</c:v>
                </c:pt>
                <c:pt idx="121">
                  <c:v>3.366984</c:v>
                </c:pt>
                <c:pt idx="122">
                  <c:v>3.3775719999999998</c:v>
                </c:pt>
                <c:pt idx="123">
                  <c:v>3.3881600000000001</c:v>
                </c:pt>
                <c:pt idx="124">
                  <c:v>3.3987479999999999</c:v>
                </c:pt>
                <c:pt idx="125">
                  <c:v>3.4093360000000001</c:v>
                </c:pt>
                <c:pt idx="126">
                  <c:v>3.419924</c:v>
                </c:pt>
                <c:pt idx="127">
                  <c:v>3.4305120000000002</c:v>
                </c:pt>
                <c:pt idx="128">
                  <c:v>3.4411</c:v>
                </c:pt>
                <c:pt idx="129">
                  <c:v>3.4516879999999999</c:v>
                </c:pt>
                <c:pt idx="130">
                  <c:v>3.4622759999999997</c:v>
                </c:pt>
                <c:pt idx="131">
                  <c:v>3.4728639999999995</c:v>
                </c:pt>
                <c:pt idx="132">
                  <c:v>3.4834519999999998</c:v>
                </c:pt>
                <c:pt idx="133">
                  <c:v>3.4940399999999996</c:v>
                </c:pt>
                <c:pt idx="134">
                  <c:v>3.5046279999999999</c:v>
                </c:pt>
                <c:pt idx="135">
                  <c:v>3.5152159999999997</c:v>
                </c:pt>
                <c:pt idx="136">
                  <c:v>3.5258039999999999</c:v>
                </c:pt>
                <c:pt idx="137">
                  <c:v>3.5363919999999998</c:v>
                </c:pt>
                <c:pt idx="138">
                  <c:v>3.54698</c:v>
                </c:pt>
                <c:pt idx="139">
                  <c:v>3.5575679999999998</c:v>
                </c:pt>
                <c:pt idx="140">
                  <c:v>3.5681560000000001</c:v>
                </c:pt>
                <c:pt idx="141">
                  <c:v>3.5787439999999999</c:v>
                </c:pt>
                <c:pt idx="142">
                  <c:v>3.5893320000000002</c:v>
                </c:pt>
                <c:pt idx="143">
                  <c:v>3.5999199999999996</c:v>
                </c:pt>
                <c:pt idx="144">
                  <c:v>3.6105079999999998</c:v>
                </c:pt>
                <c:pt idx="145">
                  <c:v>3.6210959999999996</c:v>
                </c:pt>
                <c:pt idx="146">
                  <c:v>3.6316839999999999</c:v>
                </c:pt>
                <c:pt idx="147">
                  <c:v>3.6422719999999997</c:v>
                </c:pt>
                <c:pt idx="148">
                  <c:v>3.65286</c:v>
                </c:pt>
                <c:pt idx="149">
                  <c:v>3.6634479999999998</c:v>
                </c:pt>
                <c:pt idx="150">
                  <c:v>3.6740360000000001</c:v>
                </c:pt>
                <c:pt idx="151">
                  <c:v>3.6846239999999999</c:v>
                </c:pt>
                <c:pt idx="152">
                  <c:v>3.6952120000000002</c:v>
                </c:pt>
                <c:pt idx="153">
                  <c:v>3.7058</c:v>
                </c:pt>
                <c:pt idx="154">
                  <c:v>3.7163879999999998</c:v>
                </c:pt>
                <c:pt idx="155">
                  <c:v>3.7269760000000001</c:v>
                </c:pt>
                <c:pt idx="156">
                  <c:v>3.7375639999999994</c:v>
                </c:pt>
                <c:pt idx="157">
                  <c:v>3.7481519999999997</c:v>
                </c:pt>
                <c:pt idx="158">
                  <c:v>3.7587399999999995</c:v>
                </c:pt>
                <c:pt idx="159">
                  <c:v>3.7693279999999998</c:v>
                </c:pt>
                <c:pt idx="160">
                  <c:v>3.7799159999999996</c:v>
                </c:pt>
                <c:pt idx="161">
                  <c:v>3.7905039999999999</c:v>
                </c:pt>
                <c:pt idx="162">
                  <c:v>3.8010919999999997</c:v>
                </c:pt>
                <c:pt idx="163">
                  <c:v>3.81168</c:v>
                </c:pt>
                <c:pt idx="164">
                  <c:v>3.8222679999999998</c:v>
                </c:pt>
                <c:pt idx="165">
                  <c:v>3.832856</c:v>
                </c:pt>
                <c:pt idx="166">
                  <c:v>3.8434439999999999</c:v>
                </c:pt>
                <c:pt idx="167">
                  <c:v>3.8540320000000001</c:v>
                </c:pt>
                <c:pt idx="168">
                  <c:v>3.8646199999999999</c:v>
                </c:pt>
                <c:pt idx="169">
                  <c:v>3.8752080000000002</c:v>
                </c:pt>
                <c:pt idx="170">
                  <c:v>3.8857959999999996</c:v>
                </c:pt>
                <c:pt idx="171">
                  <c:v>3.8963839999999998</c:v>
                </c:pt>
                <c:pt idx="172">
                  <c:v>3.9069719999999997</c:v>
                </c:pt>
                <c:pt idx="173">
                  <c:v>3.9175599999999999</c:v>
                </c:pt>
                <c:pt idx="174">
                  <c:v>3.9281479999999998</c:v>
                </c:pt>
                <c:pt idx="175">
                  <c:v>3.938736</c:v>
                </c:pt>
                <c:pt idx="176">
                  <c:v>3.9493239999999998</c:v>
                </c:pt>
                <c:pt idx="177">
                  <c:v>3.9599120000000001</c:v>
                </c:pt>
                <c:pt idx="178">
                  <c:v>3.9704999999999999</c:v>
                </c:pt>
                <c:pt idx="179">
                  <c:v>3.9810879999999997</c:v>
                </c:pt>
                <c:pt idx="180">
                  <c:v>3.991676</c:v>
                </c:pt>
                <c:pt idx="181">
                  <c:v>4.0022639999999994</c:v>
                </c:pt>
                <c:pt idx="182">
                  <c:v>4.0128519999999996</c:v>
                </c:pt>
                <c:pt idx="183">
                  <c:v>4.0234399999999999</c:v>
                </c:pt>
                <c:pt idx="184">
                  <c:v>4.0340280000000002</c:v>
                </c:pt>
                <c:pt idx="185">
                  <c:v>4.0446159999999995</c:v>
                </c:pt>
                <c:pt idx="186">
                  <c:v>4.0552039999999998</c:v>
                </c:pt>
                <c:pt idx="187">
                  <c:v>4.0657920000000001</c:v>
                </c:pt>
                <c:pt idx="188">
                  <c:v>4.0763800000000003</c:v>
                </c:pt>
                <c:pt idx="189">
                  <c:v>4.0869679999999997</c:v>
                </c:pt>
                <c:pt idx="190">
                  <c:v>4.097556</c:v>
                </c:pt>
                <c:pt idx="191">
                  <c:v>4.1081439999999994</c:v>
                </c:pt>
                <c:pt idx="192">
                  <c:v>4.1187319999999996</c:v>
                </c:pt>
                <c:pt idx="193">
                  <c:v>4.1293199999999999</c:v>
                </c:pt>
                <c:pt idx="194">
                  <c:v>4.1399080000000001</c:v>
                </c:pt>
                <c:pt idx="195">
                  <c:v>4.1504959999999995</c:v>
                </c:pt>
                <c:pt idx="196">
                  <c:v>4.1610839999999998</c:v>
                </c:pt>
                <c:pt idx="197">
                  <c:v>4.171672</c:v>
                </c:pt>
                <c:pt idx="198">
                  <c:v>4.1822600000000003</c:v>
                </c:pt>
                <c:pt idx="199">
                  <c:v>4.1928479999999997</c:v>
                </c:pt>
                <c:pt idx="200">
                  <c:v>4.203436</c:v>
                </c:pt>
                <c:pt idx="201">
                  <c:v>4.2140240000000002</c:v>
                </c:pt>
                <c:pt idx="202">
                  <c:v>4.2246120000000005</c:v>
                </c:pt>
                <c:pt idx="203">
                  <c:v>4.2351999999999999</c:v>
                </c:pt>
                <c:pt idx="204">
                  <c:v>4.2457879999999992</c:v>
                </c:pt>
                <c:pt idx="205">
                  <c:v>4.2563759999999995</c:v>
                </c:pt>
                <c:pt idx="206">
                  <c:v>4.2669639999999998</c:v>
                </c:pt>
                <c:pt idx="207">
                  <c:v>4.277552</c:v>
                </c:pt>
                <c:pt idx="208">
                  <c:v>4.2881399999999994</c:v>
                </c:pt>
                <c:pt idx="209">
                  <c:v>4.2987279999999997</c:v>
                </c:pt>
                <c:pt idx="210">
                  <c:v>4.3093159999999999</c:v>
                </c:pt>
                <c:pt idx="211">
                  <c:v>4.3199040000000002</c:v>
                </c:pt>
                <c:pt idx="212">
                  <c:v>4.3304919999999996</c:v>
                </c:pt>
                <c:pt idx="213">
                  <c:v>4.3410799999999998</c:v>
                </c:pt>
                <c:pt idx="214">
                  <c:v>4.3516680000000001</c:v>
                </c:pt>
                <c:pt idx="215">
                  <c:v>4.3622560000000004</c:v>
                </c:pt>
                <c:pt idx="216">
                  <c:v>4.3728439999999997</c:v>
                </c:pt>
                <c:pt idx="217">
                  <c:v>4.3834319999999991</c:v>
                </c:pt>
                <c:pt idx="218">
                  <c:v>4.3940200000000003</c:v>
                </c:pt>
                <c:pt idx="219">
                  <c:v>4.4046079999999996</c:v>
                </c:pt>
                <c:pt idx="220">
                  <c:v>4.4151959999999999</c:v>
                </c:pt>
                <c:pt idx="221">
                  <c:v>4.4257839999999993</c:v>
                </c:pt>
                <c:pt idx="222">
                  <c:v>4.4363720000000004</c:v>
                </c:pt>
                <c:pt idx="223">
                  <c:v>4.4469599999999998</c:v>
                </c:pt>
                <c:pt idx="224">
                  <c:v>4.4575480000000001</c:v>
                </c:pt>
                <c:pt idx="225">
                  <c:v>4.4681359999999994</c:v>
                </c:pt>
                <c:pt idx="226">
                  <c:v>4.4787240000000006</c:v>
                </c:pt>
                <c:pt idx="227">
                  <c:v>4.489312</c:v>
                </c:pt>
                <c:pt idx="228">
                  <c:v>4.4999000000000002</c:v>
                </c:pt>
                <c:pt idx="2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'without LiDaR_no correction'!$I$1</c:f>
              <c:strCache>
                <c:ptCount val="1"/>
                <c:pt idx="0">
                  <c:v>Method-1 distance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'without LiDaR_no correction'!$A$2:$A$233</c:f>
              <c:numCache>
                <c:formatCode>General</c:formatCode>
                <c:ptCount val="23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</c:numCache>
            </c:numRef>
          </c:cat>
          <c:val>
            <c:numRef>
              <c:f>'without LiDaR_no correction'!$I$2:$I$233</c:f>
              <c:numCache>
                <c:formatCode>General</c:formatCode>
                <c:ptCount val="232"/>
                <c:pt idx="0">
                  <c:v>0</c:v>
                </c:pt>
                <c:pt idx="1">
                  <c:v>1.6956364850559376</c:v>
                </c:pt>
                <c:pt idx="2">
                  <c:v>1.7136797659501533</c:v>
                </c:pt>
                <c:pt idx="3">
                  <c:v>1.7274468551043303</c:v>
                </c:pt>
                <c:pt idx="4">
                  <c:v>1.7670471666825858</c:v>
                </c:pt>
                <c:pt idx="5">
                  <c:v>1.7807544097683212</c:v>
                </c:pt>
                <c:pt idx="6">
                  <c:v>1.7892966876455438</c:v>
                </c:pt>
                <c:pt idx="7">
                  <c:v>1.7990881340388767</c:v>
                </c:pt>
                <c:pt idx="8">
                  <c:v>1.8221110272120018</c:v>
                </c:pt>
                <c:pt idx="9">
                  <c:v>1.8579635057000146</c:v>
                </c:pt>
                <c:pt idx="10">
                  <c:v>1.8687849659633855</c:v>
                </c:pt>
                <c:pt idx="11">
                  <c:v>1.8838141102875705</c:v>
                </c:pt>
                <c:pt idx="12">
                  <c:v>1.90536101077402</c:v>
                </c:pt>
                <c:pt idx="13">
                  <c:v>1.9168528439341244</c:v>
                </c:pt>
                <c:pt idx="14">
                  <c:v>1.9398705667685441</c:v>
                </c:pt>
                <c:pt idx="15">
                  <c:v>1.9646093147913239</c:v>
                </c:pt>
                <c:pt idx="16">
                  <c:v>1.9770847502550009</c:v>
                </c:pt>
                <c:pt idx="17">
                  <c:v>1.9808769737179324</c:v>
                </c:pt>
                <c:pt idx="18">
                  <c:v>2.0022733088023479</c:v>
                </c:pt>
                <c:pt idx="19">
                  <c:v>2.0347030466687697</c:v>
                </c:pt>
                <c:pt idx="20">
                  <c:v>2.0561278578484328</c:v>
                </c:pt>
                <c:pt idx="21">
                  <c:v>2.0732191052568978</c:v>
                </c:pt>
                <c:pt idx="22">
                  <c:v>2.0855692871631129</c:v>
                </c:pt>
                <c:pt idx="23">
                  <c:v>2.0891467660873766</c:v>
                </c:pt>
                <c:pt idx="24">
                  <c:v>2.1369329617956394</c:v>
                </c:pt>
                <c:pt idx="25">
                  <c:v>2.1510921179291445</c:v>
                </c:pt>
                <c:pt idx="26">
                  <c:v>2.1626350770670704</c:v>
                </c:pt>
                <c:pt idx="27">
                  <c:v>2.1571725094902381</c:v>
                </c:pt>
                <c:pt idx="28">
                  <c:v>2.1645549634639338</c:v>
                </c:pt>
                <c:pt idx="29">
                  <c:v>2.1913164111463495</c:v>
                </c:pt>
                <c:pt idx="30">
                  <c:v>2.221016847170747</c:v>
                </c:pt>
                <c:pt idx="31">
                  <c:v>2.2457035209135512</c:v>
                </c:pt>
                <c:pt idx="32">
                  <c:v>2.2577316763851925</c:v>
                </c:pt>
                <c:pt idx="33">
                  <c:v>2.2580538587868184</c:v>
                </c:pt>
                <c:pt idx="34">
                  <c:v>2.3007889460826298</c:v>
                </c:pt>
                <c:pt idx="35">
                  <c:v>2.3150605305385832</c:v>
                </c:pt>
                <c:pt idx="36">
                  <c:v>2.3308705157888041</c:v>
                </c:pt>
                <c:pt idx="37">
                  <c:v>2.341319011679996</c:v>
                </c:pt>
                <c:pt idx="38">
                  <c:v>2.3549794461280356</c:v>
                </c:pt>
                <c:pt idx="39">
                  <c:v>2.389054609318888</c:v>
                </c:pt>
                <c:pt idx="40">
                  <c:v>2.4042593266459944</c:v>
                </c:pt>
                <c:pt idx="41">
                  <c:v>2.4174918274918813</c:v>
                </c:pt>
                <c:pt idx="42">
                  <c:v>2.4380936049246476</c:v>
                </c:pt>
                <c:pt idx="43">
                  <c:v>2.4490475541576746</c:v>
                </c:pt>
                <c:pt idx="44">
                  <c:v>2.477698159882332</c:v>
                </c:pt>
                <c:pt idx="45">
                  <c:v>2.5001533811962431</c:v>
                </c:pt>
                <c:pt idx="46">
                  <c:v>2.5191263176619954</c:v>
                </c:pt>
                <c:pt idx="47">
                  <c:v>2.5361942558002553</c:v>
                </c:pt>
                <c:pt idx="48">
                  <c:v>2.5484299741330836</c:v>
                </c:pt>
                <c:pt idx="49">
                  <c:v>2.573327554963277</c:v>
                </c:pt>
                <c:pt idx="50">
                  <c:v>2.5939360378654381</c:v>
                </c:pt>
                <c:pt idx="51">
                  <c:v>2.6051961483376163</c:v>
                </c:pt>
                <c:pt idx="52">
                  <c:v>2.6334796080916236</c:v>
                </c:pt>
                <c:pt idx="53">
                  <c:v>2.6436785342570475</c:v>
                </c:pt>
                <c:pt idx="54">
                  <c:v>2.6782754757654765</c:v>
                </c:pt>
                <c:pt idx="55">
                  <c:v>2.6900716522630126</c:v>
                </c:pt>
                <c:pt idx="56">
                  <c:v>2.7054569958905805</c:v>
                </c:pt>
                <c:pt idx="57">
                  <c:v>2.7198289969124518</c:v>
                </c:pt>
                <c:pt idx="58">
                  <c:v>2.7452173617248015</c:v>
                </c:pt>
                <c:pt idx="59">
                  <c:v>2.7639677822756612</c:v>
                </c:pt>
                <c:pt idx="60">
                  <c:v>2.7771497289045803</c:v>
                </c:pt>
                <c:pt idx="61">
                  <c:v>2.8001987407707034</c:v>
                </c:pt>
                <c:pt idx="62">
                  <c:v>2.8261532368082944</c:v>
                </c:pt>
                <c:pt idx="63">
                  <c:v>2.8292069487776219</c:v>
                </c:pt>
                <c:pt idx="64">
                  <c:v>2.8624813063325356</c:v>
                </c:pt>
                <c:pt idx="65">
                  <c:v>2.8845784251230899</c:v>
                </c:pt>
                <c:pt idx="66">
                  <c:v>2.8948050501973639</c:v>
                </c:pt>
                <c:pt idx="67">
                  <c:v>2.9100879963527935</c:v>
                </c:pt>
                <c:pt idx="68">
                  <c:v>2.9373931827420758</c:v>
                </c:pt>
                <c:pt idx="69">
                  <c:v>2.9587099389816585</c:v>
                </c:pt>
                <c:pt idx="70">
                  <c:v>2.9709217342271419</c:v>
                </c:pt>
                <c:pt idx="71">
                  <c:v>2.9864628528056167</c:v>
                </c:pt>
                <c:pt idx="72">
                  <c:v>3.0054244278190243</c:v>
                </c:pt>
                <c:pt idx="73">
                  <c:v>3.0223362636338633</c:v>
                </c:pt>
                <c:pt idx="74">
                  <c:v>3.0535396777550861</c:v>
                </c:pt>
                <c:pt idx="75">
                  <c:v>3.0600614259247831</c:v>
                </c:pt>
                <c:pt idx="76">
                  <c:v>3.0787948436503672</c:v>
                </c:pt>
                <c:pt idx="77">
                  <c:v>3.0921150038020615</c:v>
                </c:pt>
                <c:pt idx="78">
                  <c:v>3.111454416316493</c:v>
                </c:pt>
                <c:pt idx="79">
                  <c:v>3.1366431590183921</c:v>
                </c:pt>
                <c:pt idx="80">
                  <c:v>3.1561870860980061</c:v>
                </c:pt>
                <c:pt idx="81">
                  <c:v>3.1626944010582254</c:v>
                </c:pt>
                <c:pt idx="82">
                  <c:v>3.1841592901560123</c:v>
                </c:pt>
                <c:pt idx="83">
                  <c:v>3.2060299834637056</c:v>
                </c:pt>
                <c:pt idx="84">
                  <c:v>3.2366049277182647</c:v>
                </c:pt>
                <c:pt idx="85">
                  <c:v>3.2510901217218606</c:v>
                </c:pt>
                <c:pt idx="86">
                  <c:v>3.2649932884330441</c:v>
                </c:pt>
                <c:pt idx="87">
                  <c:v>3.273318384299102</c:v>
                </c:pt>
                <c:pt idx="88">
                  <c:v>3.2948077277338346</c:v>
                </c:pt>
                <c:pt idx="89">
                  <c:v>3.3315258621056492</c:v>
                </c:pt>
                <c:pt idx="90">
                  <c:v>3.3498037645932359</c:v>
                </c:pt>
                <c:pt idx="91">
                  <c:v>3.3551817506890229</c:v>
                </c:pt>
                <c:pt idx="92">
                  <c:v>3.3698086041208781</c:v>
                </c:pt>
                <c:pt idx="93">
                  <c:v>3.3836007118153781</c:v>
                </c:pt>
                <c:pt idx="94">
                  <c:v>3.4231291277105744</c:v>
                </c:pt>
                <c:pt idx="95">
                  <c:v>3.4448495726774322</c:v>
                </c:pt>
                <c:pt idx="96">
                  <c:v>3.4576351032813801</c:v>
                </c:pt>
                <c:pt idx="97">
                  <c:v>3.4699503482455518</c:v>
                </c:pt>
                <c:pt idx="98">
                  <c:v>3.4841567939559135</c:v>
                </c:pt>
                <c:pt idx="99">
                  <c:v>3.5137765363437352</c:v>
                </c:pt>
                <c:pt idx="100">
                  <c:v>3.5319913461802934</c:v>
                </c:pt>
                <c:pt idx="101">
                  <c:v>3.5509730302578806</c:v>
                </c:pt>
                <c:pt idx="102">
                  <c:v>3.5593409575199284</c:v>
                </c:pt>
                <c:pt idx="103">
                  <c:v>3.5682300794519652</c:v>
                </c:pt>
                <c:pt idx="104">
                  <c:v>3.6027382659585419</c:v>
                </c:pt>
                <c:pt idx="105">
                  <c:v>3.6228317229763012</c:v>
                </c:pt>
                <c:pt idx="106">
                  <c:v>3.635635246876606</c:v>
                </c:pt>
                <c:pt idx="107">
                  <c:v>3.6475250374190504</c:v>
                </c:pt>
                <c:pt idx="108">
                  <c:v>3.6670986786983466</c:v>
                </c:pt>
                <c:pt idx="109">
                  <c:v>3.6901039704534964</c:v>
                </c:pt>
                <c:pt idx="110">
                  <c:v>3.7091215610339745</c:v>
                </c:pt>
                <c:pt idx="111">
                  <c:v>3.7274887335484608</c:v>
                </c:pt>
                <c:pt idx="112">
                  <c:v>3.7457606335796725</c:v>
                </c:pt>
                <c:pt idx="113">
                  <c:v>3.755590009697682</c:v>
                </c:pt>
                <c:pt idx="114">
                  <c:v>3.7862117963360866</c:v>
                </c:pt>
                <c:pt idx="115">
                  <c:v>3.8003558108719862</c:v>
                </c:pt>
                <c:pt idx="116">
                  <c:v>3.8209624110311711</c:v>
                </c:pt>
                <c:pt idx="117">
                  <c:v>3.8315740591850611</c:v>
                </c:pt>
                <c:pt idx="118">
                  <c:v>3.8454999570465143</c:v>
                </c:pt>
                <c:pt idx="119">
                  <c:v>3.8789966400607554</c:v>
                </c:pt>
                <c:pt idx="120">
                  <c:v>3.8879367666804203</c:v>
                </c:pt>
                <c:pt idx="121">
                  <c:v>3.8972215018342244</c:v>
                </c:pt>
                <c:pt idx="122">
                  <c:v>3.9249101288823587</c:v>
                </c:pt>
                <c:pt idx="123">
                  <c:v>3.9369659058163742</c:v>
                </c:pt>
                <c:pt idx="124">
                  <c:v>3.9615786210720532</c:v>
                </c:pt>
                <c:pt idx="125">
                  <c:v>3.9818531863133293</c:v>
                </c:pt>
                <c:pt idx="126">
                  <c:v>3.9996847335661148</c:v>
                </c:pt>
                <c:pt idx="127">
                  <c:v>4.0074458718754373</c:v>
                </c:pt>
                <c:pt idx="128">
                  <c:v>4.0272342215431971</c:v>
                </c:pt>
                <c:pt idx="129">
                  <c:v>4.0520069023328249</c:v>
                </c:pt>
                <c:pt idx="130">
                  <c:v>4.0783808958091559</c:v>
                </c:pt>
                <c:pt idx="131">
                  <c:v>4.1054119618558307</c:v>
                </c:pt>
                <c:pt idx="132">
                  <c:v>4.1316979367096813</c:v>
                </c:pt>
                <c:pt idx="133">
                  <c:v>4.1556456732365774</c:v>
                </c:pt>
                <c:pt idx="134">
                  <c:v>4.1729838028995925</c:v>
                </c:pt>
                <c:pt idx="135">
                  <c:v>4.1846141307689662</c:v>
                </c:pt>
                <c:pt idx="136">
                  <c:v>4.2030811723700685</c:v>
                </c:pt>
                <c:pt idx="137">
                  <c:v>4.2189959130486896</c:v>
                </c:pt>
                <c:pt idx="138">
                  <c:v>4.2442404413924928</c:v>
                </c:pt>
                <c:pt idx="139">
                  <c:v>4.2590001064369742</c:v>
                </c:pt>
                <c:pt idx="140">
                  <c:v>4.2802456689759873</c:v>
                </c:pt>
                <c:pt idx="141">
                  <c:v>4.2932243438509401</c:v>
                </c:pt>
                <c:pt idx="142">
                  <c:v>4.3107715303166323</c:v>
                </c:pt>
                <c:pt idx="143">
                  <c:v>4.3242441854206</c:v>
                </c:pt>
                <c:pt idx="144">
                  <c:v>4.3472596950670406</c:v>
                </c:pt>
                <c:pt idx="145">
                  <c:v>4.3584097464963421</c:v>
                </c:pt>
                <c:pt idx="146">
                  <c:v>4.3829166973068592</c:v>
                </c:pt>
                <c:pt idx="147">
                  <c:v>4.3990476040234299</c:v>
                </c:pt>
                <c:pt idx="148">
                  <c:v>4.4070522367192941</c:v>
                </c:pt>
                <c:pt idx="149">
                  <c:v>4.4495557020183094</c:v>
                </c:pt>
                <c:pt idx="150">
                  <c:v>4.4558776087945748</c:v>
                </c:pt>
                <c:pt idx="151">
                  <c:v>4.4634545645452635</c:v>
                </c:pt>
                <c:pt idx="152">
                  <c:v>4.4799838393765308</c:v>
                </c:pt>
                <c:pt idx="153">
                  <c:v>4.5010012995995927</c:v>
                </c:pt>
                <c:pt idx="154">
                  <c:v>4.5296349877531101</c:v>
                </c:pt>
                <c:pt idx="155">
                  <c:v>4.5374620932962859</c:v>
                </c:pt>
                <c:pt idx="156">
                  <c:v>4.5537643213687424</c:v>
                </c:pt>
                <c:pt idx="157">
                  <c:v>4.5732627099222984</c:v>
                </c:pt>
                <c:pt idx="158">
                  <c:v>4.5884013882719117</c:v>
                </c:pt>
                <c:pt idx="159">
                  <c:v>4.6177526625074448</c:v>
                </c:pt>
                <c:pt idx="160">
                  <c:v>4.634487926058612</c:v>
                </c:pt>
                <c:pt idx="161">
                  <c:v>4.6465057473954019</c:v>
                </c:pt>
                <c:pt idx="162">
                  <c:v>4.6698602649883121</c:v>
                </c:pt>
                <c:pt idx="163">
                  <c:v>4.6733172781037835</c:v>
                </c:pt>
                <c:pt idx="164">
                  <c:v>4.7013580515003701</c:v>
                </c:pt>
                <c:pt idx="165">
                  <c:v>4.7284813127313479</c:v>
                </c:pt>
                <c:pt idx="166">
                  <c:v>4.7403545019208622</c:v>
                </c:pt>
                <c:pt idx="167">
                  <c:v>4.7515531455440492</c:v>
                </c:pt>
                <c:pt idx="168">
                  <c:v>4.7707734437443339</c:v>
                </c:pt>
                <c:pt idx="169">
                  <c:v>4.8023507430926449</c:v>
                </c:pt>
                <c:pt idx="170">
                  <c:v>4.8175673597959241</c:v>
                </c:pt>
                <c:pt idx="171">
                  <c:v>4.837087670854733</c:v>
                </c:pt>
                <c:pt idx="172">
                  <c:v>4.8529255893681098</c:v>
                </c:pt>
                <c:pt idx="173">
                  <c:v>4.869731577449623</c:v>
                </c:pt>
                <c:pt idx="174">
                  <c:v>4.9099156549168397</c:v>
                </c:pt>
                <c:pt idx="175">
                  <c:v>4.9220313807722258</c:v>
                </c:pt>
                <c:pt idx="176">
                  <c:v>4.9348251672241421</c:v>
                </c:pt>
                <c:pt idx="177">
                  <c:v>4.9464416175783903</c:v>
                </c:pt>
                <c:pt idx="178">
                  <c:v>4.9597746129600306</c:v>
                </c:pt>
                <c:pt idx="179">
                  <c:v>4.9985558699114883</c:v>
                </c:pt>
                <c:pt idx="180">
                  <c:v>5.0091565257137285</c:v>
                </c:pt>
                <c:pt idx="181">
                  <c:v>5.025882303291298</c:v>
                </c:pt>
                <c:pt idx="182">
                  <c:v>5.0376368330209029</c:v>
                </c:pt>
                <c:pt idx="183">
                  <c:v>5.0489760212249761</c:v>
                </c:pt>
                <c:pt idx="184">
                  <c:v>5.0638278167958033</c:v>
                </c:pt>
                <c:pt idx="185">
                  <c:v>5.0908165291644423</c:v>
                </c:pt>
                <c:pt idx="186">
                  <c:v>5.0904697717458749</c:v>
                </c:pt>
                <c:pt idx="187">
                  <c:v>5.1025481613057933</c:v>
                </c:pt>
                <c:pt idx="188">
                  <c:v>5.1430617665803053</c:v>
                </c:pt>
                <c:pt idx="189">
                  <c:v>5.1661161896227616</c:v>
                </c:pt>
                <c:pt idx="190">
                  <c:v>5.1967714255253687</c:v>
                </c:pt>
                <c:pt idx="191">
                  <c:v>5.1833901564561193</c:v>
                </c:pt>
                <c:pt idx="192">
                  <c:v>5.1880502358523932</c:v>
                </c:pt>
                <c:pt idx="193">
                  <c:v>5.1944337198045192</c:v>
                </c:pt>
                <c:pt idx="194">
                  <c:v>5.2519488032339998</c:v>
                </c:pt>
                <c:pt idx="195">
                  <c:v>5.239189811504505</c:v>
                </c:pt>
                <c:pt idx="196">
                  <c:v>5.2799189083705942</c:v>
                </c:pt>
                <c:pt idx="197">
                  <c:v>5.2815037665468658</c:v>
                </c:pt>
                <c:pt idx="198">
                  <c:v>5.2872589163274393</c:v>
                </c:pt>
                <c:pt idx="199">
                  <c:v>5.3385077720504777</c:v>
                </c:pt>
                <c:pt idx="200">
                  <c:v>5.3448449805377409</c:v>
                </c:pt>
                <c:pt idx="201">
                  <c:v>5.3780176698690179</c:v>
                </c:pt>
                <c:pt idx="202">
                  <c:v>5.3762886527934617</c:v>
                </c:pt>
                <c:pt idx="203">
                  <c:v>5.4099308227969694</c:v>
                </c:pt>
                <c:pt idx="204">
                  <c:v>5.4172329907353758</c:v>
                </c:pt>
                <c:pt idx="205">
                  <c:v>5.4393878012007564</c:v>
                </c:pt>
                <c:pt idx="206">
                  <c:v>5.45152442195959</c:v>
                </c:pt>
                <c:pt idx="207">
                  <c:v>5.4679640133370224</c:v>
                </c:pt>
                <c:pt idx="208">
                  <c:v>5.4768049571250916</c:v>
                </c:pt>
                <c:pt idx="209">
                  <c:v>5.5163065456235358</c:v>
                </c:pt>
                <c:pt idx="210">
                  <c:v>5.5205603513812305</c:v>
                </c:pt>
                <c:pt idx="211">
                  <c:v>5.5408946909686998</c:v>
                </c:pt>
                <c:pt idx="212">
                  <c:v>5.5641981900820534</c:v>
                </c:pt>
                <c:pt idx="213">
                  <c:v>5.5784363796366216</c:v>
                </c:pt>
                <c:pt idx="214">
                  <c:v>5.6039464704429296</c:v>
                </c:pt>
                <c:pt idx="215">
                  <c:v>5.6316035147207684</c:v>
                </c:pt>
                <c:pt idx="216">
                  <c:v>5.6284150000388804</c:v>
                </c:pt>
                <c:pt idx="217">
                  <c:v>5.6711003897453018</c:v>
                </c:pt>
                <c:pt idx="218">
                  <c:v>5.6979988917906503</c:v>
                </c:pt>
                <c:pt idx="219">
                  <c:v>5.7387927509165708</c:v>
                </c:pt>
                <c:pt idx="220">
                  <c:v>5.7380615824127803</c:v>
                </c:pt>
                <c:pt idx="221">
                  <c:v>5.7622141063783667</c:v>
                </c:pt>
                <c:pt idx="222">
                  <c:v>5.7872694839167513</c:v>
                </c:pt>
                <c:pt idx="223">
                  <c:v>5.8038052136008256</c:v>
                </c:pt>
                <c:pt idx="224">
                  <c:v>5.8108391262834163</c:v>
                </c:pt>
                <c:pt idx="225">
                  <c:v>5.826580499383601</c:v>
                </c:pt>
                <c:pt idx="226">
                  <c:v>5.8464566104050171</c:v>
                </c:pt>
                <c:pt idx="227">
                  <c:v>5.8693819499807818</c:v>
                </c:pt>
                <c:pt idx="228">
                  <c:v>5.8924551682342212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'without LiDaR_no correction'!$J$1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'without LiDaR_no correction'!$A$2:$A$233</c:f>
              <c:numCache>
                <c:formatCode>General</c:formatCode>
                <c:ptCount val="23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</c:numCache>
            </c:numRef>
          </c:cat>
          <c:val>
            <c:numRef>
              <c:f>'without LiDaR_no correction'!$J$2:$J$233</c:f>
              <c:numCache>
                <c:formatCode>General</c:formatCode>
                <c:ptCount val="232"/>
                <c:pt idx="0">
                  <c:v>0</c:v>
                </c:pt>
                <c:pt idx="1">
                  <c:v>-0.40078751494406228</c:v>
                </c:pt>
                <c:pt idx="2">
                  <c:v>-0.39333223404984685</c:v>
                </c:pt>
                <c:pt idx="3">
                  <c:v>-0.39015314489566966</c:v>
                </c:pt>
                <c:pt idx="4">
                  <c:v>-0.36114083331741398</c:v>
                </c:pt>
                <c:pt idx="5">
                  <c:v>-0.35802159023167879</c:v>
                </c:pt>
                <c:pt idx="6">
                  <c:v>-0.36006731235445599</c:v>
                </c:pt>
                <c:pt idx="7">
                  <c:v>-0.36086386596112341</c:v>
                </c:pt>
                <c:pt idx="8">
                  <c:v>-0.34842897278799811</c:v>
                </c:pt>
                <c:pt idx="9">
                  <c:v>-0.32316449429998562</c:v>
                </c:pt>
                <c:pt idx="10">
                  <c:v>-0.32293103403661405</c:v>
                </c:pt>
                <c:pt idx="11">
                  <c:v>-0.31848988971242931</c:v>
                </c:pt>
                <c:pt idx="12">
                  <c:v>-0.30753098922597966</c:v>
                </c:pt>
                <c:pt idx="13">
                  <c:v>-0.30662715606587554</c:v>
                </c:pt>
                <c:pt idx="14">
                  <c:v>-0.29419743323145564</c:v>
                </c:pt>
                <c:pt idx="15">
                  <c:v>-0.28004668520867604</c:v>
                </c:pt>
                <c:pt idx="16">
                  <c:v>-0.27815924974499895</c:v>
                </c:pt>
                <c:pt idx="17">
                  <c:v>-0.2849550262820677</c:v>
                </c:pt>
                <c:pt idx="18">
                  <c:v>-0.274146691197652</c:v>
                </c:pt>
                <c:pt idx="19">
                  <c:v>-0.25230495333123049</c:v>
                </c:pt>
                <c:pt idx="20">
                  <c:v>-0.2414681421515672</c:v>
                </c:pt>
                <c:pt idx="21">
                  <c:v>-0.23496489474310245</c:v>
                </c:pt>
                <c:pt idx="22">
                  <c:v>-0.2332027128368872</c:v>
                </c:pt>
                <c:pt idx="23">
                  <c:v>-0.24021323391262372</c:v>
                </c:pt>
                <c:pt idx="24">
                  <c:v>-0.20301503820436029</c:v>
                </c:pt>
                <c:pt idx="25">
                  <c:v>-0.1994438820708555</c:v>
                </c:pt>
                <c:pt idx="26">
                  <c:v>-0.19848892293292941</c:v>
                </c:pt>
                <c:pt idx="27">
                  <c:v>-0.21453949050976195</c:v>
                </c:pt>
                <c:pt idx="28">
                  <c:v>-0.21774503653606603</c:v>
                </c:pt>
                <c:pt idx="29">
                  <c:v>-0.20157158885365023</c:v>
                </c:pt>
                <c:pt idx="30">
                  <c:v>-0.18245915282925296</c:v>
                </c:pt>
                <c:pt idx="31">
                  <c:v>-0.16836047908644858</c:v>
                </c:pt>
                <c:pt idx="32">
                  <c:v>-0.16692032361480758</c:v>
                </c:pt>
                <c:pt idx="33">
                  <c:v>-0.17718614121318144</c:v>
                </c:pt>
                <c:pt idx="34">
                  <c:v>-0.14503905391737026</c:v>
                </c:pt>
                <c:pt idx="35">
                  <c:v>-0.14135546946141675</c:v>
                </c:pt>
                <c:pt idx="36">
                  <c:v>-0.13613348421119609</c:v>
                </c:pt>
                <c:pt idx="37">
                  <c:v>-0.13627298832000356</c:v>
                </c:pt>
                <c:pt idx="38">
                  <c:v>-0.13320055387196428</c:v>
                </c:pt>
                <c:pt idx="39">
                  <c:v>-0.10971339068111163</c:v>
                </c:pt>
                <c:pt idx="40">
                  <c:v>-0.10509667335400552</c:v>
                </c:pt>
                <c:pt idx="41">
                  <c:v>-0.10245217250811844</c:v>
                </c:pt>
                <c:pt idx="42">
                  <c:v>-9.2438395075352453E-2</c:v>
                </c:pt>
                <c:pt idx="43">
                  <c:v>-9.2072445842325212E-2</c:v>
                </c:pt>
                <c:pt idx="44">
                  <c:v>-7.4009840117668091E-2</c:v>
                </c:pt>
                <c:pt idx="45">
                  <c:v>-6.2142618803756822E-2</c:v>
                </c:pt>
                <c:pt idx="46">
                  <c:v>-5.375768233800482E-2</c:v>
                </c:pt>
                <c:pt idx="47">
                  <c:v>-4.7277744199744731E-2</c:v>
                </c:pt>
                <c:pt idx="48">
                  <c:v>-4.5630025866916668E-2</c:v>
                </c:pt>
                <c:pt idx="49">
                  <c:v>-3.1320445036723044E-2</c:v>
                </c:pt>
                <c:pt idx="50">
                  <c:v>-2.12999621345622E-2</c:v>
                </c:pt>
                <c:pt idx="51">
                  <c:v>-2.0627851662383456E-2</c:v>
                </c:pt>
                <c:pt idx="52">
                  <c:v>-2.9323919083763528E-3</c:v>
                </c:pt>
                <c:pt idx="53">
                  <c:v>-3.3214657429523342E-3</c:v>
                </c:pt>
                <c:pt idx="54">
                  <c:v>2.0687475765476915E-2</c:v>
                </c:pt>
                <c:pt idx="55">
                  <c:v>2.189565226301271E-2</c:v>
                </c:pt>
                <c:pt idx="56">
                  <c:v>2.6692995890580828E-2</c:v>
                </c:pt>
                <c:pt idx="57">
                  <c:v>3.047699691245187E-2</c:v>
                </c:pt>
                <c:pt idx="58">
                  <c:v>4.5277361724801679E-2</c:v>
                </c:pt>
                <c:pt idx="59">
                  <c:v>5.3439782275661152E-2</c:v>
                </c:pt>
                <c:pt idx="60">
                  <c:v>5.6033728904580471E-2</c:v>
                </c:pt>
                <c:pt idx="61">
                  <c:v>6.8494740770703277E-2</c:v>
                </c:pt>
                <c:pt idx="62">
                  <c:v>8.3861236808294493E-2</c:v>
                </c:pt>
                <c:pt idx="63">
                  <c:v>7.6326948777621695E-2</c:v>
                </c:pt>
                <c:pt idx="64">
                  <c:v>9.9013306332536022E-2</c:v>
                </c:pt>
                <c:pt idx="65">
                  <c:v>0.11052242512309007</c:v>
                </c:pt>
                <c:pt idx="66">
                  <c:v>0.11016105019736422</c:v>
                </c:pt>
                <c:pt idx="67">
                  <c:v>0.11485599635279353</c:v>
                </c:pt>
                <c:pt idx="68">
                  <c:v>0.13157318274207608</c:v>
                </c:pt>
                <c:pt idx="69">
                  <c:v>0.14230193898165844</c:v>
                </c:pt>
                <c:pt idx="70">
                  <c:v>0.14392573422714205</c:v>
                </c:pt>
                <c:pt idx="71">
                  <c:v>0.14887885280561663</c:v>
                </c:pt>
                <c:pt idx="72">
                  <c:v>0.15725242781902438</c:v>
                </c:pt>
                <c:pt idx="73">
                  <c:v>0.16357626363386313</c:v>
                </c:pt>
                <c:pt idx="74">
                  <c:v>0.18419167775508605</c:v>
                </c:pt>
                <c:pt idx="75">
                  <c:v>0.18012542592478287</c:v>
                </c:pt>
                <c:pt idx="76">
                  <c:v>0.18827084365036706</c:v>
                </c:pt>
                <c:pt idx="77">
                  <c:v>0.19100300380206159</c:v>
                </c:pt>
                <c:pt idx="78">
                  <c:v>0.19975441631649327</c:v>
                </c:pt>
                <c:pt idx="79">
                  <c:v>0.21435515901839253</c:v>
                </c:pt>
                <c:pt idx="80">
                  <c:v>0.22331108609800632</c:v>
                </c:pt>
                <c:pt idx="81">
                  <c:v>0.21923040105822578</c:v>
                </c:pt>
                <c:pt idx="82">
                  <c:v>0.23010729015601239</c:v>
                </c:pt>
                <c:pt idx="83">
                  <c:v>0.24138998346370588</c:v>
                </c:pt>
                <c:pt idx="84">
                  <c:v>0.26137692771826471</c:v>
                </c:pt>
                <c:pt idx="85">
                  <c:v>0.26527412172186082</c:v>
                </c:pt>
                <c:pt idx="86">
                  <c:v>0.26858928843304408</c:v>
                </c:pt>
                <c:pt idx="87">
                  <c:v>0.26632638429910216</c:v>
                </c:pt>
                <c:pt idx="88">
                  <c:v>0.27722772773383442</c:v>
                </c:pt>
                <c:pt idx="89">
                  <c:v>0.30335786210564919</c:v>
                </c:pt>
                <c:pt idx="90">
                  <c:v>0.31104776459323613</c:v>
                </c:pt>
                <c:pt idx="91">
                  <c:v>0.3058377506890233</c:v>
                </c:pt>
                <c:pt idx="92">
                  <c:v>0.30987660412087825</c:v>
                </c:pt>
                <c:pt idx="93">
                  <c:v>0.31308071181537844</c:v>
                </c:pt>
                <c:pt idx="94">
                  <c:v>0.34202112771057447</c:v>
                </c:pt>
                <c:pt idx="95">
                  <c:v>0.35315357267743241</c:v>
                </c:pt>
                <c:pt idx="96">
                  <c:v>0.35535110328138009</c:v>
                </c:pt>
                <c:pt idx="97">
                  <c:v>0.35707834824555196</c:v>
                </c:pt>
                <c:pt idx="98">
                  <c:v>0.36069679395591336</c:v>
                </c:pt>
                <c:pt idx="99">
                  <c:v>0.37972853634373527</c:v>
                </c:pt>
                <c:pt idx="100">
                  <c:v>0.38735534618029321</c:v>
                </c:pt>
                <c:pt idx="101">
                  <c:v>0.39574903025788055</c:v>
                </c:pt>
                <c:pt idx="102">
                  <c:v>0.39352895751992811</c:v>
                </c:pt>
                <c:pt idx="103">
                  <c:v>0.39183007945196513</c:v>
                </c:pt>
                <c:pt idx="104">
                  <c:v>0.41575026595854236</c:v>
                </c:pt>
                <c:pt idx="105">
                  <c:v>0.42525572297630143</c:v>
                </c:pt>
                <c:pt idx="106">
                  <c:v>0.42747124687660643</c:v>
                </c:pt>
                <c:pt idx="107">
                  <c:v>0.4287730374190506</c:v>
                </c:pt>
                <c:pt idx="108">
                  <c:v>0.43775867869834695</c:v>
                </c:pt>
                <c:pt idx="109">
                  <c:v>0.45017597045349644</c:v>
                </c:pt>
                <c:pt idx="110">
                  <c:v>0.45860556103397476</c:v>
                </c:pt>
                <c:pt idx="111">
                  <c:v>0.46638473354846077</c:v>
                </c:pt>
                <c:pt idx="112">
                  <c:v>0.47406863357967266</c:v>
                </c:pt>
                <c:pt idx="113">
                  <c:v>0.47331000969768189</c:v>
                </c:pt>
                <c:pt idx="114">
                  <c:v>0.49334379633608672</c:v>
                </c:pt>
                <c:pt idx="115">
                  <c:v>0.49689981087198598</c:v>
                </c:pt>
                <c:pt idx="116">
                  <c:v>0.50691841103117108</c:v>
                </c:pt>
                <c:pt idx="117">
                  <c:v>0.5069420591850613</c:v>
                </c:pt>
                <c:pt idx="118">
                  <c:v>0.51027995704651463</c:v>
                </c:pt>
                <c:pt idx="119">
                  <c:v>0.5331886400607555</c:v>
                </c:pt>
                <c:pt idx="120">
                  <c:v>0.53154076668042061</c:v>
                </c:pt>
                <c:pt idx="121">
                  <c:v>0.53023750183422447</c:v>
                </c:pt>
                <c:pt idx="122">
                  <c:v>0.54733812888235889</c:v>
                </c:pt>
                <c:pt idx="123">
                  <c:v>0.54880590581637412</c:v>
                </c:pt>
                <c:pt idx="124">
                  <c:v>0.56283062107205328</c:v>
                </c:pt>
                <c:pt idx="125">
                  <c:v>0.57251718631332915</c:v>
                </c:pt>
                <c:pt idx="126">
                  <c:v>0.57976073356611479</c:v>
                </c:pt>
                <c:pt idx="127">
                  <c:v>0.5769338718754371</c:v>
                </c:pt>
                <c:pt idx="128">
                  <c:v>0.58613422154319705</c:v>
                </c:pt>
                <c:pt idx="129">
                  <c:v>0.60031890233282503</c:v>
                </c:pt>
                <c:pt idx="130">
                  <c:v>0.61610489580915617</c:v>
                </c:pt>
                <c:pt idx="131">
                  <c:v>0.63254796185583118</c:v>
                </c:pt>
                <c:pt idx="132">
                  <c:v>0.64824593670968156</c:v>
                </c:pt>
                <c:pt idx="133">
                  <c:v>0.66160567323657782</c:v>
                </c:pt>
                <c:pt idx="134">
                  <c:v>0.66835580289959262</c:v>
                </c:pt>
                <c:pt idx="135">
                  <c:v>0.66939813076896648</c:v>
                </c:pt>
                <c:pt idx="136">
                  <c:v>0.67727717237006857</c:v>
                </c:pt>
                <c:pt idx="137">
                  <c:v>0.68260391304868984</c:v>
                </c:pt>
                <c:pt idx="138">
                  <c:v>0.69726044139249277</c:v>
                </c:pt>
                <c:pt idx="139">
                  <c:v>0.7014321064369744</c:v>
                </c:pt>
                <c:pt idx="140">
                  <c:v>0.71208966897598724</c:v>
                </c:pt>
                <c:pt idx="141">
                  <c:v>0.71448034385094017</c:v>
                </c:pt>
                <c:pt idx="142">
                  <c:v>0.7214395303166321</c:v>
                </c:pt>
                <c:pt idx="143">
                  <c:v>0.7243241854206004</c:v>
                </c:pt>
                <c:pt idx="144">
                  <c:v>0.73675169506704075</c:v>
                </c:pt>
                <c:pt idx="145">
                  <c:v>0.7373137464963424</c:v>
                </c:pt>
                <c:pt idx="146">
                  <c:v>0.75123269730685927</c:v>
                </c:pt>
                <c:pt idx="147">
                  <c:v>0.75677560402343014</c:v>
                </c:pt>
                <c:pt idx="148">
                  <c:v>0.75419223671929414</c:v>
                </c:pt>
                <c:pt idx="149">
                  <c:v>0.7861077020183096</c:v>
                </c:pt>
                <c:pt idx="150">
                  <c:v>0.78184160879457476</c:v>
                </c:pt>
                <c:pt idx="151">
                  <c:v>0.77883056454526356</c:v>
                </c:pt>
                <c:pt idx="152">
                  <c:v>0.78477183937653061</c:v>
                </c:pt>
                <c:pt idx="153">
                  <c:v>0.79520129959959274</c:v>
                </c:pt>
                <c:pt idx="154">
                  <c:v>0.81324698775311033</c:v>
                </c:pt>
                <c:pt idx="155">
                  <c:v>0.81048609329628585</c:v>
                </c:pt>
                <c:pt idx="156">
                  <c:v>0.81620032136874299</c:v>
                </c:pt>
                <c:pt idx="157">
                  <c:v>0.82511070992229874</c:v>
                </c:pt>
                <c:pt idx="158">
                  <c:v>0.82966138827191216</c:v>
                </c:pt>
                <c:pt idx="159">
                  <c:v>0.84842466250744497</c:v>
                </c:pt>
                <c:pt idx="160">
                  <c:v>0.85457192605861243</c:v>
                </c:pt>
                <c:pt idx="161">
                  <c:v>0.85600174739540202</c:v>
                </c:pt>
                <c:pt idx="162">
                  <c:v>0.86876826498831239</c:v>
                </c:pt>
                <c:pt idx="163">
                  <c:v>0.86163727810378354</c:v>
                </c:pt>
                <c:pt idx="164">
                  <c:v>0.87909005150037034</c:v>
                </c:pt>
                <c:pt idx="165">
                  <c:v>0.89562531273134782</c:v>
                </c:pt>
                <c:pt idx="166">
                  <c:v>0.8969105019208623</c:v>
                </c:pt>
                <c:pt idx="167">
                  <c:v>0.89752114554404905</c:v>
                </c:pt>
                <c:pt idx="168">
                  <c:v>0.90615344374433393</c:v>
                </c:pt>
                <c:pt idx="169">
                  <c:v>0.92714274309264466</c:v>
                </c:pt>
                <c:pt idx="170">
                  <c:v>0.93177135979592451</c:v>
                </c:pt>
                <c:pt idx="171">
                  <c:v>0.94070367085473316</c:v>
                </c:pt>
                <c:pt idx="172">
                  <c:v>0.94595358936811014</c:v>
                </c:pt>
                <c:pt idx="173">
                  <c:v>0.95217157744962311</c:v>
                </c:pt>
                <c:pt idx="174">
                  <c:v>0.98176765491683993</c:v>
                </c:pt>
                <c:pt idx="175">
                  <c:v>0.98329538077222578</c:v>
                </c:pt>
                <c:pt idx="176">
                  <c:v>0.98550116722414227</c:v>
                </c:pt>
                <c:pt idx="177">
                  <c:v>0.98652961757839019</c:v>
                </c:pt>
                <c:pt idx="178">
                  <c:v>0.98927461296003072</c:v>
                </c:pt>
                <c:pt idx="179">
                  <c:v>1.0174678699114885</c:v>
                </c:pt>
                <c:pt idx="180">
                  <c:v>1.0174805257137285</c:v>
                </c:pt>
                <c:pt idx="181">
                  <c:v>1.0236183032912987</c:v>
                </c:pt>
                <c:pt idx="182">
                  <c:v>1.0247848330209033</c:v>
                </c:pt>
                <c:pt idx="183">
                  <c:v>1.0255360212249762</c:v>
                </c:pt>
                <c:pt idx="184">
                  <c:v>1.0297998167958031</c:v>
                </c:pt>
                <c:pt idx="185">
                  <c:v>1.0462005291644427</c:v>
                </c:pt>
                <c:pt idx="186">
                  <c:v>1.0352657717458751</c:v>
                </c:pt>
                <c:pt idx="187">
                  <c:v>1.0367561613057932</c:v>
                </c:pt>
                <c:pt idx="188">
                  <c:v>1.066681766580305</c:v>
                </c:pt>
                <c:pt idx="189">
                  <c:v>1.0791481896227619</c:v>
                </c:pt>
                <c:pt idx="190">
                  <c:v>1.0992154255253688</c:v>
                </c:pt>
                <c:pt idx="191">
                  <c:v>1.07524615645612</c:v>
                </c:pt>
                <c:pt idx="192">
                  <c:v>1.0693182358523936</c:v>
                </c:pt>
                <c:pt idx="193">
                  <c:v>1.0651137198045193</c:v>
                </c:pt>
                <c:pt idx="194">
                  <c:v>1.1120408032339997</c:v>
                </c:pt>
                <c:pt idx="195">
                  <c:v>1.0886938115045055</c:v>
                </c:pt>
                <c:pt idx="196">
                  <c:v>1.1188349083705944</c:v>
                </c:pt>
                <c:pt idx="197">
                  <c:v>1.1098317665468658</c:v>
                </c:pt>
                <c:pt idx="198">
                  <c:v>1.104998916327439</c:v>
                </c:pt>
                <c:pt idx="199">
                  <c:v>1.145659772050478</c:v>
                </c:pt>
                <c:pt idx="200">
                  <c:v>1.141408980537741</c:v>
                </c:pt>
                <c:pt idx="201">
                  <c:v>1.1639936698690176</c:v>
                </c:pt>
                <c:pt idx="202">
                  <c:v>1.1516766527934612</c:v>
                </c:pt>
                <c:pt idx="203">
                  <c:v>1.1747308227969695</c:v>
                </c:pt>
                <c:pt idx="204">
                  <c:v>1.1714449907353766</c:v>
                </c:pt>
                <c:pt idx="205">
                  <c:v>1.1830118012007569</c:v>
                </c:pt>
                <c:pt idx="206">
                  <c:v>1.1845604219595902</c:v>
                </c:pt>
                <c:pt idx="207">
                  <c:v>1.1904120133370224</c:v>
                </c:pt>
                <c:pt idx="208">
                  <c:v>1.1886649571250922</c:v>
                </c:pt>
                <c:pt idx="209">
                  <c:v>1.2175785456235362</c:v>
                </c:pt>
                <c:pt idx="210">
                  <c:v>1.2112443513812305</c:v>
                </c:pt>
                <c:pt idx="211">
                  <c:v>1.2209906909686996</c:v>
                </c:pt>
                <c:pt idx="212">
                  <c:v>1.2337061900820538</c:v>
                </c:pt>
                <c:pt idx="213">
                  <c:v>1.2373563796366218</c:v>
                </c:pt>
                <c:pt idx="214">
                  <c:v>1.2522784704429295</c:v>
                </c:pt>
                <c:pt idx="215">
                  <c:v>1.269347514720768</c:v>
                </c:pt>
                <c:pt idx="216">
                  <c:v>1.2555710000388807</c:v>
                </c:pt>
                <c:pt idx="217">
                  <c:v>1.2876683897453027</c:v>
                </c:pt>
                <c:pt idx="218">
                  <c:v>1.3039788917906501</c:v>
                </c:pt>
                <c:pt idx="219">
                  <c:v>1.3341847509165712</c:v>
                </c:pt>
                <c:pt idx="220">
                  <c:v>1.3228655824127804</c:v>
                </c:pt>
                <c:pt idx="221">
                  <c:v>1.3364301063783675</c:v>
                </c:pt>
                <c:pt idx="222">
                  <c:v>1.3508974839167509</c:v>
                </c:pt>
                <c:pt idx="223">
                  <c:v>1.3568452136008258</c:v>
                </c:pt>
                <c:pt idx="224">
                  <c:v>1.3532911262834162</c:v>
                </c:pt>
                <c:pt idx="225">
                  <c:v>1.3584444993836016</c:v>
                </c:pt>
                <c:pt idx="226">
                  <c:v>1.3677326104050165</c:v>
                </c:pt>
                <c:pt idx="227">
                  <c:v>1.3800699499807818</c:v>
                </c:pt>
                <c:pt idx="228">
                  <c:v>1.392555168234221</c:v>
                </c:pt>
                <c:pt idx="230">
                  <c:v>0.49588382664507935</c:v>
                </c:pt>
                <c:pt idx="231">
                  <c:v>1.2680847722666424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51192"/>
        <c:axId val="349446488"/>
      </c:lineChart>
      <c:catAx>
        <c:axId val="34945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6488"/>
        <c:crosses val="autoZero"/>
        <c:auto val="1"/>
        <c:lblAlgn val="ctr"/>
        <c:lblOffset val="100"/>
        <c:noMultiLvlLbl val="0"/>
      </c:catAx>
      <c:valAx>
        <c:axId val="3494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5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215014</xdr:colOff>
      <xdr:row>249</xdr:row>
      <xdr:rowOff>68765</xdr:rowOff>
    </xdr:from>
    <xdr:to>
      <xdr:col>6</xdr:col>
      <xdr:colOff>424077</xdr:colOff>
      <xdr:row>264</xdr:row>
      <xdr:rowOff>34440</xdr:rowOff>
    </xdr:to>
    <xdr:pic>
      <xdr:nvPicPr>
        <xdr:cNvPr id="3" name="Content Placeholder 5"/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814" y="47503265"/>
          <a:ext cx="3438038" cy="2823175"/>
        </a:xfrm>
        <a:prstGeom prst="rect">
          <a:avLst/>
        </a:prstGeom>
      </xdr:spPr>
    </xdr:pic>
    <xdr:clientData/>
  </xdr:twoCellAnchor>
  <xdr:twoCellAnchor>
    <xdr:from>
      <xdr:col>41</xdr:col>
      <xdr:colOff>135081</xdr:colOff>
      <xdr:row>71</xdr:row>
      <xdr:rowOff>131618</xdr:rowOff>
    </xdr:from>
    <xdr:to>
      <xdr:col>73</xdr:col>
      <xdr:colOff>51954</xdr:colOff>
      <xdr:row>139</xdr:row>
      <xdr:rowOff>45027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38098</xdr:colOff>
      <xdr:row>0</xdr:row>
      <xdr:rowOff>0</xdr:rowOff>
    </xdr:from>
    <xdr:to>
      <xdr:col>23</xdr:col>
      <xdr:colOff>428625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22</xdr:row>
      <xdr:rowOff>9525</xdr:rowOff>
    </xdr:from>
    <xdr:to>
      <xdr:col>23</xdr:col>
      <xdr:colOff>428625</xdr:colOff>
      <xdr:row>33</xdr:row>
      <xdr:rowOff>180975</xdr:rowOff>
    </xdr:to>
    <xdr:sp macro="" textlink="">
      <xdr:nvSpPr>
        <xdr:cNvPr id="4" name="TextBox 3"/>
        <xdr:cNvSpPr txBox="1"/>
      </xdr:nvSpPr>
      <xdr:spPr>
        <a:xfrm>
          <a:off x="7467600" y="4848225"/>
          <a:ext cx="8486775" cy="258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time factor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frame number/frame rate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frame rate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25fps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Ground truth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(velocity * time factor)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velocity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 =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 (ground truth distance measured in real time/time taken by video) = 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290cms/10.88sec = 2.9m/10.88sec = 0.2665m/s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real distance scale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groundtruth/d3D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 = (Take intial first scale and mulitply with rest) = 0.53144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real distance 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d3D * real distance scale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Error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 = diff(real distance,groundtruth)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% Absolute Error 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diff(real,groundtruth)/groundtruth</a:t>
          </a:r>
          <a:endParaRPr lang="en-US" sz="1200" b="0">
            <a:latin typeface="+mn-lt"/>
            <a:ea typeface="ahn2006-L" panose="02020603020101020101" pitchFamily="18" charset="-127"/>
            <a:cs typeface="FreesiaUPC" panose="020B0604020202020204" pitchFamily="34" charset="-3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264583</xdr:colOff>
      <xdr:row>13</xdr:row>
      <xdr:rowOff>57150</xdr:rowOff>
    </xdr:from>
    <xdr:to>
      <xdr:col>23</xdr:col>
      <xdr:colOff>179917</xdr:colOff>
      <xdr:row>34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2_c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7sec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ithout lidar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without lidar without matching verification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zoomScaleNormal="100" workbookViewId="0">
      <selection activeCell="G249" sqref="G249"/>
    </sheetView>
  </sheetViews>
  <sheetFormatPr defaultRowHeight="15" x14ac:dyDescent="0.25"/>
  <cols>
    <col min="1" max="1" width="5.85546875" style="1" customWidth="1"/>
    <col min="2" max="2" width="10.140625" style="1" customWidth="1"/>
    <col min="3" max="3" width="11" style="1" customWidth="1"/>
    <col min="4" max="4" width="10.140625" style="1" customWidth="1"/>
    <col min="5" max="5" width="13.85546875" style="1" customWidth="1"/>
    <col min="6" max="6" width="13.42578125" style="1" customWidth="1"/>
    <col min="7" max="7" width="28.7109375" style="1" customWidth="1"/>
    <col min="8" max="8" width="35.140625" style="2" customWidth="1"/>
    <col min="9" max="9" width="24.7109375" style="1" customWidth="1"/>
    <col min="10" max="10" width="35.85546875" style="2" customWidth="1"/>
    <col min="11" max="11" width="36.42578125" style="1" customWidth="1"/>
    <col min="12" max="12" width="41.7109375" style="2" customWidth="1"/>
    <col min="13" max="13" width="19.28515625" style="1" customWidth="1"/>
    <col min="14" max="14" width="19.28515625" style="2" customWidth="1"/>
    <col min="15" max="15" width="28.85546875" style="1" customWidth="1"/>
    <col min="16" max="16" width="36.85546875" style="1" customWidth="1"/>
    <col min="17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2" t="s">
        <v>19</v>
      </c>
      <c r="I1" s="1" t="s">
        <v>20</v>
      </c>
      <c r="J1" s="2" t="s">
        <v>21</v>
      </c>
      <c r="K1" s="1" t="s">
        <v>23</v>
      </c>
      <c r="L1" s="2" t="s">
        <v>22</v>
      </c>
      <c r="M1" s="1" t="s">
        <v>24</v>
      </c>
      <c r="N1" s="2" t="s">
        <v>25</v>
      </c>
      <c r="O1" s="1" t="s">
        <v>26</v>
      </c>
      <c r="P1" s="1" t="s">
        <v>27</v>
      </c>
    </row>
    <row r="2" spans="1:16" x14ac:dyDescent="0.25">
      <c r="A2" s="1">
        <v>58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2">
        <v>0</v>
      </c>
      <c r="I2" s="1">
        <v>0</v>
      </c>
      <c r="J2" s="2">
        <v>0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1">
        <v>0</v>
      </c>
    </row>
    <row r="3" spans="1:16" x14ac:dyDescent="0.25">
      <c r="A3" s="1">
        <v>59</v>
      </c>
      <c r="B3" s="1">
        <v>-5.4709800000000003E-2</v>
      </c>
      <c r="C3" s="1">
        <v>2.4778000000000001E-2</v>
      </c>
      <c r="D3" s="1">
        <v>1.0196799999999999</v>
      </c>
      <c r="E3" s="1">
        <v>1.0214472154252709</v>
      </c>
      <c r="F3" s="1">
        <v>2.36</v>
      </c>
      <c r="G3" s="1">
        <f>F3*0.2558</f>
        <v>0.603688</v>
      </c>
      <c r="H3" s="2">
        <f>F3*0.25252</f>
        <v>0.59594720000000001</v>
      </c>
      <c r="I3" s="1">
        <f t="shared" ref="I3:I66" si="0">G3/E3</f>
        <v>0.59101242911378404</v>
      </c>
      <c r="J3" s="2">
        <f>H3/E3</f>
        <v>0.58343416184445951</v>
      </c>
      <c r="K3" s="1">
        <f t="shared" ref="K3:K66" si="1">0.5463*E3</f>
        <v>0.55801661378682554</v>
      </c>
      <c r="L3" s="2">
        <f>0.5392*E3</f>
        <v>0.55076433855730611</v>
      </c>
      <c r="M3" s="1">
        <f>K3-G3</f>
        <v>-4.5671386213174459E-2</v>
      </c>
      <c r="N3" s="2">
        <f>L3-H3</f>
        <v>-4.51828614426939E-2</v>
      </c>
      <c r="O3" s="1">
        <f>(M3/G3)*100</f>
        <v>-7.5653957364026549</v>
      </c>
      <c r="P3" s="1">
        <f>(N3/H3)*100</f>
        <v>-7.5816886869665465</v>
      </c>
    </row>
    <row r="4" spans="1:16" x14ac:dyDescent="0.25">
      <c r="A4" s="1">
        <v>60</v>
      </c>
      <c r="B4" s="1">
        <v>-4.9189499999999997E-2</v>
      </c>
      <c r="C4" s="1">
        <v>3.4826799999999998E-2</v>
      </c>
      <c r="D4" s="1">
        <v>1.03047</v>
      </c>
      <c r="E4" s="1">
        <v>1.0322310467179767</v>
      </c>
      <c r="F4" s="1">
        <v>2.4</v>
      </c>
      <c r="G4" s="1">
        <f t="shared" ref="G4:G67" si="2">F4*0.2558</f>
        <v>0.61392000000000002</v>
      </c>
      <c r="H4" s="2">
        <f t="shared" ref="H4:H67" si="3">F4*0.25252</f>
        <v>0.60604800000000003</v>
      </c>
      <c r="I4" s="1">
        <f t="shared" si="0"/>
        <v>0.59475056669917581</v>
      </c>
      <c r="J4" s="2">
        <f t="shared" ref="J4:J67" si="4">H4/E4</f>
        <v>0.58712436709490179</v>
      </c>
      <c r="K4" s="2">
        <f t="shared" si="1"/>
        <v>0.56390782082203073</v>
      </c>
      <c r="L4" s="2">
        <f t="shared" ref="L4:L67" si="5">0.5392*E4</f>
        <v>0.55657898039033304</v>
      </c>
      <c r="M4" s="1">
        <f t="shared" ref="M4:M67" si="6">K4-G4</f>
        <v>-5.0012179177969296E-2</v>
      </c>
      <c r="N4" s="2">
        <f t="shared" ref="N4:N67" si="7">L4-H4</f>
        <v>-4.9469019609666987E-2</v>
      </c>
      <c r="O4" s="2">
        <f t="shared" ref="O4:O67" si="8">(M4/G4)*100</f>
        <v>-8.1463674710009926</v>
      </c>
      <c r="P4" s="2">
        <f t="shared" ref="P4:P67" si="9">(N4/H4)*100</f>
        <v>-8.1625580168018015</v>
      </c>
    </row>
    <row r="5" spans="1:16" x14ac:dyDescent="0.25">
      <c r="A5" s="1">
        <v>61</v>
      </c>
      <c r="B5" s="1">
        <v>-5.4513199999999998E-2</v>
      </c>
      <c r="C5" s="1">
        <v>3.4207399999999999E-2</v>
      </c>
      <c r="D5" s="1">
        <v>1.05558</v>
      </c>
      <c r="E5" s="1">
        <v>1.0575400567302404</v>
      </c>
      <c r="F5" s="1">
        <v>2.44</v>
      </c>
      <c r="G5" s="1">
        <f t="shared" si="2"/>
        <v>0.62415200000000004</v>
      </c>
      <c r="H5" s="2">
        <f t="shared" si="3"/>
        <v>0.61614880000000005</v>
      </c>
      <c r="I5" s="1">
        <f t="shared" si="0"/>
        <v>0.59019230149048629</v>
      </c>
      <c r="J5" s="2">
        <f t="shared" si="4"/>
        <v>0.58262455032203908</v>
      </c>
      <c r="K5" s="2">
        <f t="shared" si="1"/>
        <v>0.57773413299173038</v>
      </c>
      <c r="L5" s="2">
        <f t="shared" si="5"/>
        <v>0.57022559858894561</v>
      </c>
      <c r="M5" s="1">
        <f t="shared" si="6"/>
        <v>-4.6417867008269664E-2</v>
      </c>
      <c r="N5" s="2">
        <f t="shared" si="7"/>
        <v>-4.5923201411054437E-2</v>
      </c>
      <c r="O5" s="2">
        <f t="shared" si="8"/>
        <v>-7.4369491739623772</v>
      </c>
      <c r="P5" s="2">
        <f t="shared" si="9"/>
        <v>-7.4532647651110313</v>
      </c>
    </row>
    <row r="6" spans="1:16" x14ac:dyDescent="0.25">
      <c r="A6" s="1">
        <v>62</v>
      </c>
      <c r="B6" s="1">
        <v>-6.5445299999999998E-2</v>
      </c>
      <c r="C6" s="1">
        <v>2.9194399999999999E-2</v>
      </c>
      <c r="D6" s="1">
        <v>1.08324</v>
      </c>
      <c r="E6" s="1">
        <v>1.0856078011342079</v>
      </c>
      <c r="F6" s="1">
        <v>2.48</v>
      </c>
      <c r="G6" s="1">
        <f t="shared" si="2"/>
        <v>0.63438400000000006</v>
      </c>
      <c r="H6" s="2">
        <f t="shared" si="3"/>
        <v>0.62624960000000007</v>
      </c>
      <c r="I6" s="1">
        <f t="shared" si="0"/>
        <v>0.58435836527447227</v>
      </c>
      <c r="J6" s="2">
        <f t="shared" si="4"/>
        <v>0.57686541985578477</v>
      </c>
      <c r="K6" s="2">
        <f t="shared" si="1"/>
        <v>0.59306754175961773</v>
      </c>
      <c r="L6" s="2">
        <f t="shared" si="5"/>
        <v>0.58535972637156486</v>
      </c>
      <c r="M6" s="1">
        <f t="shared" si="6"/>
        <v>-4.1316458240382326E-2</v>
      </c>
      <c r="N6" s="2">
        <f t="shared" si="7"/>
        <v>-4.0889873628435214E-2</v>
      </c>
      <c r="O6" s="2">
        <f t="shared" si="8"/>
        <v>-6.5128468310017782</v>
      </c>
      <c r="P6" s="2">
        <f t="shared" si="9"/>
        <v>-6.5293253087004306</v>
      </c>
    </row>
    <row r="7" spans="1:16" x14ac:dyDescent="0.25">
      <c r="A7" s="1">
        <v>63</v>
      </c>
      <c r="B7" s="1">
        <v>-5.4649299999999998E-2</v>
      </c>
      <c r="C7" s="1">
        <v>2.7664999999999999E-2</v>
      </c>
      <c r="D7" s="1">
        <v>1.10131</v>
      </c>
      <c r="E7" s="1">
        <v>1.1030120644469352</v>
      </c>
      <c r="F7" s="1">
        <v>2.52</v>
      </c>
      <c r="G7" s="1">
        <f t="shared" si="2"/>
        <v>0.64461600000000008</v>
      </c>
      <c r="H7" s="2">
        <f t="shared" si="3"/>
        <v>0.63635040000000009</v>
      </c>
      <c r="I7" s="1">
        <f t="shared" si="0"/>
        <v>0.58441427866268991</v>
      </c>
      <c r="J7" s="2">
        <f t="shared" si="4"/>
        <v>0.57692061629359837</v>
      </c>
      <c r="K7" s="2">
        <f t="shared" si="1"/>
        <v>0.60257549080736073</v>
      </c>
      <c r="L7" s="2">
        <f t="shared" si="5"/>
        <v>0.59474410514978748</v>
      </c>
      <c r="M7" s="1">
        <f t="shared" si="6"/>
        <v>-4.2040509192639353E-2</v>
      </c>
      <c r="N7" s="2">
        <f t="shared" si="7"/>
        <v>-4.1606294850212611E-2</v>
      </c>
      <c r="O7" s="2">
        <f t="shared" si="8"/>
        <v>-6.5217911427329369</v>
      </c>
      <c r="P7" s="2">
        <f t="shared" si="9"/>
        <v>-6.5382680438658651</v>
      </c>
    </row>
    <row r="8" spans="1:16" x14ac:dyDescent="0.25">
      <c r="A8" s="1">
        <v>64</v>
      </c>
      <c r="B8" s="1">
        <v>-5.7532800000000002E-2</v>
      </c>
      <c r="C8" s="1">
        <v>3.8288200000000001E-2</v>
      </c>
      <c r="D8" s="1">
        <v>1.1226499999999999</v>
      </c>
      <c r="E8" s="1">
        <v>1.1247751027805868</v>
      </c>
      <c r="F8" s="1">
        <v>2.56</v>
      </c>
      <c r="G8" s="1">
        <f t="shared" si="2"/>
        <v>0.6548480000000001</v>
      </c>
      <c r="H8" s="2">
        <f t="shared" si="3"/>
        <v>0.64645120000000011</v>
      </c>
      <c r="I8" s="1">
        <f t="shared" si="0"/>
        <v>0.58220349862041998</v>
      </c>
      <c r="J8" s="2">
        <f t="shared" si="4"/>
        <v>0.57473818401731214</v>
      </c>
      <c r="K8" s="2">
        <f t="shared" si="1"/>
        <v>0.61446463864903456</v>
      </c>
      <c r="L8" s="2">
        <f t="shared" si="5"/>
        <v>0.60647873541929243</v>
      </c>
      <c r="M8" s="1">
        <f t="shared" si="6"/>
        <v>-4.0383361350965541E-2</v>
      </c>
      <c r="N8" s="2">
        <f t="shared" si="7"/>
        <v>-3.9972464580707689E-2</v>
      </c>
      <c r="O8" s="2">
        <f t="shared" si="8"/>
        <v>-6.1668297606414821</v>
      </c>
      <c r="P8" s="2">
        <f t="shared" si="9"/>
        <v>-6.1833692289081812</v>
      </c>
    </row>
    <row r="9" spans="1:16" x14ac:dyDescent="0.25">
      <c r="A9" s="1">
        <v>65</v>
      </c>
      <c r="B9" s="1">
        <v>-5.9025000000000001E-2</v>
      </c>
      <c r="C9" s="1">
        <v>2.7935100000000001E-2</v>
      </c>
      <c r="D9" s="1">
        <v>1.1411199999999999</v>
      </c>
      <c r="E9" s="1">
        <v>1.1429869530475885</v>
      </c>
      <c r="F9" s="1">
        <v>2.6</v>
      </c>
      <c r="G9" s="1">
        <f t="shared" si="2"/>
        <v>0.66508000000000012</v>
      </c>
      <c r="H9" s="2">
        <f t="shared" si="3"/>
        <v>0.65655200000000014</v>
      </c>
      <c r="I9" s="1">
        <f t="shared" si="0"/>
        <v>0.58187890791462904</v>
      </c>
      <c r="J9" s="2">
        <f t="shared" si="4"/>
        <v>0.57441775538155637</v>
      </c>
      <c r="K9" s="2">
        <f t="shared" si="1"/>
        <v>0.6244137724498976</v>
      </c>
      <c r="L9" s="2">
        <f t="shared" si="5"/>
        <v>0.61629856508325975</v>
      </c>
      <c r="M9" s="1">
        <f t="shared" si="6"/>
        <v>-4.0666227550102518E-2</v>
      </c>
      <c r="N9" s="2">
        <f t="shared" si="7"/>
        <v>-4.0253434916740383E-2</v>
      </c>
      <c r="O9" s="2">
        <f t="shared" si="8"/>
        <v>-6.1144866106487203</v>
      </c>
      <c r="P9" s="2">
        <f t="shared" si="9"/>
        <v>-6.1310353051609585</v>
      </c>
    </row>
    <row r="10" spans="1:16" x14ac:dyDescent="0.25">
      <c r="A10" s="1">
        <v>66</v>
      </c>
      <c r="B10" s="1">
        <v>-5.75979E-2</v>
      </c>
      <c r="C10" s="1">
        <v>4.7395899999999998E-2</v>
      </c>
      <c r="D10" s="1">
        <v>1.15968</v>
      </c>
      <c r="E10" s="1">
        <v>1.1620764139337914</v>
      </c>
      <c r="F10" s="1">
        <v>2.64</v>
      </c>
      <c r="G10" s="1">
        <f t="shared" si="2"/>
        <v>0.67531200000000013</v>
      </c>
      <c r="H10" s="2">
        <f t="shared" si="3"/>
        <v>0.66665280000000005</v>
      </c>
      <c r="I10" s="1">
        <f t="shared" si="0"/>
        <v>0.58112529598116058</v>
      </c>
      <c r="J10" s="2">
        <f t="shared" si="4"/>
        <v>0.57367380665036216</v>
      </c>
      <c r="K10" s="2">
        <f t="shared" si="1"/>
        <v>0.63484234493203018</v>
      </c>
      <c r="L10" s="2">
        <f t="shared" si="5"/>
        <v>0.6265916023931003</v>
      </c>
      <c r="M10" s="1">
        <f t="shared" si="6"/>
        <v>-4.0469655067969956E-2</v>
      </c>
      <c r="N10" s="2">
        <f t="shared" si="7"/>
        <v>-4.0061197606899746E-2</v>
      </c>
      <c r="O10" s="2">
        <f t="shared" si="8"/>
        <v>-5.9927344794657795</v>
      </c>
      <c r="P10" s="2">
        <f t="shared" si="9"/>
        <v>-6.009304634571361</v>
      </c>
    </row>
    <row r="11" spans="1:16" x14ac:dyDescent="0.25">
      <c r="A11" s="1">
        <v>67</v>
      </c>
      <c r="B11" s="1">
        <v>-6.7029099999999994E-2</v>
      </c>
      <c r="C11" s="1">
        <v>4.0680000000000001E-2</v>
      </c>
      <c r="D11" s="1">
        <v>1.1831100000000001</v>
      </c>
      <c r="E11" s="1">
        <v>1.1857052900054086</v>
      </c>
      <c r="F11" s="1">
        <v>2.68</v>
      </c>
      <c r="G11" s="1">
        <f t="shared" si="2"/>
        <v>0.68554400000000015</v>
      </c>
      <c r="H11" s="2">
        <f t="shared" si="3"/>
        <v>0.67675360000000007</v>
      </c>
      <c r="I11" s="1">
        <f t="shared" si="0"/>
        <v>0.57817402501162241</v>
      </c>
      <c r="J11" s="2">
        <f t="shared" si="4"/>
        <v>0.57076037840474936</v>
      </c>
      <c r="K11" s="2">
        <f t="shared" si="1"/>
        <v>0.64775079992995477</v>
      </c>
      <c r="L11" s="2">
        <f t="shared" si="5"/>
        <v>0.63933229237091638</v>
      </c>
      <c r="M11" s="1">
        <f t="shared" si="6"/>
        <v>-3.7793200070045385E-2</v>
      </c>
      <c r="N11" s="2">
        <f t="shared" si="7"/>
        <v>-3.7421307629083689E-2</v>
      </c>
      <c r="O11" s="2">
        <f t="shared" si="8"/>
        <v>-5.5128773747630175</v>
      </c>
      <c r="P11" s="2">
        <f t="shared" si="9"/>
        <v>-5.5295321116996918</v>
      </c>
    </row>
    <row r="12" spans="1:16" x14ac:dyDescent="0.25">
      <c r="A12" s="1">
        <v>68</v>
      </c>
      <c r="B12" s="1">
        <v>-6.0039500000000003E-2</v>
      </c>
      <c r="C12" s="1">
        <v>3.8135500000000003E-2</v>
      </c>
      <c r="D12" s="1">
        <v>1.2135400000000001</v>
      </c>
      <c r="E12" s="1">
        <v>1.2156226345048451</v>
      </c>
      <c r="F12" s="1">
        <v>2.72</v>
      </c>
      <c r="G12" s="1">
        <f t="shared" si="2"/>
        <v>0.69577600000000017</v>
      </c>
      <c r="H12" s="2">
        <f t="shared" si="3"/>
        <v>0.68685440000000009</v>
      </c>
      <c r="I12" s="1">
        <f t="shared" si="0"/>
        <v>0.57236183355816495</v>
      </c>
      <c r="J12" s="2">
        <f t="shared" si="4"/>
        <v>0.56502271387845115</v>
      </c>
      <c r="K12" s="2">
        <f t="shared" si="1"/>
        <v>0.66409464522999684</v>
      </c>
      <c r="L12" s="2">
        <f t="shared" si="5"/>
        <v>0.65546372452501245</v>
      </c>
      <c r="M12" s="1">
        <f t="shared" si="6"/>
        <v>-3.1681354770003334E-2</v>
      </c>
      <c r="N12" s="2">
        <f t="shared" si="7"/>
        <v>-3.1390675474987639E-2</v>
      </c>
      <c r="O12" s="2">
        <f t="shared" si="8"/>
        <v>-4.5533842457922269</v>
      </c>
      <c r="P12" s="2">
        <f t="shared" si="9"/>
        <v>-4.5702081074224221</v>
      </c>
    </row>
    <row r="13" spans="1:16" x14ac:dyDescent="0.25">
      <c r="A13" s="1">
        <v>69</v>
      </c>
      <c r="B13" s="1">
        <v>-5.6439200000000002E-2</v>
      </c>
      <c r="C13" s="1">
        <v>4.8615699999999998E-2</v>
      </c>
      <c r="D13" s="1">
        <v>1.2279100000000001</v>
      </c>
      <c r="E13" s="1">
        <v>1.2301674023006504</v>
      </c>
      <c r="F13" s="1">
        <v>2.76</v>
      </c>
      <c r="G13" s="1">
        <f t="shared" si="2"/>
        <v>0.70600799999999997</v>
      </c>
      <c r="H13" s="2">
        <f t="shared" si="3"/>
        <v>0.6969552</v>
      </c>
      <c r="I13" s="1">
        <f t="shared" si="0"/>
        <v>0.57391213478720771</v>
      </c>
      <c r="J13" s="2">
        <f t="shared" si="4"/>
        <v>0.56655313634271187</v>
      </c>
      <c r="K13" s="2">
        <f t="shared" si="1"/>
        <v>0.67204045187684525</v>
      </c>
      <c r="L13" s="2">
        <f t="shared" si="5"/>
        <v>0.66330626332051068</v>
      </c>
      <c r="M13" s="1">
        <f t="shared" si="6"/>
        <v>-3.3967548123154723E-2</v>
      </c>
      <c r="N13" s="2">
        <f t="shared" si="7"/>
        <v>-3.3648936679489316E-2</v>
      </c>
      <c r="O13" s="2">
        <f t="shared" si="8"/>
        <v>-4.8112129215468844</v>
      </c>
      <c r="P13" s="2">
        <f t="shared" si="9"/>
        <v>-4.8279913371030618</v>
      </c>
    </row>
    <row r="14" spans="1:16" x14ac:dyDescent="0.25">
      <c r="A14" s="1">
        <v>70</v>
      </c>
      <c r="B14" s="1">
        <v>-6.5226199999999998E-2</v>
      </c>
      <c r="C14" s="1">
        <v>4.1466500000000003E-2</v>
      </c>
      <c r="D14" s="1">
        <v>1.2494000000000001</v>
      </c>
      <c r="E14" s="1">
        <v>1.2517884357145541</v>
      </c>
      <c r="F14" s="1">
        <v>2.8</v>
      </c>
      <c r="G14" s="1">
        <f t="shared" si="2"/>
        <v>0.71623999999999999</v>
      </c>
      <c r="H14" s="2">
        <f t="shared" si="3"/>
        <v>0.70705600000000002</v>
      </c>
      <c r="I14" s="1">
        <f t="shared" si="0"/>
        <v>0.57217336377704364</v>
      </c>
      <c r="J14" s="2">
        <f t="shared" si="4"/>
        <v>0.56483666075441386</v>
      </c>
      <c r="K14" s="2">
        <f t="shared" si="1"/>
        <v>0.68385202243086096</v>
      </c>
      <c r="L14" s="2">
        <f t="shared" si="5"/>
        <v>0.67496432453728761</v>
      </c>
      <c r="M14" s="1">
        <f t="shared" si="6"/>
        <v>-3.2387977569139026E-2</v>
      </c>
      <c r="N14" s="2">
        <f t="shared" si="7"/>
        <v>-3.209167546271241E-2</v>
      </c>
      <c r="O14" s="2">
        <f t="shared" si="8"/>
        <v>-4.5219448186556219</v>
      </c>
      <c r="P14" s="2">
        <f t="shared" si="9"/>
        <v>-4.5387742219445713</v>
      </c>
    </row>
    <row r="15" spans="1:16" x14ac:dyDescent="0.25">
      <c r="A15" s="1">
        <v>71</v>
      </c>
      <c r="B15" s="1">
        <v>-7.1276500000000007E-2</v>
      </c>
      <c r="C15" s="1">
        <v>3.2953299999999998E-2</v>
      </c>
      <c r="D15" s="1">
        <v>1.27783</v>
      </c>
      <c r="E15" s="1">
        <v>1.2802405119090476</v>
      </c>
      <c r="F15" s="1">
        <v>2.84</v>
      </c>
      <c r="G15" s="1">
        <f t="shared" si="2"/>
        <v>0.72647200000000001</v>
      </c>
      <c r="H15" s="2">
        <f t="shared" si="3"/>
        <v>0.71715680000000004</v>
      </c>
      <c r="I15" s="1">
        <f t="shared" si="0"/>
        <v>0.56744962625554762</v>
      </c>
      <c r="J15" s="2">
        <f t="shared" si="4"/>
        <v>0.56017349344038658</v>
      </c>
      <c r="K15" s="2">
        <f t="shared" si="1"/>
        <v>0.69939539165591269</v>
      </c>
      <c r="L15" s="2">
        <f t="shared" si="5"/>
        <v>0.6903056840213585</v>
      </c>
      <c r="M15" s="1">
        <f t="shared" si="6"/>
        <v>-2.7076608344087316E-2</v>
      </c>
      <c r="N15" s="2">
        <f t="shared" si="7"/>
        <v>-2.6851115978641538E-2</v>
      </c>
      <c r="O15" s="2">
        <f t="shared" si="8"/>
        <v>-3.727137225397168</v>
      </c>
      <c r="P15" s="2">
        <f t="shared" si="9"/>
        <v>-3.7441067251459561</v>
      </c>
    </row>
    <row r="16" spans="1:16" x14ac:dyDescent="0.25">
      <c r="A16" s="1">
        <v>72</v>
      </c>
      <c r="B16" s="1">
        <v>-6.3012799999999994E-2</v>
      </c>
      <c r="C16" s="1">
        <v>5.0158300000000003E-2</v>
      </c>
      <c r="D16" s="1">
        <v>1.2847200000000001</v>
      </c>
      <c r="E16" s="1">
        <v>1.2872419921765799</v>
      </c>
      <c r="F16" s="1">
        <v>2.88</v>
      </c>
      <c r="G16" s="1">
        <f t="shared" si="2"/>
        <v>0.73670400000000003</v>
      </c>
      <c r="H16" s="2">
        <f t="shared" si="3"/>
        <v>0.72725760000000006</v>
      </c>
      <c r="I16" s="1">
        <f t="shared" si="0"/>
        <v>0.57231196968203102</v>
      </c>
      <c r="J16" s="2">
        <f t="shared" si="4"/>
        <v>0.56497348938274627</v>
      </c>
      <c r="K16" s="2">
        <f t="shared" si="1"/>
        <v>0.70322030032606564</v>
      </c>
      <c r="L16" s="2">
        <f t="shared" si="5"/>
        <v>0.6940808821816119</v>
      </c>
      <c r="M16" s="1">
        <f t="shared" si="6"/>
        <v>-3.3483699673934386E-2</v>
      </c>
      <c r="N16" s="2">
        <f t="shared" si="7"/>
        <v>-3.3176717818388157E-2</v>
      </c>
      <c r="O16" s="2">
        <f t="shared" si="8"/>
        <v>-4.5450682599706784</v>
      </c>
      <c r="P16" s="2">
        <f t="shared" si="9"/>
        <v>-4.56189358741499</v>
      </c>
    </row>
    <row r="17" spans="1:16" x14ac:dyDescent="0.25">
      <c r="A17" s="1">
        <v>73</v>
      </c>
      <c r="B17" s="1">
        <v>-6.4806799999999998E-2</v>
      </c>
      <c r="C17" s="1">
        <v>4.85482E-2</v>
      </c>
      <c r="D17" s="1">
        <v>1.3258399999999999</v>
      </c>
      <c r="E17" s="1">
        <v>1.3283104135139046</v>
      </c>
      <c r="F17" s="1">
        <v>2.92</v>
      </c>
      <c r="G17" s="1">
        <f t="shared" si="2"/>
        <v>0.74693600000000004</v>
      </c>
      <c r="H17" s="2">
        <f t="shared" si="3"/>
        <v>0.73735840000000008</v>
      </c>
      <c r="I17" s="1">
        <f t="shared" si="0"/>
        <v>0.56232036758942505</v>
      </c>
      <c r="J17" s="2">
        <f t="shared" si="4"/>
        <v>0.55511000478374362</v>
      </c>
      <c r="K17" s="2">
        <f t="shared" si="1"/>
        <v>0.7256559789026461</v>
      </c>
      <c r="L17" s="2">
        <f t="shared" si="5"/>
        <v>0.71622497496669735</v>
      </c>
      <c r="M17" s="1">
        <f t="shared" si="6"/>
        <v>-2.1280021097353941E-2</v>
      </c>
      <c r="N17" s="2">
        <f t="shared" si="7"/>
        <v>-2.1133425033302733E-2</v>
      </c>
      <c r="O17" s="2">
        <f t="shared" si="8"/>
        <v>-2.8489751594987975</v>
      </c>
      <c r="P17" s="2">
        <f t="shared" si="9"/>
        <v>-2.8660994481520428</v>
      </c>
    </row>
    <row r="18" spans="1:16" x14ac:dyDescent="0.25">
      <c r="A18" s="1">
        <v>74</v>
      </c>
      <c r="B18" s="1">
        <v>-6.89216E-2</v>
      </c>
      <c r="C18" s="1">
        <v>4.4186700000000002E-2</v>
      </c>
      <c r="D18" s="1">
        <v>1.3384499999999999</v>
      </c>
      <c r="E18" s="1">
        <v>1.3409515479328289</v>
      </c>
      <c r="F18" s="1">
        <v>2.96</v>
      </c>
      <c r="G18" s="1">
        <f t="shared" si="2"/>
        <v>0.75716800000000006</v>
      </c>
      <c r="H18" s="2">
        <f t="shared" si="3"/>
        <v>0.7474592000000001</v>
      </c>
      <c r="I18" s="1">
        <f t="shared" si="0"/>
        <v>0.56464978258702025</v>
      </c>
      <c r="J18" s="2">
        <f t="shared" si="4"/>
        <v>0.55740955081655341</v>
      </c>
      <c r="K18" s="2">
        <f t="shared" si="1"/>
        <v>0.73256183063570446</v>
      </c>
      <c r="L18" s="2">
        <f t="shared" si="5"/>
        <v>0.72304107464538137</v>
      </c>
      <c r="M18" s="1">
        <f t="shared" si="6"/>
        <v>-2.4606169364295605E-2</v>
      </c>
      <c r="N18" s="2">
        <f t="shared" si="7"/>
        <v>-2.4418125354618736E-2</v>
      </c>
      <c r="O18" s="2">
        <f t="shared" si="8"/>
        <v>-3.2497635087979946</v>
      </c>
      <c r="P18" s="2">
        <f t="shared" si="9"/>
        <v>-3.2668171526444163</v>
      </c>
    </row>
    <row r="19" spans="1:16" x14ac:dyDescent="0.25">
      <c r="A19" s="1">
        <v>75</v>
      </c>
      <c r="B19" s="1">
        <v>-5.96584E-2</v>
      </c>
      <c r="C19" s="1">
        <v>4.6214499999999999E-2</v>
      </c>
      <c r="D19" s="1">
        <v>1.3508599999999999</v>
      </c>
      <c r="E19" s="1">
        <v>1.3529662391578032</v>
      </c>
      <c r="F19" s="1">
        <v>3</v>
      </c>
      <c r="G19" s="1">
        <f t="shared" si="2"/>
        <v>0.76740000000000008</v>
      </c>
      <c r="H19" s="2">
        <f t="shared" si="3"/>
        <v>0.75756000000000001</v>
      </c>
      <c r="I19" s="1">
        <f t="shared" si="0"/>
        <v>0.56719818853550441</v>
      </c>
      <c r="J19" s="2">
        <f t="shared" si="4"/>
        <v>0.5599252797849319</v>
      </c>
      <c r="K19" s="2">
        <f t="shared" si="1"/>
        <v>0.73912545645190797</v>
      </c>
      <c r="L19" s="2">
        <f t="shared" si="5"/>
        <v>0.7295193961538875</v>
      </c>
      <c r="M19" s="1">
        <f t="shared" si="6"/>
        <v>-2.8274543548092113E-2</v>
      </c>
      <c r="N19" s="2">
        <f t="shared" si="7"/>
        <v>-2.8040603846112511E-2</v>
      </c>
      <c r="O19" s="2">
        <f t="shared" si="8"/>
        <v>-3.6844596752791383</v>
      </c>
      <c r="P19" s="2">
        <f t="shared" si="9"/>
        <v>-3.7014366975701609</v>
      </c>
    </row>
    <row r="20" spans="1:16" x14ac:dyDescent="0.25">
      <c r="A20" s="1">
        <v>76</v>
      </c>
      <c r="B20" s="1">
        <v>-6.8253099999999997E-2</v>
      </c>
      <c r="C20" s="1">
        <v>4.6838400000000002E-2</v>
      </c>
      <c r="D20" s="1">
        <v>1.37493</v>
      </c>
      <c r="E20" s="1">
        <v>1.3774196260668605</v>
      </c>
      <c r="F20" s="1">
        <v>3.04</v>
      </c>
      <c r="G20" s="1">
        <f t="shared" si="2"/>
        <v>0.7776320000000001</v>
      </c>
      <c r="H20" s="2">
        <f t="shared" si="3"/>
        <v>0.76766080000000003</v>
      </c>
      <c r="I20" s="1">
        <f t="shared" si="0"/>
        <v>0.56455707852840886</v>
      </c>
      <c r="J20" s="2">
        <f t="shared" si="4"/>
        <v>0.55731803545736425</v>
      </c>
      <c r="K20" s="2">
        <f t="shared" si="1"/>
        <v>0.75248434172032597</v>
      </c>
      <c r="L20" s="2">
        <f t="shared" si="5"/>
        <v>0.74270466237525123</v>
      </c>
      <c r="M20" s="1">
        <f t="shared" si="6"/>
        <v>-2.5147658279674134E-2</v>
      </c>
      <c r="N20" s="2">
        <f t="shared" si="7"/>
        <v>-2.4956137624748798E-2</v>
      </c>
      <c r="O20" s="2">
        <f t="shared" si="8"/>
        <v>-3.2338764710909698</v>
      </c>
      <c r="P20" s="2">
        <f t="shared" si="9"/>
        <v>-3.2509329152600728</v>
      </c>
    </row>
    <row r="21" spans="1:16" x14ac:dyDescent="0.25">
      <c r="A21" s="1">
        <v>77</v>
      </c>
      <c r="B21" s="1">
        <v>-7.7105099999999996E-2</v>
      </c>
      <c r="C21" s="1">
        <v>5.0138500000000003E-2</v>
      </c>
      <c r="D21" s="1">
        <v>1.3995500000000001</v>
      </c>
      <c r="E21" s="1">
        <v>1.4025688104789227</v>
      </c>
      <c r="F21" s="1">
        <v>3.08</v>
      </c>
      <c r="G21" s="1">
        <f t="shared" si="2"/>
        <v>0.78786400000000012</v>
      </c>
      <c r="H21" s="2">
        <f t="shared" si="3"/>
        <v>0.77776160000000005</v>
      </c>
      <c r="I21" s="1">
        <f t="shared" si="0"/>
        <v>0.56172930277194399</v>
      </c>
      <c r="J21" s="2">
        <f t="shared" si="4"/>
        <v>0.55452651890528259</v>
      </c>
      <c r="K21" s="2">
        <f t="shared" si="1"/>
        <v>0.76622334116463542</v>
      </c>
      <c r="L21" s="2">
        <f t="shared" si="5"/>
        <v>0.75626510261023516</v>
      </c>
      <c r="M21" s="1">
        <f t="shared" si="6"/>
        <v>-2.1640658835364701E-2</v>
      </c>
      <c r="N21" s="2">
        <f t="shared" si="7"/>
        <v>-2.149649738976489E-2</v>
      </c>
      <c r="O21" s="2">
        <f t="shared" si="8"/>
        <v>-2.7467505604221918</v>
      </c>
      <c r="P21" s="2">
        <f t="shared" si="9"/>
        <v>-2.7638928676557044</v>
      </c>
    </row>
    <row r="22" spans="1:16" x14ac:dyDescent="0.25">
      <c r="A22" s="1">
        <v>78</v>
      </c>
      <c r="B22" s="1">
        <v>-6.6917500000000005E-2</v>
      </c>
      <c r="C22" s="1">
        <v>4.8645099999999997E-2</v>
      </c>
      <c r="D22" s="1">
        <v>1.43337</v>
      </c>
      <c r="E22" s="1">
        <v>1.4357554995403152</v>
      </c>
      <c r="F22" s="1">
        <v>3.12</v>
      </c>
      <c r="G22" s="1">
        <f t="shared" si="2"/>
        <v>0.79809600000000014</v>
      </c>
      <c r="H22" s="2">
        <f t="shared" si="3"/>
        <v>0.78786240000000007</v>
      </c>
      <c r="I22" s="1">
        <f t="shared" si="0"/>
        <v>0.55587180425603522</v>
      </c>
      <c r="J22" s="2">
        <f t="shared" si="4"/>
        <v>0.54874412826713836</v>
      </c>
      <c r="K22" s="2">
        <f t="shared" si="1"/>
        <v>0.7843532293988742</v>
      </c>
      <c r="L22" s="2">
        <f t="shared" si="5"/>
        <v>0.77415936535213803</v>
      </c>
      <c r="M22" s="1">
        <f t="shared" si="6"/>
        <v>-1.3742770601125942E-2</v>
      </c>
      <c r="N22" s="2">
        <f t="shared" si="7"/>
        <v>-1.3703034647862045E-2</v>
      </c>
      <c r="O22" s="2">
        <f t="shared" si="8"/>
        <v>-1.7219445531773045</v>
      </c>
      <c r="P22" s="2">
        <f t="shared" si="9"/>
        <v>-1.7392674974541296</v>
      </c>
    </row>
    <row r="23" spans="1:16" x14ac:dyDescent="0.25">
      <c r="A23" s="1">
        <v>79</v>
      </c>
      <c r="B23" s="1">
        <v>-7.7502799999999997E-2</v>
      </c>
      <c r="C23" s="1">
        <v>4.8775399999999997E-2</v>
      </c>
      <c r="D23" s="1">
        <v>1.45658</v>
      </c>
      <c r="E23" s="1">
        <v>1.4594557273357078</v>
      </c>
      <c r="F23" s="1">
        <v>3.16</v>
      </c>
      <c r="G23" s="1">
        <f t="shared" si="2"/>
        <v>0.80832800000000016</v>
      </c>
      <c r="H23" s="2">
        <f t="shared" si="3"/>
        <v>0.79796320000000009</v>
      </c>
      <c r="I23" s="1">
        <f t="shared" si="0"/>
        <v>0.55385578668811952</v>
      </c>
      <c r="J23" s="2">
        <f t="shared" si="4"/>
        <v>0.54675396111995289</v>
      </c>
      <c r="K23" s="2">
        <f t="shared" si="1"/>
        <v>0.79730066384349718</v>
      </c>
      <c r="L23" s="2">
        <f t="shared" si="5"/>
        <v>0.78693852817941368</v>
      </c>
      <c r="M23" s="1">
        <f t="shared" si="6"/>
        <v>-1.1027336156502976E-2</v>
      </c>
      <c r="N23" s="2">
        <f t="shared" si="7"/>
        <v>-1.1024671820586418E-2</v>
      </c>
      <c r="O23" s="2">
        <f t="shared" si="8"/>
        <v>-1.3642155358348311</v>
      </c>
      <c r="P23" s="2">
        <f t="shared" si="9"/>
        <v>-1.3816015350816198</v>
      </c>
    </row>
    <row r="24" spans="1:16" x14ac:dyDescent="0.25">
      <c r="A24" s="1">
        <v>80</v>
      </c>
      <c r="B24" s="1">
        <v>-7.3558899999999997E-2</v>
      </c>
      <c r="C24" s="1">
        <v>5.1585399999999997E-2</v>
      </c>
      <c r="D24" s="1">
        <v>1.4639800000000001</v>
      </c>
      <c r="E24" s="1">
        <v>1.4667342655240485</v>
      </c>
      <c r="F24" s="1">
        <v>3.2</v>
      </c>
      <c r="G24" s="1">
        <f t="shared" si="2"/>
        <v>0.81856000000000018</v>
      </c>
      <c r="H24" s="2">
        <f t="shared" si="3"/>
        <v>0.80806400000000012</v>
      </c>
      <c r="I24" s="1">
        <f t="shared" si="0"/>
        <v>0.55808336877405496</v>
      </c>
      <c r="J24" s="2">
        <f t="shared" si="4"/>
        <v>0.55092733496022028</v>
      </c>
      <c r="K24" s="2">
        <f t="shared" si="1"/>
        <v>0.80127692925578775</v>
      </c>
      <c r="L24" s="2">
        <f t="shared" si="5"/>
        <v>0.79086311597056702</v>
      </c>
      <c r="M24" s="1">
        <f t="shared" si="6"/>
        <v>-1.7283070744212425E-2</v>
      </c>
      <c r="N24" s="2">
        <f t="shared" si="7"/>
        <v>-1.7200884029433094E-2</v>
      </c>
      <c r="O24" s="2">
        <f t="shared" si="8"/>
        <v>-2.1113993774692656</v>
      </c>
      <c r="P24" s="2">
        <f t="shared" si="9"/>
        <v>-2.1286536746387776</v>
      </c>
    </row>
    <row r="25" spans="1:16" x14ac:dyDescent="0.25">
      <c r="A25" s="1">
        <v>81</v>
      </c>
      <c r="B25" s="1">
        <v>-6.0436499999999997E-2</v>
      </c>
      <c r="C25" s="1">
        <v>5.3782400000000001E-2</v>
      </c>
      <c r="D25" s="1">
        <v>1.47444</v>
      </c>
      <c r="E25" s="1">
        <v>1.4766578583686913</v>
      </c>
      <c r="F25" s="1">
        <v>3.24</v>
      </c>
      <c r="G25" s="1">
        <f t="shared" si="2"/>
        <v>0.8287920000000002</v>
      </c>
      <c r="H25" s="2">
        <f t="shared" si="3"/>
        <v>0.81816480000000014</v>
      </c>
      <c r="I25" s="1">
        <f t="shared" si="0"/>
        <v>0.56126203866587743</v>
      </c>
      <c r="J25" s="2">
        <f t="shared" si="4"/>
        <v>0.55406524630143617</v>
      </c>
      <c r="K25" s="2">
        <f t="shared" si="1"/>
        <v>0.80669818802681614</v>
      </c>
      <c r="L25" s="2">
        <f t="shared" si="5"/>
        <v>0.79621391723239843</v>
      </c>
      <c r="M25" s="1">
        <f t="shared" si="6"/>
        <v>-2.2093811973184052E-2</v>
      </c>
      <c r="N25" s="2">
        <f t="shared" si="7"/>
        <v>-2.1950882767601709E-2</v>
      </c>
      <c r="O25" s="2">
        <f t="shared" si="8"/>
        <v>-2.6657848981631154</v>
      </c>
      <c r="P25" s="2">
        <f t="shared" si="9"/>
        <v>-2.6829414767784812</v>
      </c>
    </row>
    <row r="26" spans="1:16" x14ac:dyDescent="0.25">
      <c r="A26" s="1">
        <v>82</v>
      </c>
      <c r="B26" s="1">
        <v>-7.1395299999999995E-2</v>
      </c>
      <c r="C26" s="1">
        <v>5.2988800000000003E-2</v>
      </c>
      <c r="D26" s="1">
        <v>1.49624</v>
      </c>
      <c r="E26" s="1">
        <v>1.4988793278271368</v>
      </c>
      <c r="F26" s="1">
        <v>3.28</v>
      </c>
      <c r="G26" s="1">
        <f t="shared" si="2"/>
        <v>0.83902399999999999</v>
      </c>
      <c r="H26" s="2">
        <f t="shared" si="3"/>
        <v>0.82826560000000005</v>
      </c>
      <c r="I26" s="1">
        <f t="shared" si="0"/>
        <v>0.55976754393984351</v>
      </c>
      <c r="J26" s="2">
        <f t="shared" si="4"/>
        <v>0.55258991476031782</v>
      </c>
      <c r="K26" s="2">
        <f t="shared" si="1"/>
        <v>0.8188377767919649</v>
      </c>
      <c r="L26" s="2">
        <f t="shared" si="5"/>
        <v>0.80819573356439223</v>
      </c>
      <c r="M26" s="1">
        <f t="shared" si="6"/>
        <v>-2.0186223208035092E-2</v>
      </c>
      <c r="N26" s="2">
        <f t="shared" si="7"/>
        <v>-2.0069866435607819E-2</v>
      </c>
      <c r="O26" s="2">
        <f t="shared" si="8"/>
        <v>-2.4059172571982557</v>
      </c>
      <c r="P26" s="2">
        <f t="shared" si="9"/>
        <v>-2.4231196412850924</v>
      </c>
    </row>
    <row r="27" spans="1:16" x14ac:dyDescent="0.25">
      <c r="A27" s="1">
        <v>83</v>
      </c>
      <c r="B27" s="1">
        <v>-7.1279599999999999E-2</v>
      </c>
      <c r="C27" s="1">
        <v>6.23837E-2</v>
      </c>
      <c r="D27" s="1">
        <v>1.54454</v>
      </c>
      <c r="E27" s="1">
        <v>1.54744186288269</v>
      </c>
      <c r="F27" s="1">
        <v>3.32</v>
      </c>
      <c r="G27" s="1">
        <f t="shared" si="2"/>
        <v>0.84925600000000001</v>
      </c>
      <c r="H27" s="2">
        <f t="shared" si="3"/>
        <v>0.83836640000000007</v>
      </c>
      <c r="I27" s="1">
        <f t="shared" si="0"/>
        <v>0.54881286358502845</v>
      </c>
      <c r="J27" s="2">
        <f t="shared" si="4"/>
        <v>0.54177570098706562</v>
      </c>
      <c r="K27" s="2">
        <f t="shared" si="1"/>
        <v>0.84536748969281361</v>
      </c>
      <c r="L27" s="2">
        <f t="shared" si="5"/>
        <v>0.83438065246634652</v>
      </c>
      <c r="M27" s="1">
        <f t="shared" si="6"/>
        <v>-3.8885103071863991E-3</v>
      </c>
      <c r="N27" s="2">
        <f t="shared" si="7"/>
        <v>-3.9857475336535497E-3</v>
      </c>
      <c r="O27" s="2">
        <f t="shared" si="8"/>
        <v>-0.45787257401612697</v>
      </c>
      <c r="P27" s="2">
        <f t="shared" si="9"/>
        <v>-0.47541832946233886</v>
      </c>
    </row>
    <row r="28" spans="1:16" x14ac:dyDescent="0.25">
      <c r="A28" s="1">
        <v>84</v>
      </c>
      <c r="B28" s="1">
        <v>-7.4936699999999995E-2</v>
      </c>
      <c r="C28" s="1">
        <v>5.5364999999999998E-2</v>
      </c>
      <c r="D28" s="1">
        <v>1.5563899999999999</v>
      </c>
      <c r="E28" s="1">
        <v>1.5591762646769254</v>
      </c>
      <c r="F28" s="1">
        <v>3.36</v>
      </c>
      <c r="G28" s="1">
        <f t="shared" si="2"/>
        <v>0.85948800000000003</v>
      </c>
      <c r="H28" s="2">
        <f t="shared" si="3"/>
        <v>0.84846720000000009</v>
      </c>
      <c r="I28" s="1">
        <f t="shared" si="0"/>
        <v>0.55124492302228145</v>
      </c>
      <c r="J28" s="2">
        <f t="shared" si="4"/>
        <v>0.5441765752994</v>
      </c>
      <c r="K28" s="2">
        <f t="shared" si="1"/>
        <v>0.85177799339300431</v>
      </c>
      <c r="L28" s="2">
        <f t="shared" si="5"/>
        <v>0.84070784191379822</v>
      </c>
      <c r="M28" s="1">
        <f t="shared" si="6"/>
        <v>-7.7100066069957229E-3</v>
      </c>
      <c r="N28" s="2">
        <f t="shared" si="7"/>
        <v>-7.759358086201873E-3</v>
      </c>
      <c r="O28" s="2">
        <f t="shared" si="8"/>
        <v>-0.89704645172425013</v>
      </c>
      <c r="P28" s="2">
        <f t="shared" si="9"/>
        <v>-0.91451479635298472</v>
      </c>
    </row>
    <row r="29" spans="1:16" x14ac:dyDescent="0.25">
      <c r="A29" s="1">
        <v>85</v>
      </c>
      <c r="B29" s="1">
        <v>-5.8405499999999999E-2</v>
      </c>
      <c r="C29" s="1">
        <v>4.5874400000000003E-2</v>
      </c>
      <c r="D29" s="1">
        <v>1.5692200000000001</v>
      </c>
      <c r="E29" s="1">
        <v>1.5709764706721772</v>
      </c>
      <c r="F29" s="1">
        <v>3.4</v>
      </c>
      <c r="G29" s="1">
        <f t="shared" si="2"/>
        <v>0.86972000000000005</v>
      </c>
      <c r="H29" s="2">
        <f t="shared" si="3"/>
        <v>0.858568</v>
      </c>
      <c r="I29" s="1">
        <f t="shared" si="0"/>
        <v>0.553617457827278</v>
      </c>
      <c r="J29" s="2">
        <f t="shared" si="4"/>
        <v>0.54651868823512206</v>
      </c>
      <c r="K29" s="2">
        <f t="shared" si="1"/>
        <v>0.85822444592821034</v>
      </c>
      <c r="L29" s="2">
        <f t="shared" si="5"/>
        <v>0.84707051298643798</v>
      </c>
      <c r="M29" s="1">
        <f t="shared" si="6"/>
        <v>-1.1495554071789704E-2</v>
      </c>
      <c r="N29" s="2">
        <f t="shared" si="7"/>
        <v>-1.1497487013562013E-2</v>
      </c>
      <c r="O29" s="2">
        <f t="shared" si="8"/>
        <v>-1.3217534461424025</v>
      </c>
      <c r="P29" s="2">
        <f t="shared" si="9"/>
        <v>-1.3391469299533658</v>
      </c>
    </row>
    <row r="30" spans="1:16" x14ac:dyDescent="0.25">
      <c r="A30" s="1">
        <v>86</v>
      </c>
      <c r="B30" s="1">
        <v>-6.7826899999999996E-2</v>
      </c>
      <c r="C30" s="1">
        <v>5.29677E-2</v>
      </c>
      <c r="D30" s="1">
        <v>1.58954</v>
      </c>
      <c r="E30" s="1">
        <v>1.5918679207795161</v>
      </c>
      <c r="F30" s="1">
        <v>3.44</v>
      </c>
      <c r="G30" s="1">
        <f t="shared" si="2"/>
        <v>0.87995200000000007</v>
      </c>
      <c r="H30" s="2">
        <f t="shared" si="3"/>
        <v>0.86866880000000002</v>
      </c>
      <c r="I30" s="1">
        <f t="shared" si="0"/>
        <v>0.55277952932747054</v>
      </c>
      <c r="J30" s="2">
        <f t="shared" si="4"/>
        <v>0.54569150408824418</v>
      </c>
      <c r="K30" s="2">
        <f t="shared" si="1"/>
        <v>0.86963744512184971</v>
      </c>
      <c r="L30" s="2">
        <f t="shared" si="5"/>
        <v>0.8583351828843151</v>
      </c>
      <c r="M30" s="1">
        <f t="shared" si="6"/>
        <v>-1.0314554878150362E-2</v>
      </c>
      <c r="N30" s="2">
        <f t="shared" si="7"/>
        <v>-1.0333617115684923E-2</v>
      </c>
      <c r="O30" s="2">
        <f t="shared" si="8"/>
        <v>-1.1721724455595715</v>
      </c>
      <c r="P30" s="2">
        <f t="shared" si="9"/>
        <v>-1.1895922952090512</v>
      </c>
    </row>
    <row r="31" spans="1:16" x14ac:dyDescent="0.25">
      <c r="A31" s="1">
        <v>87</v>
      </c>
      <c r="B31" s="1">
        <v>-7.2241799999999995E-2</v>
      </c>
      <c r="C31" s="1">
        <v>5.9182699999999998E-2</v>
      </c>
      <c r="D31" s="1">
        <v>1.6076299999999999</v>
      </c>
      <c r="E31" s="1">
        <v>1.6103402393738193</v>
      </c>
      <c r="F31" s="1">
        <v>3.48</v>
      </c>
      <c r="G31" s="1">
        <f t="shared" si="2"/>
        <v>0.89018400000000009</v>
      </c>
      <c r="H31" s="2">
        <f t="shared" si="3"/>
        <v>0.87876960000000004</v>
      </c>
      <c r="I31" s="1">
        <f t="shared" si="0"/>
        <v>0.55279249579340328</v>
      </c>
      <c r="J31" s="2">
        <f t="shared" si="4"/>
        <v>0.54570430429143935</v>
      </c>
      <c r="K31" s="2">
        <f t="shared" si="1"/>
        <v>0.87972887276991751</v>
      </c>
      <c r="L31" s="2">
        <f t="shared" si="5"/>
        <v>0.86829545707036337</v>
      </c>
      <c r="M31" s="1">
        <f t="shared" si="6"/>
        <v>-1.0455127230082573E-2</v>
      </c>
      <c r="N31" s="2">
        <f t="shared" si="7"/>
        <v>-1.0474142929636665E-2</v>
      </c>
      <c r="O31" s="2">
        <f t="shared" si="8"/>
        <v>-1.174490580608343</v>
      </c>
      <c r="P31" s="2">
        <f t="shared" si="9"/>
        <v>-1.1919100216526226</v>
      </c>
    </row>
    <row r="32" spans="1:16" x14ac:dyDescent="0.25">
      <c r="A32" s="1">
        <v>88</v>
      </c>
      <c r="B32" s="1">
        <v>-7.7776899999999996E-2</v>
      </c>
      <c r="C32" s="1">
        <v>6.6034300000000004E-2</v>
      </c>
      <c r="D32" s="1">
        <v>1.64836</v>
      </c>
      <c r="E32" s="1">
        <v>1.651514597135036</v>
      </c>
      <c r="F32" s="1">
        <v>3.52</v>
      </c>
      <c r="G32" s="1">
        <f t="shared" si="2"/>
        <v>0.90041600000000011</v>
      </c>
      <c r="H32" s="2">
        <f t="shared" si="3"/>
        <v>0.88887040000000006</v>
      </c>
      <c r="I32" s="1">
        <f t="shared" si="0"/>
        <v>0.54520620136327969</v>
      </c>
      <c r="J32" s="2">
        <f t="shared" si="4"/>
        <v>0.53821528525510309</v>
      </c>
      <c r="K32" s="2">
        <f t="shared" si="1"/>
        <v>0.90222242441487022</v>
      </c>
      <c r="L32" s="2">
        <f t="shared" si="5"/>
        <v>0.89049667077521144</v>
      </c>
      <c r="M32" s="1">
        <f t="shared" si="6"/>
        <v>1.8064244148701114E-3</v>
      </c>
      <c r="N32" s="2">
        <f t="shared" si="7"/>
        <v>1.6262707752113803E-3</v>
      </c>
      <c r="O32" s="2">
        <f t="shared" si="8"/>
        <v>0.20062109234732736</v>
      </c>
      <c r="P32" s="2">
        <f t="shared" si="9"/>
        <v>0.18295926776404978</v>
      </c>
    </row>
    <row r="33" spans="1:16" x14ac:dyDescent="0.25">
      <c r="A33" s="1">
        <v>89</v>
      </c>
      <c r="B33" s="1">
        <v>-8.3533200000000002E-2</v>
      </c>
      <c r="C33" s="1">
        <v>6.0921799999999998E-2</v>
      </c>
      <c r="D33" s="1">
        <v>1.6712499999999999</v>
      </c>
      <c r="E33" s="1">
        <v>1.6744449300342723</v>
      </c>
      <c r="F33" s="1">
        <v>3.56</v>
      </c>
      <c r="G33" s="1">
        <f t="shared" si="2"/>
        <v>0.91064800000000012</v>
      </c>
      <c r="H33" s="2">
        <f t="shared" si="3"/>
        <v>0.89897120000000008</v>
      </c>
      <c r="I33" s="1">
        <f t="shared" si="0"/>
        <v>0.54385067174550861</v>
      </c>
      <c r="J33" s="2">
        <f t="shared" si="4"/>
        <v>0.53687713693970218</v>
      </c>
      <c r="K33" s="2">
        <f t="shared" si="1"/>
        <v>0.91474926527772293</v>
      </c>
      <c r="L33" s="2">
        <f t="shared" si="5"/>
        <v>0.90286070627447967</v>
      </c>
      <c r="M33" s="1">
        <f t="shared" si="6"/>
        <v>4.1012652777228098E-3</v>
      </c>
      <c r="N33" s="2">
        <f t="shared" si="7"/>
        <v>3.8895062744795927E-3</v>
      </c>
      <c r="O33" s="2">
        <f t="shared" si="8"/>
        <v>0.45036779059777315</v>
      </c>
      <c r="P33" s="2">
        <f t="shared" si="9"/>
        <v>0.43266194450718692</v>
      </c>
    </row>
    <row r="34" spans="1:16" x14ac:dyDescent="0.25">
      <c r="A34" s="1">
        <v>90</v>
      </c>
      <c r="B34" s="1">
        <v>-7.7289899999999995E-2</v>
      </c>
      <c r="C34" s="1">
        <v>6.1887499999999998E-2</v>
      </c>
      <c r="D34" s="1">
        <v>1.67706</v>
      </c>
      <c r="E34" s="1">
        <v>1.6799803674145302</v>
      </c>
      <c r="F34" s="1">
        <v>3.6</v>
      </c>
      <c r="G34" s="1">
        <f t="shared" si="2"/>
        <v>0.92088000000000014</v>
      </c>
      <c r="H34" s="2">
        <f t="shared" si="3"/>
        <v>0.9090720000000001</v>
      </c>
      <c r="I34" s="1">
        <f t="shared" si="0"/>
        <v>0.54814926284955556</v>
      </c>
      <c r="J34" s="2">
        <f t="shared" si="4"/>
        <v>0.54112060928369721</v>
      </c>
      <c r="K34" s="2">
        <f t="shared" si="1"/>
        <v>0.91777327471855785</v>
      </c>
      <c r="L34" s="2">
        <f t="shared" si="5"/>
        <v>0.9058454141099147</v>
      </c>
      <c r="M34" s="1">
        <f t="shared" si="6"/>
        <v>-3.1067252814422908E-3</v>
      </c>
      <c r="N34" s="2">
        <f t="shared" si="7"/>
        <v>-3.2265858900853983E-3</v>
      </c>
      <c r="O34" s="2">
        <f t="shared" si="8"/>
        <v>-0.33736483379401122</v>
      </c>
      <c r="P34" s="2">
        <f t="shared" si="9"/>
        <v>-0.35493183049146798</v>
      </c>
    </row>
    <row r="35" spans="1:16" x14ac:dyDescent="0.25">
      <c r="A35" s="1">
        <v>91</v>
      </c>
      <c r="B35" s="1">
        <v>-6.8802299999999997E-2</v>
      </c>
      <c r="C35" s="1">
        <v>6.7416799999999999E-2</v>
      </c>
      <c r="D35" s="1">
        <v>1.69312</v>
      </c>
      <c r="E35" s="1">
        <v>1.6958579291342568</v>
      </c>
      <c r="F35" s="1">
        <v>3.64</v>
      </c>
      <c r="G35" s="1">
        <f t="shared" si="2"/>
        <v>0.93111200000000016</v>
      </c>
      <c r="H35" s="2">
        <f t="shared" si="3"/>
        <v>0.91917280000000012</v>
      </c>
      <c r="I35" s="1">
        <f t="shared" si="0"/>
        <v>0.54905070997034344</v>
      </c>
      <c r="J35" s="2">
        <f t="shared" si="4"/>
        <v>0.54201049758292075</v>
      </c>
      <c r="K35" s="2">
        <f t="shared" si="1"/>
        <v>0.92644718668604453</v>
      </c>
      <c r="L35" s="2">
        <f t="shared" si="5"/>
        <v>0.91440659538919133</v>
      </c>
      <c r="M35" s="1">
        <f t="shared" si="6"/>
        <v>-4.6648133139556291E-3</v>
      </c>
      <c r="N35" s="2">
        <f t="shared" si="7"/>
        <v>-4.7662046108087885E-3</v>
      </c>
      <c r="O35" s="2">
        <f t="shared" si="8"/>
        <v>-0.50099379171953839</v>
      </c>
      <c r="P35" s="2">
        <f t="shared" si="9"/>
        <v>-0.5185319464206064</v>
      </c>
    </row>
    <row r="36" spans="1:16" x14ac:dyDescent="0.25">
      <c r="A36" s="1">
        <v>92</v>
      </c>
      <c r="B36" s="1">
        <v>-6.96045E-2</v>
      </c>
      <c r="C36" s="1">
        <v>7.0499599999999996E-2</v>
      </c>
      <c r="D36" s="1">
        <v>1.7118100000000001</v>
      </c>
      <c r="E36" s="1">
        <v>1.7146744461035193</v>
      </c>
      <c r="F36" s="1">
        <v>3.68</v>
      </c>
      <c r="G36" s="1">
        <f t="shared" si="2"/>
        <v>0.94134400000000018</v>
      </c>
      <c r="H36" s="2">
        <f t="shared" si="3"/>
        <v>0.92927360000000014</v>
      </c>
      <c r="I36" s="1">
        <f t="shared" si="0"/>
        <v>0.54899284359147027</v>
      </c>
      <c r="J36" s="2">
        <f t="shared" si="4"/>
        <v>0.54195337319670855</v>
      </c>
      <c r="K36" s="2">
        <f t="shared" si="1"/>
        <v>0.93672664990635257</v>
      </c>
      <c r="L36" s="2">
        <f t="shared" si="5"/>
        <v>0.92455246133901758</v>
      </c>
      <c r="M36" s="1">
        <f t="shared" si="6"/>
        <v>-4.6173500936476097E-3</v>
      </c>
      <c r="N36" s="2">
        <f t="shared" si="7"/>
        <v>-4.7211386609825601E-3</v>
      </c>
      <c r="O36" s="2">
        <f t="shared" si="8"/>
        <v>-0.49050613735760878</v>
      </c>
      <c r="P36" s="2">
        <f t="shared" si="9"/>
        <v>-0.50804614066110987</v>
      </c>
    </row>
    <row r="37" spans="1:16" x14ac:dyDescent="0.25">
      <c r="A37" s="1">
        <v>93</v>
      </c>
      <c r="B37" s="1">
        <v>-7.9771499999999995E-2</v>
      </c>
      <c r="C37" s="1">
        <v>6.2827900000000006E-2</v>
      </c>
      <c r="D37" s="1">
        <v>1.7492300000000001</v>
      </c>
      <c r="E37" s="1">
        <v>1.7521747715712208</v>
      </c>
      <c r="F37" s="1">
        <v>3.72</v>
      </c>
      <c r="G37" s="1">
        <f t="shared" si="2"/>
        <v>0.9515760000000002</v>
      </c>
      <c r="H37" s="2">
        <f t="shared" si="3"/>
        <v>0.93937440000000016</v>
      </c>
      <c r="I37" s="1">
        <f t="shared" si="0"/>
        <v>0.54308281082411503</v>
      </c>
      <c r="J37" s="2">
        <f t="shared" si="4"/>
        <v>0.53611912192848132</v>
      </c>
      <c r="K37" s="2">
        <f t="shared" si="1"/>
        <v>0.95721307770935793</v>
      </c>
      <c r="L37" s="2">
        <f t="shared" si="5"/>
        <v>0.94477263683120227</v>
      </c>
      <c r="M37" s="1">
        <f t="shared" si="6"/>
        <v>5.6370777093577296E-3</v>
      </c>
      <c r="N37" s="2">
        <f t="shared" si="7"/>
        <v>5.3982368312021078E-3</v>
      </c>
      <c r="O37" s="2">
        <f t="shared" si="8"/>
        <v>0.59239385076522821</v>
      </c>
      <c r="P37" s="2">
        <f t="shared" si="9"/>
        <v>0.57466297050484949</v>
      </c>
    </row>
    <row r="38" spans="1:16" x14ac:dyDescent="0.25">
      <c r="A38" s="1">
        <v>94</v>
      </c>
      <c r="B38" s="1">
        <v>-7.6951099999999995E-2</v>
      </c>
      <c r="C38" s="1">
        <v>6.7049999999999998E-2</v>
      </c>
      <c r="D38" s="1">
        <v>1.76566</v>
      </c>
      <c r="E38" s="1">
        <v>1.7686074776193867</v>
      </c>
      <c r="F38" s="1">
        <v>3.76</v>
      </c>
      <c r="G38" s="1">
        <f t="shared" si="2"/>
        <v>0.961808</v>
      </c>
      <c r="H38" s="2">
        <f t="shared" si="3"/>
        <v>0.94947520000000007</v>
      </c>
      <c r="I38" s="1">
        <f t="shared" si="0"/>
        <v>0.54382219467636217</v>
      </c>
      <c r="J38" s="2">
        <f t="shared" si="4"/>
        <v>0.53684902501827592</v>
      </c>
      <c r="K38" s="2">
        <f t="shared" si="1"/>
        <v>0.96619026502347094</v>
      </c>
      <c r="L38" s="2">
        <f t="shared" si="5"/>
        <v>0.9536331519323733</v>
      </c>
      <c r="M38" s="1">
        <f t="shared" si="6"/>
        <v>4.3822650234709437E-3</v>
      </c>
      <c r="N38" s="2">
        <f t="shared" si="7"/>
        <v>4.1579519323732272E-3</v>
      </c>
      <c r="O38" s="2">
        <f t="shared" si="8"/>
        <v>0.45562784084463259</v>
      </c>
      <c r="P38" s="2">
        <f t="shared" si="9"/>
        <v>0.43792106759325855</v>
      </c>
    </row>
    <row r="39" spans="1:16" x14ac:dyDescent="0.25">
      <c r="A39" s="1">
        <v>95</v>
      </c>
      <c r="B39" s="1">
        <v>-8.0711099999999994E-2</v>
      </c>
      <c r="C39" s="1">
        <v>5.3053500000000003E-2</v>
      </c>
      <c r="D39" s="1">
        <v>1.7872699999999999</v>
      </c>
      <c r="E39" s="1">
        <v>1.7898779311521384</v>
      </c>
      <c r="F39" s="1">
        <v>3.8</v>
      </c>
      <c r="G39" s="1">
        <f t="shared" si="2"/>
        <v>0.97204000000000002</v>
      </c>
      <c r="H39" s="2">
        <f t="shared" si="3"/>
        <v>0.95957599999999998</v>
      </c>
      <c r="I39" s="1">
        <f t="shared" si="0"/>
        <v>0.54307614116137026</v>
      </c>
      <c r="J39" s="2">
        <f t="shared" si="4"/>
        <v>0.53611253778760437</v>
      </c>
      <c r="K39" s="2">
        <f t="shared" si="1"/>
        <v>0.97781031378841321</v>
      </c>
      <c r="L39" s="2">
        <f t="shared" si="5"/>
        <v>0.96510218047723306</v>
      </c>
      <c r="M39" s="1">
        <f t="shared" si="6"/>
        <v>5.770313788413195E-3</v>
      </c>
      <c r="N39" s="2">
        <f t="shared" si="7"/>
        <v>5.526180477233078E-3</v>
      </c>
      <c r="O39" s="2">
        <f t="shared" si="8"/>
        <v>0.59362925274815803</v>
      </c>
      <c r="P39" s="2">
        <f t="shared" si="9"/>
        <v>0.57589815473011807</v>
      </c>
    </row>
    <row r="40" spans="1:16" x14ac:dyDescent="0.25">
      <c r="A40" s="1">
        <v>96</v>
      </c>
      <c r="B40" s="1">
        <v>-7.5273900000000005E-2</v>
      </c>
      <c r="C40" s="1">
        <v>7.6053499999999996E-2</v>
      </c>
      <c r="D40" s="1">
        <v>1.80775</v>
      </c>
      <c r="E40" s="1">
        <v>1.8109142324758121</v>
      </c>
      <c r="F40" s="1">
        <v>3.84</v>
      </c>
      <c r="G40" s="1">
        <f t="shared" si="2"/>
        <v>0.98227200000000003</v>
      </c>
      <c r="H40" s="2">
        <f t="shared" si="3"/>
        <v>0.96967680000000001</v>
      </c>
      <c r="I40" s="1">
        <f t="shared" si="0"/>
        <v>0.54241773706592145</v>
      </c>
      <c r="J40" s="2">
        <f t="shared" si="4"/>
        <v>0.53546257609025205</v>
      </c>
      <c r="K40" s="2">
        <f t="shared" si="1"/>
        <v>0.9893024452015361</v>
      </c>
      <c r="L40" s="2">
        <f t="shared" si="5"/>
        <v>0.97644495415095789</v>
      </c>
      <c r="M40" s="1">
        <f t="shared" si="6"/>
        <v>7.0304452015360619E-3</v>
      </c>
      <c r="N40" s="2">
        <f t="shared" si="7"/>
        <v>6.7681541509578835E-3</v>
      </c>
      <c r="O40" s="2">
        <f t="shared" si="8"/>
        <v>0.71573303540527078</v>
      </c>
      <c r="P40" s="2">
        <f t="shared" si="9"/>
        <v>0.69798041481015982</v>
      </c>
    </row>
    <row r="41" spans="1:16" x14ac:dyDescent="0.25">
      <c r="A41" s="1">
        <v>97</v>
      </c>
      <c r="B41" s="1">
        <v>-8.0939899999999995E-2</v>
      </c>
      <c r="C41" s="1">
        <v>7.0626999999999995E-2</v>
      </c>
      <c r="D41" s="1">
        <v>1.8229200000000001</v>
      </c>
      <c r="E41" s="1">
        <v>1.8260823549174912</v>
      </c>
      <c r="F41" s="1">
        <v>3.88</v>
      </c>
      <c r="G41" s="1">
        <f t="shared" si="2"/>
        <v>0.99250400000000005</v>
      </c>
      <c r="H41" s="2">
        <f t="shared" si="3"/>
        <v>0.97977760000000003</v>
      </c>
      <c r="I41" s="1">
        <f t="shared" si="0"/>
        <v>0.54351546485692037</v>
      </c>
      <c r="J41" s="2">
        <f t="shared" si="4"/>
        <v>0.53654622824733977</v>
      </c>
      <c r="K41" s="2">
        <f t="shared" si="1"/>
        <v>0.99758879049142546</v>
      </c>
      <c r="L41" s="2">
        <f t="shared" si="5"/>
        <v>0.9846236057715112</v>
      </c>
      <c r="M41" s="1">
        <f t="shared" si="6"/>
        <v>5.0847904914254061E-3</v>
      </c>
      <c r="N41" s="2">
        <f t="shared" si="7"/>
        <v>4.8460057715111748E-3</v>
      </c>
      <c r="O41" s="2">
        <f t="shared" si="8"/>
        <v>0.51231939532993376</v>
      </c>
      <c r="P41" s="2">
        <f t="shared" si="9"/>
        <v>0.49460262936315091</v>
      </c>
    </row>
    <row r="42" spans="1:16" x14ac:dyDescent="0.25">
      <c r="A42" s="1">
        <v>98</v>
      </c>
      <c r="B42" s="1">
        <v>-7.3023699999999997E-2</v>
      </c>
      <c r="C42" s="1">
        <v>5.2154499999999999E-2</v>
      </c>
      <c r="D42" s="1">
        <v>1.85263</v>
      </c>
      <c r="E42" s="1">
        <v>1.8548020027841086</v>
      </c>
      <c r="F42" s="1">
        <v>3.92</v>
      </c>
      <c r="G42" s="1">
        <f t="shared" si="2"/>
        <v>1.0027360000000001</v>
      </c>
      <c r="H42" s="2">
        <f t="shared" si="3"/>
        <v>0.98987840000000005</v>
      </c>
      <c r="I42" s="1">
        <f t="shared" si="0"/>
        <v>0.54061619434034791</v>
      </c>
      <c r="J42" s="2">
        <f t="shared" si="4"/>
        <v>0.53368413367796963</v>
      </c>
      <c r="K42" s="2">
        <f t="shared" si="1"/>
        <v>1.0132783341209586</v>
      </c>
      <c r="L42" s="2">
        <f t="shared" si="5"/>
        <v>1.0001092399011913</v>
      </c>
      <c r="M42" s="1">
        <f t="shared" si="6"/>
        <v>1.0542334120958508E-2</v>
      </c>
      <c r="N42" s="2">
        <f t="shared" si="7"/>
        <v>1.0230839901191224E-2</v>
      </c>
      <c r="O42" s="2">
        <f t="shared" si="8"/>
        <v>1.0513568996184945</v>
      </c>
      <c r="P42" s="2">
        <f t="shared" si="9"/>
        <v>1.0335451204098629</v>
      </c>
    </row>
    <row r="43" spans="1:16" x14ac:dyDescent="0.25">
      <c r="A43" s="1">
        <v>99</v>
      </c>
      <c r="B43" s="1">
        <v>-8.5773299999999997E-2</v>
      </c>
      <c r="C43" s="1">
        <v>8.1418699999999997E-2</v>
      </c>
      <c r="D43" s="1">
        <v>1.87538</v>
      </c>
      <c r="E43" s="1">
        <v>1.8791051615336967</v>
      </c>
      <c r="F43" s="1">
        <v>3.96</v>
      </c>
      <c r="G43" s="1">
        <f t="shared" si="2"/>
        <v>1.0129680000000001</v>
      </c>
      <c r="H43" s="2">
        <f t="shared" si="3"/>
        <v>0.99997920000000007</v>
      </c>
      <c r="I43" s="1">
        <f t="shared" si="0"/>
        <v>0.53906935105921971</v>
      </c>
      <c r="J43" s="2">
        <f t="shared" si="4"/>
        <v>0.5321571248220256</v>
      </c>
      <c r="K43" s="2">
        <f t="shared" si="1"/>
        <v>1.0265551497458585</v>
      </c>
      <c r="L43" s="2">
        <f t="shared" si="5"/>
        <v>1.0132135030989693</v>
      </c>
      <c r="M43" s="1">
        <f t="shared" si="6"/>
        <v>1.3587149745858396E-2</v>
      </c>
      <c r="N43" s="2">
        <f t="shared" si="7"/>
        <v>1.3234303098969225E-2</v>
      </c>
      <c r="O43" s="2">
        <f t="shared" si="8"/>
        <v>1.341320727393007</v>
      </c>
      <c r="P43" s="2">
        <f t="shared" si="9"/>
        <v>1.3234578378199489</v>
      </c>
    </row>
    <row r="44" spans="1:16" x14ac:dyDescent="0.25">
      <c r="A44" s="1">
        <v>100</v>
      </c>
      <c r="B44" s="1">
        <v>-8.7399000000000004E-2</v>
      </c>
      <c r="C44" s="1">
        <v>7.6600000000000001E-2</v>
      </c>
      <c r="D44" s="1">
        <v>1.893</v>
      </c>
      <c r="E44" s="1">
        <v>1.8965640366728986</v>
      </c>
      <c r="F44" s="1">
        <v>4</v>
      </c>
      <c r="G44" s="1">
        <f t="shared" si="2"/>
        <v>1.0232000000000001</v>
      </c>
      <c r="H44" s="2">
        <f t="shared" si="3"/>
        <v>1.0100800000000001</v>
      </c>
      <c r="I44" s="1">
        <f t="shared" si="0"/>
        <v>0.53950195206431195</v>
      </c>
      <c r="J44" s="2">
        <f t="shared" si="4"/>
        <v>0.53258417879311981</v>
      </c>
      <c r="K44" s="2">
        <f t="shared" si="1"/>
        <v>1.0360929332344044</v>
      </c>
      <c r="L44" s="2">
        <f t="shared" si="5"/>
        <v>1.0226273285740271</v>
      </c>
      <c r="M44" s="1">
        <f t="shared" si="6"/>
        <v>1.2892933234404325E-2</v>
      </c>
      <c r="N44" s="2">
        <f t="shared" si="7"/>
        <v>1.2547328574026961E-2</v>
      </c>
      <c r="O44" s="2">
        <f t="shared" si="8"/>
        <v>1.2600599329949496</v>
      </c>
      <c r="P44" s="2">
        <f t="shared" si="9"/>
        <v>1.2422113668250989</v>
      </c>
    </row>
    <row r="45" spans="1:16" x14ac:dyDescent="0.25">
      <c r="A45" s="1">
        <v>101</v>
      </c>
      <c r="B45" s="1">
        <v>-8.2378999999999994E-2</v>
      </c>
      <c r="C45" s="1">
        <v>7.2999999999999995E-2</v>
      </c>
      <c r="D45" s="1">
        <v>1.9052</v>
      </c>
      <c r="E45" s="1">
        <v>1.9083768861629509</v>
      </c>
      <c r="F45" s="1">
        <v>4.04</v>
      </c>
      <c r="G45" s="1">
        <f t="shared" si="2"/>
        <v>1.0334320000000001</v>
      </c>
      <c r="H45" s="2">
        <f t="shared" si="3"/>
        <v>1.0201808000000001</v>
      </c>
      <c r="I45" s="1">
        <f t="shared" si="0"/>
        <v>0.54152406031172096</v>
      </c>
      <c r="J45" s="2">
        <f t="shared" si="4"/>
        <v>0.53458035852195385</v>
      </c>
      <c r="K45" s="2">
        <f t="shared" si="1"/>
        <v>1.04254629291082</v>
      </c>
      <c r="L45" s="2">
        <f t="shared" si="5"/>
        <v>1.0289968170190631</v>
      </c>
      <c r="M45" s="1">
        <f t="shared" si="6"/>
        <v>9.1142929108198878E-3</v>
      </c>
      <c r="N45" s="2">
        <f t="shared" si="7"/>
        <v>8.8160170190629827E-3</v>
      </c>
      <c r="O45" s="2">
        <f t="shared" si="8"/>
        <v>0.88194413476841116</v>
      </c>
      <c r="P45" s="2">
        <f t="shared" si="9"/>
        <v>0.86416221703672336</v>
      </c>
    </row>
    <row r="46" spans="1:16" x14ac:dyDescent="0.25">
      <c r="A46" s="1">
        <v>102</v>
      </c>
      <c r="B46" s="1">
        <v>-7.2646000000000002E-2</v>
      </c>
      <c r="C46" s="1">
        <v>7.7520000000000006E-2</v>
      </c>
      <c r="D46" s="1">
        <v>1.9175</v>
      </c>
      <c r="E46" s="1">
        <v>1.9204408456695561</v>
      </c>
      <c r="F46" s="1">
        <v>4.08</v>
      </c>
      <c r="G46" s="1">
        <f t="shared" si="2"/>
        <v>1.0436640000000001</v>
      </c>
      <c r="H46" s="2">
        <f t="shared" si="3"/>
        <v>1.0302816000000001</v>
      </c>
      <c r="I46" s="1">
        <f t="shared" si="0"/>
        <v>0.54345021996037046</v>
      </c>
      <c r="J46" s="2">
        <f t="shared" si="4"/>
        <v>0.53648181995462374</v>
      </c>
      <c r="K46" s="2">
        <f t="shared" si="1"/>
        <v>1.0491368339892786</v>
      </c>
      <c r="L46" s="2">
        <f t="shared" si="5"/>
        <v>1.0355017039850247</v>
      </c>
      <c r="M46" s="1">
        <f t="shared" si="6"/>
        <v>5.4728339892784472E-3</v>
      </c>
      <c r="N46" s="2">
        <f t="shared" si="7"/>
        <v>5.2201039850245934E-3</v>
      </c>
      <c r="O46" s="2">
        <f t="shared" si="8"/>
        <v>0.52438658316071518</v>
      </c>
      <c r="P46" s="2">
        <f t="shared" si="9"/>
        <v>0.50666769017563673</v>
      </c>
    </row>
    <row r="47" spans="1:16" x14ac:dyDescent="0.25">
      <c r="A47" s="1">
        <v>103</v>
      </c>
      <c r="B47" s="1">
        <v>-8.047E-2</v>
      </c>
      <c r="C47" s="1">
        <v>8.7749999999999995E-2</v>
      </c>
      <c r="D47" s="1">
        <v>1.9590099999999999</v>
      </c>
      <c r="E47" s="1">
        <v>1.9626246873765751</v>
      </c>
      <c r="F47" s="1">
        <v>4.12</v>
      </c>
      <c r="G47" s="1">
        <f t="shared" si="2"/>
        <v>1.0538960000000002</v>
      </c>
      <c r="H47" s="2">
        <f t="shared" si="3"/>
        <v>1.0403824000000002</v>
      </c>
      <c r="I47" s="1">
        <f t="shared" si="0"/>
        <v>0.53698295286845421</v>
      </c>
      <c r="J47" s="2">
        <f t="shared" si="4"/>
        <v>0.53009747950876485</v>
      </c>
      <c r="K47" s="2">
        <f t="shared" si="1"/>
        <v>1.072181866713823</v>
      </c>
      <c r="L47" s="2">
        <f t="shared" si="5"/>
        <v>1.0582472314334492</v>
      </c>
      <c r="M47" s="1">
        <f t="shared" si="6"/>
        <v>1.8285866713822818E-2</v>
      </c>
      <c r="N47" s="2">
        <f t="shared" si="7"/>
        <v>1.786483143344908E-2</v>
      </c>
      <c r="O47" s="2">
        <f t="shared" si="8"/>
        <v>1.7350731679238574</v>
      </c>
      <c r="P47" s="2">
        <f t="shared" si="9"/>
        <v>1.7171408737257643</v>
      </c>
    </row>
    <row r="48" spans="1:16" x14ac:dyDescent="0.25">
      <c r="A48" s="1">
        <v>104</v>
      </c>
      <c r="B48" s="1">
        <v>-8.7248000000000006E-2</v>
      </c>
      <c r="C48" s="1">
        <v>7.5249999999999997E-2</v>
      </c>
      <c r="D48" s="1">
        <v>1.9758</v>
      </c>
      <c r="E48" s="1">
        <v>1.9791564910345014</v>
      </c>
      <c r="F48" s="1">
        <v>4.16</v>
      </c>
      <c r="G48" s="1">
        <f t="shared" si="2"/>
        <v>1.0641280000000002</v>
      </c>
      <c r="H48" s="2">
        <f t="shared" si="3"/>
        <v>1.0504832000000002</v>
      </c>
      <c r="I48" s="1">
        <f t="shared" si="0"/>
        <v>0.53766743803254413</v>
      </c>
      <c r="J48" s="2">
        <f t="shared" si="4"/>
        <v>0.53077318784979688</v>
      </c>
      <c r="K48" s="2">
        <f t="shared" si="1"/>
        <v>1.0812131910521481</v>
      </c>
      <c r="L48" s="2">
        <f t="shared" si="5"/>
        <v>1.0671611799658032</v>
      </c>
      <c r="M48" s="1">
        <f t="shared" si="6"/>
        <v>1.7085191052147897E-2</v>
      </c>
      <c r="N48" s="2">
        <f t="shared" si="7"/>
        <v>1.6677979965803003E-2</v>
      </c>
      <c r="O48" s="2">
        <f t="shared" si="8"/>
        <v>1.6055578889144815</v>
      </c>
      <c r="P48" s="2">
        <f t="shared" si="9"/>
        <v>1.587648423678075</v>
      </c>
    </row>
    <row r="49" spans="1:16" x14ac:dyDescent="0.25">
      <c r="A49" s="1">
        <v>105</v>
      </c>
      <c r="B49" s="1">
        <v>-9.4552999999999998E-2</v>
      </c>
      <c r="C49" s="1">
        <v>8.1199999999999994E-2</v>
      </c>
      <c r="D49" s="1">
        <v>2.0024999999999999</v>
      </c>
      <c r="E49" s="1">
        <v>2.0063748303367941</v>
      </c>
      <c r="F49" s="1">
        <v>4.2</v>
      </c>
      <c r="G49" s="1">
        <f t="shared" si="2"/>
        <v>1.0743600000000002</v>
      </c>
      <c r="H49" s="2">
        <f t="shared" si="3"/>
        <v>1.0605840000000002</v>
      </c>
      <c r="I49" s="1">
        <f t="shared" si="0"/>
        <v>0.5354732245218885</v>
      </c>
      <c r="J49" s="2">
        <f t="shared" si="4"/>
        <v>0.52860710968048197</v>
      </c>
      <c r="K49" s="2">
        <f t="shared" si="1"/>
        <v>1.0960825698129906</v>
      </c>
      <c r="L49" s="2">
        <f t="shared" si="5"/>
        <v>1.0818373085175994</v>
      </c>
      <c r="M49" s="1">
        <f t="shared" si="6"/>
        <v>2.1722569812990367E-2</v>
      </c>
      <c r="N49" s="2">
        <f t="shared" si="7"/>
        <v>2.1253308517599212E-2</v>
      </c>
      <c r="O49" s="2">
        <f t="shared" si="8"/>
        <v>2.0219079091729366</v>
      </c>
      <c r="P49" s="2">
        <f t="shared" si="9"/>
        <v>2.0039250561576649</v>
      </c>
    </row>
    <row r="50" spans="1:16" x14ac:dyDescent="0.25">
      <c r="A50" s="1">
        <v>106</v>
      </c>
      <c r="B50" s="1">
        <v>-8.8885000000000006E-2</v>
      </c>
      <c r="C50" s="1">
        <v>8.1519999999999995E-2</v>
      </c>
      <c r="D50" s="1">
        <v>2.0118100000000001</v>
      </c>
      <c r="E50" s="1">
        <v>2.0154219235001389</v>
      </c>
      <c r="F50" s="1">
        <v>4.24</v>
      </c>
      <c r="G50" s="1">
        <f t="shared" si="2"/>
        <v>1.0845920000000002</v>
      </c>
      <c r="H50" s="2">
        <f t="shared" si="3"/>
        <v>1.0706848000000002</v>
      </c>
      <c r="I50" s="1">
        <f t="shared" si="0"/>
        <v>0.53814637389495756</v>
      </c>
      <c r="J50" s="2">
        <f t="shared" si="4"/>
        <v>0.53124598254868904</v>
      </c>
      <c r="K50" s="2">
        <f t="shared" si="1"/>
        <v>1.1010249968081258</v>
      </c>
      <c r="L50" s="2">
        <f t="shared" si="5"/>
        <v>1.086715501151275</v>
      </c>
      <c r="M50" s="1">
        <f t="shared" si="6"/>
        <v>1.6432996808125599E-2</v>
      </c>
      <c r="N50" s="2">
        <f t="shared" si="7"/>
        <v>1.6030701151274807E-2</v>
      </c>
      <c r="O50" s="2">
        <f t="shared" si="8"/>
        <v>1.5151316631623315</v>
      </c>
      <c r="P50" s="2">
        <f t="shared" si="9"/>
        <v>1.497238136870422</v>
      </c>
    </row>
    <row r="51" spans="1:16" x14ac:dyDescent="0.25">
      <c r="A51" s="1">
        <v>107</v>
      </c>
      <c r="B51" s="1">
        <v>-9.1411000000000006E-2</v>
      </c>
      <c r="C51" s="1">
        <v>7.8119999999999995E-2</v>
      </c>
      <c r="D51" s="1">
        <v>2.0253999999999999</v>
      </c>
      <c r="E51" s="1">
        <v>2.0289662060569169</v>
      </c>
      <c r="F51" s="1">
        <v>4.28</v>
      </c>
      <c r="G51" s="1">
        <f t="shared" si="2"/>
        <v>1.0948240000000002</v>
      </c>
      <c r="H51" s="2">
        <f t="shared" si="3"/>
        <v>1.0807856000000002</v>
      </c>
      <c r="I51" s="1">
        <f t="shared" si="0"/>
        <v>0.53959696161114279</v>
      </c>
      <c r="J51" s="2">
        <f t="shared" si="4"/>
        <v>0.53267797007836504</v>
      </c>
      <c r="K51" s="2">
        <f t="shared" si="1"/>
        <v>1.1084242383688938</v>
      </c>
      <c r="L51" s="2">
        <f t="shared" si="5"/>
        <v>1.0940185783058896</v>
      </c>
      <c r="M51" s="1">
        <f t="shared" si="6"/>
        <v>1.3600238368893569E-2</v>
      </c>
      <c r="N51" s="2">
        <f t="shared" si="7"/>
        <v>1.323297830588932E-2</v>
      </c>
      <c r="O51" s="2">
        <f t="shared" si="8"/>
        <v>1.242230565725045</v>
      </c>
      <c r="P51" s="2">
        <f t="shared" si="9"/>
        <v>1.2243851422418395</v>
      </c>
    </row>
    <row r="52" spans="1:16" x14ac:dyDescent="0.25">
      <c r="A52" s="1">
        <v>108</v>
      </c>
      <c r="B52" s="1">
        <v>-9.1493000000000005E-2</v>
      </c>
      <c r="C52" s="1">
        <v>8.2500000000000004E-2</v>
      </c>
      <c r="D52" s="1">
        <v>2.0657999999999999</v>
      </c>
      <c r="E52" s="1">
        <v>2.0694701880068238</v>
      </c>
      <c r="F52" s="1">
        <v>4.32</v>
      </c>
      <c r="G52" s="1">
        <f t="shared" si="2"/>
        <v>1.1050560000000003</v>
      </c>
      <c r="H52" s="2">
        <f t="shared" si="3"/>
        <v>1.0908864000000003</v>
      </c>
      <c r="I52" s="1">
        <f t="shared" si="0"/>
        <v>0.53398014931750082</v>
      </c>
      <c r="J52" s="2">
        <f t="shared" si="4"/>
        <v>0.52713317945916849</v>
      </c>
      <c r="K52" s="2">
        <f t="shared" si="1"/>
        <v>1.1305515637081278</v>
      </c>
      <c r="L52" s="2">
        <f t="shared" si="5"/>
        <v>1.1158583253732794</v>
      </c>
      <c r="M52" s="1">
        <f t="shared" si="6"/>
        <v>2.5495563708127555E-2</v>
      </c>
      <c r="N52" s="2">
        <f t="shared" si="7"/>
        <v>2.4971925373279191E-2</v>
      </c>
      <c r="O52" s="2">
        <f t="shared" si="8"/>
        <v>2.3071739086641356</v>
      </c>
      <c r="P52" s="2">
        <f t="shared" si="9"/>
        <v>2.2891407733453444</v>
      </c>
    </row>
    <row r="53" spans="1:16" x14ac:dyDescent="0.25">
      <c r="A53" s="1">
        <v>109</v>
      </c>
      <c r="B53" s="1">
        <v>-9.1712000000000002E-2</v>
      </c>
      <c r="C53" s="1">
        <v>8.652E-2</v>
      </c>
      <c r="D53" s="1">
        <v>2.0865</v>
      </c>
      <c r="E53" s="1">
        <v>2.0903059707478233</v>
      </c>
      <c r="F53" s="1">
        <v>4.3600000000000003</v>
      </c>
      <c r="G53" s="1">
        <f t="shared" si="2"/>
        <v>1.1152880000000003</v>
      </c>
      <c r="H53" s="2">
        <f t="shared" si="3"/>
        <v>1.1009872000000003</v>
      </c>
      <c r="I53" s="1">
        <f t="shared" si="0"/>
        <v>0.53355251126273984</v>
      </c>
      <c r="J53" s="2">
        <f t="shared" si="4"/>
        <v>0.52671102480088761</v>
      </c>
      <c r="K53" s="2">
        <f t="shared" si="1"/>
        <v>1.1419341518195358</v>
      </c>
      <c r="L53" s="2">
        <f t="shared" si="5"/>
        <v>1.1270929794272264</v>
      </c>
      <c r="M53" s="1">
        <f t="shared" si="6"/>
        <v>2.6646151819535557E-2</v>
      </c>
      <c r="N53" s="2">
        <f t="shared" si="7"/>
        <v>2.6105779427226139E-2</v>
      </c>
      <c r="O53" s="2">
        <f t="shared" si="8"/>
        <v>2.3891722872957972</v>
      </c>
      <c r="P53" s="2">
        <f t="shared" si="9"/>
        <v>2.3711246985638099</v>
      </c>
    </row>
    <row r="54" spans="1:16" x14ac:dyDescent="0.25">
      <c r="A54" s="1">
        <v>110</v>
      </c>
      <c r="B54" s="1">
        <v>-9.2269000000000004E-2</v>
      </c>
      <c r="C54" s="1">
        <v>9.2499999999999999E-2</v>
      </c>
      <c r="D54" s="1">
        <v>2.1023999999999998</v>
      </c>
      <c r="E54" s="1">
        <v>2.1064556910509649</v>
      </c>
      <c r="F54" s="1">
        <v>4.4000000000000004</v>
      </c>
      <c r="G54" s="1">
        <f t="shared" si="2"/>
        <v>1.1255200000000003</v>
      </c>
      <c r="H54" s="2">
        <f t="shared" si="3"/>
        <v>1.1110880000000003</v>
      </c>
      <c r="I54" s="1">
        <f t="shared" si="0"/>
        <v>0.53431933307766344</v>
      </c>
      <c r="J54" s="2">
        <f t="shared" si="4"/>
        <v>0.52746801402959964</v>
      </c>
      <c r="K54" s="2">
        <f t="shared" si="1"/>
        <v>1.1507567440211421</v>
      </c>
      <c r="L54" s="2">
        <f t="shared" si="5"/>
        <v>1.1358009086146803</v>
      </c>
      <c r="M54" s="1">
        <f t="shared" si="6"/>
        <v>2.5236744021141844E-2</v>
      </c>
      <c r="N54" s="2">
        <f t="shared" si="7"/>
        <v>2.4712908614680007E-2</v>
      </c>
      <c r="O54" s="2">
        <f t="shared" si="8"/>
        <v>2.2422297268055509</v>
      </c>
      <c r="P54" s="2">
        <f t="shared" si="9"/>
        <v>2.224208038848408</v>
      </c>
    </row>
    <row r="55" spans="1:16" x14ac:dyDescent="0.25">
      <c r="A55" s="1">
        <v>111</v>
      </c>
      <c r="B55" s="1">
        <v>-0.102173</v>
      </c>
      <c r="C55" s="1">
        <v>8.6030700000000002E-2</v>
      </c>
      <c r="D55" s="1">
        <v>2.13008</v>
      </c>
      <c r="E55" s="1">
        <v>2.134263669201041</v>
      </c>
      <c r="F55" s="1">
        <v>4.4400000000000004</v>
      </c>
      <c r="G55" s="1">
        <f t="shared" si="2"/>
        <v>1.1357520000000003</v>
      </c>
      <c r="H55" s="2">
        <f t="shared" si="3"/>
        <v>1.1211888000000001</v>
      </c>
      <c r="I55" s="1">
        <f t="shared" si="0"/>
        <v>0.5321516813455236</v>
      </c>
      <c r="J55" s="2">
        <f t="shared" si="4"/>
        <v>0.52532815704992797</v>
      </c>
      <c r="K55" s="2">
        <f t="shared" si="1"/>
        <v>1.1659482424845287</v>
      </c>
      <c r="L55" s="2">
        <f t="shared" si="5"/>
        <v>1.1507949704332014</v>
      </c>
      <c r="M55" s="1">
        <f t="shared" si="6"/>
        <v>3.0196242484528346E-2</v>
      </c>
      <c r="N55" s="2">
        <f t="shared" si="7"/>
        <v>2.9606170433201351E-2</v>
      </c>
      <c r="O55" s="2">
        <f t="shared" si="8"/>
        <v>2.6587003575189248</v>
      </c>
      <c r="P55" s="2">
        <f t="shared" si="9"/>
        <v>2.6406052605235932</v>
      </c>
    </row>
    <row r="56" spans="1:16" x14ac:dyDescent="0.25">
      <c r="A56" s="1">
        <v>112</v>
      </c>
      <c r="B56" s="1">
        <v>-9.0970999999999996E-2</v>
      </c>
      <c r="C56" s="1">
        <v>8.5739999999999997E-2</v>
      </c>
      <c r="D56" s="1">
        <v>2.1375000000000002</v>
      </c>
      <c r="E56" s="1">
        <v>2.1411523347116153</v>
      </c>
      <c r="F56" s="1">
        <v>4.4800000000000004</v>
      </c>
      <c r="G56" s="1">
        <f t="shared" si="2"/>
        <v>1.1459840000000003</v>
      </c>
      <c r="H56" s="2">
        <f t="shared" si="3"/>
        <v>1.1312896000000001</v>
      </c>
      <c r="I56" s="1">
        <f t="shared" si="0"/>
        <v>0.53521834080728736</v>
      </c>
      <c r="J56" s="2">
        <f t="shared" si="4"/>
        <v>0.52835549421679506</v>
      </c>
      <c r="K56" s="2">
        <f t="shared" si="1"/>
        <v>1.1697115204529553</v>
      </c>
      <c r="L56" s="2">
        <f t="shared" si="5"/>
        <v>1.1545093388765029</v>
      </c>
      <c r="M56" s="1">
        <f t="shared" si="6"/>
        <v>2.3727520452955009E-2</v>
      </c>
      <c r="N56" s="2">
        <f t="shared" si="7"/>
        <v>2.3219738876502749E-2</v>
      </c>
      <c r="O56" s="2">
        <f t="shared" si="8"/>
        <v>2.0704931703195681</v>
      </c>
      <c r="P56" s="2">
        <f t="shared" si="9"/>
        <v>2.052501753441625</v>
      </c>
    </row>
    <row r="57" spans="1:16" x14ac:dyDescent="0.25">
      <c r="A57" s="1">
        <v>113</v>
      </c>
      <c r="B57" s="1">
        <v>-9.0747999999999995E-2</v>
      </c>
      <c r="C57" s="1">
        <v>9.2299999999999993E-2</v>
      </c>
      <c r="D57" s="1">
        <v>2.1785000000000001</v>
      </c>
      <c r="E57" s="1">
        <v>2.1823420308246826</v>
      </c>
      <c r="F57" s="1">
        <v>4.5199999999999996</v>
      </c>
      <c r="G57" s="1">
        <f t="shared" si="2"/>
        <v>1.1562159999999999</v>
      </c>
      <c r="H57" s="2">
        <f t="shared" si="3"/>
        <v>1.1413903999999999</v>
      </c>
      <c r="I57" s="1">
        <f t="shared" si="0"/>
        <v>0.52980512846699779</v>
      </c>
      <c r="J57" s="2">
        <f t="shared" si="4"/>
        <v>0.52301169288696758</v>
      </c>
      <c r="K57" s="2">
        <f t="shared" si="1"/>
        <v>1.1922134514395242</v>
      </c>
      <c r="L57" s="2">
        <f t="shared" si="5"/>
        <v>1.1767188230206689</v>
      </c>
      <c r="M57" s="1">
        <f t="shared" si="6"/>
        <v>3.5997451439524264E-2</v>
      </c>
      <c r="N57" s="2">
        <f t="shared" si="7"/>
        <v>3.5328423020668964E-2</v>
      </c>
      <c r="O57" s="2">
        <f t="shared" si="8"/>
        <v>3.1133846478101206</v>
      </c>
      <c r="P57" s="2">
        <f t="shared" si="9"/>
        <v>3.0952094060602722</v>
      </c>
    </row>
    <row r="58" spans="1:16" x14ac:dyDescent="0.25">
      <c r="A58" s="1">
        <v>114</v>
      </c>
      <c r="B58" s="1">
        <v>-9.3464000000000005E-2</v>
      </c>
      <c r="C58" s="1">
        <v>9.1800000000000007E-2</v>
      </c>
      <c r="D58" s="1">
        <v>2.1956000000000002</v>
      </c>
      <c r="E58" s="1">
        <v>2.1995049714187966</v>
      </c>
      <c r="F58" s="1">
        <v>4.5599999999999996</v>
      </c>
      <c r="G58" s="1">
        <f t="shared" si="2"/>
        <v>1.1664479999999999</v>
      </c>
      <c r="H58" s="2">
        <f t="shared" si="3"/>
        <v>1.1514911999999999</v>
      </c>
      <c r="I58" s="1">
        <f t="shared" si="0"/>
        <v>0.53032296592063599</v>
      </c>
      <c r="J58" s="2">
        <f t="shared" si="4"/>
        <v>0.52352289036074673</v>
      </c>
      <c r="K58" s="2">
        <f t="shared" si="1"/>
        <v>1.2015895658860887</v>
      </c>
      <c r="L58" s="2">
        <f t="shared" si="5"/>
        <v>1.1859730805890152</v>
      </c>
      <c r="M58" s="1">
        <f t="shared" si="6"/>
        <v>3.5141565886088744E-2</v>
      </c>
      <c r="N58" s="2">
        <f t="shared" si="7"/>
        <v>3.4481880589015246E-2</v>
      </c>
      <c r="O58" s="2">
        <f t="shared" si="8"/>
        <v>3.0126988846557023</v>
      </c>
      <c r="P58" s="2">
        <f t="shared" si="9"/>
        <v>2.9945413902438203</v>
      </c>
    </row>
    <row r="59" spans="1:16" x14ac:dyDescent="0.25">
      <c r="A59" s="1">
        <v>115</v>
      </c>
      <c r="B59" s="1">
        <v>-9.0287000000000006E-2</v>
      </c>
      <c r="C59" s="1">
        <v>8.9599999999999999E-2</v>
      </c>
      <c r="D59" s="1">
        <v>2.2146400000000002</v>
      </c>
      <c r="E59" s="1">
        <v>2.2182899341540097</v>
      </c>
      <c r="F59" s="1">
        <v>4.5999999999999996</v>
      </c>
      <c r="G59" s="1">
        <f t="shared" si="2"/>
        <v>1.1766799999999999</v>
      </c>
      <c r="H59" s="2">
        <f t="shared" si="3"/>
        <v>1.161592</v>
      </c>
      <c r="I59" s="1">
        <f t="shared" si="0"/>
        <v>0.53044463750350601</v>
      </c>
      <c r="J59" s="2">
        <f t="shared" si="4"/>
        <v>0.52364300180760492</v>
      </c>
      <c r="K59" s="2">
        <f t="shared" si="1"/>
        <v>1.2118517910283355</v>
      </c>
      <c r="L59" s="2">
        <f t="shared" si="5"/>
        <v>1.196101932495842</v>
      </c>
      <c r="M59" s="1">
        <f t="shared" si="6"/>
        <v>3.5171791028335564E-2</v>
      </c>
      <c r="N59" s="2">
        <f t="shared" si="7"/>
        <v>3.4509932495842E-2</v>
      </c>
      <c r="O59" s="2">
        <f t="shared" si="8"/>
        <v>2.989070182915964</v>
      </c>
      <c r="P59" s="2">
        <f t="shared" si="9"/>
        <v>2.9709168534082537</v>
      </c>
    </row>
    <row r="60" spans="1:16" x14ac:dyDescent="0.25">
      <c r="A60" s="1">
        <v>116</v>
      </c>
      <c r="B60" s="1">
        <v>-9.2020000000000005E-2</v>
      </c>
      <c r="C60" s="1">
        <v>9.1939999999999994E-2</v>
      </c>
      <c r="D60" s="1">
        <v>2.2315</v>
      </c>
      <c r="E60" s="1">
        <v>2.2352881008943792</v>
      </c>
      <c r="F60" s="1">
        <v>4.6399999999999997</v>
      </c>
      <c r="G60" s="1">
        <f t="shared" si="2"/>
        <v>1.186912</v>
      </c>
      <c r="H60" s="2">
        <f t="shared" si="3"/>
        <v>1.1716928</v>
      </c>
      <c r="I60" s="1">
        <f t="shared" si="0"/>
        <v>0.53098837663256693</v>
      </c>
      <c r="J60" s="2">
        <f t="shared" si="4"/>
        <v>0.52417976883211814</v>
      </c>
      <c r="K60" s="2">
        <f t="shared" si="1"/>
        <v>1.2211378895185994</v>
      </c>
      <c r="L60" s="2">
        <f t="shared" si="5"/>
        <v>1.2052673440022492</v>
      </c>
      <c r="M60" s="1">
        <f t="shared" si="6"/>
        <v>3.4225889518599395E-2</v>
      </c>
      <c r="N60" s="2">
        <f t="shared" si="7"/>
        <v>3.357454400224924E-2</v>
      </c>
      <c r="O60" s="2">
        <f t="shared" si="8"/>
        <v>2.8836080112594189</v>
      </c>
      <c r="P60" s="2">
        <f t="shared" si="9"/>
        <v>2.8654732710015152</v>
      </c>
    </row>
    <row r="61" spans="1:16" x14ac:dyDescent="0.25">
      <c r="A61" s="1">
        <v>117</v>
      </c>
      <c r="B61" s="1">
        <v>-9.7729999999999997E-2</v>
      </c>
      <c r="C61" s="1">
        <v>8.77E-2</v>
      </c>
      <c r="D61" s="1">
        <v>2.2494999999999998</v>
      </c>
      <c r="E61" s="1">
        <v>2.2533292464484633</v>
      </c>
      <c r="F61" s="1">
        <v>4.68</v>
      </c>
      <c r="G61" s="1">
        <f t="shared" si="2"/>
        <v>1.197144</v>
      </c>
      <c r="H61" s="2">
        <f t="shared" si="3"/>
        <v>1.1817936</v>
      </c>
      <c r="I61" s="1">
        <f t="shared" si="0"/>
        <v>0.53127788665897491</v>
      </c>
      <c r="J61" s="2">
        <f t="shared" si="4"/>
        <v>0.52446556661111943</v>
      </c>
      <c r="K61" s="2">
        <f t="shared" si="1"/>
        <v>1.2309937673347955</v>
      </c>
      <c r="L61" s="2">
        <f t="shared" si="5"/>
        <v>1.2149951296850114</v>
      </c>
      <c r="M61" s="1">
        <f t="shared" si="6"/>
        <v>3.38497673347955E-2</v>
      </c>
      <c r="N61" s="2">
        <f t="shared" si="7"/>
        <v>3.3201529685011444E-2</v>
      </c>
      <c r="O61" s="2">
        <f t="shared" si="8"/>
        <v>2.8275434980917504</v>
      </c>
      <c r="P61" s="2">
        <f t="shared" si="9"/>
        <v>2.8094186400240653</v>
      </c>
    </row>
    <row r="62" spans="1:16" x14ac:dyDescent="0.25">
      <c r="A62" s="1">
        <v>118</v>
      </c>
      <c r="B62" s="1">
        <v>-8.8156999999999999E-2</v>
      </c>
      <c r="C62" s="1">
        <v>0.10050000000000001</v>
      </c>
      <c r="D62" s="1">
        <v>2.28369</v>
      </c>
      <c r="E62" s="1">
        <v>2.2875995984326014</v>
      </c>
      <c r="F62" s="1">
        <v>4.72</v>
      </c>
      <c r="G62" s="1">
        <f t="shared" si="2"/>
        <v>1.207376</v>
      </c>
      <c r="H62" s="2">
        <f t="shared" si="3"/>
        <v>1.1918944</v>
      </c>
      <c r="I62" s="1">
        <f t="shared" si="0"/>
        <v>0.52779166460217075</v>
      </c>
      <c r="J62" s="2">
        <f t="shared" si="4"/>
        <v>0.52102404669796776</v>
      </c>
      <c r="K62" s="2">
        <f t="shared" si="1"/>
        <v>1.2497156606237301</v>
      </c>
      <c r="L62" s="2">
        <f t="shared" si="5"/>
        <v>1.2334737034748586</v>
      </c>
      <c r="M62" s="1">
        <f t="shared" si="6"/>
        <v>4.2339660623730069E-2</v>
      </c>
      <c r="N62" s="2">
        <f t="shared" si="7"/>
        <v>4.1579303474858609E-2</v>
      </c>
      <c r="O62" s="2">
        <f t="shared" si="8"/>
        <v>3.5067502272473585</v>
      </c>
      <c r="P62" s="2">
        <f t="shared" si="9"/>
        <v>3.488505649062418</v>
      </c>
    </row>
    <row r="63" spans="1:16" x14ac:dyDescent="0.25">
      <c r="A63" s="1">
        <v>119</v>
      </c>
      <c r="B63" s="1">
        <v>-9.5565999999999998E-2</v>
      </c>
      <c r="C63" s="1">
        <v>7.9421199999999997E-2</v>
      </c>
      <c r="D63" s="1">
        <v>2.3053699999999999</v>
      </c>
      <c r="E63" s="1">
        <v>2.3087164018704072</v>
      </c>
      <c r="F63" s="1">
        <v>4.76</v>
      </c>
      <c r="G63" s="1">
        <f t="shared" si="2"/>
        <v>1.217608</v>
      </c>
      <c r="H63" s="2">
        <f t="shared" si="3"/>
        <v>1.2019952</v>
      </c>
      <c r="I63" s="1">
        <f t="shared" si="0"/>
        <v>0.52739608858565501</v>
      </c>
      <c r="J63" s="2">
        <f t="shared" si="4"/>
        <v>0.5206335429618828</v>
      </c>
      <c r="K63" s="2">
        <f t="shared" si="1"/>
        <v>1.2612517703418034</v>
      </c>
      <c r="L63" s="2">
        <f t="shared" si="5"/>
        <v>1.2448598838885236</v>
      </c>
      <c r="M63" s="1">
        <f t="shared" si="6"/>
        <v>4.3643770341803334E-2</v>
      </c>
      <c r="N63" s="2">
        <f t="shared" si="7"/>
        <v>4.2864683888523603E-2</v>
      </c>
      <c r="O63" s="2">
        <f t="shared" si="8"/>
        <v>3.5843859716594615</v>
      </c>
      <c r="P63" s="2">
        <f t="shared" si="9"/>
        <v>3.5661277090394039</v>
      </c>
    </row>
    <row r="64" spans="1:16" x14ac:dyDescent="0.25">
      <c r="A64" s="1">
        <v>120</v>
      </c>
      <c r="B64" s="1">
        <v>-9.0805999999999998E-2</v>
      </c>
      <c r="C64" s="1">
        <v>0.10075000000000001</v>
      </c>
      <c r="D64" s="1">
        <v>2.3193899999999998</v>
      </c>
      <c r="E64" s="1">
        <v>2.3233523762520396</v>
      </c>
      <c r="F64" s="1">
        <v>4.8</v>
      </c>
      <c r="G64" s="1">
        <f t="shared" si="2"/>
        <v>1.22784</v>
      </c>
      <c r="H64" s="2">
        <f t="shared" si="3"/>
        <v>1.2120960000000001</v>
      </c>
      <c r="I64" s="1">
        <f t="shared" si="0"/>
        <v>0.52847773439374435</v>
      </c>
      <c r="J64" s="2">
        <f t="shared" si="4"/>
        <v>0.52170131934756958</v>
      </c>
      <c r="K64" s="2">
        <f t="shared" si="1"/>
        <v>1.2692474031464893</v>
      </c>
      <c r="L64" s="2">
        <f t="shared" si="5"/>
        <v>1.2527516012750999</v>
      </c>
      <c r="M64" s="1">
        <f t="shared" si="6"/>
        <v>4.1407403146489274E-2</v>
      </c>
      <c r="N64" s="2">
        <f t="shared" si="7"/>
        <v>4.0655601275099817E-2</v>
      </c>
      <c r="O64" s="2">
        <f t="shared" si="8"/>
        <v>3.3723777647323163</v>
      </c>
      <c r="P64" s="2">
        <f t="shared" si="9"/>
        <v>3.3541568716586654</v>
      </c>
    </row>
    <row r="65" spans="1:16" x14ac:dyDescent="0.25">
      <c r="A65" s="1">
        <v>121</v>
      </c>
      <c r="B65" s="1">
        <v>-8.6646000000000001E-2</v>
      </c>
      <c r="C65" s="1">
        <v>0.10466</v>
      </c>
      <c r="D65" s="1">
        <v>2.3365800000000001</v>
      </c>
      <c r="E65" s="1">
        <v>2.3405271503052472</v>
      </c>
      <c r="F65" s="1">
        <v>4.84</v>
      </c>
      <c r="G65" s="1">
        <f t="shared" si="2"/>
        <v>1.2380720000000001</v>
      </c>
      <c r="H65" s="2">
        <f t="shared" si="3"/>
        <v>1.2221968000000001</v>
      </c>
      <c r="I65" s="1">
        <f t="shared" si="0"/>
        <v>0.52897143271272584</v>
      </c>
      <c r="J65" s="2">
        <f t="shared" si="4"/>
        <v>0.52218868721117095</v>
      </c>
      <c r="K65" s="2">
        <f t="shared" si="1"/>
        <v>1.2786299822117566</v>
      </c>
      <c r="L65" s="2">
        <f t="shared" si="5"/>
        <v>1.2620122394445894</v>
      </c>
      <c r="M65" s="1">
        <f t="shared" si="6"/>
        <v>4.0557982211756549E-2</v>
      </c>
      <c r="N65" s="2">
        <f t="shared" si="7"/>
        <v>3.9815439444589318E-2</v>
      </c>
      <c r="O65" s="2">
        <f t="shared" si="8"/>
        <v>3.2758985108908485</v>
      </c>
      <c r="P65" s="2">
        <f t="shared" si="9"/>
        <v>3.2576946236963895</v>
      </c>
    </row>
    <row r="66" spans="1:16" x14ac:dyDescent="0.25">
      <c r="A66" s="1">
        <v>122</v>
      </c>
      <c r="B66" s="1">
        <v>-9.5493999999999996E-2</v>
      </c>
      <c r="C66" s="1">
        <v>0.10621999999999999</v>
      </c>
      <c r="D66" s="1">
        <v>2.35798</v>
      </c>
      <c r="E66" s="1">
        <v>2.3623021552790404</v>
      </c>
      <c r="F66" s="1">
        <v>4.88</v>
      </c>
      <c r="G66" s="1">
        <f t="shared" si="2"/>
        <v>1.2483040000000001</v>
      </c>
      <c r="H66" s="2">
        <f t="shared" si="3"/>
        <v>1.2322976000000001</v>
      </c>
      <c r="I66" s="1">
        <f t="shared" si="0"/>
        <v>0.52842689797764153</v>
      </c>
      <c r="J66" s="2">
        <f t="shared" si="4"/>
        <v>0.52165113478230662</v>
      </c>
      <c r="K66" s="2">
        <f t="shared" si="1"/>
        <v>1.2905256674289398</v>
      </c>
      <c r="L66" s="2">
        <f t="shared" si="5"/>
        <v>1.2737533221264585</v>
      </c>
      <c r="M66" s="1">
        <f t="shared" si="6"/>
        <v>4.2221667428939735E-2</v>
      </c>
      <c r="N66" s="2">
        <f t="shared" si="7"/>
        <v>4.1455722126458427E-2</v>
      </c>
      <c r="O66" s="2">
        <f t="shared" si="8"/>
        <v>3.3823225295232358</v>
      </c>
      <c r="P66" s="2">
        <f t="shared" si="9"/>
        <v>3.3640998835393674</v>
      </c>
    </row>
    <row r="67" spans="1:16" x14ac:dyDescent="0.25">
      <c r="A67" s="1">
        <v>123</v>
      </c>
      <c r="B67" s="1">
        <v>-9.6789E-2</v>
      </c>
      <c r="C67" s="1">
        <v>9.4500000000000001E-2</v>
      </c>
      <c r="D67" s="1">
        <v>2.3874300000000002</v>
      </c>
      <c r="E67" s="1">
        <v>2.3912591589831917</v>
      </c>
      <c r="F67" s="1">
        <v>4.92</v>
      </c>
      <c r="G67" s="1">
        <f t="shared" si="2"/>
        <v>1.2585360000000001</v>
      </c>
      <c r="H67" s="2">
        <f t="shared" si="3"/>
        <v>1.2423984000000001</v>
      </c>
      <c r="I67" s="1">
        <f t="shared" ref="I67:I130" si="10">G67/E67</f>
        <v>0.52630681842747362</v>
      </c>
      <c r="J67" s="2">
        <f t="shared" si="4"/>
        <v>0.51955823998946693</v>
      </c>
      <c r="K67" s="2">
        <f t="shared" ref="K67:K130" si="11">0.5463*E67</f>
        <v>1.3063448785525176</v>
      </c>
      <c r="L67" s="2">
        <f t="shared" si="5"/>
        <v>1.289366938523737</v>
      </c>
      <c r="M67" s="1">
        <f t="shared" si="6"/>
        <v>4.7808878552517475E-2</v>
      </c>
      <c r="N67" s="2">
        <f t="shared" si="7"/>
        <v>4.6968538523736836E-2</v>
      </c>
      <c r="O67" s="2">
        <f t="shared" si="8"/>
        <v>3.7987692487554967</v>
      </c>
      <c r="P67" s="2">
        <f t="shared" si="9"/>
        <v>3.7804731979481652</v>
      </c>
    </row>
    <row r="68" spans="1:16" x14ac:dyDescent="0.25">
      <c r="A68" s="1">
        <v>124</v>
      </c>
      <c r="B68" s="1">
        <v>-9.6407999999999994E-2</v>
      </c>
      <c r="C68" s="1">
        <v>9.8150000000000001E-2</v>
      </c>
      <c r="D68" s="1">
        <v>2.4064999999999999</v>
      </c>
      <c r="E68" s="1">
        <v>2.4104294586160364</v>
      </c>
      <c r="F68" s="1">
        <v>4.96</v>
      </c>
      <c r="G68" s="1">
        <f t="shared" ref="G68:G131" si="12">F68*0.2558</f>
        <v>1.2687680000000001</v>
      </c>
      <c r="H68" s="2">
        <f t="shared" ref="H68:H131" si="13">F68*0.25252</f>
        <v>1.2524992000000001</v>
      </c>
      <c r="I68" s="1">
        <f t="shared" si="10"/>
        <v>0.52636595336354353</v>
      </c>
      <c r="J68" s="2">
        <f t="shared" ref="J68:J131" si="14">H68/E68</f>
        <v>0.51961661666677883</v>
      </c>
      <c r="K68" s="2">
        <f t="shared" si="11"/>
        <v>1.3168176132419407</v>
      </c>
      <c r="L68" s="2">
        <f t="shared" ref="L68:L131" si="15">0.5392*E68</f>
        <v>1.2997035640857668</v>
      </c>
      <c r="M68" s="1">
        <f t="shared" ref="M68:M131" si="16">K68-G68</f>
        <v>4.804961324194057E-2</v>
      </c>
      <c r="N68" s="2">
        <f t="shared" ref="N68:N131" si="17">L68-H68</f>
        <v>4.720436408576667E-2</v>
      </c>
      <c r="O68" s="2">
        <f t="shared" ref="O68:O131" si="18">(M68/G68)*100</f>
        <v>3.7871079064053133</v>
      </c>
      <c r="P68" s="2">
        <f t="shared" ref="P68:P131" si="19">(N68/H68)*100</f>
        <v>3.768813911080076</v>
      </c>
    </row>
    <row r="69" spans="1:16" x14ac:dyDescent="0.25">
      <c r="A69" s="1">
        <v>125</v>
      </c>
      <c r="B69" s="1">
        <v>-9.9920999999999996E-2</v>
      </c>
      <c r="C69" s="1">
        <v>9.4500000000000001E-2</v>
      </c>
      <c r="D69" s="1">
        <v>2.4349099999999999</v>
      </c>
      <c r="E69" s="1">
        <v>2.4387909226378959</v>
      </c>
      <c r="F69" s="1">
        <v>5</v>
      </c>
      <c r="G69" s="1">
        <f t="shared" si="12"/>
        <v>1.2790000000000001</v>
      </c>
      <c r="H69" s="2">
        <f t="shared" si="13"/>
        <v>1.2626000000000002</v>
      </c>
      <c r="I69" s="1">
        <f t="shared" si="10"/>
        <v>0.52444020031720529</v>
      </c>
      <c r="J69" s="2">
        <f t="shared" si="14"/>
        <v>0.51771555662275481</v>
      </c>
      <c r="K69" s="2">
        <f t="shared" si="11"/>
        <v>1.3323114810370826</v>
      </c>
      <c r="L69" s="2">
        <f t="shared" si="15"/>
        <v>1.3149960654863535</v>
      </c>
      <c r="M69" s="1">
        <f t="shared" si="16"/>
        <v>5.3311481037082498E-2</v>
      </c>
      <c r="N69" s="2">
        <f t="shared" si="17"/>
        <v>5.2396065486353338E-2</v>
      </c>
      <c r="O69" s="2">
        <f t="shared" si="18"/>
        <v>4.1682158746741589</v>
      </c>
      <c r="P69" s="2">
        <f t="shared" si="19"/>
        <v>4.1498547034970166</v>
      </c>
    </row>
    <row r="70" spans="1:16" x14ac:dyDescent="0.25">
      <c r="A70" s="1">
        <v>126</v>
      </c>
      <c r="B70" s="1">
        <v>-9.1825000000000004E-2</v>
      </c>
      <c r="C70" s="1">
        <v>0.1134</v>
      </c>
      <c r="D70" s="1">
        <v>2.4462999999999999</v>
      </c>
      <c r="E70" s="1">
        <v>2.45064788997216</v>
      </c>
      <c r="F70" s="1">
        <v>5.04</v>
      </c>
      <c r="G70" s="1">
        <f t="shared" si="12"/>
        <v>1.2892320000000002</v>
      </c>
      <c r="H70" s="2">
        <f t="shared" si="13"/>
        <v>1.2727008000000002</v>
      </c>
      <c r="I70" s="1">
        <f t="shared" si="10"/>
        <v>0.5260780242136891</v>
      </c>
      <c r="J70" s="2">
        <f t="shared" si="14"/>
        <v>0.51933237949351363</v>
      </c>
      <c r="K70" s="2">
        <f t="shared" si="11"/>
        <v>1.3387889422917911</v>
      </c>
      <c r="L70" s="2">
        <f t="shared" si="15"/>
        <v>1.3213893422729888</v>
      </c>
      <c r="M70" s="1">
        <f t="shared" si="16"/>
        <v>4.9556942291790973E-2</v>
      </c>
      <c r="N70" s="2">
        <f t="shared" si="17"/>
        <v>4.8688542272988578E-2</v>
      </c>
      <c r="O70" s="2">
        <f t="shared" si="18"/>
        <v>3.8439119019533305</v>
      </c>
      <c r="P70" s="2">
        <f t="shared" si="19"/>
        <v>3.8256078940932992</v>
      </c>
    </row>
    <row r="71" spans="1:16" x14ac:dyDescent="0.25">
      <c r="A71" s="1">
        <v>127</v>
      </c>
      <c r="B71" s="1">
        <v>-0.106112</v>
      </c>
      <c r="C71" s="1">
        <v>0.10012799999999999</v>
      </c>
      <c r="D71" s="1">
        <v>2.4689199999999998</v>
      </c>
      <c r="E71" s="1">
        <v>2.4732269081764411</v>
      </c>
      <c r="F71" s="1">
        <v>5.08</v>
      </c>
      <c r="G71" s="1">
        <f t="shared" si="12"/>
        <v>1.2994640000000002</v>
      </c>
      <c r="H71" s="2">
        <f t="shared" si="13"/>
        <v>1.2828016000000002</v>
      </c>
      <c r="I71" s="1">
        <f t="shared" si="10"/>
        <v>0.52541236540165281</v>
      </c>
      <c r="J71" s="2">
        <f t="shared" si="14"/>
        <v>0.51867525610330478</v>
      </c>
      <c r="K71" s="2">
        <f t="shared" si="11"/>
        <v>1.3511238599367899</v>
      </c>
      <c r="L71" s="2">
        <f t="shared" si="15"/>
        <v>1.333563948888737</v>
      </c>
      <c r="M71" s="1">
        <f t="shared" si="16"/>
        <v>5.1659859936789676E-2</v>
      </c>
      <c r="N71" s="2">
        <f t="shared" si="17"/>
        <v>5.0762348888736764E-2</v>
      </c>
      <c r="O71" s="2">
        <f t="shared" si="18"/>
        <v>3.9754744984693433</v>
      </c>
      <c r="P71" s="2">
        <f t="shared" si="19"/>
        <v>3.9571473007779816</v>
      </c>
    </row>
    <row r="72" spans="1:16" x14ac:dyDescent="0.25">
      <c r="A72" s="1">
        <v>128</v>
      </c>
      <c r="B72" s="1">
        <v>-9.5685000000000006E-2</v>
      </c>
      <c r="C72" s="1">
        <v>0.1022</v>
      </c>
      <c r="D72" s="1">
        <v>2.4943599999999999</v>
      </c>
      <c r="E72" s="1">
        <v>2.4982858661140042</v>
      </c>
      <c r="F72" s="1">
        <v>5.12</v>
      </c>
      <c r="G72" s="1">
        <f t="shared" si="12"/>
        <v>1.3096960000000002</v>
      </c>
      <c r="H72" s="2">
        <f t="shared" si="13"/>
        <v>1.2929024000000002</v>
      </c>
      <c r="I72" s="1">
        <f t="shared" si="10"/>
        <v>0.52423784554214614</v>
      </c>
      <c r="J72" s="2">
        <f t="shared" si="14"/>
        <v>0.51751579654535873</v>
      </c>
      <c r="K72" s="2">
        <f t="shared" si="11"/>
        <v>1.3648135686580805</v>
      </c>
      <c r="L72" s="2">
        <f t="shared" si="15"/>
        <v>1.3470757390086712</v>
      </c>
      <c r="M72" s="1">
        <f t="shared" si="16"/>
        <v>5.5117568658080263E-2</v>
      </c>
      <c r="N72" s="2">
        <f t="shared" si="17"/>
        <v>5.417333900867094E-2</v>
      </c>
      <c r="O72" s="2">
        <f t="shared" si="18"/>
        <v>4.2084246006768176</v>
      </c>
      <c r="P72" s="2">
        <f t="shared" si="19"/>
        <v>4.1900563421238077</v>
      </c>
    </row>
    <row r="73" spans="1:16" x14ac:dyDescent="0.25">
      <c r="A73" s="1">
        <v>129</v>
      </c>
      <c r="B73" s="1">
        <v>-9.5302999999999999E-2</v>
      </c>
      <c r="C73" s="1">
        <v>0.10630000000000001</v>
      </c>
      <c r="D73" s="1">
        <v>2.51267</v>
      </c>
      <c r="E73" s="1">
        <v>2.5167226467588755</v>
      </c>
      <c r="F73" s="1">
        <v>5.16</v>
      </c>
      <c r="G73" s="1">
        <f t="shared" si="12"/>
        <v>1.3199280000000002</v>
      </c>
      <c r="H73" s="2">
        <f t="shared" si="13"/>
        <v>1.3030032000000003</v>
      </c>
      <c r="I73" s="1">
        <f t="shared" si="10"/>
        <v>0.52446303596459076</v>
      </c>
      <c r="J73" s="2">
        <f t="shared" si="14"/>
        <v>0.51773809945964999</v>
      </c>
      <c r="K73" s="2">
        <f t="shared" si="11"/>
        <v>1.3748855819243737</v>
      </c>
      <c r="L73" s="2">
        <f t="shared" si="15"/>
        <v>1.3570168511323857</v>
      </c>
      <c r="M73" s="1">
        <f t="shared" si="16"/>
        <v>5.49575819243735E-2</v>
      </c>
      <c r="N73" s="2">
        <f t="shared" si="17"/>
        <v>5.4013651132385432E-2</v>
      </c>
      <c r="O73" s="2">
        <f t="shared" si="18"/>
        <v>4.1636802859226787</v>
      </c>
      <c r="P73" s="2">
        <f t="shared" si="19"/>
        <v>4.1453199142093755</v>
      </c>
    </row>
    <row r="74" spans="1:16" x14ac:dyDescent="0.25">
      <c r="A74" s="1">
        <v>130</v>
      </c>
      <c r="B74" s="1">
        <v>-9.2009999999999995E-2</v>
      </c>
      <c r="C74" s="1">
        <v>0.1188</v>
      </c>
      <c r="D74" s="1">
        <v>2.5312000000000001</v>
      </c>
      <c r="E74" s="1">
        <v>2.5356562701005041</v>
      </c>
      <c r="F74" s="1">
        <v>5.2</v>
      </c>
      <c r="G74" s="1">
        <f t="shared" si="12"/>
        <v>1.3301600000000002</v>
      </c>
      <c r="H74" s="2">
        <f t="shared" si="13"/>
        <v>1.3131040000000003</v>
      </c>
      <c r="I74" s="1">
        <f t="shared" si="10"/>
        <v>0.52458214296817041</v>
      </c>
      <c r="J74" s="2">
        <f t="shared" si="14"/>
        <v>0.51785567921158082</v>
      </c>
      <c r="K74" s="2">
        <f t="shared" si="11"/>
        <v>1.3852290203559054</v>
      </c>
      <c r="L74" s="2">
        <f t="shared" si="15"/>
        <v>1.3672258608381918</v>
      </c>
      <c r="M74" s="1">
        <f t="shared" si="16"/>
        <v>5.5069020355905218E-2</v>
      </c>
      <c r="N74" s="2">
        <f t="shared" si="17"/>
        <v>5.4121860838191482E-2</v>
      </c>
      <c r="O74" s="2">
        <f t="shared" si="18"/>
        <v>4.1400297976112057</v>
      </c>
      <c r="P74" s="2">
        <f t="shared" si="19"/>
        <v>4.1216735946422727</v>
      </c>
    </row>
    <row r="75" spans="1:16" x14ac:dyDescent="0.25">
      <c r="A75" s="1">
        <v>131</v>
      </c>
      <c r="B75" s="1">
        <v>-0.10410800000000001</v>
      </c>
      <c r="C75" s="1">
        <v>0.116313</v>
      </c>
      <c r="D75" s="1">
        <v>2.5519599999999998</v>
      </c>
      <c r="E75" s="1">
        <v>2.5567297532654871</v>
      </c>
      <c r="F75" s="1">
        <v>5.24</v>
      </c>
      <c r="G75" s="1">
        <f t="shared" si="12"/>
        <v>1.3403920000000002</v>
      </c>
      <c r="H75" s="2">
        <f t="shared" si="13"/>
        <v>1.3232048000000001</v>
      </c>
      <c r="I75" s="1">
        <f t="shared" si="10"/>
        <v>0.52426033619237034</v>
      </c>
      <c r="J75" s="2">
        <f t="shared" si="14"/>
        <v>0.51753799880882456</v>
      </c>
      <c r="K75" s="2">
        <f t="shared" si="11"/>
        <v>1.3967414642089357</v>
      </c>
      <c r="L75" s="2">
        <f t="shared" si="15"/>
        <v>1.3785886829607508</v>
      </c>
      <c r="M75" s="1">
        <f t="shared" si="16"/>
        <v>5.6349464208935496E-2</v>
      </c>
      <c r="N75" s="2">
        <f t="shared" si="17"/>
        <v>5.5383882960750697E-2</v>
      </c>
      <c r="O75" s="2">
        <f t="shared" si="18"/>
        <v>4.2039540827560504</v>
      </c>
      <c r="P75" s="2">
        <f t="shared" si="19"/>
        <v>4.1855866121971967</v>
      </c>
    </row>
    <row r="76" spans="1:16" x14ac:dyDescent="0.25">
      <c r="A76" s="1">
        <v>132</v>
      </c>
      <c r="B76" s="1">
        <v>-0.106487</v>
      </c>
      <c r="C76" s="1">
        <v>0.115429</v>
      </c>
      <c r="D76" s="1">
        <v>2.5741700000000001</v>
      </c>
      <c r="E76" s="1">
        <v>2.5789560919313845</v>
      </c>
      <c r="F76" s="1">
        <v>5.28</v>
      </c>
      <c r="G76" s="1">
        <f t="shared" si="12"/>
        <v>1.3506240000000003</v>
      </c>
      <c r="H76" s="2">
        <f t="shared" si="13"/>
        <v>1.3333056000000001</v>
      </c>
      <c r="I76" s="1">
        <f t="shared" si="10"/>
        <v>0.52370957544628671</v>
      </c>
      <c r="J76" s="2">
        <f t="shared" si="14"/>
        <v>0.51699430020209658</v>
      </c>
      <c r="K76" s="2">
        <f t="shared" si="11"/>
        <v>1.4088837130221155</v>
      </c>
      <c r="L76" s="2">
        <f t="shared" si="15"/>
        <v>1.3905731247694026</v>
      </c>
      <c r="M76" s="1">
        <f t="shared" si="16"/>
        <v>5.8259713022115189E-2</v>
      </c>
      <c r="N76" s="2">
        <f t="shared" si="17"/>
        <v>5.7267524769402556E-2</v>
      </c>
      <c r="O76" s="2">
        <f t="shared" si="18"/>
        <v>4.3135404836664515</v>
      </c>
      <c r="P76" s="2">
        <f t="shared" si="19"/>
        <v>4.2951536969020871</v>
      </c>
    </row>
    <row r="77" spans="1:16" x14ac:dyDescent="0.25">
      <c r="A77" s="1">
        <v>133</v>
      </c>
      <c r="B77" s="1">
        <v>-9.9843000000000001E-2</v>
      </c>
      <c r="C77" s="1">
        <v>0.1152</v>
      </c>
      <c r="D77" s="1">
        <v>2.6012200000000001</v>
      </c>
      <c r="E77" s="1">
        <v>2.6056832411191122</v>
      </c>
      <c r="F77" s="1">
        <v>5.32</v>
      </c>
      <c r="G77" s="1">
        <f t="shared" si="12"/>
        <v>1.3608560000000003</v>
      </c>
      <c r="H77" s="2">
        <f t="shared" si="13"/>
        <v>1.3434064000000001</v>
      </c>
      <c r="I77" s="1">
        <f t="shared" si="10"/>
        <v>0.52226455561633334</v>
      </c>
      <c r="J77" s="2">
        <f t="shared" si="14"/>
        <v>0.51556780916433342</v>
      </c>
      <c r="K77" s="2">
        <f t="shared" si="11"/>
        <v>1.4234847546233711</v>
      </c>
      <c r="L77" s="2">
        <f t="shared" si="15"/>
        <v>1.4049844036114254</v>
      </c>
      <c r="M77" s="1">
        <f t="shared" si="16"/>
        <v>6.2628754623370808E-2</v>
      </c>
      <c r="N77" s="2">
        <f t="shared" si="17"/>
        <v>6.1578003611425292E-2</v>
      </c>
      <c r="O77" s="2">
        <f t="shared" si="18"/>
        <v>4.6021588340993311</v>
      </c>
      <c r="P77" s="2">
        <f t="shared" si="19"/>
        <v>4.5837211741305746</v>
      </c>
    </row>
    <row r="78" spans="1:16" x14ac:dyDescent="0.25">
      <c r="A78" s="1">
        <v>134</v>
      </c>
      <c r="B78" s="1">
        <v>-0.10008300000000001</v>
      </c>
      <c r="C78" s="1">
        <v>0.10924300000000001</v>
      </c>
      <c r="D78" s="1">
        <v>2.6221299999999998</v>
      </c>
      <c r="E78" s="1">
        <v>2.6263123151746441</v>
      </c>
      <c r="F78" s="1">
        <v>5.36</v>
      </c>
      <c r="G78" s="1">
        <f t="shared" si="12"/>
        <v>1.3710880000000003</v>
      </c>
      <c r="H78" s="2">
        <f t="shared" si="13"/>
        <v>1.3535072000000001</v>
      </c>
      <c r="I78" s="1">
        <f t="shared" si="10"/>
        <v>0.52205824573031634</v>
      </c>
      <c r="J78" s="2">
        <f t="shared" si="14"/>
        <v>0.51536414469045921</v>
      </c>
      <c r="K78" s="2">
        <f t="shared" si="11"/>
        <v>1.4347544177799081</v>
      </c>
      <c r="L78" s="2">
        <f t="shared" si="15"/>
        <v>1.4161076003421682</v>
      </c>
      <c r="M78" s="1">
        <f t="shared" si="16"/>
        <v>6.366641777990778E-2</v>
      </c>
      <c r="N78" s="2">
        <f t="shared" si="17"/>
        <v>6.2600400342168072E-2</v>
      </c>
      <c r="O78" s="2">
        <f t="shared" si="18"/>
        <v>4.6434960979826068</v>
      </c>
      <c r="P78" s="2">
        <f t="shared" si="19"/>
        <v>4.6250511517166712</v>
      </c>
    </row>
    <row r="79" spans="1:16" x14ac:dyDescent="0.25">
      <c r="A79" s="1">
        <v>135</v>
      </c>
      <c r="B79" s="1">
        <v>-0.101007</v>
      </c>
      <c r="C79" s="1">
        <v>0.12030299999999999</v>
      </c>
      <c r="D79" s="1">
        <v>2.6394700000000002</v>
      </c>
      <c r="E79" s="1">
        <v>2.6441401450675799</v>
      </c>
      <c r="F79" s="1">
        <v>5.4</v>
      </c>
      <c r="G79" s="1">
        <f t="shared" si="12"/>
        <v>1.3813200000000003</v>
      </c>
      <c r="H79" s="2">
        <f t="shared" si="13"/>
        <v>1.3636080000000002</v>
      </c>
      <c r="I79" s="1">
        <f t="shared" si="10"/>
        <v>0.5224080132729485</v>
      </c>
      <c r="J79" s="2">
        <f t="shared" si="14"/>
        <v>0.51570942733262293</v>
      </c>
      <c r="K79" s="2">
        <f t="shared" si="11"/>
        <v>1.444493761250419</v>
      </c>
      <c r="L79" s="2">
        <f t="shared" si="15"/>
        <v>1.4257203662204392</v>
      </c>
      <c r="M79" s="1">
        <f t="shared" si="16"/>
        <v>6.3173761250418625E-2</v>
      </c>
      <c r="N79" s="2">
        <f t="shared" si="17"/>
        <v>6.211236622043903E-2</v>
      </c>
      <c r="O79" s="2">
        <f t="shared" si="18"/>
        <v>4.5734341970302763</v>
      </c>
      <c r="P79" s="2">
        <f t="shared" si="19"/>
        <v>4.5550016001988123</v>
      </c>
    </row>
    <row r="80" spans="1:16" x14ac:dyDescent="0.25">
      <c r="A80" s="1">
        <v>136</v>
      </c>
      <c r="B80" s="1">
        <v>-9.6964999999999996E-2</v>
      </c>
      <c r="C80" s="1">
        <v>0.12230000000000001</v>
      </c>
      <c r="D80" s="1">
        <v>2.6476000000000002</v>
      </c>
      <c r="E80" s="1">
        <v>2.6521963089532044</v>
      </c>
      <c r="F80" s="1">
        <v>5.44</v>
      </c>
      <c r="G80" s="1">
        <f t="shared" si="12"/>
        <v>1.3915520000000003</v>
      </c>
      <c r="H80" s="2">
        <f t="shared" si="13"/>
        <v>1.3737088000000002</v>
      </c>
      <c r="I80" s="1">
        <f t="shared" si="10"/>
        <v>0.52467911040462623</v>
      </c>
      <c r="J80" s="2">
        <f t="shared" si="14"/>
        <v>0.51795140328137679</v>
      </c>
      <c r="K80" s="2">
        <f t="shared" si="11"/>
        <v>1.4488948435811355</v>
      </c>
      <c r="L80" s="2">
        <f t="shared" si="15"/>
        <v>1.4300642497875677</v>
      </c>
      <c r="M80" s="1">
        <f t="shared" si="16"/>
        <v>5.7342843581135172E-2</v>
      </c>
      <c r="N80" s="2">
        <f t="shared" si="17"/>
        <v>5.6355449787567569E-2</v>
      </c>
      <c r="O80" s="2">
        <f t="shared" si="18"/>
        <v>4.1207833829519238</v>
      </c>
      <c r="P80" s="2">
        <f t="shared" si="19"/>
        <v>4.1024305724450167</v>
      </c>
    </row>
    <row r="81" spans="1:16" x14ac:dyDescent="0.25">
      <c r="A81" s="1">
        <v>137</v>
      </c>
      <c r="B81" s="1">
        <v>-0.110906</v>
      </c>
      <c r="C81" s="1">
        <v>0.12515100000000001</v>
      </c>
      <c r="D81" s="1">
        <v>2.6699000000000002</v>
      </c>
      <c r="E81" s="1">
        <v>2.6751315712758879</v>
      </c>
      <c r="F81" s="1">
        <v>5.48</v>
      </c>
      <c r="G81" s="1">
        <f t="shared" si="12"/>
        <v>1.4017840000000004</v>
      </c>
      <c r="H81" s="2">
        <f t="shared" si="13"/>
        <v>1.3838096000000002</v>
      </c>
      <c r="I81" s="1">
        <f t="shared" si="10"/>
        <v>0.52400562837790743</v>
      </c>
      <c r="J81" s="2">
        <f t="shared" si="14"/>
        <v>0.51728655698979342</v>
      </c>
      <c r="K81" s="2">
        <f t="shared" si="11"/>
        <v>1.4614243773880176</v>
      </c>
      <c r="L81" s="2">
        <f t="shared" si="15"/>
        <v>1.4424309432319589</v>
      </c>
      <c r="M81" s="1">
        <f t="shared" si="16"/>
        <v>5.9640377388017196E-2</v>
      </c>
      <c r="N81" s="2">
        <f t="shared" si="17"/>
        <v>5.8621343231958667E-2</v>
      </c>
      <c r="O81" s="2">
        <f t="shared" si="18"/>
        <v>4.2546053734396443</v>
      </c>
      <c r="P81" s="2">
        <f t="shared" si="19"/>
        <v>4.2362289748502002</v>
      </c>
    </row>
    <row r="82" spans="1:16" x14ac:dyDescent="0.25">
      <c r="A82" s="1">
        <v>138</v>
      </c>
      <c r="B82" s="1">
        <v>-0.10864799999999999</v>
      </c>
      <c r="C82" s="1">
        <v>0.118002</v>
      </c>
      <c r="D82" s="1">
        <v>2.71041</v>
      </c>
      <c r="E82" s="1">
        <v>2.7151521555905482</v>
      </c>
      <c r="F82" s="1">
        <v>5.52</v>
      </c>
      <c r="G82" s="1">
        <f t="shared" si="12"/>
        <v>1.4120159999999999</v>
      </c>
      <c r="H82" s="2">
        <f t="shared" si="13"/>
        <v>1.3939104</v>
      </c>
      <c r="I82" s="1">
        <f t="shared" si="10"/>
        <v>0.52005041304688326</v>
      </c>
      <c r="J82" s="2">
        <f t="shared" si="14"/>
        <v>0.513382057476931</v>
      </c>
      <c r="K82" s="2">
        <f t="shared" si="11"/>
        <v>1.4832876225991165</v>
      </c>
      <c r="L82" s="2">
        <f t="shared" si="15"/>
        <v>1.4640100422944236</v>
      </c>
      <c r="M82" s="1">
        <f t="shared" si="16"/>
        <v>7.1271622599116569E-2</v>
      </c>
      <c r="N82" s="2">
        <f t="shared" si="17"/>
        <v>7.0099642294423559E-2</v>
      </c>
      <c r="O82" s="2">
        <f t="shared" si="18"/>
        <v>5.0475081443210685</v>
      </c>
      <c r="P82" s="2">
        <f t="shared" si="19"/>
        <v>5.0289919850245441</v>
      </c>
    </row>
    <row r="83" spans="1:16" x14ac:dyDescent="0.25">
      <c r="A83" s="1">
        <v>139</v>
      </c>
      <c r="B83" s="1">
        <v>-0.107294</v>
      </c>
      <c r="C83" s="1">
        <v>0.11909599999999999</v>
      </c>
      <c r="D83" s="1">
        <v>2.7196600000000002</v>
      </c>
      <c r="E83" s="1">
        <v>2.7243799983210861</v>
      </c>
      <c r="F83" s="1">
        <v>5.56</v>
      </c>
      <c r="G83" s="1">
        <f t="shared" si="12"/>
        <v>1.422248</v>
      </c>
      <c r="H83" s="2">
        <f t="shared" si="13"/>
        <v>1.4040112</v>
      </c>
      <c r="I83" s="1">
        <f t="shared" si="10"/>
        <v>0.52204464901242409</v>
      </c>
      <c r="J83" s="2">
        <f t="shared" si="14"/>
        <v>0.51535072231672141</v>
      </c>
      <c r="K83" s="2">
        <f t="shared" si="11"/>
        <v>1.4883287930828093</v>
      </c>
      <c r="L83" s="2">
        <f t="shared" si="15"/>
        <v>1.4689856950947298</v>
      </c>
      <c r="M83" s="1">
        <f t="shared" si="16"/>
        <v>6.6080793082809341E-2</v>
      </c>
      <c r="N83" s="2">
        <f t="shared" si="17"/>
        <v>6.4974495094729745E-2</v>
      </c>
      <c r="O83" s="2">
        <f t="shared" si="18"/>
        <v>4.6462215508694227</v>
      </c>
      <c r="P83" s="2">
        <f t="shared" si="19"/>
        <v>4.6277761242025521</v>
      </c>
    </row>
    <row r="84" spans="1:16" x14ac:dyDescent="0.25">
      <c r="A84" s="1">
        <v>140</v>
      </c>
      <c r="B84" s="1">
        <v>-0.11104</v>
      </c>
      <c r="C84" s="1">
        <v>0.12418</v>
      </c>
      <c r="D84" s="1">
        <v>2.7356400000000001</v>
      </c>
      <c r="E84" s="1">
        <v>2.7407073473101793</v>
      </c>
      <c r="F84" s="1">
        <v>5.6</v>
      </c>
      <c r="G84" s="1">
        <f t="shared" si="12"/>
        <v>1.43248</v>
      </c>
      <c r="H84" s="2">
        <f t="shared" si="13"/>
        <v>1.414112</v>
      </c>
      <c r="I84" s="1">
        <f t="shared" si="10"/>
        <v>0.52266798985520402</v>
      </c>
      <c r="J84" s="2">
        <f t="shared" si="14"/>
        <v>0.51596607036057907</v>
      </c>
      <c r="K84" s="2">
        <f t="shared" si="11"/>
        <v>1.497248423835551</v>
      </c>
      <c r="L84" s="2">
        <f t="shared" si="15"/>
        <v>1.4777894016696487</v>
      </c>
      <c r="M84" s="1">
        <f t="shared" si="16"/>
        <v>6.4768423835551037E-2</v>
      </c>
      <c r="N84" s="2">
        <f t="shared" si="17"/>
        <v>6.3677401669648637E-2</v>
      </c>
      <c r="O84" s="2">
        <f t="shared" si="18"/>
        <v>4.5214190659242037</v>
      </c>
      <c r="P84" s="2">
        <f t="shared" si="19"/>
        <v>4.5029956375201285</v>
      </c>
    </row>
    <row r="85" spans="1:16" x14ac:dyDescent="0.25">
      <c r="A85" s="1">
        <v>141</v>
      </c>
      <c r="B85" s="1">
        <v>-0.117567</v>
      </c>
      <c r="C85" s="1">
        <v>0.13263900000000001</v>
      </c>
      <c r="D85" s="1">
        <v>2.7603399999999998</v>
      </c>
      <c r="E85" s="1">
        <v>2.7660245876365592</v>
      </c>
      <c r="F85" s="1">
        <v>5.64</v>
      </c>
      <c r="G85" s="1">
        <f t="shared" si="12"/>
        <v>1.442712</v>
      </c>
      <c r="H85" s="2">
        <f t="shared" si="13"/>
        <v>1.4242128000000001</v>
      </c>
      <c r="I85" s="1">
        <f t="shared" si="10"/>
        <v>0.52158321601643143</v>
      </c>
      <c r="J85" s="2">
        <f t="shared" si="14"/>
        <v>0.5148952060534373</v>
      </c>
      <c r="K85" s="2">
        <f t="shared" si="11"/>
        <v>1.5110792322258524</v>
      </c>
      <c r="L85" s="2">
        <f t="shared" si="15"/>
        <v>1.4914404576536329</v>
      </c>
      <c r="M85" s="1">
        <f t="shared" si="16"/>
        <v>6.8367232225852392E-2</v>
      </c>
      <c r="N85" s="2">
        <f t="shared" si="17"/>
        <v>6.7227657653632811E-2</v>
      </c>
      <c r="O85" s="2">
        <f t="shared" si="18"/>
        <v>4.7387997206547388</v>
      </c>
      <c r="P85" s="2">
        <f t="shared" si="19"/>
        <v>4.7203379757317734</v>
      </c>
    </row>
    <row r="86" spans="1:16" x14ac:dyDescent="0.25">
      <c r="A86" s="1">
        <v>142</v>
      </c>
      <c r="B86" s="1">
        <v>-0.12239800000000001</v>
      </c>
      <c r="C86" s="1">
        <v>0.116174</v>
      </c>
      <c r="D86" s="1">
        <v>2.7799100000000001</v>
      </c>
      <c r="E86" s="1">
        <v>2.7850273386054938</v>
      </c>
      <c r="F86" s="1">
        <v>5.68</v>
      </c>
      <c r="G86" s="1">
        <f t="shared" si="12"/>
        <v>1.452944</v>
      </c>
      <c r="H86" s="2">
        <f t="shared" si="13"/>
        <v>1.4343136000000001</v>
      </c>
      <c r="I86" s="1">
        <f t="shared" si="10"/>
        <v>0.52169828994479872</v>
      </c>
      <c r="J86" s="2">
        <f t="shared" si="14"/>
        <v>0.51500880444433372</v>
      </c>
      <c r="K86" s="2">
        <f t="shared" si="11"/>
        <v>1.5214604350801813</v>
      </c>
      <c r="L86" s="2">
        <f t="shared" si="15"/>
        <v>1.5016867409760823</v>
      </c>
      <c r="M86" s="1">
        <f t="shared" si="16"/>
        <v>6.8516435080181237E-2</v>
      </c>
      <c r="N86" s="2">
        <f t="shared" si="17"/>
        <v>6.7373140976082269E-2</v>
      </c>
      <c r="O86" s="2">
        <f t="shared" si="18"/>
        <v>4.715696894042801</v>
      </c>
      <c r="P86" s="2">
        <f t="shared" si="19"/>
        <v>4.6972392213308343</v>
      </c>
    </row>
    <row r="87" spans="1:16" x14ac:dyDescent="0.25">
      <c r="A87" s="1">
        <v>143</v>
      </c>
      <c r="B87" s="1">
        <v>-0.126272</v>
      </c>
      <c r="C87" s="1">
        <v>0.115978</v>
      </c>
      <c r="D87" s="1">
        <v>2.8155999999999999</v>
      </c>
      <c r="E87" s="1">
        <v>2.8208152854215744</v>
      </c>
      <c r="F87" s="1">
        <v>5.72</v>
      </c>
      <c r="G87" s="1">
        <f t="shared" si="12"/>
        <v>1.463176</v>
      </c>
      <c r="H87" s="2">
        <f t="shared" si="13"/>
        <v>1.4444144000000001</v>
      </c>
      <c r="I87" s="1">
        <f t="shared" si="10"/>
        <v>0.51870677515182517</v>
      </c>
      <c r="J87" s="2">
        <f t="shared" si="14"/>
        <v>0.51205564840241946</v>
      </c>
      <c r="K87" s="2">
        <f t="shared" si="11"/>
        <v>1.541011390425806</v>
      </c>
      <c r="L87" s="2">
        <f t="shared" si="15"/>
        <v>1.520983601899313</v>
      </c>
      <c r="M87" s="1">
        <f t="shared" si="16"/>
        <v>7.7835390425806006E-2</v>
      </c>
      <c r="N87" s="2">
        <f t="shared" si="17"/>
        <v>7.6569201899312933E-2</v>
      </c>
      <c r="O87" s="2">
        <f t="shared" si="18"/>
        <v>5.3196191316564789</v>
      </c>
      <c r="P87" s="2">
        <f t="shared" si="19"/>
        <v>5.3010550088196942</v>
      </c>
    </row>
    <row r="88" spans="1:16" x14ac:dyDescent="0.25">
      <c r="A88" s="1">
        <v>144</v>
      </c>
      <c r="B88" s="1">
        <v>-0.11436399999999999</v>
      </c>
      <c r="C88" s="1">
        <v>0.13852500000000001</v>
      </c>
      <c r="D88" s="1">
        <v>2.82538</v>
      </c>
      <c r="E88" s="1">
        <v>2.831084676324783</v>
      </c>
      <c r="F88" s="1">
        <v>5.76</v>
      </c>
      <c r="G88" s="1">
        <f t="shared" si="12"/>
        <v>1.4734080000000001</v>
      </c>
      <c r="H88" s="2">
        <f t="shared" si="13"/>
        <v>1.4545152000000001</v>
      </c>
      <c r="I88" s="1">
        <f t="shared" si="10"/>
        <v>0.5204393963633499</v>
      </c>
      <c r="J88" s="2">
        <f t="shared" si="14"/>
        <v>0.5137660530479794</v>
      </c>
      <c r="K88" s="2">
        <f t="shared" si="11"/>
        <v>1.5466215586762291</v>
      </c>
      <c r="L88" s="2">
        <f t="shared" si="15"/>
        <v>1.526520857474323</v>
      </c>
      <c r="M88" s="1">
        <f t="shared" si="16"/>
        <v>7.3213558676229029E-2</v>
      </c>
      <c r="N88" s="2">
        <f t="shared" si="17"/>
        <v>7.2005657474322859E-2</v>
      </c>
      <c r="O88" s="2">
        <f t="shared" si="18"/>
        <v>4.9689942416648361</v>
      </c>
      <c r="P88" s="2">
        <f t="shared" si="19"/>
        <v>4.9504919215916656</v>
      </c>
    </row>
    <row r="89" spans="1:16" x14ac:dyDescent="0.25">
      <c r="A89" s="1">
        <v>145</v>
      </c>
      <c r="B89" s="1">
        <v>-0.120583</v>
      </c>
      <c r="C89" s="1">
        <v>0.14121300000000001</v>
      </c>
      <c r="D89" s="1">
        <v>2.8404799999999999</v>
      </c>
      <c r="E89" s="1">
        <v>2.8465431670111729</v>
      </c>
      <c r="F89" s="1">
        <v>5.8</v>
      </c>
      <c r="G89" s="1">
        <f t="shared" si="12"/>
        <v>1.4836400000000001</v>
      </c>
      <c r="H89" s="2">
        <f t="shared" si="13"/>
        <v>1.4646160000000001</v>
      </c>
      <c r="I89" s="1">
        <f t="shared" si="10"/>
        <v>0.52120762375713403</v>
      </c>
      <c r="J89" s="2">
        <f t="shared" si="14"/>
        <v>0.51452442983249214</v>
      </c>
      <c r="K89" s="2">
        <f t="shared" si="11"/>
        <v>1.5550665321382038</v>
      </c>
      <c r="L89" s="2">
        <f t="shared" si="15"/>
        <v>1.5348560756524245</v>
      </c>
      <c r="M89" s="1">
        <f t="shared" si="16"/>
        <v>7.1426532138203713E-2</v>
      </c>
      <c r="N89" s="2">
        <f t="shared" si="17"/>
        <v>7.0240075652424405E-2</v>
      </c>
      <c r="O89" s="2">
        <f t="shared" si="18"/>
        <v>4.8142765184413818</v>
      </c>
      <c r="P89" s="2">
        <f t="shared" si="19"/>
        <v>4.7958014696291995</v>
      </c>
    </row>
    <row r="90" spans="1:16" x14ac:dyDescent="0.25">
      <c r="A90" s="1">
        <v>146</v>
      </c>
      <c r="B90" s="1">
        <v>-0.12417499999999999</v>
      </c>
      <c r="C90" s="1">
        <v>0.13968</v>
      </c>
      <c r="D90" s="1">
        <v>2.8593899999999999</v>
      </c>
      <c r="E90" s="1">
        <v>2.8654914247167098</v>
      </c>
      <c r="F90" s="1">
        <v>5.84</v>
      </c>
      <c r="G90" s="1">
        <f t="shared" si="12"/>
        <v>1.4938720000000001</v>
      </c>
      <c r="H90" s="2">
        <f t="shared" si="13"/>
        <v>1.4747168000000002</v>
      </c>
      <c r="I90" s="1">
        <f t="shared" si="10"/>
        <v>0.52133186898218975</v>
      </c>
      <c r="J90" s="2">
        <f t="shared" si="14"/>
        <v>0.51464708192096387</v>
      </c>
      <c r="K90" s="2">
        <f t="shared" si="11"/>
        <v>1.5654179653227387</v>
      </c>
      <c r="L90" s="2">
        <f t="shared" si="15"/>
        <v>1.5450729762072499</v>
      </c>
      <c r="M90" s="1">
        <f t="shared" si="16"/>
        <v>7.1545965322738603E-2</v>
      </c>
      <c r="N90" s="2">
        <f t="shared" si="17"/>
        <v>7.0356176207249765E-2</v>
      </c>
      <c r="O90" s="2">
        <f t="shared" si="18"/>
        <v>4.7892968957674151</v>
      </c>
      <c r="P90" s="2">
        <f t="shared" si="19"/>
        <v>4.7708262499789624</v>
      </c>
    </row>
    <row r="91" spans="1:16" x14ac:dyDescent="0.25">
      <c r="A91" s="1">
        <v>147</v>
      </c>
      <c r="B91" s="1">
        <v>-0.13025700000000001</v>
      </c>
      <c r="C91" s="1">
        <v>0.14196700000000001</v>
      </c>
      <c r="D91" s="1">
        <v>2.8785699999999999</v>
      </c>
      <c r="E91" s="1">
        <v>2.8850107036262447</v>
      </c>
      <c r="F91" s="1">
        <v>5.88</v>
      </c>
      <c r="G91" s="1">
        <f t="shared" si="12"/>
        <v>1.5041040000000001</v>
      </c>
      <c r="H91" s="2">
        <f t="shared" si="13"/>
        <v>1.4848176000000002</v>
      </c>
      <c r="I91" s="1">
        <f t="shared" si="10"/>
        <v>0.52135127197602871</v>
      </c>
      <c r="J91" s="2">
        <f t="shared" si="14"/>
        <v>0.51466623611957296</v>
      </c>
      <c r="K91" s="2">
        <f t="shared" si="11"/>
        <v>1.5760813473910176</v>
      </c>
      <c r="L91" s="2">
        <f t="shared" si="15"/>
        <v>1.5555977713952711</v>
      </c>
      <c r="M91" s="1">
        <f t="shared" si="16"/>
        <v>7.1977347391017465E-2</v>
      </c>
      <c r="N91" s="2">
        <f t="shared" si="17"/>
        <v>7.078017139527093E-2</v>
      </c>
      <c r="O91" s="2">
        <f t="shared" si="18"/>
        <v>4.7853969799307405</v>
      </c>
      <c r="P91" s="2">
        <f t="shared" si="19"/>
        <v>4.7669270215594777</v>
      </c>
    </row>
    <row r="92" spans="1:16" x14ac:dyDescent="0.25">
      <c r="A92" s="1">
        <v>148</v>
      </c>
      <c r="B92" s="1">
        <v>-0.13159199999999999</v>
      </c>
      <c r="C92" s="1">
        <v>0.14472399999999999</v>
      </c>
      <c r="D92" s="1">
        <v>2.9136799999999998</v>
      </c>
      <c r="E92" s="1">
        <v>2.9202384548252218</v>
      </c>
      <c r="F92" s="1">
        <v>5.92</v>
      </c>
      <c r="G92" s="1">
        <f t="shared" si="12"/>
        <v>1.5143360000000001</v>
      </c>
      <c r="H92" s="2">
        <f t="shared" si="13"/>
        <v>1.4949184000000002</v>
      </c>
      <c r="I92" s="1">
        <f t="shared" si="10"/>
        <v>0.51856587173482516</v>
      </c>
      <c r="J92" s="2">
        <f t="shared" si="14"/>
        <v>0.51191655172196271</v>
      </c>
      <c r="K92" s="2">
        <f t="shared" si="11"/>
        <v>1.5953262678710187</v>
      </c>
      <c r="L92" s="2">
        <f t="shared" si="15"/>
        <v>1.5745925748417597</v>
      </c>
      <c r="M92" s="1">
        <f t="shared" si="16"/>
        <v>8.0990267871018595E-2</v>
      </c>
      <c r="N92" s="2">
        <f t="shared" si="17"/>
        <v>7.9674174841759537E-2</v>
      </c>
      <c r="O92" s="2">
        <f t="shared" si="18"/>
        <v>5.3482363142009826</v>
      </c>
      <c r="P92" s="2">
        <f t="shared" si="19"/>
        <v>5.3296671471673323</v>
      </c>
    </row>
    <row r="93" spans="1:16" x14ac:dyDescent="0.25">
      <c r="A93" s="1">
        <v>149</v>
      </c>
      <c r="B93" s="1">
        <v>-0.13617699999999999</v>
      </c>
      <c r="C93" s="1">
        <v>0.12668699999999999</v>
      </c>
      <c r="D93" s="1">
        <v>2.9348800000000002</v>
      </c>
      <c r="E93" s="1">
        <v>2.9407676524502921</v>
      </c>
      <c r="F93" s="1">
        <v>5.96</v>
      </c>
      <c r="G93" s="1">
        <f t="shared" si="12"/>
        <v>1.5245680000000001</v>
      </c>
      <c r="H93" s="2">
        <f t="shared" si="13"/>
        <v>1.5050192000000002</v>
      </c>
      <c r="I93" s="1">
        <f t="shared" si="10"/>
        <v>0.51842518014971606</v>
      </c>
      <c r="J93" s="2">
        <f t="shared" si="14"/>
        <v>0.51177766415717862</v>
      </c>
      <c r="K93" s="2">
        <f t="shared" si="11"/>
        <v>1.6065413685335945</v>
      </c>
      <c r="L93" s="2">
        <f t="shared" si="15"/>
        <v>1.5856619182011975</v>
      </c>
      <c r="M93" s="1">
        <f t="shared" si="16"/>
        <v>8.1973368533594382E-2</v>
      </c>
      <c r="N93" s="2">
        <f t="shared" si="17"/>
        <v>8.0642718201197283E-2</v>
      </c>
      <c r="O93" s="2">
        <f t="shared" si="18"/>
        <v>5.37682599487818</v>
      </c>
      <c r="P93" s="2">
        <f t="shared" si="19"/>
        <v>5.3582517884952745</v>
      </c>
    </row>
    <row r="94" spans="1:16" x14ac:dyDescent="0.25">
      <c r="A94" s="1">
        <v>150</v>
      </c>
      <c r="B94" s="1">
        <v>-0.124587</v>
      </c>
      <c r="C94" s="1">
        <v>0.14807899999999999</v>
      </c>
      <c r="D94" s="1">
        <v>2.9480400000000002</v>
      </c>
      <c r="E94" s="1">
        <v>2.9543847333091202</v>
      </c>
      <c r="F94" s="1">
        <v>6</v>
      </c>
      <c r="G94" s="1">
        <f t="shared" si="12"/>
        <v>1.5348000000000002</v>
      </c>
      <c r="H94" s="2">
        <f t="shared" si="13"/>
        <v>1.51512</v>
      </c>
      <c r="I94" s="1">
        <f t="shared" si="10"/>
        <v>0.51949902891656075</v>
      </c>
      <c r="J94" s="2">
        <f t="shared" si="14"/>
        <v>0.51283774347931943</v>
      </c>
      <c r="K94" s="2">
        <f t="shared" si="11"/>
        <v>1.6139803798067724</v>
      </c>
      <c r="L94" s="2">
        <f t="shared" si="15"/>
        <v>1.5930042482002778</v>
      </c>
      <c r="M94" s="1">
        <f t="shared" si="16"/>
        <v>7.9180379806772283E-2</v>
      </c>
      <c r="N94" s="2">
        <f t="shared" si="17"/>
        <v>7.7884248200277728E-2</v>
      </c>
      <c r="O94" s="2">
        <f t="shared" si="18"/>
        <v>5.1590031148535491</v>
      </c>
      <c r="P94" s="2">
        <f t="shared" si="19"/>
        <v>5.1404673029382311</v>
      </c>
    </row>
    <row r="95" spans="1:16" x14ac:dyDescent="0.25">
      <c r="A95" s="1">
        <v>151</v>
      </c>
      <c r="B95" s="1">
        <v>-0.12341000000000001</v>
      </c>
      <c r="C95" s="1">
        <v>0.14324500000000001</v>
      </c>
      <c r="D95" s="1">
        <v>2.96469</v>
      </c>
      <c r="E95" s="1">
        <v>2.9707130380137698</v>
      </c>
      <c r="F95" s="1">
        <v>6.04</v>
      </c>
      <c r="G95" s="1">
        <f t="shared" si="12"/>
        <v>1.5450320000000002</v>
      </c>
      <c r="H95" s="2">
        <f t="shared" si="13"/>
        <v>1.5252208</v>
      </c>
      <c r="I95" s="1">
        <f t="shared" si="10"/>
        <v>0.52008793182966417</v>
      </c>
      <c r="J95" s="2">
        <f t="shared" si="14"/>
        <v>0.51341909517445972</v>
      </c>
      <c r="K95" s="2">
        <f t="shared" si="11"/>
        <v>1.6229005326669226</v>
      </c>
      <c r="L95" s="2">
        <f t="shared" si="15"/>
        <v>1.6018084700970248</v>
      </c>
      <c r="M95" s="1">
        <f t="shared" si="16"/>
        <v>7.7868532666922397E-2</v>
      </c>
      <c r="N95" s="2">
        <f t="shared" si="17"/>
        <v>7.6587670097024718E-2</v>
      </c>
      <c r="O95" s="2">
        <f t="shared" si="18"/>
        <v>5.0399300899219162</v>
      </c>
      <c r="P95" s="2">
        <f t="shared" si="19"/>
        <v>5.0214152663683</v>
      </c>
    </row>
    <row r="96" spans="1:16" x14ac:dyDescent="0.25">
      <c r="A96" s="1">
        <v>152</v>
      </c>
      <c r="B96" s="1">
        <v>-0.135653</v>
      </c>
      <c r="C96" s="1">
        <v>0.15109900000000001</v>
      </c>
      <c r="D96" s="1">
        <v>2.9876900000000002</v>
      </c>
      <c r="E96" s="1">
        <v>2.9945824717830032</v>
      </c>
      <c r="F96" s="1">
        <v>6.08</v>
      </c>
      <c r="G96" s="1">
        <f t="shared" si="12"/>
        <v>1.5552640000000002</v>
      </c>
      <c r="H96" s="2">
        <f t="shared" si="13"/>
        <v>1.5353216000000001</v>
      </c>
      <c r="I96" s="1">
        <f t="shared" si="10"/>
        <v>0.5193592143995891</v>
      </c>
      <c r="J96" s="2">
        <f t="shared" si="14"/>
        <v>0.51269972173645129</v>
      </c>
      <c r="K96" s="2">
        <f t="shared" si="11"/>
        <v>1.6359404043350547</v>
      </c>
      <c r="L96" s="2">
        <f t="shared" si="15"/>
        <v>1.6146788687853955</v>
      </c>
      <c r="M96" s="1">
        <f t="shared" si="16"/>
        <v>8.0676404335054519E-2</v>
      </c>
      <c r="N96" s="2">
        <f t="shared" si="17"/>
        <v>7.9357268785395396E-2</v>
      </c>
      <c r="O96" s="2">
        <f t="shared" si="18"/>
        <v>5.1873125292589881</v>
      </c>
      <c r="P96" s="2">
        <f t="shared" si="19"/>
        <v>5.1687717273954457</v>
      </c>
    </row>
    <row r="97" spans="1:16" x14ac:dyDescent="0.25">
      <c r="A97" s="1">
        <v>153</v>
      </c>
      <c r="B97" s="1">
        <v>-0.141683</v>
      </c>
      <c r="C97" s="1">
        <v>0.150922</v>
      </c>
      <c r="D97" s="1">
        <v>3.0213899999999998</v>
      </c>
      <c r="E97" s="1">
        <v>3.0284730566199527</v>
      </c>
      <c r="F97" s="1">
        <v>6.12</v>
      </c>
      <c r="G97" s="1">
        <f t="shared" si="12"/>
        <v>1.5654960000000002</v>
      </c>
      <c r="H97" s="2">
        <f t="shared" si="13"/>
        <v>1.5454224000000001</v>
      </c>
      <c r="I97" s="1">
        <f t="shared" si="10"/>
        <v>0.51692584702973521</v>
      </c>
      <c r="J97" s="2">
        <f t="shared" si="14"/>
        <v>0.51029755626250473</v>
      </c>
      <c r="K97" s="2">
        <f t="shared" si="11"/>
        <v>1.6544548308314801</v>
      </c>
      <c r="L97" s="2">
        <f t="shared" si="15"/>
        <v>1.6329526721294785</v>
      </c>
      <c r="M97" s="1">
        <f t="shared" si="16"/>
        <v>8.8958830831479929E-2</v>
      </c>
      <c r="N97" s="2">
        <f t="shared" si="17"/>
        <v>8.7530272129478393E-2</v>
      </c>
      <c r="O97" s="2">
        <f t="shared" si="18"/>
        <v>5.6824693791283982</v>
      </c>
      <c r="P97" s="2">
        <f t="shared" si="19"/>
        <v>5.6638412986299658</v>
      </c>
    </row>
    <row r="98" spans="1:16" x14ac:dyDescent="0.25">
      <c r="A98" s="1">
        <v>154</v>
      </c>
      <c r="B98" s="1">
        <v>-0.13838500000000001</v>
      </c>
      <c r="C98" s="1">
        <v>0.14555399999999999</v>
      </c>
      <c r="D98" s="1">
        <v>3.0335200000000002</v>
      </c>
      <c r="E98" s="1">
        <v>3.0401611742703714</v>
      </c>
      <c r="F98" s="1">
        <v>6.16</v>
      </c>
      <c r="G98" s="1">
        <f t="shared" si="12"/>
        <v>1.5757280000000002</v>
      </c>
      <c r="H98" s="2">
        <f t="shared" si="13"/>
        <v>1.5555232000000001</v>
      </c>
      <c r="I98" s="1">
        <f t="shared" si="10"/>
        <v>0.51830409957727641</v>
      </c>
      <c r="J98" s="2">
        <f t="shared" si="14"/>
        <v>0.5116581361425091</v>
      </c>
      <c r="K98" s="2">
        <f t="shared" si="11"/>
        <v>1.660840049503904</v>
      </c>
      <c r="L98" s="2">
        <f t="shared" si="15"/>
        <v>1.6392549051665843</v>
      </c>
      <c r="M98" s="1">
        <f t="shared" si="16"/>
        <v>8.5112049503903719E-2</v>
      </c>
      <c r="N98" s="2">
        <f t="shared" si="17"/>
        <v>8.3731705166584236E-2</v>
      </c>
      <c r="O98" s="2">
        <f t="shared" si="18"/>
        <v>5.4014429840622054</v>
      </c>
      <c r="P98" s="2">
        <f t="shared" si="19"/>
        <v>5.3828644385750231</v>
      </c>
    </row>
    <row r="99" spans="1:16" x14ac:dyDescent="0.25">
      <c r="A99" s="1">
        <v>155</v>
      </c>
      <c r="B99" s="1">
        <v>-0.14252100000000001</v>
      </c>
      <c r="C99" s="1">
        <v>0.136799</v>
      </c>
      <c r="D99" s="1">
        <v>3.05444</v>
      </c>
      <c r="E99" s="1">
        <v>3.0608217712637242</v>
      </c>
      <c r="F99" s="1">
        <v>6.2</v>
      </c>
      <c r="G99" s="1">
        <f t="shared" si="12"/>
        <v>1.5859600000000003</v>
      </c>
      <c r="H99" s="2">
        <f t="shared" si="13"/>
        <v>1.5656240000000001</v>
      </c>
      <c r="I99" s="1">
        <f t="shared" si="10"/>
        <v>0.518148431538764</v>
      </c>
      <c r="J99" s="2">
        <f t="shared" si="14"/>
        <v>0.51150446416015904</v>
      </c>
      <c r="K99" s="2">
        <f t="shared" si="11"/>
        <v>1.6721269336413727</v>
      </c>
      <c r="L99" s="2">
        <f t="shared" si="15"/>
        <v>1.6503950990654002</v>
      </c>
      <c r="M99" s="1">
        <f t="shared" si="16"/>
        <v>8.6166933641372401E-2</v>
      </c>
      <c r="N99" s="2">
        <f t="shared" si="17"/>
        <v>8.4771099065400035E-2</v>
      </c>
      <c r="O99" s="2">
        <f t="shared" si="18"/>
        <v>5.433108883034401</v>
      </c>
      <c r="P99" s="2">
        <f t="shared" si="19"/>
        <v>5.4145247559695067</v>
      </c>
    </row>
    <row r="100" spans="1:16" x14ac:dyDescent="0.25">
      <c r="A100" s="1">
        <v>156</v>
      </c>
      <c r="B100" s="1">
        <v>-0.14791799999999999</v>
      </c>
      <c r="C100" s="1">
        <v>0.16098000000000001</v>
      </c>
      <c r="D100" s="1">
        <v>3.0775700000000001</v>
      </c>
      <c r="E100" s="1">
        <v>3.0853251692526675</v>
      </c>
      <c r="F100" s="1">
        <v>6.24</v>
      </c>
      <c r="G100" s="1">
        <f t="shared" si="12"/>
        <v>1.5961920000000003</v>
      </c>
      <c r="H100" s="2">
        <f t="shared" si="13"/>
        <v>1.5757248000000001</v>
      </c>
      <c r="I100" s="1">
        <f t="shared" si="10"/>
        <v>0.51734968356240796</v>
      </c>
      <c r="J100" s="2">
        <f t="shared" si="14"/>
        <v>0.51071595814378123</v>
      </c>
      <c r="K100" s="2">
        <f t="shared" si="11"/>
        <v>1.6855131399627323</v>
      </c>
      <c r="L100" s="2">
        <f t="shared" si="15"/>
        <v>1.6636073312610384</v>
      </c>
      <c r="M100" s="1">
        <f t="shared" si="16"/>
        <v>8.9321139962732055E-2</v>
      </c>
      <c r="N100" s="2">
        <f t="shared" si="17"/>
        <v>8.7882531261038288E-2</v>
      </c>
      <c r="O100" s="2">
        <f t="shared" si="18"/>
        <v>5.5958894645964925</v>
      </c>
      <c r="P100" s="2">
        <f t="shared" si="19"/>
        <v>5.5772766450739546</v>
      </c>
    </row>
    <row r="101" spans="1:16" x14ac:dyDescent="0.25">
      <c r="A101" s="1">
        <v>157</v>
      </c>
      <c r="B101" s="1">
        <v>-0.14988899999999999</v>
      </c>
      <c r="C101" s="1">
        <v>0.13777</v>
      </c>
      <c r="D101" s="1">
        <v>3.0919500000000002</v>
      </c>
      <c r="E101" s="1">
        <v>3.0986452019747279</v>
      </c>
      <c r="F101" s="1">
        <v>6.28</v>
      </c>
      <c r="G101" s="1">
        <f t="shared" si="12"/>
        <v>1.6064240000000003</v>
      </c>
      <c r="H101" s="2">
        <f t="shared" si="13"/>
        <v>1.5858256000000002</v>
      </c>
      <c r="I101" s="1">
        <f t="shared" si="10"/>
        <v>0.51842785969050165</v>
      </c>
      <c r="J101" s="2">
        <f t="shared" si="14"/>
        <v>0.51178030933950536</v>
      </c>
      <c r="K101" s="2">
        <f t="shared" si="11"/>
        <v>1.6927898738387939</v>
      </c>
      <c r="L101" s="2">
        <f t="shared" si="15"/>
        <v>1.6707894929047733</v>
      </c>
      <c r="M101" s="1">
        <f t="shared" si="16"/>
        <v>8.6365873838793572E-2</v>
      </c>
      <c r="N101" s="2">
        <f t="shared" si="17"/>
        <v>8.4963892904773131E-2</v>
      </c>
      <c r="O101" s="2">
        <f t="shared" si="18"/>
        <v>5.3762813453231253</v>
      </c>
      <c r="P101" s="2">
        <f t="shared" si="19"/>
        <v>5.3577072349426773</v>
      </c>
    </row>
    <row r="102" spans="1:16" x14ac:dyDescent="0.25">
      <c r="A102" s="1">
        <v>158</v>
      </c>
      <c r="B102" s="1">
        <v>-0.15418499999999999</v>
      </c>
      <c r="C102" s="1">
        <v>0.14645</v>
      </c>
      <c r="D102" s="1">
        <v>3.13103</v>
      </c>
      <c r="E102" s="1">
        <v>3.1382430558554577</v>
      </c>
      <c r="F102" s="1">
        <v>6.32</v>
      </c>
      <c r="G102" s="1">
        <f t="shared" si="12"/>
        <v>1.6166560000000003</v>
      </c>
      <c r="H102" s="2">
        <f t="shared" si="13"/>
        <v>1.5959264000000002</v>
      </c>
      <c r="I102" s="1">
        <f t="shared" si="10"/>
        <v>0.51514684211077266</v>
      </c>
      <c r="J102" s="2">
        <f t="shared" si="14"/>
        <v>0.50854136266541172</v>
      </c>
      <c r="K102" s="2">
        <f t="shared" si="11"/>
        <v>1.7144221814138365</v>
      </c>
      <c r="L102" s="2">
        <f t="shared" si="15"/>
        <v>1.6921406557172629</v>
      </c>
      <c r="M102" s="1">
        <f t="shared" si="16"/>
        <v>9.7766181413836195E-2</v>
      </c>
      <c r="N102" s="2">
        <f t="shared" si="17"/>
        <v>9.621425571726272E-2</v>
      </c>
      <c r="O102" s="2">
        <f t="shared" si="18"/>
        <v>6.0474325653593706</v>
      </c>
      <c r="P102" s="2">
        <f t="shared" si="19"/>
        <v>6.0287401547629464</v>
      </c>
    </row>
    <row r="103" spans="1:16" x14ac:dyDescent="0.25">
      <c r="A103" s="1">
        <v>159</v>
      </c>
      <c r="B103" s="1">
        <v>-0.152029</v>
      </c>
      <c r="C103" s="1">
        <v>0.14311599999999999</v>
      </c>
      <c r="D103" s="1">
        <v>3.1501700000000001</v>
      </c>
      <c r="E103" s="1">
        <v>3.1570818860455616</v>
      </c>
      <c r="F103" s="1">
        <v>6.36</v>
      </c>
      <c r="G103" s="1">
        <f t="shared" si="12"/>
        <v>1.6268880000000003</v>
      </c>
      <c r="H103" s="2">
        <f t="shared" si="13"/>
        <v>1.6060272000000002</v>
      </c>
      <c r="I103" s="1">
        <f t="shared" si="10"/>
        <v>0.51531384320150697</v>
      </c>
      <c r="J103" s="2">
        <f t="shared" si="14"/>
        <v>0.50870622238172214</v>
      </c>
      <c r="K103" s="2">
        <f t="shared" si="11"/>
        <v>1.7247138343466903</v>
      </c>
      <c r="L103" s="2">
        <f t="shared" si="15"/>
        <v>1.7022985529557668</v>
      </c>
      <c r="M103" s="1">
        <f t="shared" si="16"/>
        <v>9.782583434669001E-2</v>
      </c>
      <c r="N103" s="2">
        <f t="shared" si="17"/>
        <v>9.6271352955766609E-2</v>
      </c>
      <c r="O103" s="2">
        <f t="shared" si="18"/>
        <v>6.0130650878665275</v>
      </c>
      <c r="P103" s="2">
        <f t="shared" si="19"/>
        <v>5.9943787350405149</v>
      </c>
    </row>
    <row r="104" spans="1:16" x14ac:dyDescent="0.25">
      <c r="A104" s="1">
        <v>160</v>
      </c>
      <c r="B104" s="1">
        <v>-0.135883</v>
      </c>
      <c r="C104" s="1">
        <v>0.14791299999999999</v>
      </c>
      <c r="D104" s="1">
        <v>3.1584599999999998</v>
      </c>
      <c r="E104" s="1">
        <v>3.1648399670217131</v>
      </c>
      <c r="F104" s="1">
        <v>6.4</v>
      </c>
      <c r="G104" s="1">
        <f t="shared" si="12"/>
        <v>1.6371200000000004</v>
      </c>
      <c r="H104" s="2">
        <f t="shared" si="13"/>
        <v>1.6161280000000002</v>
      </c>
      <c r="I104" s="1">
        <f t="shared" si="10"/>
        <v>0.51728365954017563</v>
      </c>
      <c r="J104" s="2">
        <f t="shared" si="14"/>
        <v>0.51065078071573544</v>
      </c>
      <c r="K104" s="2">
        <f t="shared" si="11"/>
        <v>1.7289520739839619</v>
      </c>
      <c r="L104" s="2">
        <f t="shared" si="15"/>
        <v>1.7064817102181078</v>
      </c>
      <c r="M104" s="1">
        <f t="shared" si="16"/>
        <v>9.1832073983961537E-2</v>
      </c>
      <c r="N104" s="2">
        <f t="shared" si="17"/>
        <v>9.0353710218107564E-2</v>
      </c>
      <c r="O104" s="2">
        <f t="shared" si="18"/>
        <v>5.6093673025777901</v>
      </c>
      <c r="P104" s="2">
        <f t="shared" si="19"/>
        <v>5.590752107389239</v>
      </c>
    </row>
    <row r="105" spans="1:16" x14ac:dyDescent="0.25">
      <c r="A105" s="1">
        <v>161</v>
      </c>
      <c r="B105" s="1">
        <v>-0.13650699999999999</v>
      </c>
      <c r="C105" s="1">
        <v>0.147059</v>
      </c>
      <c r="D105" s="1">
        <v>3.1738599999999999</v>
      </c>
      <c r="E105" s="1">
        <v>3.1801961905093217</v>
      </c>
      <c r="F105" s="1">
        <v>6.44</v>
      </c>
      <c r="G105" s="1">
        <f t="shared" si="12"/>
        <v>1.6473520000000004</v>
      </c>
      <c r="H105" s="2">
        <f t="shared" si="13"/>
        <v>1.6262288000000003</v>
      </c>
      <c r="I105" s="1">
        <f t="shared" si="10"/>
        <v>0.51800326184787049</v>
      </c>
      <c r="J105" s="2">
        <f t="shared" si="14"/>
        <v>0.51136115591018083</v>
      </c>
      <c r="K105" s="2">
        <f t="shared" si="11"/>
        <v>1.7373411788752424</v>
      </c>
      <c r="L105" s="2">
        <f t="shared" si="15"/>
        <v>1.7147617859226263</v>
      </c>
      <c r="M105" s="1">
        <f t="shared" si="16"/>
        <v>8.9989178875242049E-2</v>
      </c>
      <c r="N105" s="2">
        <f t="shared" si="17"/>
        <v>8.853298592262604E-2</v>
      </c>
      <c r="O105" s="2">
        <f t="shared" si="18"/>
        <v>5.4626563645925117</v>
      </c>
      <c r="P105" s="2">
        <f t="shared" si="19"/>
        <v>5.4440670293519604</v>
      </c>
    </row>
    <row r="106" spans="1:16" x14ac:dyDescent="0.25">
      <c r="A106" s="1">
        <v>162</v>
      </c>
      <c r="B106" s="1">
        <v>-0.14899000000000001</v>
      </c>
      <c r="C106" s="1">
        <v>0.15323100000000001</v>
      </c>
      <c r="D106" s="1">
        <v>3.2011699999999998</v>
      </c>
      <c r="E106" s="1">
        <v>3.2082966085387117</v>
      </c>
      <c r="F106" s="1">
        <v>6.48</v>
      </c>
      <c r="G106" s="1">
        <f t="shared" si="12"/>
        <v>1.6575840000000004</v>
      </c>
      <c r="H106" s="2">
        <f t="shared" si="13"/>
        <v>1.6363296000000003</v>
      </c>
      <c r="I106" s="1">
        <f t="shared" si="10"/>
        <v>0.51665547243619192</v>
      </c>
      <c r="J106" s="2">
        <f t="shared" si="14"/>
        <v>0.51003064855194358</v>
      </c>
      <c r="K106" s="2">
        <f t="shared" si="11"/>
        <v>1.7526924372446981</v>
      </c>
      <c r="L106" s="2">
        <f t="shared" si="15"/>
        <v>1.7299135313240734</v>
      </c>
      <c r="M106" s="1">
        <f t="shared" si="16"/>
        <v>9.5108437244697752E-2</v>
      </c>
      <c r="N106" s="2">
        <f t="shared" si="17"/>
        <v>9.3583931324073166E-2</v>
      </c>
      <c r="O106" s="2">
        <f t="shared" si="18"/>
        <v>5.7377748122989676</v>
      </c>
      <c r="P106" s="2">
        <f t="shared" si="19"/>
        <v>5.7191369834092809</v>
      </c>
    </row>
    <row r="107" spans="1:16" x14ac:dyDescent="0.25">
      <c r="A107" s="1">
        <v>163</v>
      </c>
      <c r="B107" s="1">
        <v>-0.146034</v>
      </c>
      <c r="C107" s="1">
        <v>0.157552</v>
      </c>
      <c r="D107" s="1">
        <v>3.2327599999999999</v>
      </c>
      <c r="E107" s="1">
        <v>3.2398897789060666</v>
      </c>
      <c r="F107" s="1">
        <v>6.52</v>
      </c>
      <c r="G107" s="1">
        <f t="shared" si="12"/>
        <v>1.667816</v>
      </c>
      <c r="H107" s="2">
        <f t="shared" si="13"/>
        <v>1.6464304000000001</v>
      </c>
      <c r="I107" s="1">
        <f t="shared" si="10"/>
        <v>0.51477553676629395</v>
      </c>
      <c r="J107" s="2">
        <f t="shared" si="14"/>
        <v>0.50817481839024459</v>
      </c>
      <c r="K107" s="2">
        <f t="shared" si="11"/>
        <v>1.7699517862163843</v>
      </c>
      <c r="L107" s="2">
        <f t="shared" si="15"/>
        <v>1.7469485687861512</v>
      </c>
      <c r="M107" s="1">
        <f t="shared" si="16"/>
        <v>0.10213578621638431</v>
      </c>
      <c r="N107" s="2">
        <f t="shared" si="17"/>
        <v>0.10051816878615116</v>
      </c>
      <c r="O107" s="2">
        <f t="shared" si="18"/>
        <v>6.1239241149134145</v>
      </c>
      <c r="P107" s="2">
        <f t="shared" si="19"/>
        <v>6.1052182215629127</v>
      </c>
    </row>
    <row r="108" spans="1:16" x14ac:dyDescent="0.25">
      <c r="A108" s="1">
        <v>164</v>
      </c>
      <c r="B108" s="1">
        <v>-0.14347099999999999</v>
      </c>
      <c r="C108" s="1">
        <v>0.15459700000000001</v>
      </c>
      <c r="D108" s="1">
        <v>3.2527699999999999</v>
      </c>
      <c r="E108" s="1">
        <v>3.2596007168286731</v>
      </c>
      <c r="F108" s="1">
        <v>6.56</v>
      </c>
      <c r="G108" s="1">
        <f t="shared" si="12"/>
        <v>1.678048</v>
      </c>
      <c r="H108" s="2">
        <f t="shared" si="13"/>
        <v>1.6565312000000001</v>
      </c>
      <c r="I108" s="1">
        <f t="shared" si="10"/>
        <v>0.5148017029621359</v>
      </c>
      <c r="J108" s="2">
        <f t="shared" si="14"/>
        <v>0.50820064906958007</v>
      </c>
      <c r="K108" s="2">
        <f t="shared" si="11"/>
        <v>1.7807198716035042</v>
      </c>
      <c r="L108" s="2">
        <f t="shared" si="15"/>
        <v>1.7575767065140206</v>
      </c>
      <c r="M108" s="1">
        <f t="shared" si="16"/>
        <v>0.10267187160350422</v>
      </c>
      <c r="N108" s="2">
        <f t="shared" si="17"/>
        <v>0.10104550651402056</v>
      </c>
      <c r="O108" s="2">
        <f t="shared" si="18"/>
        <v>6.1185300780135146</v>
      </c>
      <c r="P108" s="2">
        <f t="shared" si="19"/>
        <v>6.099825135440887</v>
      </c>
    </row>
    <row r="109" spans="1:16" x14ac:dyDescent="0.25">
      <c r="A109" s="1">
        <v>165</v>
      </c>
      <c r="B109" s="1">
        <v>-0.144924</v>
      </c>
      <c r="C109" s="1">
        <v>0.15649099999999999</v>
      </c>
      <c r="D109" s="1">
        <v>3.2720899999999999</v>
      </c>
      <c r="E109" s="1">
        <v>3.2790342125322511</v>
      </c>
      <c r="F109" s="1">
        <v>6.6</v>
      </c>
      <c r="G109" s="1">
        <f t="shared" si="12"/>
        <v>1.68828</v>
      </c>
      <c r="H109" s="2">
        <f t="shared" si="13"/>
        <v>1.6666320000000001</v>
      </c>
      <c r="I109" s="1">
        <f t="shared" si="10"/>
        <v>0.51487111465550006</v>
      </c>
      <c r="J109" s="2">
        <f t="shared" si="14"/>
        <v>0.50826917073028488</v>
      </c>
      <c r="K109" s="2">
        <f t="shared" si="11"/>
        <v>1.7913363903063688</v>
      </c>
      <c r="L109" s="2">
        <f t="shared" si="15"/>
        <v>1.7680552473973898</v>
      </c>
      <c r="M109" s="1">
        <f t="shared" si="16"/>
        <v>0.10305639030636882</v>
      </c>
      <c r="N109" s="2">
        <f t="shared" si="17"/>
        <v>0.10142324739738973</v>
      </c>
      <c r="O109" s="2">
        <f t="shared" si="18"/>
        <v>6.1042238435786018</v>
      </c>
      <c r="P109" s="2">
        <f t="shared" si="19"/>
        <v>6.0855214226889744</v>
      </c>
    </row>
    <row r="110" spans="1:16" x14ac:dyDescent="0.25">
      <c r="A110" s="1">
        <v>166</v>
      </c>
      <c r="B110" s="1">
        <v>-0.14202400000000001</v>
      </c>
      <c r="C110" s="1">
        <v>0.150697</v>
      </c>
      <c r="D110" s="1">
        <v>3.2843900000000001</v>
      </c>
      <c r="E110" s="1">
        <v>3.2909114352235309</v>
      </c>
      <c r="F110" s="1">
        <v>6.64</v>
      </c>
      <c r="G110" s="1">
        <f t="shared" si="12"/>
        <v>1.698512</v>
      </c>
      <c r="H110" s="2">
        <f t="shared" si="13"/>
        <v>1.6767328000000001</v>
      </c>
      <c r="I110" s="1">
        <f t="shared" si="10"/>
        <v>0.5161220632741309</v>
      </c>
      <c r="J110" s="2">
        <f t="shared" si="14"/>
        <v>0.50950407903824679</v>
      </c>
      <c r="K110" s="2">
        <f t="shared" si="11"/>
        <v>1.797824917062615</v>
      </c>
      <c r="L110" s="2">
        <f t="shared" si="15"/>
        <v>1.774459445872528</v>
      </c>
      <c r="M110" s="1">
        <f t="shared" si="16"/>
        <v>9.9312917062615025E-2</v>
      </c>
      <c r="N110" s="2">
        <f t="shared" si="17"/>
        <v>9.7726645872527884E-2</v>
      </c>
      <c r="O110" s="2">
        <f t="shared" si="18"/>
        <v>5.847054189938901</v>
      </c>
      <c r="P110" s="2">
        <f t="shared" si="19"/>
        <v>5.8283970989610197</v>
      </c>
    </row>
    <row r="111" spans="1:16" x14ac:dyDescent="0.25">
      <c r="A111" s="1">
        <v>167</v>
      </c>
      <c r="B111" s="1">
        <v>-0.13621</v>
      </c>
      <c r="C111" s="1">
        <v>0.15217900000000001</v>
      </c>
      <c r="D111" s="1">
        <v>3.3004500000000001</v>
      </c>
      <c r="E111" s="1">
        <v>3.3067630418040239</v>
      </c>
      <c r="F111" s="1">
        <v>6.68</v>
      </c>
      <c r="G111" s="1">
        <f t="shared" si="12"/>
        <v>1.708744</v>
      </c>
      <c r="H111" s="2">
        <f t="shared" si="13"/>
        <v>1.6868336000000002</v>
      </c>
      <c r="I111" s="1">
        <f t="shared" si="10"/>
        <v>0.51674219724791193</v>
      </c>
      <c r="J111" s="2">
        <f t="shared" si="14"/>
        <v>0.51011626133323973</v>
      </c>
      <c r="K111" s="2">
        <f t="shared" si="11"/>
        <v>1.8064846497375382</v>
      </c>
      <c r="L111" s="2">
        <f t="shared" si="15"/>
        <v>1.7830066321407296</v>
      </c>
      <c r="M111" s="1">
        <f t="shared" si="16"/>
        <v>9.7740649737538154E-2</v>
      </c>
      <c r="N111" s="2">
        <f t="shared" si="17"/>
        <v>9.6173032140729475E-2</v>
      </c>
      <c r="O111" s="2">
        <f t="shared" si="18"/>
        <v>5.7200288479455175</v>
      </c>
      <c r="P111" s="2">
        <f t="shared" si="19"/>
        <v>5.7013941470415022</v>
      </c>
    </row>
    <row r="112" spans="1:16" x14ac:dyDescent="0.25">
      <c r="A112" s="1">
        <v>168</v>
      </c>
      <c r="B112" s="1">
        <v>-0.152727</v>
      </c>
      <c r="C112" s="1">
        <v>0.17168900000000001</v>
      </c>
      <c r="D112" s="1">
        <v>3.3498999999999999</v>
      </c>
      <c r="E112" s="1">
        <v>3.3577719784479112</v>
      </c>
      <c r="F112" s="1">
        <v>6.72</v>
      </c>
      <c r="G112" s="1">
        <f t="shared" si="12"/>
        <v>1.7189760000000001</v>
      </c>
      <c r="H112" s="2">
        <f t="shared" si="13"/>
        <v>1.6969344000000002</v>
      </c>
      <c r="I112" s="1">
        <f t="shared" si="10"/>
        <v>0.51193946790710176</v>
      </c>
      <c r="J112" s="2">
        <f t="shared" si="14"/>
        <v>0.5053751150738911</v>
      </c>
      <c r="K112" s="2">
        <f t="shared" si="11"/>
        <v>1.8343508318260939</v>
      </c>
      <c r="L112" s="2">
        <f t="shared" si="15"/>
        <v>1.8105106507791138</v>
      </c>
      <c r="M112" s="1">
        <f t="shared" si="16"/>
        <v>0.11537483182609387</v>
      </c>
      <c r="N112" s="2">
        <f t="shared" si="17"/>
        <v>0.1135762507791136</v>
      </c>
      <c r="O112" s="2">
        <f t="shared" si="18"/>
        <v>6.7118349427853481</v>
      </c>
      <c r="P112" s="2">
        <f t="shared" si="19"/>
        <v>6.6930254215551042</v>
      </c>
    </row>
    <row r="113" spans="1:16" x14ac:dyDescent="0.25">
      <c r="A113" s="1">
        <v>169</v>
      </c>
      <c r="B113" s="1">
        <v>-0.14424000000000001</v>
      </c>
      <c r="C113" s="1">
        <v>0.16786499999999999</v>
      </c>
      <c r="D113" s="1">
        <v>3.3610899999999999</v>
      </c>
      <c r="E113" s="1">
        <v>3.3683690154027066</v>
      </c>
      <c r="F113" s="1">
        <v>6.76</v>
      </c>
      <c r="G113" s="1">
        <f t="shared" si="12"/>
        <v>1.7292080000000001</v>
      </c>
      <c r="H113" s="2">
        <f t="shared" si="13"/>
        <v>1.7070352000000002</v>
      </c>
      <c r="I113" s="1">
        <f t="shared" si="10"/>
        <v>0.51336655577009693</v>
      </c>
      <c r="J113" s="2">
        <f t="shared" si="14"/>
        <v>0.50678390407765783</v>
      </c>
      <c r="K113" s="2">
        <f t="shared" si="11"/>
        <v>1.8401399931144986</v>
      </c>
      <c r="L113" s="2">
        <f t="shared" si="15"/>
        <v>1.8162245731051394</v>
      </c>
      <c r="M113" s="1">
        <f t="shared" si="16"/>
        <v>0.11093199311449853</v>
      </c>
      <c r="N113" s="2">
        <f t="shared" si="17"/>
        <v>0.10918937310513921</v>
      </c>
      <c r="O113" s="2">
        <f t="shared" si="18"/>
        <v>6.4151908338672108</v>
      </c>
      <c r="P113" s="2">
        <f t="shared" si="19"/>
        <v>6.3964336004986428</v>
      </c>
    </row>
    <row r="114" spans="1:16" x14ac:dyDescent="0.25">
      <c r="A114" s="1">
        <v>170</v>
      </c>
      <c r="B114" s="1">
        <v>-0.13658300000000001</v>
      </c>
      <c r="C114" s="1">
        <v>0.171677</v>
      </c>
      <c r="D114" s="1">
        <v>3.3719899999999998</v>
      </c>
      <c r="E114" s="1">
        <v>3.3791188893434927</v>
      </c>
      <c r="F114" s="1">
        <v>6.8</v>
      </c>
      <c r="G114" s="1">
        <f t="shared" si="12"/>
        <v>1.7394400000000001</v>
      </c>
      <c r="H114" s="2">
        <f t="shared" si="13"/>
        <v>1.717136</v>
      </c>
      <c r="I114" s="1">
        <f t="shared" si="10"/>
        <v>0.51476140880557908</v>
      </c>
      <c r="J114" s="2">
        <f t="shared" si="14"/>
        <v>0.50816087158555445</v>
      </c>
      <c r="K114" s="2">
        <f t="shared" si="11"/>
        <v>1.8460126492483502</v>
      </c>
      <c r="L114" s="2">
        <f t="shared" si="15"/>
        <v>1.8220209051340113</v>
      </c>
      <c r="M114" s="1">
        <f t="shared" si="16"/>
        <v>0.10657264924835008</v>
      </c>
      <c r="N114" s="2">
        <f t="shared" si="17"/>
        <v>0.10488490513401127</v>
      </c>
      <c r="O114" s="2">
        <f t="shared" si="18"/>
        <v>6.1268367548377682</v>
      </c>
      <c r="P114" s="2">
        <f t="shared" si="19"/>
        <v>6.1081303480918967</v>
      </c>
    </row>
    <row r="115" spans="1:16" x14ac:dyDescent="0.25">
      <c r="A115" s="1">
        <v>171</v>
      </c>
      <c r="B115" s="1">
        <v>-0.142176</v>
      </c>
      <c r="C115" s="1">
        <v>0.15975700000000001</v>
      </c>
      <c r="D115" s="1">
        <v>3.3912800000000001</v>
      </c>
      <c r="E115" s="1">
        <v>3.3980165321000131</v>
      </c>
      <c r="F115" s="1">
        <v>6.84</v>
      </c>
      <c r="G115" s="1">
        <f t="shared" si="12"/>
        <v>1.7496720000000001</v>
      </c>
      <c r="H115" s="2">
        <f t="shared" si="13"/>
        <v>1.7272368</v>
      </c>
      <c r="I115" s="1">
        <f t="shared" si="10"/>
        <v>0.51490979619180455</v>
      </c>
      <c r="J115" s="2">
        <f t="shared" si="14"/>
        <v>0.50830735627190959</v>
      </c>
      <c r="K115" s="2">
        <f t="shared" si="11"/>
        <v>1.8563364314862372</v>
      </c>
      <c r="L115" s="2">
        <f t="shared" si="15"/>
        <v>1.8322105141083271</v>
      </c>
      <c r="M115" s="1">
        <f t="shared" si="16"/>
        <v>0.10666443148623705</v>
      </c>
      <c r="N115" s="2">
        <f t="shared" si="17"/>
        <v>0.10497371410832712</v>
      </c>
      <c r="O115" s="2">
        <f t="shared" si="18"/>
        <v>6.0962529826297187</v>
      </c>
      <c r="P115" s="2">
        <f t="shared" si="19"/>
        <v>6.0775519667208986</v>
      </c>
    </row>
    <row r="116" spans="1:16" x14ac:dyDescent="0.25">
      <c r="A116" s="1">
        <v>172</v>
      </c>
      <c r="B116" s="1">
        <v>-0.14025799999999999</v>
      </c>
      <c r="C116" s="1">
        <v>0.16778799999999999</v>
      </c>
      <c r="D116" s="1">
        <v>3.4091399999999998</v>
      </c>
      <c r="E116" s="1">
        <v>3.4161470488121553</v>
      </c>
      <c r="F116" s="1">
        <v>6.88</v>
      </c>
      <c r="G116" s="1">
        <f t="shared" si="12"/>
        <v>1.7599040000000001</v>
      </c>
      <c r="H116" s="2">
        <f t="shared" si="13"/>
        <v>1.7373376</v>
      </c>
      <c r="I116" s="1">
        <f t="shared" si="10"/>
        <v>0.51517220273405528</v>
      </c>
      <c r="J116" s="2">
        <f t="shared" si="14"/>
        <v>0.50856639810165605</v>
      </c>
      <c r="K116" s="2">
        <f t="shared" si="11"/>
        <v>1.8662411327660804</v>
      </c>
      <c r="L116" s="2">
        <f t="shared" si="15"/>
        <v>1.8419864887195141</v>
      </c>
      <c r="M116" s="1">
        <f t="shared" si="16"/>
        <v>0.10633713276608026</v>
      </c>
      <c r="N116" s="2">
        <f t="shared" si="17"/>
        <v>0.10464888871951405</v>
      </c>
      <c r="O116" s="2">
        <f t="shared" si="18"/>
        <v>6.0422121187337634</v>
      </c>
      <c r="P116" s="2">
        <f t="shared" si="19"/>
        <v>6.0235206283173772</v>
      </c>
    </row>
    <row r="117" spans="1:16" x14ac:dyDescent="0.25">
      <c r="A117" s="1">
        <v>173</v>
      </c>
      <c r="B117" s="1">
        <v>-0.13766200000000001</v>
      </c>
      <c r="C117" s="1">
        <v>0.170545</v>
      </c>
      <c r="D117" s="1">
        <v>3.4498700000000002</v>
      </c>
      <c r="E117" s="1">
        <v>3.4568250520049464</v>
      </c>
      <c r="F117" s="1">
        <v>6.92</v>
      </c>
      <c r="G117" s="1">
        <f t="shared" si="12"/>
        <v>1.7701360000000002</v>
      </c>
      <c r="H117" s="2">
        <f t="shared" si="13"/>
        <v>1.7474384000000001</v>
      </c>
      <c r="I117" s="1">
        <f t="shared" si="10"/>
        <v>0.51206988301977485</v>
      </c>
      <c r="J117" s="2">
        <f t="shared" si="14"/>
        <v>0.50550385793648767</v>
      </c>
      <c r="K117" s="2">
        <f t="shared" si="11"/>
        <v>1.8884635259103022</v>
      </c>
      <c r="L117" s="2">
        <f t="shared" si="15"/>
        <v>1.863920068041067</v>
      </c>
      <c r="M117" s="1">
        <f t="shared" si="16"/>
        <v>0.11832752591030204</v>
      </c>
      <c r="N117" s="2">
        <f t="shared" si="17"/>
        <v>0.11648166804106697</v>
      </c>
      <c r="O117" s="2">
        <f t="shared" si="18"/>
        <v>6.6846573319960747</v>
      </c>
      <c r="P117" s="2">
        <f t="shared" si="19"/>
        <v>6.6658526012171277</v>
      </c>
    </row>
    <row r="118" spans="1:16" x14ac:dyDescent="0.25">
      <c r="A118" s="1">
        <v>174</v>
      </c>
      <c r="B118" s="1">
        <v>-0.14610899999999999</v>
      </c>
      <c r="C118" s="1">
        <v>0.188752</v>
      </c>
      <c r="D118" s="1">
        <v>3.4684200000000001</v>
      </c>
      <c r="E118" s="1">
        <v>3.4766237147245316</v>
      </c>
      <c r="F118" s="1">
        <v>6.96</v>
      </c>
      <c r="G118" s="1">
        <f t="shared" si="12"/>
        <v>1.7803680000000002</v>
      </c>
      <c r="H118" s="2">
        <f t="shared" si="13"/>
        <v>1.7575392000000001</v>
      </c>
      <c r="I118" s="1">
        <f t="shared" si="10"/>
        <v>0.51209683477093426</v>
      </c>
      <c r="J118" s="2">
        <f t="shared" si="14"/>
        <v>0.50553046409834368</v>
      </c>
      <c r="K118" s="2">
        <f t="shared" si="11"/>
        <v>1.8992795353540117</v>
      </c>
      <c r="L118" s="2">
        <f t="shared" si="15"/>
        <v>1.8745955069794675</v>
      </c>
      <c r="M118" s="1">
        <f t="shared" si="16"/>
        <v>0.11891153535401155</v>
      </c>
      <c r="N118" s="2">
        <f t="shared" si="17"/>
        <v>0.11705630697946745</v>
      </c>
      <c r="O118" s="2">
        <f t="shared" si="18"/>
        <v>6.679042498742481</v>
      </c>
      <c r="P118" s="2">
        <f t="shared" si="19"/>
        <v>6.6602387576599957</v>
      </c>
    </row>
    <row r="119" spans="1:16" x14ac:dyDescent="0.25">
      <c r="A119" s="1">
        <v>175</v>
      </c>
      <c r="B119" s="1">
        <v>-0.14899599999999999</v>
      </c>
      <c r="C119" s="1">
        <v>0.17868000000000001</v>
      </c>
      <c r="D119" s="1">
        <v>3.4874200000000002</v>
      </c>
      <c r="E119" s="1">
        <v>3.4951716133569182</v>
      </c>
      <c r="F119" s="1">
        <v>7</v>
      </c>
      <c r="G119" s="1">
        <f t="shared" si="12"/>
        <v>1.7906000000000002</v>
      </c>
      <c r="H119" s="2">
        <f t="shared" si="13"/>
        <v>1.7676400000000001</v>
      </c>
      <c r="I119" s="1">
        <f t="shared" si="10"/>
        <v>0.51230674715861191</v>
      </c>
      <c r="J119" s="2">
        <f t="shared" si="14"/>
        <v>0.50573768488073756</v>
      </c>
      <c r="K119" s="2">
        <f t="shared" si="11"/>
        <v>1.9094122523768844</v>
      </c>
      <c r="L119" s="2">
        <f t="shared" si="15"/>
        <v>1.8845965339220503</v>
      </c>
      <c r="M119" s="1">
        <f t="shared" si="16"/>
        <v>0.1188122523768842</v>
      </c>
      <c r="N119" s="2">
        <f t="shared" si="17"/>
        <v>0.11695653392205019</v>
      </c>
      <c r="O119" s="2">
        <f t="shared" si="18"/>
        <v>6.6353318651225388</v>
      </c>
      <c r="P119" s="2">
        <f t="shared" si="19"/>
        <v>6.6165358286783604</v>
      </c>
    </row>
    <row r="120" spans="1:16" x14ac:dyDescent="0.25">
      <c r="A120" s="1">
        <v>176</v>
      </c>
      <c r="B120" s="1">
        <v>-0.135051</v>
      </c>
      <c r="C120" s="1">
        <v>0.17735500000000001</v>
      </c>
      <c r="D120" s="1">
        <v>3.49838</v>
      </c>
      <c r="E120" s="1">
        <v>3.5054751736427971</v>
      </c>
      <c r="F120" s="1">
        <v>7.04</v>
      </c>
      <c r="G120" s="1">
        <f t="shared" si="12"/>
        <v>1.8008320000000002</v>
      </c>
      <c r="H120" s="2">
        <f t="shared" si="13"/>
        <v>1.7777408000000001</v>
      </c>
      <c r="I120" s="1">
        <f t="shared" si="10"/>
        <v>0.51371979854263905</v>
      </c>
      <c r="J120" s="2">
        <f t="shared" si="14"/>
        <v>0.50713261738853477</v>
      </c>
      <c r="K120" s="2">
        <f t="shared" si="11"/>
        <v>1.9150410873610602</v>
      </c>
      <c r="L120" s="2">
        <f t="shared" si="15"/>
        <v>1.8901522136281963</v>
      </c>
      <c r="M120" s="1">
        <f t="shared" si="16"/>
        <v>0.11420908736105995</v>
      </c>
      <c r="N120" s="2">
        <f t="shared" si="17"/>
        <v>0.11241141362819618</v>
      </c>
      <c r="O120" s="2">
        <f t="shared" si="18"/>
        <v>6.3420178762405337</v>
      </c>
      <c r="P120" s="2">
        <f t="shared" si="19"/>
        <v>6.3232735406756806</v>
      </c>
    </row>
    <row r="121" spans="1:16" x14ac:dyDescent="0.25">
      <c r="A121" s="1">
        <v>177</v>
      </c>
      <c r="B121" s="1">
        <v>-0.13227800000000001</v>
      </c>
      <c r="C121" s="1">
        <v>0.17797299999999999</v>
      </c>
      <c r="D121" s="1">
        <v>3.5147200000000001</v>
      </c>
      <c r="E121" s="1">
        <v>3.5217081844487059</v>
      </c>
      <c r="F121" s="1">
        <v>7.08</v>
      </c>
      <c r="G121" s="1">
        <f t="shared" si="12"/>
        <v>1.8110640000000002</v>
      </c>
      <c r="H121" s="2">
        <f t="shared" si="13"/>
        <v>1.7878416000000001</v>
      </c>
      <c r="I121" s="1">
        <f t="shared" si="10"/>
        <v>0.51425725958708512</v>
      </c>
      <c r="J121" s="2">
        <f t="shared" si="14"/>
        <v>0.50766318682928346</v>
      </c>
      <c r="K121" s="2">
        <f t="shared" si="11"/>
        <v>1.9239091811643281</v>
      </c>
      <c r="L121" s="2">
        <f t="shared" si="15"/>
        <v>1.8989050530547422</v>
      </c>
      <c r="M121" s="1">
        <f t="shared" si="16"/>
        <v>0.11284518116432785</v>
      </c>
      <c r="N121" s="2">
        <f t="shared" si="17"/>
        <v>0.11106345305474208</v>
      </c>
      <c r="O121" s="2">
        <f t="shared" si="18"/>
        <v>6.2308776036809208</v>
      </c>
      <c r="P121" s="2">
        <f t="shared" si="19"/>
        <v>6.2121528582141767</v>
      </c>
    </row>
    <row r="122" spans="1:16" x14ac:dyDescent="0.25">
      <c r="A122" s="1">
        <v>178</v>
      </c>
      <c r="B122" s="1">
        <v>-0.14369699999999999</v>
      </c>
      <c r="C122" s="1">
        <v>0.190799</v>
      </c>
      <c r="D122" s="1">
        <v>3.5548600000000001</v>
      </c>
      <c r="E122" s="1">
        <v>3.5628756231182139</v>
      </c>
      <c r="F122" s="1">
        <v>7.12</v>
      </c>
      <c r="G122" s="1">
        <f t="shared" si="12"/>
        <v>1.8212960000000002</v>
      </c>
      <c r="H122" s="2">
        <f t="shared" si="13"/>
        <v>1.7979424000000002</v>
      </c>
      <c r="I122" s="1">
        <f t="shared" si="10"/>
        <v>0.51118708387749145</v>
      </c>
      <c r="J122" s="2">
        <f t="shared" si="14"/>
        <v>0.50463237850173637</v>
      </c>
      <c r="K122" s="2">
        <f t="shared" si="11"/>
        <v>1.9463989529094803</v>
      </c>
      <c r="L122" s="2">
        <f t="shared" si="15"/>
        <v>1.9211025359853411</v>
      </c>
      <c r="M122" s="1">
        <f t="shared" si="16"/>
        <v>0.12510295290948004</v>
      </c>
      <c r="N122" s="2">
        <f t="shared" si="17"/>
        <v>0.12316013598534092</v>
      </c>
      <c r="O122" s="2">
        <f t="shared" si="18"/>
        <v>6.8688973626187071</v>
      </c>
      <c r="P122" s="2">
        <f t="shared" si="19"/>
        <v>6.8500601568404482</v>
      </c>
    </row>
    <row r="123" spans="1:16" x14ac:dyDescent="0.25">
      <c r="A123" s="1">
        <v>179</v>
      </c>
      <c r="B123" s="1">
        <v>-0.14355899999999999</v>
      </c>
      <c r="C123" s="1">
        <v>0.17984900000000001</v>
      </c>
      <c r="D123" s="1">
        <v>3.5725600000000002</v>
      </c>
      <c r="E123" s="1">
        <v>3.5799636594359447</v>
      </c>
      <c r="F123" s="1">
        <v>7.16</v>
      </c>
      <c r="G123" s="1">
        <f t="shared" si="12"/>
        <v>1.8315280000000003</v>
      </c>
      <c r="H123" s="2">
        <f t="shared" si="13"/>
        <v>1.8080432000000002</v>
      </c>
      <c r="I123" s="1">
        <f t="shared" si="10"/>
        <v>0.51160519330203869</v>
      </c>
      <c r="J123" s="2">
        <f t="shared" si="14"/>
        <v>0.5050451267108319</v>
      </c>
      <c r="K123" s="2">
        <f t="shared" si="11"/>
        <v>1.9557341471498566</v>
      </c>
      <c r="L123" s="2">
        <f t="shared" si="15"/>
        <v>1.9303164051678614</v>
      </c>
      <c r="M123" s="1">
        <f t="shared" si="16"/>
        <v>0.12420614714985634</v>
      </c>
      <c r="N123" s="2">
        <f t="shared" si="17"/>
        <v>0.12227320516786122</v>
      </c>
      <c r="O123" s="2">
        <f t="shared" si="18"/>
        <v>6.7815587394708858</v>
      </c>
      <c r="P123" s="2">
        <f t="shared" si="19"/>
        <v>6.7627369284019991</v>
      </c>
    </row>
    <row r="124" spans="1:16" x14ac:dyDescent="0.25">
      <c r="A124" s="1">
        <v>180</v>
      </c>
      <c r="B124" s="1">
        <v>-0.13473099999999999</v>
      </c>
      <c r="C124" s="1">
        <v>0.202102</v>
      </c>
      <c r="D124" s="1">
        <v>3.5885899999999999</v>
      </c>
      <c r="E124" s="1">
        <v>3.5968007797020118</v>
      </c>
      <c r="F124" s="1">
        <v>7.2</v>
      </c>
      <c r="G124" s="1">
        <f t="shared" si="12"/>
        <v>1.8417600000000003</v>
      </c>
      <c r="H124" s="2">
        <f t="shared" si="13"/>
        <v>1.8181440000000002</v>
      </c>
      <c r="I124" s="1">
        <f t="shared" si="10"/>
        <v>0.51205504914080524</v>
      </c>
      <c r="J124" s="2">
        <f t="shared" si="14"/>
        <v>0.50548921426519211</v>
      </c>
      <c r="K124" s="2">
        <f t="shared" si="11"/>
        <v>1.9649322659512092</v>
      </c>
      <c r="L124" s="2">
        <f t="shared" si="15"/>
        <v>1.9393949804153248</v>
      </c>
      <c r="M124" s="1">
        <f t="shared" si="16"/>
        <v>0.12317226595120889</v>
      </c>
      <c r="N124" s="2">
        <f t="shared" si="17"/>
        <v>0.12125098041532456</v>
      </c>
      <c r="O124" s="2">
        <f t="shared" si="18"/>
        <v>6.6877479123886321</v>
      </c>
      <c r="P124" s="2">
        <f t="shared" si="19"/>
        <v>6.6689426368496969</v>
      </c>
    </row>
    <row r="125" spans="1:16" x14ac:dyDescent="0.25">
      <c r="A125" s="1">
        <v>181</v>
      </c>
      <c r="B125" s="1">
        <v>-0.151506</v>
      </c>
      <c r="C125" s="1">
        <v>0.1804</v>
      </c>
      <c r="D125" s="1">
        <v>3.6103900000000002</v>
      </c>
      <c r="E125" s="1">
        <v>3.6180677412309463</v>
      </c>
      <c r="F125" s="1">
        <v>7.24</v>
      </c>
      <c r="G125" s="1">
        <f t="shared" si="12"/>
        <v>1.8519920000000003</v>
      </c>
      <c r="H125" s="2">
        <f t="shared" si="13"/>
        <v>1.8282448000000002</v>
      </c>
      <c r="I125" s="1">
        <f t="shared" si="10"/>
        <v>0.51187322417847048</v>
      </c>
      <c r="J125" s="2">
        <f t="shared" si="14"/>
        <v>0.50530972075663549</v>
      </c>
      <c r="K125" s="2">
        <f t="shared" si="11"/>
        <v>1.9765504070344659</v>
      </c>
      <c r="L125" s="2">
        <f t="shared" si="15"/>
        <v>1.9508621260717263</v>
      </c>
      <c r="M125" s="1">
        <f t="shared" si="16"/>
        <v>0.12455840703446563</v>
      </c>
      <c r="N125" s="2">
        <f t="shared" si="17"/>
        <v>0.12261732607172604</v>
      </c>
      <c r="O125" s="2">
        <f t="shared" si="18"/>
        <v>6.7256449830488254</v>
      </c>
      <c r="P125" s="2">
        <f t="shared" si="19"/>
        <v>6.7068330275970718</v>
      </c>
    </row>
    <row r="126" spans="1:16" x14ac:dyDescent="0.25">
      <c r="A126" s="1">
        <v>182</v>
      </c>
      <c r="B126" s="1">
        <v>-0.139878</v>
      </c>
      <c r="C126" s="1">
        <v>0.20346600000000001</v>
      </c>
      <c r="D126" s="1">
        <v>3.6241599999999998</v>
      </c>
      <c r="E126" s="1">
        <v>3.6325610763812355</v>
      </c>
      <c r="F126" s="1">
        <v>7.28</v>
      </c>
      <c r="G126" s="1">
        <f t="shared" si="12"/>
        <v>1.8622240000000003</v>
      </c>
      <c r="H126" s="2">
        <f t="shared" si="13"/>
        <v>1.8383456000000002</v>
      </c>
      <c r="I126" s="1">
        <f t="shared" si="10"/>
        <v>0.51264767772470643</v>
      </c>
      <c r="J126" s="2">
        <f t="shared" si="14"/>
        <v>0.50607424385865074</v>
      </c>
      <c r="K126" s="2">
        <f t="shared" si="11"/>
        <v>1.984468116027069</v>
      </c>
      <c r="L126" s="2">
        <f t="shared" si="15"/>
        <v>1.9586769323847621</v>
      </c>
      <c r="M126" s="1">
        <f t="shared" si="16"/>
        <v>0.12224411602706864</v>
      </c>
      <c r="N126" s="2">
        <f t="shared" si="17"/>
        <v>0.1203313323847619</v>
      </c>
      <c r="O126" s="2">
        <f t="shared" si="18"/>
        <v>6.5644152382886594</v>
      </c>
      <c r="P126" s="2">
        <f t="shared" si="19"/>
        <v>6.5456317019368884</v>
      </c>
    </row>
    <row r="127" spans="1:16" x14ac:dyDescent="0.25">
      <c r="A127" s="1">
        <v>183</v>
      </c>
      <c r="B127" s="1">
        <v>-0.147478</v>
      </c>
      <c r="C127" s="1">
        <v>0.17814199999999999</v>
      </c>
      <c r="D127" s="1">
        <v>3.6610800000000001</v>
      </c>
      <c r="E127" s="1">
        <v>3.6683771751345309</v>
      </c>
      <c r="F127" s="1">
        <v>7.32</v>
      </c>
      <c r="G127" s="1">
        <f t="shared" si="12"/>
        <v>1.8724560000000003</v>
      </c>
      <c r="H127" s="2">
        <f t="shared" si="13"/>
        <v>1.8484464000000003</v>
      </c>
      <c r="I127" s="1">
        <f t="shared" si="10"/>
        <v>0.51043170061468157</v>
      </c>
      <c r="J127" s="2">
        <f t="shared" si="14"/>
        <v>0.5038866811541024</v>
      </c>
      <c r="K127" s="2">
        <f t="shared" si="11"/>
        <v>2.0040344507759942</v>
      </c>
      <c r="L127" s="2">
        <f t="shared" si="15"/>
        <v>1.977988972832539</v>
      </c>
      <c r="M127" s="1">
        <f t="shared" si="16"/>
        <v>0.13157845077599384</v>
      </c>
      <c r="N127" s="2">
        <f t="shared" si="17"/>
        <v>0.12954257283253878</v>
      </c>
      <c r="O127" s="2">
        <f t="shared" si="18"/>
        <v>7.0270516784369725</v>
      </c>
      <c r="P127" s="2">
        <f t="shared" si="19"/>
        <v>7.0081865956480405</v>
      </c>
    </row>
    <row r="128" spans="1:16" x14ac:dyDescent="0.25">
      <c r="A128" s="1">
        <v>184</v>
      </c>
      <c r="B128" s="1">
        <v>-0.15084400000000001</v>
      </c>
      <c r="C128" s="1">
        <v>0.18344099999999999</v>
      </c>
      <c r="D128" s="1">
        <v>3.6792699999999998</v>
      </c>
      <c r="E128" s="1">
        <v>3.6869272091698528</v>
      </c>
      <c r="F128" s="1">
        <v>7.36</v>
      </c>
      <c r="G128" s="1">
        <f t="shared" si="12"/>
        <v>1.8826880000000004</v>
      </c>
      <c r="H128" s="2">
        <f t="shared" si="13"/>
        <v>1.8585472000000003</v>
      </c>
      <c r="I128" s="1">
        <f t="shared" si="10"/>
        <v>0.51063877673459834</v>
      </c>
      <c r="J128" s="2">
        <f t="shared" si="14"/>
        <v>0.50409110203682872</v>
      </c>
      <c r="K128" s="2">
        <f t="shared" si="11"/>
        <v>2.0141683343694905</v>
      </c>
      <c r="L128" s="2">
        <f t="shared" si="15"/>
        <v>1.9879911511843846</v>
      </c>
      <c r="M128" s="1">
        <f t="shared" si="16"/>
        <v>0.13148033436949014</v>
      </c>
      <c r="N128" s="2">
        <f t="shared" si="17"/>
        <v>0.12944395118438434</v>
      </c>
      <c r="O128" s="2">
        <f t="shared" si="18"/>
        <v>6.9836496737372373</v>
      </c>
      <c r="P128" s="2">
        <f t="shared" si="19"/>
        <v>6.9647922411862515</v>
      </c>
    </row>
    <row r="129" spans="1:16" x14ac:dyDescent="0.25">
      <c r="A129" s="1">
        <v>185</v>
      </c>
      <c r="B129" s="1">
        <v>-0.15704099999999999</v>
      </c>
      <c r="C129" s="1">
        <v>0.17002800000000001</v>
      </c>
      <c r="D129" s="1">
        <v>3.6998099999999998</v>
      </c>
      <c r="E129" s="1">
        <v>3.7070426801650123</v>
      </c>
      <c r="F129" s="1">
        <v>7.4</v>
      </c>
      <c r="G129" s="1">
        <f t="shared" si="12"/>
        <v>1.8929200000000004</v>
      </c>
      <c r="H129" s="2">
        <f t="shared" si="13"/>
        <v>1.8686480000000003</v>
      </c>
      <c r="I129" s="1">
        <f t="shared" si="10"/>
        <v>0.51062805673328271</v>
      </c>
      <c r="J129" s="2">
        <f t="shared" si="14"/>
        <v>0.50408051949291854</v>
      </c>
      <c r="K129" s="2">
        <f t="shared" si="11"/>
        <v>2.0251574161741464</v>
      </c>
      <c r="L129" s="2">
        <f t="shared" si="15"/>
        <v>1.9988374131449747</v>
      </c>
      <c r="M129" s="1">
        <f t="shared" si="16"/>
        <v>0.13223741617414597</v>
      </c>
      <c r="N129" s="2">
        <f t="shared" si="17"/>
        <v>0.13018941314497434</v>
      </c>
      <c r="O129" s="2">
        <f t="shared" si="18"/>
        <v>6.9858956624762767</v>
      </c>
      <c r="P129" s="2">
        <f t="shared" si="19"/>
        <v>6.9670378340369252</v>
      </c>
    </row>
    <row r="130" spans="1:16" x14ac:dyDescent="0.25">
      <c r="A130" s="1">
        <v>186</v>
      </c>
      <c r="B130" s="1">
        <v>-0.14608099999999999</v>
      </c>
      <c r="C130" s="1">
        <v>0.194132</v>
      </c>
      <c r="D130" s="1">
        <v>3.7175600000000002</v>
      </c>
      <c r="E130" s="1">
        <v>3.7254904704729821</v>
      </c>
      <c r="F130" s="1">
        <v>7.44</v>
      </c>
      <c r="G130" s="1">
        <f t="shared" si="12"/>
        <v>1.9031520000000004</v>
      </c>
      <c r="H130" s="2">
        <f t="shared" si="13"/>
        <v>1.8787488000000003</v>
      </c>
      <c r="I130" s="1">
        <f t="shared" si="10"/>
        <v>0.51084602553241243</v>
      </c>
      <c r="J130" s="2">
        <f t="shared" si="14"/>
        <v>0.50429569338328695</v>
      </c>
      <c r="K130" s="2">
        <f t="shared" si="11"/>
        <v>2.0352354440193903</v>
      </c>
      <c r="L130" s="2">
        <f t="shared" si="15"/>
        <v>2.0087844616790318</v>
      </c>
      <c r="M130" s="1">
        <f t="shared" si="16"/>
        <v>0.13208344401938987</v>
      </c>
      <c r="N130" s="2">
        <f t="shared" si="17"/>
        <v>0.13003566167903147</v>
      </c>
      <c r="O130" s="2">
        <f t="shared" si="18"/>
        <v>6.9402467075351764</v>
      </c>
      <c r="P130" s="2">
        <f t="shared" si="19"/>
        <v>6.9213969253915932</v>
      </c>
    </row>
    <row r="131" spans="1:16" x14ac:dyDescent="0.25">
      <c r="A131" s="1">
        <v>187</v>
      </c>
      <c r="B131" s="1">
        <v>-0.15859500000000001</v>
      </c>
      <c r="C131" s="1">
        <v>0.17463300000000001</v>
      </c>
      <c r="D131" s="1">
        <v>3.7320799999999998</v>
      </c>
      <c r="E131" s="1">
        <v>3.739528069839027</v>
      </c>
      <c r="F131" s="1">
        <v>7.48</v>
      </c>
      <c r="G131" s="1">
        <f t="shared" si="12"/>
        <v>1.9133840000000004</v>
      </c>
      <c r="H131" s="2">
        <f t="shared" si="13"/>
        <v>1.8888496000000004</v>
      </c>
      <c r="I131" s="1">
        <f t="shared" ref="I131:I194" si="20">G131/E131</f>
        <v>0.51166456415511397</v>
      </c>
      <c r="J131" s="2">
        <f t="shared" si="14"/>
        <v>0.50510373628009919</v>
      </c>
      <c r="K131" s="2">
        <f t="shared" ref="K131:K194" si="21">0.5463*E131</f>
        <v>2.0429041845530604</v>
      </c>
      <c r="L131" s="2">
        <f t="shared" si="15"/>
        <v>2.0163535352572035</v>
      </c>
      <c r="M131" s="1">
        <f t="shared" si="16"/>
        <v>0.12952018455306002</v>
      </c>
      <c r="N131" s="2">
        <f t="shared" si="17"/>
        <v>0.12750393525720316</v>
      </c>
      <c r="O131" s="2">
        <f t="shared" si="18"/>
        <v>6.7691683714852848</v>
      </c>
      <c r="P131" s="2">
        <f t="shared" si="19"/>
        <v>6.7503487443999326</v>
      </c>
    </row>
    <row r="132" spans="1:16" x14ac:dyDescent="0.25">
      <c r="A132" s="1">
        <v>188</v>
      </c>
      <c r="B132" s="1">
        <v>-0.147784</v>
      </c>
      <c r="C132" s="1">
        <v>0.18198700000000001</v>
      </c>
      <c r="D132" s="1">
        <v>3.76485</v>
      </c>
      <c r="E132" s="1">
        <v>3.7721419513752394</v>
      </c>
      <c r="F132" s="1">
        <v>7.52</v>
      </c>
      <c r="G132" s="1">
        <f t="shared" ref="G132:G195" si="22">F132*0.2558</f>
        <v>1.923616</v>
      </c>
      <c r="H132" s="2">
        <f t="shared" ref="H132:H195" si="23">F132*0.25252</f>
        <v>1.8989504000000001</v>
      </c>
      <c r="I132" s="1">
        <f t="shared" si="20"/>
        <v>0.50995323739041476</v>
      </c>
      <c r="J132" s="2">
        <f t="shared" ref="J132:J195" si="24">H132/E132</f>
        <v>0.5034143530329459</v>
      </c>
      <c r="K132" s="2">
        <f t="shared" si="21"/>
        <v>2.0607211480362935</v>
      </c>
      <c r="L132" s="2">
        <f t="shared" ref="L132:L195" si="25">0.5392*E132</f>
        <v>2.0339389401815291</v>
      </c>
      <c r="M132" s="1">
        <f t="shared" ref="M132:M195" si="26">K132-G132</f>
        <v>0.13710514803629348</v>
      </c>
      <c r="N132" s="2">
        <f t="shared" ref="N132:N195" si="27">L132-H132</f>
        <v>0.13498854018152895</v>
      </c>
      <c r="O132" s="2">
        <f t="shared" ref="O132:O195" si="28">(M132/G132)*100</f>
        <v>7.1274697255737891</v>
      </c>
      <c r="P132" s="2">
        <f t="shared" ref="P132:P195" si="29">(N132/H132)*100</f>
        <v>7.1085869426357275</v>
      </c>
    </row>
    <row r="133" spans="1:16" x14ac:dyDescent="0.25">
      <c r="A133" s="1">
        <v>189</v>
      </c>
      <c r="B133" s="1">
        <v>-0.15411900000000001</v>
      </c>
      <c r="C133" s="1">
        <v>0.191973</v>
      </c>
      <c r="D133" s="1">
        <v>3.7873700000000001</v>
      </c>
      <c r="E133" s="1">
        <v>3.7953626724978475</v>
      </c>
      <c r="F133" s="1">
        <v>7.56</v>
      </c>
      <c r="G133" s="1">
        <f t="shared" si="22"/>
        <v>1.933848</v>
      </c>
      <c r="H133" s="2">
        <f t="shared" si="23"/>
        <v>1.9090512000000002</v>
      </c>
      <c r="I133" s="1">
        <f t="shared" si="20"/>
        <v>0.50952917201118852</v>
      </c>
      <c r="J133" s="2">
        <f t="shared" si="24"/>
        <v>0.50299572523950487</v>
      </c>
      <c r="K133" s="2">
        <f t="shared" si="21"/>
        <v>2.0734066279855741</v>
      </c>
      <c r="L133" s="2">
        <f t="shared" si="25"/>
        <v>2.0464595530108394</v>
      </c>
      <c r="M133" s="1">
        <f t="shared" si="26"/>
        <v>0.13955862798557406</v>
      </c>
      <c r="N133" s="2">
        <f t="shared" si="27"/>
        <v>0.1374083530108392</v>
      </c>
      <c r="O133" s="2">
        <f t="shared" si="28"/>
        <v>7.2166286070867027</v>
      </c>
      <c r="P133" s="2">
        <f t="shared" si="29"/>
        <v>7.197730108592121</v>
      </c>
    </row>
    <row r="134" spans="1:16" x14ac:dyDescent="0.25">
      <c r="A134" s="1">
        <v>190</v>
      </c>
      <c r="B134" s="1">
        <v>-0.158161</v>
      </c>
      <c r="C134" s="1">
        <v>0.185613</v>
      </c>
      <c r="D134" s="1">
        <v>3.8061199999999999</v>
      </c>
      <c r="E134" s="1">
        <v>3.8139240346511887</v>
      </c>
      <c r="F134" s="1">
        <v>7.6</v>
      </c>
      <c r="G134" s="1">
        <f t="shared" si="22"/>
        <v>1.94408</v>
      </c>
      <c r="H134" s="2">
        <f t="shared" si="23"/>
        <v>1.919152</v>
      </c>
      <c r="I134" s="1">
        <f t="shared" si="20"/>
        <v>0.50973222915222549</v>
      </c>
      <c r="J134" s="2">
        <f t="shared" si="24"/>
        <v>0.50319617867677857</v>
      </c>
      <c r="K134" s="2">
        <f t="shared" si="21"/>
        <v>2.0835467001299444</v>
      </c>
      <c r="L134" s="2">
        <f t="shared" si="25"/>
        <v>2.0564678394839211</v>
      </c>
      <c r="M134" s="1">
        <f t="shared" si="26"/>
        <v>0.13946670012994433</v>
      </c>
      <c r="N134" s="2">
        <f t="shared" si="27"/>
        <v>0.13731583948392112</v>
      </c>
      <c r="O134" s="2">
        <f t="shared" si="28"/>
        <v>7.1739177466948041</v>
      </c>
      <c r="P134" s="2">
        <f t="shared" si="29"/>
        <v>7.1550267766138962</v>
      </c>
    </row>
    <row r="135" spans="1:16" x14ac:dyDescent="0.25">
      <c r="A135" s="1">
        <v>191</v>
      </c>
      <c r="B135" s="1">
        <v>-0.157725</v>
      </c>
      <c r="C135" s="1">
        <v>0.18965000000000001</v>
      </c>
      <c r="D135" s="1">
        <v>3.8243999999999998</v>
      </c>
      <c r="E135" s="1">
        <v>3.8323464950503885</v>
      </c>
      <c r="F135" s="1">
        <v>7.64</v>
      </c>
      <c r="G135" s="1">
        <f t="shared" si="22"/>
        <v>1.954312</v>
      </c>
      <c r="H135" s="2">
        <f t="shared" si="23"/>
        <v>1.9292528</v>
      </c>
      <c r="I135" s="1">
        <f t="shared" si="20"/>
        <v>0.50995180172880072</v>
      </c>
      <c r="J135" s="2">
        <f t="shared" si="24"/>
        <v>0.50341293578012802</v>
      </c>
      <c r="K135" s="2">
        <f t="shared" si="21"/>
        <v>2.0936108902460271</v>
      </c>
      <c r="L135" s="2">
        <f t="shared" si="25"/>
        <v>2.0664012301311696</v>
      </c>
      <c r="M135" s="1">
        <f t="shared" si="26"/>
        <v>0.13929889024602704</v>
      </c>
      <c r="N135" s="2">
        <f t="shared" si="27"/>
        <v>0.13714843013116962</v>
      </c>
      <c r="O135" s="2">
        <f t="shared" si="28"/>
        <v>7.1277713203432738</v>
      </c>
      <c r="P135" s="2">
        <f t="shared" si="29"/>
        <v>7.1088884842447619</v>
      </c>
    </row>
    <row r="136" spans="1:16" x14ac:dyDescent="0.25">
      <c r="A136" s="1">
        <v>192</v>
      </c>
      <c r="B136" s="1">
        <v>-0.152891</v>
      </c>
      <c r="C136" s="1">
        <v>0.18840100000000001</v>
      </c>
      <c r="D136" s="1">
        <v>3.8383099999999999</v>
      </c>
      <c r="E136" s="1">
        <v>3.8459711713404716</v>
      </c>
      <c r="F136" s="1">
        <v>7.68</v>
      </c>
      <c r="G136" s="1">
        <f t="shared" si="22"/>
        <v>1.9645440000000001</v>
      </c>
      <c r="H136" s="2">
        <f t="shared" si="23"/>
        <v>1.9393536</v>
      </c>
      <c r="I136" s="1">
        <f t="shared" si="20"/>
        <v>0.51080570094738376</v>
      </c>
      <c r="J136" s="2">
        <f t="shared" si="24"/>
        <v>0.50425588586095904</v>
      </c>
      <c r="K136" s="2">
        <f t="shared" si="21"/>
        <v>2.1010540509032998</v>
      </c>
      <c r="L136" s="2">
        <f t="shared" si="25"/>
        <v>2.0737476555867822</v>
      </c>
      <c r="M136" s="1">
        <f t="shared" si="26"/>
        <v>0.13651005090329971</v>
      </c>
      <c r="N136" s="2">
        <f t="shared" si="27"/>
        <v>0.13439405558678219</v>
      </c>
      <c r="O136" s="2">
        <f t="shared" si="28"/>
        <v>6.9486889020199953</v>
      </c>
      <c r="P136" s="2">
        <f t="shared" si="29"/>
        <v>6.9298376318161976</v>
      </c>
    </row>
    <row r="137" spans="1:16" x14ac:dyDescent="0.25">
      <c r="A137" s="1">
        <v>193</v>
      </c>
      <c r="B137" s="1">
        <v>-0.14880099999999999</v>
      </c>
      <c r="C137" s="1">
        <v>0.19347800000000001</v>
      </c>
      <c r="D137" s="1">
        <v>3.87039</v>
      </c>
      <c r="E137" s="1">
        <v>3.8780786771525149</v>
      </c>
      <c r="F137" s="1">
        <v>7.72</v>
      </c>
      <c r="G137" s="1">
        <f t="shared" si="22"/>
        <v>1.9747760000000001</v>
      </c>
      <c r="H137" s="2">
        <f t="shared" si="23"/>
        <v>1.9494544</v>
      </c>
      <c r="I137" s="1">
        <f t="shared" si="20"/>
        <v>0.50921504291139918</v>
      </c>
      <c r="J137" s="2">
        <f t="shared" si="24"/>
        <v>0.50268562406562367</v>
      </c>
      <c r="K137" s="2">
        <f t="shared" si="21"/>
        <v>2.1185943813284189</v>
      </c>
      <c r="L137" s="2">
        <f t="shared" si="25"/>
        <v>2.0910600227206362</v>
      </c>
      <c r="M137" s="1">
        <f t="shared" si="26"/>
        <v>0.14381838132841884</v>
      </c>
      <c r="N137" s="2">
        <f t="shared" si="27"/>
        <v>0.14160562272063615</v>
      </c>
      <c r="O137" s="2">
        <f t="shared" si="28"/>
        <v>7.2827693535073763</v>
      </c>
      <c r="P137" s="2">
        <f t="shared" si="29"/>
        <v>7.2638591967391575</v>
      </c>
    </row>
    <row r="138" spans="1:16" x14ac:dyDescent="0.25">
      <c r="A138" s="1">
        <v>194</v>
      </c>
      <c r="B138" s="1">
        <v>-0.149946</v>
      </c>
      <c r="C138" s="1">
        <v>0.202847</v>
      </c>
      <c r="D138" s="1">
        <v>3.89175</v>
      </c>
      <c r="E138" s="1">
        <v>3.8999165081864255</v>
      </c>
      <c r="F138" s="1">
        <v>7.76</v>
      </c>
      <c r="G138" s="1">
        <f t="shared" si="22"/>
        <v>1.9850080000000001</v>
      </c>
      <c r="H138" s="2">
        <f t="shared" si="23"/>
        <v>1.9595552000000001</v>
      </c>
      <c r="I138" s="1">
        <f t="shared" si="20"/>
        <v>0.50898730673675019</v>
      </c>
      <c r="J138" s="2">
        <f t="shared" si="24"/>
        <v>0.50246080804208038</v>
      </c>
      <c r="K138" s="2">
        <f t="shared" si="21"/>
        <v>2.1305243884222445</v>
      </c>
      <c r="L138" s="2">
        <f t="shared" si="25"/>
        <v>2.1028349812141207</v>
      </c>
      <c r="M138" s="1">
        <f t="shared" si="26"/>
        <v>0.14551638842224435</v>
      </c>
      <c r="N138" s="2">
        <f t="shared" si="27"/>
        <v>0.14327978121412066</v>
      </c>
      <c r="O138" s="2">
        <f t="shared" si="28"/>
        <v>7.3307708796258932</v>
      </c>
      <c r="P138" s="2">
        <f t="shared" si="29"/>
        <v>7.3118522618868127</v>
      </c>
    </row>
    <row r="139" spans="1:16" x14ac:dyDescent="0.25">
      <c r="A139" s="1">
        <v>195</v>
      </c>
      <c r="B139" s="1">
        <v>-0.15528800000000001</v>
      </c>
      <c r="C139" s="1">
        <v>0.202156</v>
      </c>
      <c r="D139" s="1">
        <v>3.9126799999999999</v>
      </c>
      <c r="E139" s="1">
        <v>3.9209751585135044</v>
      </c>
      <c r="F139" s="1">
        <v>7.8</v>
      </c>
      <c r="G139" s="1">
        <f t="shared" si="22"/>
        <v>1.9952400000000001</v>
      </c>
      <c r="H139" s="2">
        <f t="shared" si="23"/>
        <v>1.9696560000000001</v>
      </c>
      <c r="I139" s="1">
        <f t="shared" si="20"/>
        <v>0.50886320859947076</v>
      </c>
      <c r="J139" s="2">
        <f t="shared" si="24"/>
        <v>0.50233830115534928</v>
      </c>
      <c r="K139" s="2">
        <f t="shared" si="21"/>
        <v>2.1420287290959275</v>
      </c>
      <c r="L139" s="2">
        <f t="shared" si="25"/>
        <v>2.1141898054704815</v>
      </c>
      <c r="M139" s="1">
        <f t="shared" si="26"/>
        <v>0.14678872909592733</v>
      </c>
      <c r="N139" s="2">
        <f t="shared" si="27"/>
        <v>0.14453380547048145</v>
      </c>
      <c r="O139" s="2">
        <f t="shared" si="28"/>
        <v>7.3569459862436251</v>
      </c>
      <c r="P139" s="2">
        <f t="shared" si="29"/>
        <v>7.3380227547592796</v>
      </c>
    </row>
    <row r="140" spans="1:16" x14ac:dyDescent="0.25">
      <c r="A140" s="1">
        <v>196</v>
      </c>
      <c r="B140" s="1">
        <v>-0.16109299999999999</v>
      </c>
      <c r="C140" s="1">
        <v>0.19634499999999999</v>
      </c>
      <c r="D140" s="1">
        <v>3.9342000000000001</v>
      </c>
      <c r="E140" s="1">
        <v>3.9423891174862487</v>
      </c>
      <c r="F140" s="1">
        <v>7.84</v>
      </c>
      <c r="G140" s="1">
        <f t="shared" si="22"/>
        <v>2.0054720000000001</v>
      </c>
      <c r="H140" s="2">
        <f t="shared" si="23"/>
        <v>1.9797568000000001</v>
      </c>
      <c r="I140" s="1">
        <f t="shared" si="20"/>
        <v>0.50869458600746442</v>
      </c>
      <c r="J140" s="2">
        <f t="shared" si="24"/>
        <v>0.50217184072949528</v>
      </c>
      <c r="K140" s="2">
        <f t="shared" si="21"/>
        <v>2.1537271748827376</v>
      </c>
      <c r="L140" s="2">
        <f t="shared" si="25"/>
        <v>2.1257362121485852</v>
      </c>
      <c r="M140" s="1">
        <f t="shared" si="26"/>
        <v>0.14825517488273743</v>
      </c>
      <c r="N140" s="2">
        <f t="shared" si="27"/>
        <v>0.14597941214858512</v>
      </c>
      <c r="O140" s="2">
        <f t="shared" si="28"/>
        <v>7.3925327744659324</v>
      </c>
      <c r="P140" s="2">
        <f t="shared" si="29"/>
        <v>7.3736032702898209</v>
      </c>
    </row>
    <row r="141" spans="1:16" x14ac:dyDescent="0.25">
      <c r="A141" s="1">
        <v>197</v>
      </c>
      <c r="B141" s="1">
        <v>-0.15235599999999999</v>
      </c>
      <c r="C141" s="1">
        <v>0.19636600000000001</v>
      </c>
      <c r="D141" s="1">
        <v>3.9438399999999998</v>
      </c>
      <c r="E141" s="1">
        <v>3.9516636879031086</v>
      </c>
      <c r="F141" s="1">
        <v>7.88</v>
      </c>
      <c r="G141" s="1">
        <f t="shared" si="22"/>
        <v>2.0157040000000004</v>
      </c>
      <c r="H141" s="2">
        <f t="shared" si="23"/>
        <v>1.9898576000000001</v>
      </c>
      <c r="I141" s="1">
        <f t="shared" si="20"/>
        <v>0.51008996696011943</v>
      </c>
      <c r="J141" s="2">
        <f t="shared" si="24"/>
        <v>0.50354932938533759</v>
      </c>
      <c r="K141" s="2">
        <f t="shared" si="21"/>
        <v>2.1587938727014682</v>
      </c>
      <c r="L141" s="2">
        <f t="shared" si="25"/>
        <v>2.1307370605173563</v>
      </c>
      <c r="M141" s="1">
        <f t="shared" si="26"/>
        <v>0.14308987270146778</v>
      </c>
      <c r="N141" s="2">
        <f t="shared" si="27"/>
        <v>0.14087946051735623</v>
      </c>
      <c r="O141" s="2">
        <f t="shared" si="28"/>
        <v>7.0987542169618028</v>
      </c>
      <c r="P141" s="2">
        <f t="shared" si="29"/>
        <v>7.0798764955520541</v>
      </c>
    </row>
    <row r="142" spans="1:16" x14ac:dyDescent="0.25">
      <c r="A142" s="1">
        <v>198</v>
      </c>
      <c r="B142" s="1">
        <v>-0.14219100000000001</v>
      </c>
      <c r="C142" s="1">
        <v>0.20317099999999999</v>
      </c>
      <c r="D142" s="1">
        <v>3.98373</v>
      </c>
      <c r="E142" s="1">
        <v>3.9914410240691267</v>
      </c>
      <c r="F142" s="1">
        <v>7.92</v>
      </c>
      <c r="G142" s="1">
        <f t="shared" si="22"/>
        <v>2.0259360000000002</v>
      </c>
      <c r="H142" s="2">
        <f t="shared" si="23"/>
        <v>1.9999584000000001</v>
      </c>
      <c r="I142" s="1">
        <f t="shared" si="20"/>
        <v>0.50757007000309706</v>
      </c>
      <c r="J142" s="2">
        <f t="shared" si="24"/>
        <v>0.50106174385137636</v>
      </c>
      <c r="K142" s="2">
        <f t="shared" si="21"/>
        <v>2.1805242314489641</v>
      </c>
      <c r="L142" s="2">
        <f t="shared" si="25"/>
        <v>2.1521850001780733</v>
      </c>
      <c r="M142" s="1">
        <f t="shared" si="26"/>
        <v>0.15458823144896394</v>
      </c>
      <c r="N142" s="2">
        <f t="shared" si="27"/>
        <v>0.15222660017807321</v>
      </c>
      <c r="O142" s="2">
        <f t="shared" si="28"/>
        <v>7.6304597701489048</v>
      </c>
      <c r="P142" s="2">
        <f t="shared" si="29"/>
        <v>7.6114883278608794</v>
      </c>
    </row>
    <row r="143" spans="1:16" x14ac:dyDescent="0.25">
      <c r="A143" s="1">
        <v>199</v>
      </c>
      <c r="B143" s="1">
        <v>-0.14691799999999999</v>
      </c>
      <c r="C143" s="1">
        <v>0.20413799999999999</v>
      </c>
      <c r="D143" s="1">
        <v>4.0034000000000001</v>
      </c>
      <c r="E143" s="1">
        <v>4.0112926572076493</v>
      </c>
      <c r="F143" s="1">
        <v>7.96</v>
      </c>
      <c r="G143" s="1">
        <f t="shared" si="22"/>
        <v>2.0361680000000004</v>
      </c>
      <c r="H143" s="2">
        <f t="shared" si="23"/>
        <v>2.0100592000000002</v>
      </c>
      <c r="I143" s="1">
        <f t="shared" si="20"/>
        <v>0.5076089365709413</v>
      </c>
      <c r="J143" s="2">
        <f t="shared" si="24"/>
        <v>0.50110011205197069</v>
      </c>
      <c r="K143" s="2">
        <f t="shared" si="21"/>
        <v>2.1913691786325389</v>
      </c>
      <c r="L143" s="2">
        <f t="shared" si="25"/>
        <v>2.1628890007663646</v>
      </c>
      <c r="M143" s="1">
        <f t="shared" si="26"/>
        <v>0.15520117863253846</v>
      </c>
      <c r="N143" s="2">
        <f t="shared" si="27"/>
        <v>0.15282980076636443</v>
      </c>
      <c r="O143" s="2">
        <f t="shared" si="28"/>
        <v>7.622218728147109</v>
      </c>
      <c r="P143" s="2">
        <f t="shared" si="29"/>
        <v>7.6032487384632459</v>
      </c>
    </row>
    <row r="144" spans="1:16" x14ac:dyDescent="0.25">
      <c r="A144" s="1">
        <v>200</v>
      </c>
      <c r="B144" s="1">
        <v>-0.13894000000000001</v>
      </c>
      <c r="C144" s="1">
        <v>0.20914099999999999</v>
      </c>
      <c r="D144" s="1">
        <v>4.0132099999999999</v>
      </c>
      <c r="E144" s="1">
        <v>4.0210569239418881</v>
      </c>
      <c r="F144" s="1">
        <v>8</v>
      </c>
      <c r="G144" s="1">
        <f t="shared" si="22"/>
        <v>2.0464000000000002</v>
      </c>
      <c r="H144" s="2">
        <f t="shared" si="23"/>
        <v>2.0201600000000002</v>
      </c>
      <c r="I144" s="1">
        <f t="shared" si="20"/>
        <v>0.50892092270951761</v>
      </c>
      <c r="J144" s="2">
        <f t="shared" si="24"/>
        <v>0.50239527522520477</v>
      </c>
      <c r="K144" s="2">
        <f t="shared" si="21"/>
        <v>2.1967033975494537</v>
      </c>
      <c r="L144" s="2">
        <f t="shared" si="25"/>
        <v>2.1681538933894662</v>
      </c>
      <c r="M144" s="1">
        <f t="shared" si="26"/>
        <v>0.15030339754945343</v>
      </c>
      <c r="N144" s="2">
        <f t="shared" si="27"/>
        <v>0.147993893389466</v>
      </c>
      <c r="O144" s="2">
        <f t="shared" si="28"/>
        <v>7.344771185958435</v>
      </c>
      <c r="P144" s="2">
        <f t="shared" si="29"/>
        <v>7.3258501004606558</v>
      </c>
    </row>
    <row r="145" spans="1:16" x14ac:dyDescent="0.25">
      <c r="A145" s="1">
        <v>201</v>
      </c>
      <c r="B145" s="1">
        <v>-0.149725</v>
      </c>
      <c r="C145" s="1">
        <v>0.193243</v>
      </c>
      <c r="D145" s="1">
        <v>4.0319399999999996</v>
      </c>
      <c r="E145" s="1">
        <v>4.0393440799558036</v>
      </c>
      <c r="F145" s="1">
        <v>8.0399999999999991</v>
      </c>
      <c r="G145" s="1">
        <f t="shared" si="22"/>
        <v>2.056632</v>
      </c>
      <c r="H145" s="2">
        <f t="shared" si="23"/>
        <v>2.0302607999999998</v>
      </c>
      <c r="I145" s="1">
        <f t="shared" si="20"/>
        <v>0.50914999051591137</v>
      </c>
      <c r="J145" s="2">
        <f t="shared" si="24"/>
        <v>0.5026214058056212</v>
      </c>
      <c r="K145" s="2">
        <f t="shared" si="21"/>
        <v>2.2066936708798557</v>
      </c>
      <c r="L145" s="2">
        <f t="shared" si="25"/>
        <v>2.1780143279121695</v>
      </c>
      <c r="M145" s="1">
        <f t="shared" si="26"/>
        <v>0.15006167087985567</v>
      </c>
      <c r="N145" s="2">
        <f t="shared" si="27"/>
        <v>0.14775352791216978</v>
      </c>
      <c r="O145" s="2">
        <f t="shared" si="28"/>
        <v>7.2964765149942075</v>
      </c>
      <c r="P145" s="2">
        <f t="shared" si="29"/>
        <v>7.27756394213836</v>
      </c>
    </row>
    <row r="146" spans="1:16" x14ac:dyDescent="0.25">
      <c r="A146" s="1">
        <v>202</v>
      </c>
      <c r="B146" s="1">
        <v>-0.15089900000000001</v>
      </c>
      <c r="C146" s="1">
        <v>0.21259600000000001</v>
      </c>
      <c r="D146" s="1">
        <v>4.0568900000000001</v>
      </c>
      <c r="E146" s="1">
        <v>4.065258176243792</v>
      </c>
      <c r="F146" s="1">
        <v>8.08</v>
      </c>
      <c r="G146" s="1">
        <f t="shared" si="22"/>
        <v>2.0668640000000003</v>
      </c>
      <c r="H146" s="2">
        <f t="shared" si="23"/>
        <v>2.0403616000000002</v>
      </c>
      <c r="I146" s="1">
        <f t="shared" si="20"/>
        <v>0.50842133768481501</v>
      </c>
      <c r="J146" s="2">
        <f t="shared" si="24"/>
        <v>0.50190209613827008</v>
      </c>
      <c r="K146" s="2">
        <f t="shared" si="21"/>
        <v>2.2208505416819837</v>
      </c>
      <c r="L146" s="2">
        <f t="shared" si="25"/>
        <v>2.1919872086306529</v>
      </c>
      <c r="M146" s="1">
        <f t="shared" si="26"/>
        <v>0.15398654168198345</v>
      </c>
      <c r="N146" s="2">
        <f t="shared" si="27"/>
        <v>0.15162560863065266</v>
      </c>
      <c r="O146" s="2">
        <f t="shared" si="28"/>
        <v>7.4502503155497131</v>
      </c>
      <c r="P146" s="2">
        <f t="shared" si="29"/>
        <v>7.4313106378130547</v>
      </c>
    </row>
    <row r="147" spans="1:16" x14ac:dyDescent="0.25">
      <c r="A147" s="1">
        <v>203</v>
      </c>
      <c r="B147" s="1">
        <v>-0.14921300000000001</v>
      </c>
      <c r="C147" s="1">
        <v>0.213921</v>
      </c>
      <c r="D147" s="1">
        <v>4.0898000000000003</v>
      </c>
      <c r="E147" s="1">
        <v>4.0981081920332461</v>
      </c>
      <c r="F147" s="1">
        <v>8.1199999999999992</v>
      </c>
      <c r="G147" s="1">
        <f t="shared" si="22"/>
        <v>2.0770960000000001</v>
      </c>
      <c r="H147" s="2">
        <f t="shared" si="23"/>
        <v>2.0504623999999998</v>
      </c>
      <c r="I147" s="1">
        <f t="shared" si="20"/>
        <v>0.50684264608677021</v>
      </c>
      <c r="J147" s="2">
        <f t="shared" si="24"/>
        <v>0.50034364734101322</v>
      </c>
      <c r="K147" s="2">
        <f t="shared" si="21"/>
        <v>2.2387965053077625</v>
      </c>
      <c r="L147" s="2">
        <f t="shared" si="25"/>
        <v>2.2096999371443262</v>
      </c>
      <c r="M147" s="1">
        <f t="shared" si="26"/>
        <v>0.16170050530776248</v>
      </c>
      <c r="N147" s="2">
        <f t="shared" si="27"/>
        <v>0.15923753714432642</v>
      </c>
      <c r="O147" s="2">
        <f t="shared" si="28"/>
        <v>7.7849317175403776</v>
      </c>
      <c r="P147" s="2">
        <f t="shared" si="29"/>
        <v>7.7659330473129593</v>
      </c>
    </row>
    <row r="148" spans="1:16" x14ac:dyDescent="0.25">
      <c r="A148" s="1">
        <v>204</v>
      </c>
      <c r="B148" s="1">
        <v>-0.146812</v>
      </c>
      <c r="C148" s="1">
        <v>0.21551500000000001</v>
      </c>
      <c r="D148" s="1">
        <v>4.1019699999999997</v>
      </c>
      <c r="E148" s="1">
        <v>4.110250401066704</v>
      </c>
      <c r="F148" s="1">
        <v>8.16</v>
      </c>
      <c r="G148" s="1">
        <f t="shared" si="22"/>
        <v>2.0873280000000003</v>
      </c>
      <c r="H148" s="2">
        <f t="shared" si="23"/>
        <v>2.0605632000000003</v>
      </c>
      <c r="I148" s="1">
        <f t="shared" si="20"/>
        <v>0.50783475368271747</v>
      </c>
      <c r="J148" s="2">
        <f t="shared" si="24"/>
        <v>0.50132303361985853</v>
      </c>
      <c r="K148" s="2">
        <f t="shared" si="21"/>
        <v>2.2454297941027406</v>
      </c>
      <c r="L148" s="2">
        <f t="shared" si="25"/>
        <v>2.2162470162551671</v>
      </c>
      <c r="M148" s="1">
        <f t="shared" si="26"/>
        <v>0.15810179410274028</v>
      </c>
      <c r="N148" s="2">
        <f t="shared" si="27"/>
        <v>0.15568381625516681</v>
      </c>
      <c r="O148" s="2">
        <f t="shared" si="28"/>
        <v>7.5743627308568779</v>
      </c>
      <c r="P148" s="2">
        <f t="shared" si="29"/>
        <v>7.5554011764922713</v>
      </c>
    </row>
    <row r="149" spans="1:16" x14ac:dyDescent="0.25">
      <c r="A149" s="1">
        <v>205</v>
      </c>
      <c r="B149" s="1">
        <v>-0.156084</v>
      </c>
      <c r="C149" s="1">
        <v>0.219865</v>
      </c>
      <c r="D149" s="1">
        <v>4.1223900000000002</v>
      </c>
      <c r="E149" s="1">
        <v>4.1311986330096744</v>
      </c>
      <c r="F149" s="1">
        <v>8.1999999999999993</v>
      </c>
      <c r="G149" s="1">
        <f t="shared" si="22"/>
        <v>2.0975600000000001</v>
      </c>
      <c r="H149" s="2">
        <f t="shared" si="23"/>
        <v>2.0706639999999998</v>
      </c>
      <c r="I149" s="1">
        <f t="shared" si="20"/>
        <v>0.50773641897530331</v>
      </c>
      <c r="J149" s="2">
        <f t="shared" si="24"/>
        <v>0.50122595981095996</v>
      </c>
      <c r="K149" s="2">
        <f t="shared" si="21"/>
        <v>2.2568738132131854</v>
      </c>
      <c r="L149" s="2">
        <f t="shared" si="25"/>
        <v>2.2275423029188164</v>
      </c>
      <c r="M149" s="1">
        <f t="shared" si="26"/>
        <v>0.15931381321318527</v>
      </c>
      <c r="N149" s="2">
        <f t="shared" si="27"/>
        <v>0.15687830291881655</v>
      </c>
      <c r="O149" s="2">
        <f t="shared" si="28"/>
        <v>7.5951969532783448</v>
      </c>
      <c r="P149" s="2">
        <f t="shared" si="29"/>
        <v>7.5762317265773955</v>
      </c>
    </row>
    <row r="150" spans="1:16" x14ac:dyDescent="0.25">
      <c r="A150" s="1">
        <v>206</v>
      </c>
      <c r="B150" s="1">
        <v>-0.149922</v>
      </c>
      <c r="C150" s="1">
        <v>0.214951</v>
      </c>
      <c r="D150" s="1">
        <v>4.1436200000000003</v>
      </c>
      <c r="E150" s="1">
        <v>4.1518992332286926</v>
      </c>
      <c r="F150" s="1">
        <v>8.24</v>
      </c>
      <c r="G150" s="1">
        <f t="shared" si="22"/>
        <v>2.1077920000000003</v>
      </c>
      <c r="H150" s="2">
        <f t="shared" si="23"/>
        <v>2.0807648000000003</v>
      </c>
      <c r="I150" s="1">
        <f t="shared" si="20"/>
        <v>0.50766935361311549</v>
      </c>
      <c r="J150" s="2">
        <f t="shared" si="24"/>
        <v>0.50115975439555871</v>
      </c>
      <c r="K150" s="2">
        <f t="shared" si="21"/>
        <v>2.2681825511128348</v>
      </c>
      <c r="L150" s="2">
        <f t="shared" si="25"/>
        <v>2.2387040665569109</v>
      </c>
      <c r="M150" s="1">
        <f t="shared" si="26"/>
        <v>0.16039055111283451</v>
      </c>
      <c r="N150" s="2">
        <f t="shared" si="27"/>
        <v>0.1579392665569106</v>
      </c>
      <c r="O150" s="2">
        <f t="shared" si="28"/>
        <v>7.6094107536623392</v>
      </c>
      <c r="P150" s="2">
        <f t="shared" si="29"/>
        <v>7.5904430215712306</v>
      </c>
    </row>
    <row r="151" spans="1:16" x14ac:dyDescent="0.25">
      <c r="A151" s="1">
        <v>207</v>
      </c>
      <c r="B151" s="1">
        <v>-0.146734</v>
      </c>
      <c r="C151" s="1">
        <v>0.227052</v>
      </c>
      <c r="D151" s="1">
        <v>4.1571199999999999</v>
      </c>
      <c r="E151" s="1">
        <v>4.1659008835856861</v>
      </c>
      <c r="F151" s="1">
        <v>8.2799999999999994</v>
      </c>
      <c r="G151" s="1">
        <f t="shared" si="22"/>
        <v>2.1180240000000001</v>
      </c>
      <c r="H151" s="2">
        <f t="shared" si="23"/>
        <v>2.0908655999999999</v>
      </c>
      <c r="I151" s="1">
        <f t="shared" si="20"/>
        <v>0.5084192013173795</v>
      </c>
      <c r="J151" s="2">
        <f t="shared" si="24"/>
        <v>0.50189998716444351</v>
      </c>
      <c r="K151" s="2">
        <f t="shared" si="21"/>
        <v>2.2758316527028604</v>
      </c>
      <c r="L151" s="2">
        <f t="shared" si="25"/>
        <v>2.2462537564294021</v>
      </c>
      <c r="M151" s="1">
        <f t="shared" si="26"/>
        <v>0.15780765270286023</v>
      </c>
      <c r="N151" s="2">
        <f t="shared" si="27"/>
        <v>0.15538815642940218</v>
      </c>
      <c r="O151" s="2">
        <f t="shared" si="28"/>
        <v>7.4507018193778833</v>
      </c>
      <c r="P151" s="2">
        <f t="shared" si="29"/>
        <v>7.4317620620570821</v>
      </c>
    </row>
    <row r="152" spans="1:16" x14ac:dyDescent="0.25">
      <c r="A152" s="1">
        <v>208</v>
      </c>
      <c r="B152" s="1">
        <v>-0.151555</v>
      </c>
      <c r="C152" s="1">
        <v>0.21745400000000001</v>
      </c>
      <c r="D152" s="1">
        <v>4.19902</v>
      </c>
      <c r="E152" s="1">
        <v>4.2073773446817198</v>
      </c>
      <c r="F152" s="1">
        <v>8.32</v>
      </c>
      <c r="G152" s="1">
        <f t="shared" si="22"/>
        <v>2.1282560000000004</v>
      </c>
      <c r="H152" s="2">
        <f t="shared" si="23"/>
        <v>2.1009664000000003</v>
      </c>
      <c r="I152" s="1">
        <f t="shared" si="20"/>
        <v>0.50583910727432002</v>
      </c>
      <c r="J152" s="2">
        <f t="shared" si="24"/>
        <v>0.49935297642263998</v>
      </c>
      <c r="K152" s="2">
        <f t="shared" si="21"/>
        <v>2.2984902433996237</v>
      </c>
      <c r="L152" s="2">
        <f t="shared" si="25"/>
        <v>2.2686178642523833</v>
      </c>
      <c r="M152" s="1">
        <f t="shared" si="26"/>
        <v>0.17023424339962334</v>
      </c>
      <c r="N152" s="2">
        <f t="shared" si="27"/>
        <v>0.16765146425238298</v>
      </c>
      <c r="O152" s="2">
        <f t="shared" si="28"/>
        <v>7.9987672253536841</v>
      </c>
      <c r="P152" s="2">
        <f t="shared" si="29"/>
        <v>7.9797308634913406</v>
      </c>
    </row>
    <row r="153" spans="1:16" x14ac:dyDescent="0.25">
      <c r="A153" s="1">
        <v>209</v>
      </c>
      <c r="B153" s="1">
        <v>-0.14060400000000001</v>
      </c>
      <c r="C153" s="1">
        <v>0.22214300000000001</v>
      </c>
      <c r="D153" s="1">
        <v>4.2106700000000004</v>
      </c>
      <c r="E153" s="1">
        <v>4.2188693800786252</v>
      </c>
      <c r="F153" s="1">
        <v>8.36</v>
      </c>
      <c r="G153" s="1">
        <f t="shared" si="22"/>
        <v>2.1384880000000002</v>
      </c>
      <c r="H153" s="2">
        <f t="shared" si="23"/>
        <v>2.1110671999999999</v>
      </c>
      <c r="I153" s="1">
        <f t="shared" si="20"/>
        <v>0.50688651563802289</v>
      </c>
      <c r="J153" s="2">
        <f t="shared" si="24"/>
        <v>0.50038695437417335</v>
      </c>
      <c r="K153" s="2">
        <f t="shared" si="21"/>
        <v>2.3047683423369532</v>
      </c>
      <c r="L153" s="2">
        <f t="shared" si="25"/>
        <v>2.2748143697383947</v>
      </c>
      <c r="M153" s="1">
        <f t="shared" si="26"/>
        <v>0.16628034233695299</v>
      </c>
      <c r="N153" s="2">
        <f t="shared" si="27"/>
        <v>0.16374716973839476</v>
      </c>
      <c r="O153" s="2">
        <f t="shared" si="28"/>
        <v>7.7756032457022419</v>
      </c>
      <c r="P153" s="2">
        <f t="shared" si="29"/>
        <v>7.7566062197543859</v>
      </c>
    </row>
    <row r="154" spans="1:16" x14ac:dyDescent="0.25">
      <c r="A154" s="1">
        <v>210</v>
      </c>
      <c r="B154" s="1">
        <v>-0.13342100000000001</v>
      </c>
      <c r="C154" s="1">
        <v>0.243729</v>
      </c>
      <c r="D154" s="1">
        <v>4.2258300000000002</v>
      </c>
      <c r="E154" s="1">
        <v>4.2349550384368904</v>
      </c>
      <c r="F154" s="1">
        <v>8.4</v>
      </c>
      <c r="G154" s="1">
        <f t="shared" si="22"/>
        <v>2.1487200000000004</v>
      </c>
      <c r="H154" s="2">
        <f t="shared" si="23"/>
        <v>2.1211680000000004</v>
      </c>
      <c r="I154" s="1">
        <f t="shared" si="20"/>
        <v>0.5073772874795589</v>
      </c>
      <c r="J154" s="2">
        <f t="shared" si="24"/>
        <v>0.50087143328513761</v>
      </c>
      <c r="K154" s="2">
        <f t="shared" si="21"/>
        <v>2.3135559374980734</v>
      </c>
      <c r="L154" s="2">
        <f t="shared" si="25"/>
        <v>2.2834877567251715</v>
      </c>
      <c r="M154" s="1">
        <f t="shared" si="26"/>
        <v>0.16483593749807302</v>
      </c>
      <c r="N154" s="2">
        <f t="shared" si="27"/>
        <v>0.16231975672517107</v>
      </c>
      <c r="O154" s="2">
        <f t="shared" si="28"/>
        <v>7.6713549228411795</v>
      </c>
      <c r="P154" s="2">
        <f t="shared" si="29"/>
        <v>7.6523762721845241</v>
      </c>
    </row>
    <row r="155" spans="1:16" x14ac:dyDescent="0.25">
      <c r="A155" s="1">
        <v>211</v>
      </c>
      <c r="B155" s="1">
        <v>-0.15420900000000001</v>
      </c>
      <c r="C155" s="1">
        <v>0.21058299999999999</v>
      </c>
      <c r="D155" s="1">
        <v>4.2501499999999997</v>
      </c>
      <c r="E155" s="1">
        <v>4.2581569531981787</v>
      </c>
      <c r="F155" s="1">
        <v>8.44</v>
      </c>
      <c r="G155" s="1">
        <f t="shared" si="22"/>
        <v>2.1589520000000002</v>
      </c>
      <c r="H155" s="2">
        <f t="shared" si="23"/>
        <v>2.1312688</v>
      </c>
      <c r="I155" s="1">
        <f t="shared" si="20"/>
        <v>0.50701559940820728</v>
      </c>
      <c r="J155" s="2">
        <f t="shared" si="24"/>
        <v>0.5005143829654437</v>
      </c>
      <c r="K155" s="2">
        <f t="shared" si="21"/>
        <v>2.3262311435321652</v>
      </c>
      <c r="L155" s="2">
        <f t="shared" si="25"/>
        <v>2.2959982291644581</v>
      </c>
      <c r="M155" s="1">
        <f t="shared" si="26"/>
        <v>0.167279143532165</v>
      </c>
      <c r="N155" s="2">
        <f t="shared" si="27"/>
        <v>0.1647294291644581</v>
      </c>
      <c r="O155" s="2">
        <f t="shared" si="28"/>
        <v>7.7481640875834659</v>
      </c>
      <c r="P155" s="2">
        <f t="shared" si="29"/>
        <v>7.7291718981884454</v>
      </c>
    </row>
    <row r="156" spans="1:16" x14ac:dyDescent="0.25">
      <c r="A156" s="1">
        <v>212</v>
      </c>
      <c r="B156" s="1">
        <v>-0.13553200000000001</v>
      </c>
      <c r="C156" s="1">
        <v>0.25982100000000002</v>
      </c>
      <c r="D156" s="1">
        <v>4.2618999999999998</v>
      </c>
      <c r="E156" s="1">
        <v>4.2719629545520403</v>
      </c>
      <c r="F156" s="1">
        <v>8.48</v>
      </c>
      <c r="G156" s="1">
        <f t="shared" si="22"/>
        <v>2.1691840000000004</v>
      </c>
      <c r="H156" s="2">
        <f t="shared" si="23"/>
        <v>2.1413696000000004</v>
      </c>
      <c r="I156" s="1">
        <f t="shared" si="20"/>
        <v>0.50777219350383196</v>
      </c>
      <c r="J156" s="2">
        <f t="shared" si="24"/>
        <v>0.50126127561996736</v>
      </c>
      <c r="K156" s="2">
        <f t="shared" si="21"/>
        <v>2.3337733620717795</v>
      </c>
      <c r="L156" s="2">
        <f t="shared" si="25"/>
        <v>2.3034424250944601</v>
      </c>
      <c r="M156" s="1">
        <f t="shared" si="26"/>
        <v>0.1645893620717791</v>
      </c>
      <c r="N156" s="2">
        <f t="shared" si="27"/>
        <v>0.16207282509445964</v>
      </c>
      <c r="O156" s="2">
        <f t="shared" si="28"/>
        <v>7.5876164526282261</v>
      </c>
      <c r="P156" s="2">
        <f t="shared" si="29"/>
        <v>7.5686525621013576</v>
      </c>
    </row>
    <row r="157" spans="1:16" x14ac:dyDescent="0.25">
      <c r="A157" s="1">
        <v>213</v>
      </c>
      <c r="B157" s="1">
        <v>-0.14974100000000001</v>
      </c>
      <c r="C157" s="1">
        <v>0.23803199999999999</v>
      </c>
      <c r="D157" s="1">
        <v>4.2979399999999996</v>
      </c>
      <c r="E157" s="1">
        <v>4.3071301168765492</v>
      </c>
      <c r="F157" s="1">
        <v>8.52</v>
      </c>
      <c r="G157" s="1">
        <f t="shared" si="22"/>
        <v>2.1794160000000002</v>
      </c>
      <c r="H157" s="2">
        <f t="shared" si="23"/>
        <v>2.1514704</v>
      </c>
      <c r="I157" s="1">
        <f t="shared" si="20"/>
        <v>0.50600189473274426</v>
      </c>
      <c r="J157" s="2">
        <f t="shared" si="24"/>
        <v>0.49951367653601475</v>
      </c>
      <c r="K157" s="2">
        <f t="shared" si="21"/>
        <v>2.3529851828496589</v>
      </c>
      <c r="L157" s="2">
        <f t="shared" si="25"/>
        <v>2.3224045590198354</v>
      </c>
      <c r="M157" s="1">
        <f t="shared" si="26"/>
        <v>0.17356918284965861</v>
      </c>
      <c r="N157" s="2">
        <f t="shared" si="27"/>
        <v>0.17093415901983544</v>
      </c>
      <c r="O157" s="2">
        <f t="shared" si="28"/>
        <v>7.9640226028283996</v>
      </c>
      <c r="P157" s="2">
        <f t="shared" si="29"/>
        <v>7.944992365213829</v>
      </c>
    </row>
    <row r="158" spans="1:16" x14ac:dyDescent="0.25">
      <c r="A158" s="1">
        <v>214</v>
      </c>
      <c r="B158" s="1">
        <v>-0.15279400000000001</v>
      </c>
      <c r="C158" s="1">
        <v>0.23844299999999999</v>
      </c>
      <c r="D158" s="1">
        <v>4.3151000000000002</v>
      </c>
      <c r="E158" s="1">
        <v>4.32438308671711</v>
      </c>
      <c r="F158" s="1">
        <v>8.56</v>
      </c>
      <c r="G158" s="1">
        <f t="shared" si="22"/>
        <v>2.1896480000000005</v>
      </c>
      <c r="H158" s="2">
        <f t="shared" si="23"/>
        <v>2.1615712000000005</v>
      </c>
      <c r="I158" s="1">
        <f t="shared" si="20"/>
        <v>0.50634921932004162</v>
      </c>
      <c r="J158" s="2">
        <f t="shared" si="24"/>
        <v>0.49985654754768144</v>
      </c>
      <c r="K158" s="2">
        <f t="shared" si="21"/>
        <v>2.362410480273557</v>
      </c>
      <c r="L158" s="2">
        <f t="shared" si="25"/>
        <v>2.331707360357866</v>
      </c>
      <c r="M158" s="1">
        <f t="shared" si="26"/>
        <v>0.17276248027355656</v>
      </c>
      <c r="N158" s="2">
        <f t="shared" si="27"/>
        <v>0.1701361603578655</v>
      </c>
      <c r="O158" s="2">
        <f t="shared" si="28"/>
        <v>7.8899658882869081</v>
      </c>
      <c r="P158" s="2">
        <f t="shared" si="29"/>
        <v>7.8709487042511235</v>
      </c>
    </row>
    <row r="159" spans="1:16" x14ac:dyDescent="0.25">
      <c r="A159" s="1">
        <v>215</v>
      </c>
      <c r="B159" s="1">
        <v>-0.15476300000000001</v>
      </c>
      <c r="C159" s="1">
        <v>0.23938599999999999</v>
      </c>
      <c r="D159" s="1">
        <v>4.3331499999999998</v>
      </c>
      <c r="E159" s="1">
        <v>4.342516110006386</v>
      </c>
      <c r="F159" s="1">
        <v>8.6</v>
      </c>
      <c r="G159" s="1">
        <f t="shared" si="22"/>
        <v>2.1998800000000003</v>
      </c>
      <c r="H159" s="2">
        <f t="shared" si="23"/>
        <v>2.171672</v>
      </c>
      <c r="I159" s="1">
        <f t="shared" si="20"/>
        <v>0.50659109702111504</v>
      </c>
      <c r="J159" s="2">
        <f t="shared" si="24"/>
        <v>0.50009532376767774</v>
      </c>
      <c r="K159" s="2">
        <f t="shared" si="21"/>
        <v>2.3723165508964885</v>
      </c>
      <c r="L159" s="2">
        <f t="shared" si="25"/>
        <v>2.3414846865154435</v>
      </c>
      <c r="M159" s="1">
        <f t="shared" si="26"/>
        <v>0.17243655089648824</v>
      </c>
      <c r="N159" s="2">
        <f t="shared" si="27"/>
        <v>0.16981268651544346</v>
      </c>
      <c r="O159" s="2">
        <f t="shared" si="28"/>
        <v>7.838452592709066</v>
      </c>
      <c r="P159" s="2">
        <f t="shared" si="29"/>
        <v>7.8194444886448524</v>
      </c>
    </row>
    <row r="160" spans="1:16" x14ac:dyDescent="0.25">
      <c r="A160" s="1">
        <v>216</v>
      </c>
      <c r="B160" s="1">
        <v>-0.160131</v>
      </c>
      <c r="C160" s="1">
        <v>0.24640300000000001</v>
      </c>
      <c r="D160" s="1">
        <v>4.35527</v>
      </c>
      <c r="E160" s="1">
        <v>4.3651727512745699</v>
      </c>
      <c r="F160" s="1">
        <v>8.64</v>
      </c>
      <c r="G160" s="1">
        <f t="shared" si="22"/>
        <v>2.2101120000000005</v>
      </c>
      <c r="H160" s="2">
        <f t="shared" si="23"/>
        <v>2.1817728000000005</v>
      </c>
      <c r="I160" s="1">
        <f t="shared" si="20"/>
        <v>0.50630573540409796</v>
      </c>
      <c r="J160" s="2">
        <f t="shared" si="24"/>
        <v>0.49981362120501488</v>
      </c>
      <c r="K160" s="2">
        <f t="shared" si="21"/>
        <v>2.3846938740212975</v>
      </c>
      <c r="L160" s="2">
        <f t="shared" si="25"/>
        <v>2.3537011474872482</v>
      </c>
      <c r="M160" s="1">
        <f t="shared" si="26"/>
        <v>0.17458187402129699</v>
      </c>
      <c r="N160" s="2">
        <f t="shared" si="27"/>
        <v>0.17192834748724772</v>
      </c>
      <c r="O160" s="2">
        <f t="shared" si="28"/>
        <v>7.8992319855870168</v>
      </c>
      <c r="P160" s="2">
        <f t="shared" si="29"/>
        <v>7.8802131682660859</v>
      </c>
    </row>
    <row r="161" spans="1:16" x14ac:dyDescent="0.25">
      <c r="A161" s="1">
        <v>217</v>
      </c>
      <c r="B161" s="1">
        <v>-0.16234999999999999</v>
      </c>
      <c r="C161" s="1">
        <v>0.234177</v>
      </c>
      <c r="D161" s="1">
        <v>4.3755800000000002</v>
      </c>
      <c r="E161" s="1">
        <v>4.3848485408539482</v>
      </c>
      <c r="F161" s="1">
        <v>8.68</v>
      </c>
      <c r="G161" s="1">
        <f t="shared" si="22"/>
        <v>2.2203440000000003</v>
      </c>
      <c r="H161" s="2">
        <f t="shared" si="23"/>
        <v>2.1918736000000001</v>
      </c>
      <c r="I161" s="1">
        <f t="shared" si="20"/>
        <v>0.50636731903346177</v>
      </c>
      <c r="J161" s="2">
        <f t="shared" si="24"/>
        <v>0.49987441517720776</v>
      </c>
      <c r="K161" s="2">
        <f t="shared" si="21"/>
        <v>2.395442757868512</v>
      </c>
      <c r="L161" s="2">
        <f t="shared" si="25"/>
        <v>2.364310333228449</v>
      </c>
      <c r="M161" s="1">
        <f t="shared" si="26"/>
        <v>0.1750987578685117</v>
      </c>
      <c r="N161" s="2">
        <f t="shared" si="27"/>
        <v>0.17243673322844888</v>
      </c>
      <c r="O161" s="2">
        <f t="shared" si="28"/>
        <v>7.8861094437849122</v>
      </c>
      <c r="P161" s="2">
        <f t="shared" si="29"/>
        <v>7.8670929395038502</v>
      </c>
    </row>
    <row r="162" spans="1:16" x14ac:dyDescent="0.25">
      <c r="A162" s="1">
        <v>218</v>
      </c>
      <c r="B162" s="1">
        <v>-0.16040099999999999</v>
      </c>
      <c r="C162" s="1">
        <v>0.25496999999999997</v>
      </c>
      <c r="D162" s="1">
        <v>4.4033499999999997</v>
      </c>
      <c r="E162" s="1">
        <v>4.4136412863078256</v>
      </c>
      <c r="F162" s="1">
        <v>8.7200000000000006</v>
      </c>
      <c r="G162" s="1">
        <f t="shared" si="22"/>
        <v>2.2305760000000006</v>
      </c>
      <c r="H162" s="2">
        <f t="shared" si="23"/>
        <v>2.2019744000000006</v>
      </c>
      <c r="I162" s="1">
        <f t="shared" si="20"/>
        <v>0.50538225816397508</v>
      </c>
      <c r="J162" s="2">
        <f t="shared" si="24"/>
        <v>0.49890198526804919</v>
      </c>
      <c r="K162" s="2">
        <f t="shared" si="21"/>
        <v>2.4111722347099653</v>
      </c>
      <c r="L162" s="2">
        <f t="shared" si="25"/>
        <v>2.3798353815771796</v>
      </c>
      <c r="M162" s="1">
        <f t="shared" si="26"/>
        <v>0.18059623470996478</v>
      </c>
      <c r="N162" s="2">
        <f t="shared" si="27"/>
        <v>0.177860981577179</v>
      </c>
      <c r="O162" s="2">
        <f t="shared" si="28"/>
        <v>8.0963945953854388</v>
      </c>
      <c r="P162" s="2">
        <f t="shared" si="29"/>
        <v>8.077341025271636</v>
      </c>
    </row>
    <row r="163" spans="1:16" x14ac:dyDescent="0.25">
      <c r="A163" s="1">
        <v>219</v>
      </c>
      <c r="B163" s="1">
        <v>-0.17033699999999999</v>
      </c>
      <c r="C163" s="1">
        <v>0.24787300000000001</v>
      </c>
      <c r="D163" s="1">
        <v>4.4247399999999999</v>
      </c>
      <c r="E163" s="1">
        <v>4.4349498064011952</v>
      </c>
      <c r="F163" s="1">
        <v>8.76</v>
      </c>
      <c r="G163" s="1">
        <f t="shared" si="22"/>
        <v>2.2408080000000004</v>
      </c>
      <c r="H163" s="2">
        <f t="shared" si="23"/>
        <v>2.2120752000000001</v>
      </c>
      <c r="I163" s="1">
        <f t="shared" si="20"/>
        <v>0.5052611862180999</v>
      </c>
      <c r="J163" s="2">
        <f t="shared" si="24"/>
        <v>0.49878246576932983</v>
      </c>
      <c r="K163" s="2">
        <f t="shared" si="21"/>
        <v>2.4228130792369731</v>
      </c>
      <c r="L163" s="2">
        <f t="shared" si="25"/>
        <v>2.3913249356115247</v>
      </c>
      <c r="M163" s="1">
        <f t="shared" si="26"/>
        <v>0.18200507923697273</v>
      </c>
      <c r="N163" s="2">
        <f t="shared" si="27"/>
        <v>0.17924973561152457</v>
      </c>
      <c r="O163" s="2">
        <f t="shared" si="28"/>
        <v>8.1222969231175846</v>
      </c>
      <c r="P163" s="2">
        <f t="shared" si="29"/>
        <v>8.1032387873398051</v>
      </c>
    </row>
    <row r="164" spans="1:16" x14ac:dyDescent="0.25">
      <c r="A164" s="1">
        <v>220</v>
      </c>
      <c r="B164" s="1">
        <v>-0.16834199999999999</v>
      </c>
      <c r="C164" s="1">
        <v>0.25150400000000001</v>
      </c>
      <c r="D164" s="1">
        <v>4.4434300000000002</v>
      </c>
      <c r="E164" s="1">
        <v>4.4537246722131361</v>
      </c>
      <c r="F164" s="1">
        <v>8.8000000000000007</v>
      </c>
      <c r="G164" s="1">
        <f t="shared" si="22"/>
        <v>2.2510400000000006</v>
      </c>
      <c r="H164" s="2">
        <f t="shared" si="23"/>
        <v>2.2221760000000006</v>
      </c>
      <c r="I164" s="1">
        <f t="shared" si="20"/>
        <v>0.50542863909937619</v>
      </c>
      <c r="J164" s="2">
        <f t="shared" si="24"/>
        <v>0.49894777148309022</v>
      </c>
      <c r="K164" s="2">
        <f t="shared" si="21"/>
        <v>2.4330697884300361</v>
      </c>
      <c r="L164" s="2">
        <f t="shared" si="25"/>
        <v>2.4014483432573228</v>
      </c>
      <c r="M164" s="1">
        <f t="shared" si="26"/>
        <v>0.18202978843003548</v>
      </c>
      <c r="N164" s="2">
        <f t="shared" si="27"/>
        <v>0.17927234325732222</v>
      </c>
      <c r="O164" s="2">
        <f t="shared" si="28"/>
        <v>8.0864750706355917</v>
      </c>
      <c r="P164" s="2">
        <f t="shared" si="29"/>
        <v>8.0674232489830775</v>
      </c>
    </row>
    <row r="165" spans="1:16" x14ac:dyDescent="0.25">
      <c r="A165" s="1">
        <v>221</v>
      </c>
      <c r="B165" s="1">
        <v>-0.171181</v>
      </c>
      <c r="C165" s="1">
        <v>0.24185300000000001</v>
      </c>
      <c r="D165" s="1">
        <v>4.4616499999999997</v>
      </c>
      <c r="E165" s="1">
        <v>4.4714781147703269</v>
      </c>
      <c r="F165" s="1">
        <v>8.84</v>
      </c>
      <c r="G165" s="1">
        <f t="shared" si="22"/>
        <v>2.2612720000000004</v>
      </c>
      <c r="H165" s="2">
        <f t="shared" si="23"/>
        <v>2.2322768000000002</v>
      </c>
      <c r="I165" s="1">
        <f t="shared" si="20"/>
        <v>0.50571017948863395</v>
      </c>
      <c r="J165" s="2">
        <f t="shared" si="24"/>
        <v>0.49922570181575382</v>
      </c>
      <c r="K165" s="2">
        <f t="shared" si="21"/>
        <v>2.4427684940990297</v>
      </c>
      <c r="L165" s="2">
        <f t="shared" si="25"/>
        <v>2.4110209994841605</v>
      </c>
      <c r="M165" s="1">
        <f t="shared" si="26"/>
        <v>0.18149649409902935</v>
      </c>
      <c r="N165" s="2">
        <f t="shared" si="27"/>
        <v>0.17874419948416032</v>
      </c>
      <c r="O165" s="2">
        <f t="shared" si="28"/>
        <v>8.026300865133841</v>
      </c>
      <c r="P165" s="2">
        <f t="shared" si="29"/>
        <v>8.0072596500649151</v>
      </c>
    </row>
    <row r="166" spans="1:16" x14ac:dyDescent="0.25">
      <c r="A166" s="1">
        <v>222</v>
      </c>
      <c r="B166" s="1">
        <v>-0.16939399999999999</v>
      </c>
      <c r="C166" s="1">
        <v>0.23588500000000001</v>
      </c>
      <c r="D166" s="1">
        <v>4.4783400000000002</v>
      </c>
      <c r="E166" s="1">
        <v>4.487746117603022</v>
      </c>
      <c r="F166" s="1">
        <v>8.8800000000000008</v>
      </c>
      <c r="G166" s="1">
        <f t="shared" si="22"/>
        <v>2.2715040000000006</v>
      </c>
      <c r="H166" s="2">
        <f t="shared" si="23"/>
        <v>2.2423776000000002</v>
      </c>
      <c r="I166" s="1">
        <f t="shared" si="20"/>
        <v>0.50615697512167823</v>
      </c>
      <c r="J166" s="2">
        <f t="shared" si="24"/>
        <v>0.49966676840393331</v>
      </c>
      <c r="K166" s="2">
        <f t="shared" si="21"/>
        <v>2.451655704046531</v>
      </c>
      <c r="L166" s="2">
        <f t="shared" si="25"/>
        <v>2.4197927066115494</v>
      </c>
      <c r="M166" s="1">
        <f t="shared" si="26"/>
        <v>0.18015170404653036</v>
      </c>
      <c r="N166" s="2">
        <f t="shared" si="27"/>
        <v>0.17741510661154924</v>
      </c>
      <c r="O166" s="2">
        <f t="shared" si="28"/>
        <v>7.9309437292001377</v>
      </c>
      <c r="P166" s="2">
        <f t="shared" si="29"/>
        <v>7.9119193222207187</v>
      </c>
    </row>
    <row r="167" spans="1:16" x14ac:dyDescent="0.25">
      <c r="A167" s="1">
        <v>223</v>
      </c>
      <c r="B167" s="1">
        <v>-0.179116</v>
      </c>
      <c r="C167" s="1">
        <v>0.25940800000000003</v>
      </c>
      <c r="D167" s="1">
        <v>4.5163099999999998</v>
      </c>
      <c r="E167" s="1">
        <v>4.5272984293085869</v>
      </c>
      <c r="F167" s="1">
        <v>8.92</v>
      </c>
      <c r="G167" s="1">
        <f t="shared" si="22"/>
        <v>2.2817360000000004</v>
      </c>
      <c r="H167" s="2">
        <f t="shared" si="23"/>
        <v>2.2524784000000002</v>
      </c>
      <c r="I167" s="1">
        <f t="shared" si="20"/>
        <v>0.50399505038780246</v>
      </c>
      <c r="J167" s="2">
        <f t="shared" si="24"/>
        <v>0.49753256498799014</v>
      </c>
      <c r="K167" s="2">
        <f t="shared" si="21"/>
        <v>2.4732631319312812</v>
      </c>
      <c r="L167" s="2">
        <f t="shared" si="25"/>
        <v>2.4411193130831901</v>
      </c>
      <c r="M167" s="1">
        <f t="shared" si="26"/>
        <v>0.19152713193128079</v>
      </c>
      <c r="N167" s="2">
        <f t="shared" si="27"/>
        <v>0.18864091308318987</v>
      </c>
      <c r="O167" s="2">
        <f t="shared" si="28"/>
        <v>8.3939216426125007</v>
      </c>
      <c r="P167" s="2">
        <f t="shared" si="29"/>
        <v>8.3748156290062461</v>
      </c>
    </row>
    <row r="168" spans="1:16" x14ac:dyDescent="0.25">
      <c r="A168" s="1">
        <v>224</v>
      </c>
      <c r="B168" s="1">
        <v>-0.17192499999999999</v>
      </c>
      <c r="C168" s="1">
        <v>0.25123499999999999</v>
      </c>
      <c r="D168" s="1">
        <v>4.5312299999999999</v>
      </c>
      <c r="E168" s="1">
        <v>4.5414449841157385</v>
      </c>
      <c r="F168" s="1">
        <v>8.9600000000000009</v>
      </c>
      <c r="G168" s="1">
        <f t="shared" si="22"/>
        <v>2.2919680000000007</v>
      </c>
      <c r="H168" s="2">
        <f t="shared" si="23"/>
        <v>2.2625792000000002</v>
      </c>
      <c r="I168" s="1">
        <f t="shared" si="20"/>
        <v>0.50467813834945485</v>
      </c>
      <c r="J168" s="2">
        <f t="shared" si="24"/>
        <v>0.49820689404223739</v>
      </c>
      <c r="K168" s="2">
        <f t="shared" si="21"/>
        <v>2.480991394822428</v>
      </c>
      <c r="L168" s="2">
        <f t="shared" si="25"/>
        <v>2.4487471354352062</v>
      </c>
      <c r="M168" s="1">
        <f t="shared" si="26"/>
        <v>0.18902339482242736</v>
      </c>
      <c r="N168" s="2">
        <f t="shared" si="27"/>
        <v>0.18616793543520593</v>
      </c>
      <c r="O168" s="2">
        <f t="shared" si="28"/>
        <v>8.2472091592215655</v>
      </c>
      <c r="P168" s="2">
        <f t="shared" si="29"/>
        <v>8.2281290058357257</v>
      </c>
    </row>
    <row r="169" spans="1:16" x14ac:dyDescent="0.25">
      <c r="A169" s="1">
        <v>225</v>
      </c>
      <c r="B169" s="1">
        <v>-0.17383799999999999</v>
      </c>
      <c r="C169" s="1">
        <v>0.25070900000000002</v>
      </c>
      <c r="D169" s="1">
        <v>4.5482300000000002</v>
      </c>
      <c r="E169" s="1">
        <v>4.5584504807911426</v>
      </c>
      <c r="F169" s="1">
        <v>9</v>
      </c>
      <c r="G169" s="1">
        <f t="shared" si="22"/>
        <v>2.3022</v>
      </c>
      <c r="H169" s="2">
        <f t="shared" si="23"/>
        <v>2.2726800000000003</v>
      </c>
      <c r="I169" s="1">
        <f t="shared" si="20"/>
        <v>0.50504003711376089</v>
      </c>
      <c r="J169" s="2">
        <f t="shared" si="24"/>
        <v>0.49856415235327178</v>
      </c>
      <c r="K169" s="2">
        <f t="shared" si="21"/>
        <v>2.4902814976562011</v>
      </c>
      <c r="L169" s="2">
        <f t="shared" si="25"/>
        <v>2.4579164992425842</v>
      </c>
      <c r="M169" s="1">
        <f t="shared" si="26"/>
        <v>0.18808149765620108</v>
      </c>
      <c r="N169" s="2">
        <f t="shared" si="27"/>
        <v>0.1852364992425839</v>
      </c>
      <c r="O169" s="2">
        <f t="shared" si="28"/>
        <v>8.1696419796803532</v>
      </c>
      <c r="P169" s="2">
        <f t="shared" si="29"/>
        <v>8.1505754986440628</v>
      </c>
    </row>
    <row r="170" spans="1:16" x14ac:dyDescent="0.25">
      <c r="A170" s="1">
        <v>226</v>
      </c>
      <c r="B170" s="1">
        <v>-0.178038</v>
      </c>
      <c r="C170" s="1">
        <v>0.25655800000000001</v>
      </c>
      <c r="D170" s="1">
        <v>4.5650700000000004</v>
      </c>
      <c r="E170" s="1">
        <v>4.5757385897478891</v>
      </c>
      <c r="F170" s="1">
        <v>9.0399999999999991</v>
      </c>
      <c r="G170" s="1">
        <f t="shared" si="22"/>
        <v>2.3124319999999998</v>
      </c>
      <c r="H170" s="2">
        <f t="shared" si="23"/>
        <v>2.2827807999999998</v>
      </c>
      <c r="I170" s="1">
        <f t="shared" si="20"/>
        <v>0.50536803067838909</v>
      </c>
      <c r="J170" s="2">
        <f t="shared" si="24"/>
        <v>0.49888794021464739</v>
      </c>
      <c r="K170" s="2">
        <f t="shared" si="21"/>
        <v>2.4997259915792718</v>
      </c>
      <c r="L170" s="2">
        <f t="shared" si="25"/>
        <v>2.467238247592062</v>
      </c>
      <c r="M170" s="1">
        <f t="shared" si="26"/>
        <v>0.18729399157927196</v>
      </c>
      <c r="N170" s="2">
        <f t="shared" si="27"/>
        <v>0.18445744759206217</v>
      </c>
      <c r="O170" s="2">
        <f t="shared" si="28"/>
        <v>8.0994378031125667</v>
      </c>
      <c r="P170" s="2">
        <f t="shared" si="29"/>
        <v>8.0803836965889229</v>
      </c>
    </row>
    <row r="171" spans="1:16" x14ac:dyDescent="0.25">
      <c r="A171" s="1">
        <v>227</v>
      </c>
      <c r="B171" s="1">
        <v>-0.17921699999999999</v>
      </c>
      <c r="C171" s="1">
        <v>0.25795299999999999</v>
      </c>
      <c r="D171" s="1">
        <v>4.5786600000000002</v>
      </c>
      <c r="E171" s="1">
        <v>4.5894210831975313</v>
      </c>
      <c r="F171" s="1">
        <v>9.08</v>
      </c>
      <c r="G171" s="1">
        <f t="shared" si="22"/>
        <v>2.3226640000000001</v>
      </c>
      <c r="H171" s="2">
        <f t="shared" si="23"/>
        <v>2.2928816000000003</v>
      </c>
      <c r="I171" s="1">
        <f t="shared" si="20"/>
        <v>0.50609084629509715</v>
      </c>
      <c r="J171" s="2">
        <f t="shared" si="24"/>
        <v>0.49960148751539463</v>
      </c>
      <c r="K171" s="2">
        <f t="shared" si="21"/>
        <v>2.5072007377508112</v>
      </c>
      <c r="L171" s="2">
        <f t="shared" si="25"/>
        <v>2.4746158480601088</v>
      </c>
      <c r="M171" s="1">
        <f t="shared" si="26"/>
        <v>0.18453673775081114</v>
      </c>
      <c r="N171" s="2">
        <f t="shared" si="27"/>
        <v>0.18173424806010852</v>
      </c>
      <c r="O171" s="2">
        <f t="shared" si="28"/>
        <v>7.945046625375479</v>
      </c>
      <c r="P171" s="2">
        <f t="shared" si="29"/>
        <v>7.9260197325543764</v>
      </c>
    </row>
    <row r="172" spans="1:16" x14ac:dyDescent="0.25">
      <c r="A172" s="1">
        <v>228</v>
      </c>
      <c r="B172" s="1">
        <v>-0.18412800000000001</v>
      </c>
      <c r="C172" s="1">
        <v>0.27399800000000002</v>
      </c>
      <c r="D172" s="1">
        <v>4.6166099999999997</v>
      </c>
      <c r="E172" s="1">
        <v>4.6283977699078545</v>
      </c>
      <c r="F172" s="1">
        <v>9.1199999999999992</v>
      </c>
      <c r="G172" s="1">
        <f t="shared" si="22"/>
        <v>2.3328959999999999</v>
      </c>
      <c r="H172" s="2">
        <f t="shared" si="23"/>
        <v>2.3029823999999999</v>
      </c>
      <c r="I172" s="1">
        <f t="shared" si="20"/>
        <v>0.50403965172735032</v>
      </c>
      <c r="J172" s="2">
        <f t="shared" si="24"/>
        <v>0.49757659442607705</v>
      </c>
      <c r="K172" s="2">
        <f t="shared" si="21"/>
        <v>2.5284937017006608</v>
      </c>
      <c r="L172" s="2">
        <f t="shared" si="25"/>
        <v>2.495632077534315</v>
      </c>
      <c r="M172" s="1">
        <f t="shared" si="26"/>
        <v>0.19559770170066093</v>
      </c>
      <c r="N172" s="2">
        <f t="shared" si="27"/>
        <v>0.19264967753431517</v>
      </c>
      <c r="O172" s="2">
        <f t="shared" si="28"/>
        <v>8.3843301073284433</v>
      </c>
      <c r="P172" s="2">
        <f t="shared" si="29"/>
        <v>8.3652257843705264</v>
      </c>
    </row>
    <row r="173" spans="1:16" x14ac:dyDescent="0.25">
      <c r="A173" s="1">
        <v>229</v>
      </c>
      <c r="B173" s="1">
        <v>-0.18348999999999999</v>
      </c>
      <c r="C173" s="1">
        <v>0.26469700000000002</v>
      </c>
      <c r="D173" s="1">
        <v>4.6338800000000004</v>
      </c>
      <c r="E173" s="1">
        <v>4.6450594114940023</v>
      </c>
      <c r="F173" s="1">
        <v>9.16</v>
      </c>
      <c r="G173" s="1">
        <f t="shared" si="22"/>
        <v>2.3431280000000001</v>
      </c>
      <c r="H173" s="2">
        <f t="shared" si="23"/>
        <v>2.3130832000000003</v>
      </c>
      <c r="I173" s="1">
        <f t="shared" si="20"/>
        <v>0.50443445227030448</v>
      </c>
      <c r="J173" s="2">
        <f t="shared" si="24"/>
        <v>0.49796633263212398</v>
      </c>
      <c r="K173" s="2">
        <f t="shared" si="21"/>
        <v>2.5375959564991737</v>
      </c>
      <c r="L173" s="2">
        <f t="shared" si="25"/>
        <v>2.5046160346775661</v>
      </c>
      <c r="M173" s="1">
        <f t="shared" si="26"/>
        <v>0.19446795649917359</v>
      </c>
      <c r="N173" s="2">
        <f t="shared" si="27"/>
        <v>0.19153283467756577</v>
      </c>
      <c r="O173" s="2">
        <f t="shared" si="28"/>
        <v>8.2995020544833054</v>
      </c>
      <c r="P173" s="2">
        <f t="shared" si="29"/>
        <v>8.2804126837100256</v>
      </c>
    </row>
    <row r="174" spans="1:16" x14ac:dyDescent="0.25">
      <c r="A174" s="1">
        <v>230</v>
      </c>
      <c r="B174" s="1">
        <v>-0.183391</v>
      </c>
      <c r="C174" s="1">
        <v>0.27516200000000002</v>
      </c>
      <c r="D174" s="1">
        <v>4.6464800000000004</v>
      </c>
      <c r="E174" s="1">
        <v>4.6582317219654286</v>
      </c>
      <c r="F174" s="1">
        <v>9.1999999999999993</v>
      </c>
      <c r="G174" s="1">
        <f t="shared" si="22"/>
        <v>2.3533599999999999</v>
      </c>
      <c r="H174" s="2">
        <f t="shared" si="23"/>
        <v>2.3231839999999999</v>
      </c>
      <c r="I174" s="1">
        <f t="shared" si="20"/>
        <v>0.50520457986299072</v>
      </c>
      <c r="J174" s="2">
        <f t="shared" si="24"/>
        <v>0.49872658525020486</v>
      </c>
      <c r="K174" s="2">
        <f t="shared" si="21"/>
        <v>2.5447919897097138</v>
      </c>
      <c r="L174" s="2">
        <f t="shared" si="25"/>
        <v>2.5117185444837591</v>
      </c>
      <c r="M174" s="1">
        <f t="shared" si="26"/>
        <v>0.19143198970971387</v>
      </c>
      <c r="N174" s="2">
        <f t="shared" si="27"/>
        <v>0.18853454448375917</v>
      </c>
      <c r="O174" s="2">
        <f t="shared" si="28"/>
        <v>8.1344116373913842</v>
      </c>
      <c r="P174" s="2">
        <f t="shared" si="29"/>
        <v>8.1153513662180519</v>
      </c>
    </row>
    <row r="175" spans="1:16" x14ac:dyDescent="0.25">
      <c r="A175" s="1">
        <v>231</v>
      </c>
      <c r="B175" s="1">
        <v>-0.19434299999999999</v>
      </c>
      <c r="C175" s="1">
        <v>0.27644200000000002</v>
      </c>
      <c r="D175" s="1">
        <v>4.6656399999999998</v>
      </c>
      <c r="E175" s="1">
        <v>4.6778612624374611</v>
      </c>
      <c r="F175" s="1">
        <v>9.24</v>
      </c>
      <c r="G175" s="1">
        <f t="shared" si="22"/>
        <v>2.3635920000000001</v>
      </c>
      <c r="H175" s="2">
        <f t="shared" si="23"/>
        <v>2.3332848000000004</v>
      </c>
      <c r="I175" s="1">
        <f t="shared" si="20"/>
        <v>0.50527193249173441</v>
      </c>
      <c r="J175" s="2">
        <f t="shared" si="24"/>
        <v>0.49879307424868169</v>
      </c>
      <c r="K175" s="2">
        <f t="shared" si="21"/>
        <v>2.5555156076695851</v>
      </c>
      <c r="L175" s="2">
        <f t="shared" si="25"/>
        <v>2.5223027927062791</v>
      </c>
      <c r="M175" s="1">
        <f t="shared" si="26"/>
        <v>0.19192360766958494</v>
      </c>
      <c r="N175" s="2">
        <f t="shared" si="27"/>
        <v>0.18901799270627873</v>
      </c>
      <c r="O175" s="2">
        <f t="shared" si="28"/>
        <v>8.1199973459710861</v>
      </c>
      <c r="P175" s="2">
        <f t="shared" si="29"/>
        <v>8.1009396155273752</v>
      </c>
    </row>
    <row r="176" spans="1:16" x14ac:dyDescent="0.25">
      <c r="A176" s="1">
        <v>232</v>
      </c>
      <c r="B176" s="1">
        <v>-0.200872</v>
      </c>
      <c r="C176" s="1">
        <v>0.27841300000000002</v>
      </c>
      <c r="D176" s="1">
        <v>4.6843599999999999</v>
      </c>
      <c r="E176" s="1">
        <v>4.6969236707182072</v>
      </c>
      <c r="F176" s="1">
        <v>9.2799999999999994</v>
      </c>
      <c r="G176" s="1">
        <f t="shared" si="22"/>
        <v>2.3738239999999999</v>
      </c>
      <c r="H176" s="2">
        <f t="shared" si="23"/>
        <v>2.3433856</v>
      </c>
      <c r="I176" s="1">
        <f t="shared" si="20"/>
        <v>0.50539973957827133</v>
      </c>
      <c r="J176" s="2">
        <f t="shared" si="24"/>
        <v>0.49891924252660308</v>
      </c>
      <c r="K176" s="2">
        <f t="shared" si="21"/>
        <v>2.5659294013133565</v>
      </c>
      <c r="L176" s="2">
        <f t="shared" si="25"/>
        <v>2.5325812432512573</v>
      </c>
      <c r="M176" s="1">
        <f t="shared" si="26"/>
        <v>0.19210540131335652</v>
      </c>
      <c r="N176" s="2">
        <f t="shared" si="27"/>
        <v>0.18919564325125737</v>
      </c>
      <c r="O176" s="2">
        <f t="shared" si="28"/>
        <v>8.0926556186708236</v>
      </c>
      <c r="P176" s="2">
        <f t="shared" si="29"/>
        <v>8.0736027076063532</v>
      </c>
    </row>
    <row r="177" spans="1:16" x14ac:dyDescent="0.25">
      <c r="A177" s="1">
        <v>233</v>
      </c>
      <c r="B177" s="1">
        <v>-0.21348600000000001</v>
      </c>
      <c r="C177" s="1">
        <v>0.28242</v>
      </c>
      <c r="D177" s="1">
        <v>4.7237900000000002</v>
      </c>
      <c r="E177" s="1">
        <v>4.7370380294753813</v>
      </c>
      <c r="F177" s="1">
        <v>9.32</v>
      </c>
      <c r="G177" s="1">
        <f t="shared" si="22"/>
        <v>2.3840560000000002</v>
      </c>
      <c r="H177" s="2">
        <f t="shared" si="23"/>
        <v>2.3534864000000004</v>
      </c>
      <c r="I177" s="1">
        <f t="shared" si="20"/>
        <v>0.50327989455977207</v>
      </c>
      <c r="J177" s="2">
        <f t="shared" si="24"/>
        <v>0.49682657925814561</v>
      </c>
      <c r="K177" s="2">
        <f t="shared" si="21"/>
        <v>2.5878438755024007</v>
      </c>
      <c r="L177" s="2">
        <f t="shared" si="25"/>
        <v>2.5542109054931257</v>
      </c>
      <c r="M177" s="1">
        <f t="shared" si="26"/>
        <v>0.20378787550240052</v>
      </c>
      <c r="N177" s="2">
        <f t="shared" si="27"/>
        <v>0.20072450549312526</v>
      </c>
      <c r="O177" s="2">
        <f t="shared" si="28"/>
        <v>8.5479483494683226</v>
      </c>
      <c r="P177" s="2">
        <f t="shared" si="29"/>
        <v>8.528815186402829</v>
      </c>
    </row>
    <row r="178" spans="1:16" x14ac:dyDescent="0.25">
      <c r="A178" s="1">
        <v>234</v>
      </c>
      <c r="B178" s="1">
        <v>-0.202768</v>
      </c>
      <c r="C178" s="1">
        <v>0.30124000000000001</v>
      </c>
      <c r="D178" s="1">
        <v>4.7376100000000001</v>
      </c>
      <c r="E178" s="1">
        <v>4.7515059624843152</v>
      </c>
      <c r="F178" s="1">
        <v>9.36</v>
      </c>
      <c r="G178" s="1">
        <f t="shared" si="22"/>
        <v>2.394288</v>
      </c>
      <c r="H178" s="2">
        <f t="shared" si="23"/>
        <v>2.3635872</v>
      </c>
      <c r="I178" s="1">
        <f t="shared" si="20"/>
        <v>0.50390087246110737</v>
      </c>
      <c r="J178" s="2">
        <f t="shared" si="24"/>
        <v>0.49743959465941684</v>
      </c>
      <c r="K178" s="2">
        <f t="shared" si="21"/>
        <v>2.5957477073051813</v>
      </c>
      <c r="L178" s="2">
        <f t="shared" si="25"/>
        <v>2.5620120149715429</v>
      </c>
      <c r="M178" s="1">
        <f t="shared" si="26"/>
        <v>0.20145970730518137</v>
      </c>
      <c r="N178" s="2">
        <f t="shared" si="27"/>
        <v>0.19842481497154285</v>
      </c>
      <c r="O178" s="2">
        <f t="shared" si="28"/>
        <v>8.4141802199727582</v>
      </c>
      <c r="P178" s="2">
        <f t="shared" si="29"/>
        <v>8.3950706354960314</v>
      </c>
    </row>
    <row r="179" spans="1:16" x14ac:dyDescent="0.25">
      <c r="A179" s="1">
        <v>235</v>
      </c>
      <c r="B179" s="1">
        <v>-0.211839</v>
      </c>
      <c r="C179" s="1">
        <v>0.27194000000000002</v>
      </c>
      <c r="D179" s="1">
        <v>4.7534900000000002</v>
      </c>
      <c r="E179" s="1">
        <v>4.7659725456218274</v>
      </c>
      <c r="F179" s="1">
        <v>9.4</v>
      </c>
      <c r="G179" s="1">
        <f t="shared" si="22"/>
        <v>2.4045200000000002</v>
      </c>
      <c r="H179" s="2">
        <f t="shared" si="23"/>
        <v>2.3736880000000005</v>
      </c>
      <c r="I179" s="1">
        <f t="shared" si="20"/>
        <v>0.50451822308730421</v>
      </c>
      <c r="J179" s="2">
        <f t="shared" si="24"/>
        <v>0.49804902929634898</v>
      </c>
      <c r="K179" s="2">
        <f t="shared" si="21"/>
        <v>2.6036508016732043</v>
      </c>
      <c r="L179" s="2">
        <f t="shared" si="25"/>
        <v>2.5698123965992892</v>
      </c>
      <c r="M179" s="1">
        <f t="shared" si="26"/>
        <v>0.19913080167320407</v>
      </c>
      <c r="N179" s="2">
        <f t="shared" si="27"/>
        <v>0.19612439659928871</v>
      </c>
      <c r="O179" s="2">
        <f t="shared" si="28"/>
        <v>8.2815198739542204</v>
      </c>
      <c r="P179" s="2">
        <f t="shared" si="29"/>
        <v>8.2624336728031942</v>
      </c>
    </row>
    <row r="180" spans="1:16" x14ac:dyDescent="0.25">
      <c r="A180" s="1">
        <v>236</v>
      </c>
      <c r="B180" s="1">
        <v>-0.208122</v>
      </c>
      <c r="C180" s="1">
        <v>0.28767500000000001</v>
      </c>
      <c r="D180" s="1">
        <v>4.7671700000000001</v>
      </c>
      <c r="E180" s="1">
        <v>4.7803746172668307</v>
      </c>
      <c r="F180" s="1">
        <v>9.44</v>
      </c>
      <c r="G180" s="1">
        <f t="shared" si="22"/>
        <v>2.414752</v>
      </c>
      <c r="H180" s="2">
        <f t="shared" si="23"/>
        <v>2.3837888</v>
      </c>
      <c r="I180" s="1">
        <f t="shared" si="20"/>
        <v>0.50513865404561731</v>
      </c>
      <c r="J180" s="2">
        <f t="shared" si="24"/>
        <v>0.49866150476778459</v>
      </c>
      <c r="K180" s="2">
        <f t="shared" si="21"/>
        <v>2.6115186534128698</v>
      </c>
      <c r="L180" s="2">
        <f t="shared" si="25"/>
        <v>2.5775779936302752</v>
      </c>
      <c r="M180" s="1">
        <f t="shared" si="26"/>
        <v>0.19676665341286981</v>
      </c>
      <c r="N180" s="2">
        <f t="shared" si="27"/>
        <v>0.19378919363027514</v>
      </c>
      <c r="O180" s="2">
        <f t="shared" si="28"/>
        <v>8.1485242961956263</v>
      </c>
      <c r="P180" s="2">
        <f t="shared" si="29"/>
        <v>8.1294615374598251</v>
      </c>
    </row>
    <row r="181" spans="1:16" x14ac:dyDescent="0.25">
      <c r="A181" s="1">
        <v>237</v>
      </c>
      <c r="B181" s="1">
        <v>-0.20977100000000001</v>
      </c>
      <c r="C181" s="1">
        <v>0.28854299999999999</v>
      </c>
      <c r="D181" s="1">
        <v>4.78409</v>
      </c>
      <c r="E181" s="1">
        <v>4.7973719955190051</v>
      </c>
      <c r="F181" s="1">
        <v>9.48</v>
      </c>
      <c r="G181" s="1">
        <f t="shared" si="22"/>
        <v>2.4249840000000003</v>
      </c>
      <c r="H181" s="2">
        <f t="shared" si="23"/>
        <v>2.3938896000000005</v>
      </c>
      <c r="I181" s="1">
        <f t="shared" si="20"/>
        <v>0.50548175173096055</v>
      </c>
      <c r="J181" s="2">
        <f t="shared" si="24"/>
        <v>0.49900020307702175</v>
      </c>
      <c r="K181" s="2">
        <f t="shared" si="21"/>
        <v>2.6208043211520327</v>
      </c>
      <c r="L181" s="2">
        <f t="shared" si="25"/>
        <v>2.5867429799838475</v>
      </c>
      <c r="M181" s="1">
        <f t="shared" si="26"/>
        <v>0.19582032115203241</v>
      </c>
      <c r="N181" s="2">
        <f t="shared" si="27"/>
        <v>0.192853379983847</v>
      </c>
      <c r="O181" s="2">
        <f t="shared" si="28"/>
        <v>8.0751180689040574</v>
      </c>
      <c r="P181" s="2">
        <f t="shared" si="29"/>
        <v>8.0560682490891384</v>
      </c>
    </row>
    <row r="182" spans="1:16" x14ac:dyDescent="0.25">
      <c r="A182" s="1">
        <v>238</v>
      </c>
      <c r="B182" s="1">
        <v>-0.22720299999999999</v>
      </c>
      <c r="C182" s="1">
        <v>0.28254200000000002</v>
      </c>
      <c r="D182" s="1">
        <v>4.8271100000000002</v>
      </c>
      <c r="E182" s="1">
        <v>4.8407067807369826</v>
      </c>
      <c r="F182" s="1">
        <v>9.52</v>
      </c>
      <c r="G182" s="1">
        <f t="shared" si="22"/>
        <v>2.435216</v>
      </c>
      <c r="H182" s="2">
        <f t="shared" si="23"/>
        <v>2.4039904000000001</v>
      </c>
      <c r="I182" s="1">
        <f t="shared" si="20"/>
        <v>0.5030703387552109</v>
      </c>
      <c r="J182" s="2">
        <f t="shared" si="24"/>
        <v>0.49661971048657488</v>
      </c>
      <c r="K182" s="2">
        <f t="shared" si="21"/>
        <v>2.6444781143166138</v>
      </c>
      <c r="L182" s="2">
        <f t="shared" si="25"/>
        <v>2.6101090961733813</v>
      </c>
      <c r="M182" s="1">
        <f t="shared" si="26"/>
        <v>0.20926211431661379</v>
      </c>
      <c r="N182" s="2">
        <f t="shared" si="27"/>
        <v>0.20611869617338119</v>
      </c>
      <c r="O182" s="2">
        <f t="shared" si="28"/>
        <v>8.5931643975981498</v>
      </c>
      <c r="P182" s="2">
        <f t="shared" si="29"/>
        <v>8.5740232645430368</v>
      </c>
    </row>
    <row r="183" spans="1:16" x14ac:dyDescent="0.25">
      <c r="A183" s="1">
        <v>239</v>
      </c>
      <c r="B183" s="1">
        <v>-0.229295</v>
      </c>
      <c r="C183" s="1">
        <v>0.28673500000000002</v>
      </c>
      <c r="D183" s="1">
        <v>4.8436399999999997</v>
      </c>
      <c r="E183" s="1">
        <v>4.8575345193678245</v>
      </c>
      <c r="F183" s="1">
        <v>9.56</v>
      </c>
      <c r="G183" s="1">
        <f t="shared" si="22"/>
        <v>2.4454480000000003</v>
      </c>
      <c r="H183" s="2">
        <f t="shared" si="23"/>
        <v>2.4140912000000005</v>
      </c>
      <c r="I183" s="1">
        <f t="shared" si="20"/>
        <v>0.50343399316043536</v>
      </c>
      <c r="J183" s="2">
        <f t="shared" si="24"/>
        <v>0.49697870192679111</v>
      </c>
      <c r="K183" s="2">
        <f t="shared" si="21"/>
        <v>2.6536711079306428</v>
      </c>
      <c r="L183" s="2">
        <f t="shared" si="25"/>
        <v>2.6191826128431313</v>
      </c>
      <c r="M183" s="1">
        <f t="shared" si="26"/>
        <v>0.20822310793064247</v>
      </c>
      <c r="N183" s="2">
        <f t="shared" si="27"/>
        <v>0.2050914128431307</v>
      </c>
      <c r="O183" s="2">
        <f t="shared" si="28"/>
        <v>8.5147223711419109</v>
      </c>
      <c r="P183" s="2">
        <f t="shared" si="29"/>
        <v>8.4955950646409146</v>
      </c>
    </row>
    <row r="184" spans="1:16" x14ac:dyDescent="0.25">
      <c r="A184" s="1">
        <v>240</v>
      </c>
      <c r="B184" s="1">
        <v>-0.22655900000000001</v>
      </c>
      <c r="C184" s="1">
        <v>0.29355999999999999</v>
      </c>
      <c r="D184" s="1">
        <v>4.8577500000000002</v>
      </c>
      <c r="E184" s="1">
        <v>4.8718827486487193</v>
      </c>
      <c r="F184" s="1">
        <v>9.6</v>
      </c>
      <c r="G184" s="1">
        <f t="shared" si="22"/>
        <v>2.4556800000000001</v>
      </c>
      <c r="H184" s="2">
        <f t="shared" si="23"/>
        <v>2.4241920000000001</v>
      </c>
      <c r="I184" s="1">
        <f t="shared" si="20"/>
        <v>0.5040515395574976</v>
      </c>
      <c r="J184" s="2">
        <f t="shared" si="24"/>
        <v>0.49758832982431311</v>
      </c>
      <c r="K184" s="2">
        <f t="shared" si="21"/>
        <v>2.6615095455867954</v>
      </c>
      <c r="L184" s="2">
        <f t="shared" si="25"/>
        <v>2.6269191780713896</v>
      </c>
      <c r="M184" s="1">
        <f t="shared" si="26"/>
        <v>0.20582954558679534</v>
      </c>
      <c r="N184" s="2">
        <f t="shared" si="27"/>
        <v>0.20272717807138951</v>
      </c>
      <c r="O184" s="2">
        <f t="shared" si="28"/>
        <v>8.3817739113726262</v>
      </c>
      <c r="P184" s="2">
        <f t="shared" si="29"/>
        <v>8.3626700389816282</v>
      </c>
    </row>
    <row r="185" spans="1:16" x14ac:dyDescent="0.25">
      <c r="A185" s="1">
        <v>241</v>
      </c>
      <c r="B185" s="1">
        <v>-0.227046</v>
      </c>
      <c r="C185" s="1">
        <v>0.26023800000000002</v>
      </c>
      <c r="D185" s="1">
        <v>4.8779199999999996</v>
      </c>
      <c r="E185" s="1">
        <v>4.8901305942847779</v>
      </c>
      <c r="F185" s="1">
        <v>9.64</v>
      </c>
      <c r="G185" s="1">
        <f t="shared" si="22"/>
        <v>2.4659120000000003</v>
      </c>
      <c r="H185" s="2">
        <f t="shared" si="23"/>
        <v>2.4342928000000001</v>
      </c>
      <c r="I185" s="1">
        <f t="shared" si="20"/>
        <v>0.50426301556894526</v>
      </c>
      <c r="J185" s="2">
        <f t="shared" si="24"/>
        <v>0.49779709418088364</v>
      </c>
      <c r="K185" s="2">
        <f t="shared" si="21"/>
        <v>2.6714783436577743</v>
      </c>
      <c r="L185" s="2">
        <f t="shared" si="25"/>
        <v>2.6367584164383522</v>
      </c>
      <c r="M185" s="1">
        <f t="shared" si="26"/>
        <v>0.20556634365777393</v>
      </c>
      <c r="N185" s="2">
        <f t="shared" si="27"/>
        <v>0.20246561643835204</v>
      </c>
      <c r="O185" s="2">
        <f t="shared" si="28"/>
        <v>8.3363211524893792</v>
      </c>
      <c r="P185" s="2">
        <f t="shared" si="29"/>
        <v>8.3172252918117326</v>
      </c>
    </row>
    <row r="186" spans="1:16" x14ac:dyDescent="0.25">
      <c r="A186" s="1">
        <v>242</v>
      </c>
      <c r="B186" s="1">
        <v>-0.22003</v>
      </c>
      <c r="C186" s="1">
        <v>0.29309400000000002</v>
      </c>
      <c r="D186" s="1">
        <v>4.8904199999999998</v>
      </c>
      <c r="E186" s="1">
        <v>4.9041334678142681</v>
      </c>
      <c r="F186" s="1">
        <v>9.68</v>
      </c>
      <c r="G186" s="1">
        <f t="shared" si="22"/>
        <v>2.4761440000000001</v>
      </c>
      <c r="H186" s="2">
        <f t="shared" si="23"/>
        <v>2.4443936000000002</v>
      </c>
      <c r="I186" s="1">
        <f t="shared" si="20"/>
        <v>0.50490958621964199</v>
      </c>
      <c r="J186" s="2">
        <f t="shared" si="24"/>
        <v>0.49843537416803751</v>
      </c>
      <c r="K186" s="2">
        <f t="shared" si="21"/>
        <v>2.6791281134669345</v>
      </c>
      <c r="L186" s="2">
        <f t="shared" si="25"/>
        <v>2.6443087658454534</v>
      </c>
      <c r="M186" s="1">
        <f t="shared" si="26"/>
        <v>0.20298411346693435</v>
      </c>
      <c r="N186" s="2">
        <f t="shared" si="27"/>
        <v>0.19991516584545321</v>
      </c>
      <c r="O186" s="2">
        <f t="shared" si="28"/>
        <v>8.1975892139929805</v>
      </c>
      <c r="P186" s="2">
        <f t="shared" si="29"/>
        <v>8.1785178068480135</v>
      </c>
    </row>
    <row r="187" spans="1:16" x14ac:dyDescent="0.25">
      <c r="A187" s="1">
        <v>243</v>
      </c>
      <c r="B187" s="1">
        <v>-0.232178</v>
      </c>
      <c r="C187" s="1">
        <v>0.26937899999999998</v>
      </c>
      <c r="D187" s="1">
        <v>4.9259300000000001</v>
      </c>
      <c r="E187" s="1">
        <v>4.9387506551986409</v>
      </c>
      <c r="F187" s="1">
        <v>9.7200000000000006</v>
      </c>
      <c r="G187" s="1">
        <f t="shared" si="22"/>
        <v>2.4863760000000004</v>
      </c>
      <c r="H187" s="2">
        <f t="shared" si="23"/>
        <v>2.4544944000000002</v>
      </c>
      <c r="I187" s="1">
        <f t="shared" si="20"/>
        <v>0.50344230223139219</v>
      </c>
      <c r="J187" s="2">
        <f t="shared" si="24"/>
        <v>0.4969869044545393</v>
      </c>
      <c r="K187" s="2">
        <f t="shared" si="21"/>
        <v>2.6980394829350174</v>
      </c>
      <c r="L187" s="2">
        <f t="shared" si="25"/>
        <v>2.6629743532831074</v>
      </c>
      <c r="M187" s="1">
        <f t="shared" si="26"/>
        <v>0.21166348293501702</v>
      </c>
      <c r="N187" s="2">
        <f t="shared" si="27"/>
        <v>0.2084799532831072</v>
      </c>
      <c r="O187" s="2">
        <f t="shared" si="28"/>
        <v>8.5129313882943283</v>
      </c>
      <c r="P187" s="2">
        <f t="shared" si="29"/>
        <v>8.4938043974802788</v>
      </c>
    </row>
    <row r="188" spans="1:16" x14ac:dyDescent="0.25">
      <c r="A188" s="1">
        <v>244</v>
      </c>
      <c r="B188" s="1">
        <v>-0.22908899999999999</v>
      </c>
      <c r="C188" s="1">
        <v>0.25753799999999999</v>
      </c>
      <c r="D188" s="1">
        <v>4.94292</v>
      </c>
      <c r="E188" s="1">
        <v>4.954923381624079</v>
      </c>
      <c r="F188" s="1">
        <v>9.76</v>
      </c>
      <c r="G188" s="1">
        <f t="shared" si="22"/>
        <v>2.4966080000000002</v>
      </c>
      <c r="H188" s="2">
        <f t="shared" si="23"/>
        <v>2.4645952000000002</v>
      </c>
      <c r="I188" s="1">
        <f t="shared" si="20"/>
        <v>0.50386409793115405</v>
      </c>
      <c r="J188" s="2">
        <f t="shared" si="24"/>
        <v>0.49740329167152086</v>
      </c>
      <c r="K188" s="2">
        <f t="shared" si="21"/>
        <v>2.7068746433812345</v>
      </c>
      <c r="L188" s="2">
        <f t="shared" si="25"/>
        <v>2.6716946873717036</v>
      </c>
      <c r="M188" s="1">
        <f t="shared" si="26"/>
        <v>0.21026664338123435</v>
      </c>
      <c r="N188" s="2">
        <f t="shared" si="27"/>
        <v>0.20709948737170336</v>
      </c>
      <c r="O188" s="2">
        <f t="shared" si="28"/>
        <v>8.4220928308022067</v>
      </c>
      <c r="P188" s="2">
        <f t="shared" si="29"/>
        <v>8.4029818516121164</v>
      </c>
    </row>
    <row r="189" spans="1:16" x14ac:dyDescent="0.25">
      <c r="A189" s="1">
        <v>245</v>
      </c>
      <c r="B189" s="1">
        <v>-0.23116500000000001</v>
      </c>
      <c r="C189" s="1">
        <v>0.25336399999999998</v>
      </c>
      <c r="D189" s="1">
        <v>4.9656799999999999</v>
      </c>
      <c r="E189" s="1">
        <v>4.9775102647931329</v>
      </c>
      <c r="F189" s="1">
        <v>9.8000000000000007</v>
      </c>
      <c r="G189" s="1">
        <f t="shared" si="22"/>
        <v>2.5068400000000004</v>
      </c>
      <c r="H189" s="2">
        <f t="shared" si="23"/>
        <v>2.4746960000000002</v>
      </c>
      <c r="I189" s="1">
        <f t="shared" si="20"/>
        <v>0.50363331598356542</v>
      </c>
      <c r="J189" s="2">
        <f t="shared" si="24"/>
        <v>0.49717546892951503</v>
      </c>
      <c r="K189" s="2">
        <f t="shared" si="21"/>
        <v>2.7192138576564884</v>
      </c>
      <c r="L189" s="2">
        <f t="shared" si="25"/>
        <v>2.6838735347764575</v>
      </c>
      <c r="M189" s="1">
        <f t="shared" si="26"/>
        <v>0.21237385765648797</v>
      </c>
      <c r="N189" s="2">
        <f t="shared" si="27"/>
        <v>0.20917753477645729</v>
      </c>
      <c r="O189" s="2">
        <f t="shared" si="28"/>
        <v>8.4717755284137777</v>
      </c>
      <c r="P189" s="2">
        <f t="shared" si="29"/>
        <v>8.4526557919218064</v>
      </c>
    </row>
    <row r="190" spans="1:16" x14ac:dyDescent="0.25">
      <c r="A190" s="1">
        <v>246</v>
      </c>
      <c r="B190" s="1">
        <v>-0.22359399999999999</v>
      </c>
      <c r="C190" s="1">
        <v>0.25782300000000002</v>
      </c>
      <c r="D190" s="1">
        <v>4.9806900000000001</v>
      </c>
      <c r="E190" s="1">
        <v>4.992368160729435</v>
      </c>
      <c r="F190" s="1">
        <v>9.84</v>
      </c>
      <c r="G190" s="1">
        <f t="shared" si="22"/>
        <v>2.5170720000000002</v>
      </c>
      <c r="H190" s="2">
        <f t="shared" si="23"/>
        <v>2.4847968000000002</v>
      </c>
      <c r="I190" s="1">
        <f t="shared" si="20"/>
        <v>0.50418397020467953</v>
      </c>
      <c r="J190" s="2">
        <f t="shared" si="24"/>
        <v>0.49771906237719188</v>
      </c>
      <c r="K190" s="2">
        <f t="shared" si="21"/>
        <v>2.7273307262064903</v>
      </c>
      <c r="L190" s="2">
        <f t="shared" si="25"/>
        <v>2.6918849122653112</v>
      </c>
      <c r="M190" s="1">
        <f t="shared" si="26"/>
        <v>0.21025872620649011</v>
      </c>
      <c r="N190" s="2">
        <f t="shared" si="27"/>
        <v>0.20708811226531099</v>
      </c>
      <c r="O190" s="2">
        <f t="shared" si="28"/>
        <v>8.35330599229939</v>
      </c>
      <c r="P190" s="2">
        <f t="shared" si="29"/>
        <v>8.3342071377953708</v>
      </c>
    </row>
    <row r="191" spans="1:16" x14ac:dyDescent="0.25">
      <c r="A191" s="1">
        <v>247</v>
      </c>
      <c r="B191" s="1">
        <v>-0.21776100000000001</v>
      </c>
      <c r="C191" s="1">
        <v>0.26405800000000001</v>
      </c>
      <c r="D191" s="1">
        <v>4.9907899999999996</v>
      </c>
      <c r="E191" s="1">
        <v>5.0025124991932799</v>
      </c>
      <c r="F191" s="1">
        <v>9.8800000000000008</v>
      </c>
      <c r="G191" s="1">
        <f t="shared" si="22"/>
        <v>2.5273040000000004</v>
      </c>
      <c r="H191" s="2">
        <f t="shared" si="23"/>
        <v>2.4948976000000003</v>
      </c>
      <c r="I191" s="1">
        <f t="shared" si="20"/>
        <v>0.50520693359737956</v>
      </c>
      <c r="J191" s="2">
        <f t="shared" si="24"/>
        <v>0.49872890880379306</v>
      </c>
      <c r="K191" s="2">
        <f t="shared" si="21"/>
        <v>2.7328725783092889</v>
      </c>
      <c r="L191" s="2">
        <f t="shared" si="25"/>
        <v>2.6973547395650166</v>
      </c>
      <c r="M191" s="1">
        <f t="shared" si="26"/>
        <v>0.20556857830928843</v>
      </c>
      <c r="N191" s="2">
        <f t="shared" si="27"/>
        <v>0.20245713956501632</v>
      </c>
      <c r="O191" s="2">
        <f t="shared" si="28"/>
        <v>8.1339078444575073</v>
      </c>
      <c r="P191" s="2">
        <f t="shared" si="29"/>
        <v>8.1148476620850598</v>
      </c>
    </row>
    <row r="192" spans="1:16" x14ac:dyDescent="0.25">
      <c r="A192" s="1">
        <v>248</v>
      </c>
      <c r="B192" s="1">
        <v>-0.23402000000000001</v>
      </c>
      <c r="C192" s="1">
        <v>0.273835</v>
      </c>
      <c r="D192" s="1">
        <v>5.03308</v>
      </c>
      <c r="E192" s="1">
        <v>5.0459533543251274</v>
      </c>
      <c r="F192" s="1">
        <v>9.92</v>
      </c>
      <c r="G192" s="1">
        <f t="shared" si="22"/>
        <v>2.5375360000000002</v>
      </c>
      <c r="H192" s="2">
        <f t="shared" si="23"/>
        <v>2.5049984000000003</v>
      </c>
      <c r="I192" s="1">
        <f t="shared" si="20"/>
        <v>0.50288534629931869</v>
      </c>
      <c r="J192" s="2">
        <f t="shared" si="24"/>
        <v>0.49643709009970272</v>
      </c>
      <c r="K192" s="2">
        <f t="shared" si="21"/>
        <v>2.7566043174678172</v>
      </c>
      <c r="L192" s="2">
        <f t="shared" si="25"/>
        <v>2.7207780486521087</v>
      </c>
      <c r="M192" s="1">
        <f t="shared" si="26"/>
        <v>0.21906831746781696</v>
      </c>
      <c r="N192" s="2">
        <f t="shared" si="27"/>
        <v>0.21577964865210841</v>
      </c>
      <c r="O192" s="2">
        <f t="shared" si="28"/>
        <v>8.6331117063094656</v>
      </c>
      <c r="P192" s="2">
        <f t="shared" si="29"/>
        <v>8.6139635319570829</v>
      </c>
    </row>
    <row r="193" spans="1:16" x14ac:dyDescent="0.25">
      <c r="A193" s="1">
        <v>249</v>
      </c>
      <c r="B193" s="1">
        <v>-0.238675</v>
      </c>
      <c r="C193" s="1">
        <v>0.275086</v>
      </c>
      <c r="D193" s="1">
        <v>5.0507900000000001</v>
      </c>
      <c r="E193" s="1">
        <v>5.0639034042051989</v>
      </c>
      <c r="F193" s="1">
        <v>9.9600000000000009</v>
      </c>
      <c r="G193" s="1">
        <f t="shared" si="22"/>
        <v>2.5477680000000005</v>
      </c>
      <c r="H193" s="2">
        <f t="shared" si="23"/>
        <v>2.5150992000000003</v>
      </c>
      <c r="I193" s="1">
        <f t="shared" si="20"/>
        <v>0.50312334115304547</v>
      </c>
      <c r="J193" s="2">
        <f t="shared" si="24"/>
        <v>0.49667203326023074</v>
      </c>
      <c r="K193" s="2">
        <f t="shared" si="21"/>
        <v>2.7664104297173</v>
      </c>
      <c r="L193" s="2">
        <f t="shared" si="25"/>
        <v>2.7304567155474433</v>
      </c>
      <c r="M193" s="1">
        <f t="shared" si="26"/>
        <v>0.21864242971729952</v>
      </c>
      <c r="N193" s="2">
        <f t="shared" si="27"/>
        <v>0.21535751554744298</v>
      </c>
      <c r="O193" s="2">
        <f t="shared" si="28"/>
        <v>8.5817244630319358</v>
      </c>
      <c r="P193" s="2">
        <f t="shared" si="29"/>
        <v>8.5625853464325754</v>
      </c>
    </row>
    <row r="194" spans="1:16" x14ac:dyDescent="0.25">
      <c r="A194" s="1">
        <v>250</v>
      </c>
      <c r="B194" s="1">
        <v>-0.22414799999999999</v>
      </c>
      <c r="C194" s="1">
        <v>0.27488499999999999</v>
      </c>
      <c r="D194" s="1">
        <v>5.0620500000000002</v>
      </c>
      <c r="E194" s="1">
        <v>5.0744609853292797</v>
      </c>
      <c r="F194" s="1">
        <v>10</v>
      </c>
      <c r="G194" s="1">
        <f t="shared" si="22"/>
        <v>2.5580000000000003</v>
      </c>
      <c r="H194" s="2">
        <f t="shared" si="23"/>
        <v>2.5252000000000003</v>
      </c>
      <c r="I194" s="1">
        <f t="shared" si="20"/>
        <v>0.50409294847184893</v>
      </c>
      <c r="J194" s="2">
        <f t="shared" si="24"/>
        <v>0.49762920777213171</v>
      </c>
      <c r="K194" s="2">
        <f t="shared" si="21"/>
        <v>2.7721780362853856</v>
      </c>
      <c r="L194" s="2">
        <f t="shared" si="25"/>
        <v>2.7361493632895475</v>
      </c>
      <c r="M194" s="1">
        <f t="shared" si="26"/>
        <v>0.21417803628538534</v>
      </c>
      <c r="N194" s="2">
        <f t="shared" si="27"/>
        <v>0.21094936328954716</v>
      </c>
      <c r="O194" s="2">
        <f t="shared" si="28"/>
        <v>8.3728708477476665</v>
      </c>
      <c r="P194" s="2">
        <f t="shared" si="29"/>
        <v>8.3537685446517944</v>
      </c>
    </row>
    <row r="195" spans="1:16" x14ac:dyDescent="0.25">
      <c r="A195" s="1">
        <v>251</v>
      </c>
      <c r="B195" s="1">
        <v>-0.22698099999999999</v>
      </c>
      <c r="C195" s="1">
        <v>0.27644299999999999</v>
      </c>
      <c r="D195" s="1">
        <v>5.0837199999999996</v>
      </c>
      <c r="E195" s="1">
        <v>5.0962878789379626</v>
      </c>
      <c r="F195" s="1">
        <v>10.039999999999999</v>
      </c>
      <c r="G195" s="1">
        <f t="shared" si="22"/>
        <v>2.5682320000000001</v>
      </c>
      <c r="H195" s="2">
        <f t="shared" si="23"/>
        <v>2.5353007999999999</v>
      </c>
      <c r="I195" s="1">
        <f t="shared" ref="I195:I241" si="30">G195/E195</f>
        <v>0.5039417044343274</v>
      </c>
      <c r="J195" s="2">
        <f t="shared" si="24"/>
        <v>0.49747990306394191</v>
      </c>
      <c r="K195" s="2">
        <f t="shared" ref="K195:K241" si="31">0.5463*E195</f>
        <v>2.7841020682638091</v>
      </c>
      <c r="L195" s="2">
        <f t="shared" si="25"/>
        <v>2.7479184243233497</v>
      </c>
      <c r="M195" s="1">
        <f t="shared" si="26"/>
        <v>0.21587006826380906</v>
      </c>
      <c r="N195" s="2">
        <f t="shared" si="27"/>
        <v>0.21261762432334974</v>
      </c>
      <c r="O195" s="2">
        <f t="shared" si="28"/>
        <v>8.4053959402347243</v>
      </c>
      <c r="P195" s="2">
        <f t="shared" si="29"/>
        <v>8.386287904115747</v>
      </c>
    </row>
    <row r="196" spans="1:16" x14ac:dyDescent="0.25">
      <c r="A196" s="1">
        <v>252</v>
      </c>
      <c r="B196" s="1">
        <v>-0.22606499999999999</v>
      </c>
      <c r="C196" s="1">
        <v>0.27373599999999998</v>
      </c>
      <c r="D196" s="1">
        <v>5.10588</v>
      </c>
      <c r="E196" s="1">
        <v>5.118207435843237</v>
      </c>
      <c r="F196" s="1">
        <v>10.08</v>
      </c>
      <c r="G196" s="1">
        <f t="shared" ref="G196:G241" si="32">F196*0.2558</f>
        <v>2.5784640000000003</v>
      </c>
      <c r="H196" s="2">
        <f t="shared" ref="H196:H241" si="33">F196*0.25252</f>
        <v>2.5454016000000004</v>
      </c>
      <c r="I196" s="1">
        <f t="shared" si="30"/>
        <v>0.50378262943053076</v>
      </c>
      <c r="J196" s="2">
        <f t="shared" ref="J196:J241" si="34">H196/E196</f>
        <v>0.49732286780217994</v>
      </c>
      <c r="K196" s="2">
        <f t="shared" si="31"/>
        <v>2.7960767222011604</v>
      </c>
      <c r="L196" s="2">
        <f t="shared" ref="L196:L241" si="35">0.5392*E196</f>
        <v>2.7597374494066735</v>
      </c>
      <c r="M196" s="1">
        <f t="shared" ref="M196:M241" si="36">K196-G196</f>
        <v>0.21761272220116012</v>
      </c>
      <c r="N196" s="2">
        <f t="shared" ref="N196:N241" si="37">L196-H196</f>
        <v>0.21433584940667316</v>
      </c>
      <c r="O196" s="2">
        <f t="shared" ref="O196:O241" si="38">(M196/G196)*100</f>
        <v>8.4396261573231222</v>
      </c>
      <c r="P196" s="2">
        <f t="shared" ref="P196:P241" si="39">(N196/H196)*100</f>
        <v>8.4205120876278663</v>
      </c>
    </row>
    <row r="197" spans="1:16" x14ac:dyDescent="0.25">
      <c r="A197" s="1">
        <v>253</v>
      </c>
      <c r="B197" s="1">
        <v>-0.22681799999999999</v>
      </c>
      <c r="C197" s="1">
        <v>0.29120499999999999</v>
      </c>
      <c r="D197" s="1">
        <v>5.13408</v>
      </c>
      <c r="E197" s="1">
        <v>5.147331755730244</v>
      </c>
      <c r="F197" s="1">
        <v>10.119999999999999</v>
      </c>
      <c r="G197" s="1">
        <f t="shared" si="32"/>
        <v>2.5886960000000001</v>
      </c>
      <c r="H197" s="2">
        <f t="shared" si="33"/>
        <v>2.5555024</v>
      </c>
      <c r="I197" s="1">
        <f t="shared" si="30"/>
        <v>0.50291998317733178</v>
      </c>
      <c r="J197" s="2">
        <f t="shared" si="34"/>
        <v>0.49647128284573816</v>
      </c>
      <c r="K197" s="2">
        <f t="shared" si="31"/>
        <v>2.8119873381554323</v>
      </c>
      <c r="L197" s="2">
        <f t="shared" si="35"/>
        <v>2.7754412826897474</v>
      </c>
      <c r="M197" s="1">
        <f t="shared" si="36"/>
        <v>0.22329133815543223</v>
      </c>
      <c r="N197" s="2">
        <f t="shared" si="37"/>
        <v>0.21993888268974748</v>
      </c>
      <c r="O197" s="2">
        <f t="shared" si="38"/>
        <v>8.6256299756878452</v>
      </c>
      <c r="P197" s="2">
        <f t="shared" si="39"/>
        <v>8.6064831200998864</v>
      </c>
    </row>
    <row r="198" spans="1:16" x14ac:dyDescent="0.25">
      <c r="A198" s="1">
        <v>254</v>
      </c>
      <c r="B198" s="1">
        <v>-0.22948099999999999</v>
      </c>
      <c r="C198" s="1">
        <v>0.28744799999999998</v>
      </c>
      <c r="D198" s="1">
        <v>5.1541100000000002</v>
      </c>
      <c r="E198" s="1">
        <v>5.167217604684847</v>
      </c>
      <c r="F198" s="1">
        <v>10.16</v>
      </c>
      <c r="G198" s="1">
        <f t="shared" si="32"/>
        <v>2.5989280000000003</v>
      </c>
      <c r="H198" s="2">
        <f t="shared" si="33"/>
        <v>2.5656032000000004</v>
      </c>
      <c r="I198" s="1">
        <f t="shared" si="30"/>
        <v>0.5029646898639778</v>
      </c>
      <c r="J198" s="2">
        <f t="shared" si="34"/>
        <v>0.4965154162801082</v>
      </c>
      <c r="K198" s="2">
        <f t="shared" si="31"/>
        <v>2.822850977439332</v>
      </c>
      <c r="L198" s="2">
        <f t="shared" si="35"/>
        <v>2.7861637324460697</v>
      </c>
      <c r="M198" s="1">
        <f t="shared" si="36"/>
        <v>0.22392297743933165</v>
      </c>
      <c r="N198" s="2">
        <f t="shared" si="37"/>
        <v>0.22056053244606932</v>
      </c>
      <c r="O198" s="2">
        <f t="shared" si="38"/>
        <v>8.6159746418266145</v>
      </c>
      <c r="P198" s="2">
        <f t="shared" si="39"/>
        <v>8.5968294881324319</v>
      </c>
    </row>
    <row r="199" spans="1:16" x14ac:dyDescent="0.25">
      <c r="A199" s="1">
        <v>255</v>
      </c>
      <c r="B199" s="1">
        <v>-0.23586599999999999</v>
      </c>
      <c r="C199" s="1">
        <v>0.28339799999999998</v>
      </c>
      <c r="D199" s="1">
        <v>5.1738400000000002</v>
      </c>
      <c r="E199" s="1">
        <v>5.1869613013748239</v>
      </c>
      <c r="F199" s="1">
        <v>10.199999999999999</v>
      </c>
      <c r="G199" s="1">
        <f t="shared" si="32"/>
        <v>2.6091600000000001</v>
      </c>
      <c r="H199" s="2">
        <f t="shared" si="33"/>
        <v>2.575704</v>
      </c>
      <c r="I199" s="1">
        <f t="shared" si="30"/>
        <v>0.50302283907698175</v>
      </c>
      <c r="J199" s="2">
        <f t="shared" si="34"/>
        <v>0.49657281987380547</v>
      </c>
      <c r="K199" s="2">
        <f t="shared" si="31"/>
        <v>2.8336369589410664</v>
      </c>
      <c r="L199" s="2">
        <f t="shared" si="35"/>
        <v>2.796809533701305</v>
      </c>
      <c r="M199" s="1">
        <f t="shared" si="36"/>
        <v>0.22447695894106623</v>
      </c>
      <c r="N199" s="2">
        <f t="shared" si="37"/>
        <v>0.22110553370130503</v>
      </c>
      <c r="O199" s="2">
        <f t="shared" si="38"/>
        <v>8.6034186842150824</v>
      </c>
      <c r="P199" s="2">
        <f t="shared" si="39"/>
        <v>8.5842757436920181</v>
      </c>
    </row>
    <row r="200" spans="1:16" x14ac:dyDescent="0.25">
      <c r="A200" s="1">
        <v>256</v>
      </c>
      <c r="B200" s="1">
        <v>-0.212395</v>
      </c>
      <c r="C200" s="1">
        <v>0.29045199999999999</v>
      </c>
      <c r="D200" s="1">
        <v>5.1912200000000004</v>
      </c>
      <c r="E200" s="1">
        <v>5.2036755364577649</v>
      </c>
      <c r="F200" s="1">
        <v>10.24</v>
      </c>
      <c r="G200" s="1">
        <f t="shared" si="32"/>
        <v>2.6193920000000004</v>
      </c>
      <c r="H200" s="2">
        <f t="shared" si="33"/>
        <v>2.5858048000000005</v>
      </c>
      <c r="I200" s="1">
        <f t="shared" si="30"/>
        <v>0.50337342934780049</v>
      </c>
      <c r="J200" s="2">
        <f t="shared" si="34"/>
        <v>0.49691891469470906</v>
      </c>
      <c r="K200" s="2">
        <f t="shared" si="31"/>
        <v>2.8427679455668771</v>
      </c>
      <c r="L200" s="2">
        <f t="shared" si="35"/>
        <v>2.8058218492580269</v>
      </c>
      <c r="M200" s="1">
        <f t="shared" si="36"/>
        <v>0.22337594556687668</v>
      </c>
      <c r="N200" s="2">
        <f t="shared" si="37"/>
        <v>0.22001704925802645</v>
      </c>
      <c r="O200" s="2">
        <f t="shared" si="38"/>
        <v>8.5277784144899513</v>
      </c>
      <c r="P200" s="2">
        <f t="shared" si="39"/>
        <v>8.5086488066704185</v>
      </c>
    </row>
    <row r="201" spans="1:16" x14ac:dyDescent="0.25">
      <c r="A201" s="1">
        <v>257</v>
      </c>
      <c r="B201" s="1">
        <v>-0.22006700000000001</v>
      </c>
      <c r="C201" s="1">
        <v>0.278748</v>
      </c>
      <c r="D201" s="1">
        <v>5.2081200000000001</v>
      </c>
      <c r="E201" s="1">
        <v>5.2202149253065242</v>
      </c>
      <c r="F201" s="1">
        <v>10.28</v>
      </c>
      <c r="G201" s="1">
        <f t="shared" si="32"/>
        <v>2.6296240000000002</v>
      </c>
      <c r="H201" s="2">
        <f t="shared" si="33"/>
        <v>2.5959056</v>
      </c>
      <c r="I201" s="1">
        <f t="shared" si="30"/>
        <v>0.50373864632510168</v>
      </c>
      <c r="J201" s="2">
        <f t="shared" si="34"/>
        <v>0.49727944867089391</v>
      </c>
      <c r="K201" s="2">
        <f t="shared" si="31"/>
        <v>2.8518034136949542</v>
      </c>
      <c r="L201" s="2">
        <f t="shared" si="35"/>
        <v>2.8147398877252781</v>
      </c>
      <c r="M201" s="1">
        <f t="shared" si="36"/>
        <v>0.22217941369495398</v>
      </c>
      <c r="N201" s="2">
        <f t="shared" si="37"/>
        <v>0.21883428772527802</v>
      </c>
      <c r="O201" s="2">
        <f t="shared" si="38"/>
        <v>8.4490943836439723</v>
      </c>
      <c r="P201" s="2">
        <f t="shared" si="39"/>
        <v>8.4299786450353977</v>
      </c>
    </row>
    <row r="202" spans="1:16" x14ac:dyDescent="0.25">
      <c r="A202" s="1">
        <v>258</v>
      </c>
      <c r="B202" s="1">
        <v>-0.20905000000000001</v>
      </c>
      <c r="C202" s="1">
        <v>0.29281499999999999</v>
      </c>
      <c r="D202" s="1">
        <v>5.2426199999999996</v>
      </c>
      <c r="E202" s="1">
        <v>5.2549507125305182</v>
      </c>
      <c r="F202" s="1">
        <v>10.32</v>
      </c>
      <c r="G202" s="1">
        <f t="shared" si="32"/>
        <v>2.6398560000000004</v>
      </c>
      <c r="H202" s="2">
        <f t="shared" si="33"/>
        <v>2.6060064000000005</v>
      </c>
      <c r="I202" s="1">
        <f t="shared" si="30"/>
        <v>0.50235599616666615</v>
      </c>
      <c r="J202" s="2">
        <f t="shared" si="34"/>
        <v>0.49591452756843835</v>
      </c>
      <c r="K202" s="2">
        <f t="shared" si="31"/>
        <v>2.8707795742554221</v>
      </c>
      <c r="L202" s="2">
        <f t="shared" si="35"/>
        <v>2.8334694241964553</v>
      </c>
      <c r="M202" s="1">
        <f t="shared" si="36"/>
        <v>0.23092357425542165</v>
      </c>
      <c r="N202" s="2">
        <f t="shared" si="37"/>
        <v>0.22746302419645481</v>
      </c>
      <c r="O202" s="2">
        <f t="shared" si="38"/>
        <v>8.7475822262813434</v>
      </c>
      <c r="P202" s="2">
        <f t="shared" si="39"/>
        <v>8.728413874826046</v>
      </c>
    </row>
    <row r="203" spans="1:16" x14ac:dyDescent="0.25">
      <c r="A203" s="1">
        <v>259</v>
      </c>
      <c r="B203" s="1">
        <v>-0.213505</v>
      </c>
      <c r="C203" s="1">
        <v>0.289767</v>
      </c>
      <c r="D203" s="1">
        <v>5.2650300000000003</v>
      </c>
      <c r="E203" s="1">
        <v>5.2773184668175945</v>
      </c>
      <c r="F203" s="1">
        <v>10.36</v>
      </c>
      <c r="G203" s="1">
        <f t="shared" si="32"/>
        <v>2.6500880000000002</v>
      </c>
      <c r="H203" s="2">
        <f t="shared" si="33"/>
        <v>2.6161072000000001</v>
      </c>
      <c r="I203" s="1">
        <f t="shared" si="30"/>
        <v>0.50216563898181699</v>
      </c>
      <c r="J203" s="2">
        <f t="shared" si="34"/>
        <v>0.49572661124194067</v>
      </c>
      <c r="K203" s="2">
        <f t="shared" si="31"/>
        <v>2.882999078422452</v>
      </c>
      <c r="L203" s="2">
        <f t="shared" si="35"/>
        <v>2.8455301173080469</v>
      </c>
      <c r="M203" s="1">
        <f t="shared" si="36"/>
        <v>0.23291107842245173</v>
      </c>
      <c r="N203" s="2">
        <f t="shared" si="37"/>
        <v>0.22942291730804687</v>
      </c>
      <c r="O203" s="2">
        <f t="shared" si="38"/>
        <v>8.7888054442890837</v>
      </c>
      <c r="P203" s="2">
        <f t="shared" si="39"/>
        <v>8.7696298266388659</v>
      </c>
    </row>
    <row r="204" spans="1:16" x14ac:dyDescent="0.25">
      <c r="A204" s="1">
        <v>260</v>
      </c>
      <c r="B204" s="1">
        <v>-0.22600000000000001</v>
      </c>
      <c r="C204" s="1">
        <v>0.30556699999999998</v>
      </c>
      <c r="D204" s="1">
        <v>5.2836299999999996</v>
      </c>
      <c r="E204" s="1">
        <v>5.2972816772745812</v>
      </c>
      <c r="F204" s="1">
        <v>10.4</v>
      </c>
      <c r="G204" s="1">
        <f t="shared" si="32"/>
        <v>2.6603200000000005</v>
      </c>
      <c r="H204" s="2">
        <f t="shared" si="33"/>
        <v>2.6262080000000005</v>
      </c>
      <c r="I204" s="1">
        <f t="shared" si="30"/>
        <v>0.50220474614608723</v>
      </c>
      <c r="J204" s="2">
        <f t="shared" si="34"/>
        <v>0.49576521695390918</v>
      </c>
      <c r="K204" s="2">
        <f t="shared" si="31"/>
        <v>2.8939049802951038</v>
      </c>
      <c r="L204" s="2">
        <f t="shared" si="35"/>
        <v>2.8562942803864542</v>
      </c>
      <c r="M204" s="1">
        <f t="shared" si="36"/>
        <v>0.23358498029510333</v>
      </c>
      <c r="N204" s="2">
        <f t="shared" si="37"/>
        <v>0.23008628038645362</v>
      </c>
      <c r="O204" s="2">
        <f t="shared" si="38"/>
        <v>8.7803339558813711</v>
      </c>
      <c r="P204" s="2">
        <f t="shared" si="39"/>
        <v>8.761159831454842</v>
      </c>
    </row>
    <row r="205" spans="1:16" x14ac:dyDescent="0.25">
      <c r="A205" s="1">
        <v>261</v>
      </c>
      <c r="B205" s="1">
        <v>-0.20805100000000001</v>
      </c>
      <c r="C205" s="1">
        <v>0.28695799999999999</v>
      </c>
      <c r="D205" s="1">
        <v>5.29549</v>
      </c>
      <c r="E205" s="1">
        <v>5.3073387354176855</v>
      </c>
      <c r="F205" s="1">
        <v>10.44</v>
      </c>
      <c r="G205" s="1">
        <f t="shared" si="32"/>
        <v>2.6705520000000003</v>
      </c>
      <c r="H205" s="2">
        <f t="shared" si="33"/>
        <v>2.6363088000000001</v>
      </c>
      <c r="I205" s="1">
        <f t="shared" si="30"/>
        <v>0.50318099769635838</v>
      </c>
      <c r="J205" s="2">
        <f t="shared" si="34"/>
        <v>0.49672895050150284</v>
      </c>
      <c r="K205" s="2">
        <f t="shared" si="31"/>
        <v>2.8993991511586819</v>
      </c>
      <c r="L205" s="2">
        <f t="shared" si="35"/>
        <v>2.8617170461372159</v>
      </c>
      <c r="M205" s="1">
        <f t="shared" si="36"/>
        <v>0.22884715115868159</v>
      </c>
      <c r="N205" s="2">
        <f t="shared" si="37"/>
        <v>0.22540824613721577</v>
      </c>
      <c r="O205" s="2">
        <f t="shared" si="38"/>
        <v>8.5692827235223863</v>
      </c>
      <c r="P205" s="2">
        <f t="shared" si="39"/>
        <v>8.5501457999615127</v>
      </c>
    </row>
    <row r="206" spans="1:16" x14ac:dyDescent="0.25">
      <c r="A206" s="1">
        <v>262</v>
      </c>
      <c r="B206" s="1">
        <v>-0.20663200000000001</v>
      </c>
      <c r="C206" s="1">
        <v>0.28114099999999997</v>
      </c>
      <c r="D206" s="1">
        <v>5.3117999999999999</v>
      </c>
      <c r="E206" s="1">
        <v>5.3232467804249879</v>
      </c>
      <c r="F206" s="1">
        <v>10.48</v>
      </c>
      <c r="G206" s="1">
        <f t="shared" si="32"/>
        <v>2.6807840000000005</v>
      </c>
      <c r="H206" s="2">
        <f t="shared" si="33"/>
        <v>2.6464096000000001</v>
      </c>
      <c r="I206" s="1">
        <f t="shared" si="30"/>
        <v>0.50359942166460614</v>
      </c>
      <c r="J206" s="2">
        <f t="shared" si="34"/>
        <v>0.49714200922105678</v>
      </c>
      <c r="K206" s="2">
        <f t="shared" si="31"/>
        <v>2.9080897161461707</v>
      </c>
      <c r="L206" s="2">
        <f t="shared" si="35"/>
        <v>2.8702946640051534</v>
      </c>
      <c r="M206" s="1">
        <f t="shared" si="36"/>
        <v>0.22730571614617023</v>
      </c>
      <c r="N206" s="2">
        <f t="shared" si="37"/>
        <v>0.22388506400515329</v>
      </c>
      <c r="O206" s="2">
        <f t="shared" si="38"/>
        <v>8.4790761264678611</v>
      </c>
      <c r="P206" s="2">
        <f t="shared" si="39"/>
        <v>8.4599551031387303</v>
      </c>
    </row>
    <row r="207" spans="1:16" x14ac:dyDescent="0.25">
      <c r="A207" s="1">
        <v>263</v>
      </c>
      <c r="B207" s="1">
        <v>-0.21094599999999999</v>
      </c>
      <c r="C207" s="1">
        <v>0.26119100000000001</v>
      </c>
      <c r="D207" s="1">
        <v>5.3535399999999997</v>
      </c>
      <c r="E207" s="1">
        <v>5.3640571850975824</v>
      </c>
      <c r="F207" s="1">
        <v>10.52</v>
      </c>
      <c r="G207" s="1">
        <f t="shared" si="32"/>
        <v>2.6910160000000003</v>
      </c>
      <c r="H207" s="2">
        <f t="shared" si="33"/>
        <v>2.6565104000000002</v>
      </c>
      <c r="I207" s="1">
        <f t="shared" si="30"/>
        <v>0.50167548688261154</v>
      </c>
      <c r="J207" s="2">
        <f t="shared" si="34"/>
        <v>0.49524274412664993</v>
      </c>
      <c r="K207" s="2">
        <f t="shared" si="31"/>
        <v>2.9303844402188095</v>
      </c>
      <c r="L207" s="2">
        <f t="shared" si="35"/>
        <v>2.8922996342046163</v>
      </c>
      <c r="M207" s="1">
        <f t="shared" si="36"/>
        <v>0.23936844021880921</v>
      </c>
      <c r="N207" s="2">
        <f t="shared" si="37"/>
        <v>0.23578923420461617</v>
      </c>
      <c r="O207" s="2">
        <f t="shared" si="38"/>
        <v>8.8950953921793552</v>
      </c>
      <c r="P207" s="2">
        <f t="shared" si="39"/>
        <v>8.8759010393716569</v>
      </c>
    </row>
    <row r="208" spans="1:16" x14ac:dyDescent="0.25">
      <c r="A208" s="1">
        <v>264</v>
      </c>
      <c r="B208" s="1">
        <v>-0.19906299999999999</v>
      </c>
      <c r="C208" s="1">
        <v>0.27199000000000001</v>
      </c>
      <c r="D208" s="1">
        <v>5.3689400000000003</v>
      </c>
      <c r="E208" s="1">
        <v>5.3795093978604598</v>
      </c>
      <c r="F208" s="1">
        <v>10.56</v>
      </c>
      <c r="G208" s="1">
        <f t="shared" si="32"/>
        <v>2.7012480000000005</v>
      </c>
      <c r="H208" s="2">
        <f t="shared" si="33"/>
        <v>2.6666112000000002</v>
      </c>
      <c r="I208" s="1">
        <f t="shared" si="30"/>
        <v>0.50213649614114286</v>
      </c>
      <c r="J208" s="2">
        <f t="shared" si="34"/>
        <v>0.49569784208585371</v>
      </c>
      <c r="K208" s="2">
        <f t="shared" si="31"/>
        <v>2.938825984051169</v>
      </c>
      <c r="L208" s="2">
        <f t="shared" si="35"/>
        <v>2.90063146732636</v>
      </c>
      <c r="M208" s="1">
        <f t="shared" si="36"/>
        <v>0.23757798405116848</v>
      </c>
      <c r="N208" s="2">
        <f t="shared" si="37"/>
        <v>0.23402026732635983</v>
      </c>
      <c r="O208" s="2">
        <f t="shared" si="38"/>
        <v>8.7951192949025199</v>
      </c>
      <c r="P208" s="2">
        <f t="shared" si="39"/>
        <v>8.7759425643438327</v>
      </c>
    </row>
    <row r="209" spans="1:16" x14ac:dyDescent="0.25">
      <c r="A209" s="1">
        <v>265</v>
      </c>
      <c r="B209" s="1">
        <v>-0.20410500000000001</v>
      </c>
      <c r="C209" s="1">
        <v>0.27193899999999999</v>
      </c>
      <c r="D209" s="1">
        <v>5.3837900000000003</v>
      </c>
      <c r="E209" s="1">
        <v>5.3945161446459684</v>
      </c>
      <c r="F209" s="1">
        <v>10.6</v>
      </c>
      <c r="G209" s="1">
        <f t="shared" si="32"/>
        <v>2.7114800000000003</v>
      </c>
      <c r="H209" s="2">
        <f t="shared" si="33"/>
        <v>2.6767120000000002</v>
      </c>
      <c r="I209" s="1">
        <f t="shared" si="30"/>
        <v>0.50263636761772068</v>
      </c>
      <c r="J209" s="2">
        <f t="shared" si="34"/>
        <v>0.49619130395162947</v>
      </c>
      <c r="K209" s="2">
        <f t="shared" si="31"/>
        <v>2.9470241698200925</v>
      </c>
      <c r="L209" s="2">
        <f t="shared" si="35"/>
        <v>2.9087231051931064</v>
      </c>
      <c r="M209" s="1">
        <f t="shared" si="36"/>
        <v>0.23554416982009219</v>
      </c>
      <c r="N209" s="2">
        <f t="shared" si="37"/>
        <v>0.23201110519310619</v>
      </c>
      <c r="O209" s="2">
        <f t="shared" si="38"/>
        <v>8.6869226333991829</v>
      </c>
      <c r="P209" s="2">
        <f t="shared" si="39"/>
        <v>8.6677649740841058</v>
      </c>
    </row>
    <row r="210" spans="1:16" x14ac:dyDescent="0.25">
      <c r="A210" s="1">
        <v>266</v>
      </c>
      <c r="B210" s="1">
        <v>-0.21025099999999999</v>
      </c>
      <c r="C210" s="1">
        <v>0.28418100000000002</v>
      </c>
      <c r="D210" s="1">
        <v>5.4021499999999998</v>
      </c>
      <c r="E210" s="1">
        <v>5.4137038103559005</v>
      </c>
      <c r="F210" s="1">
        <v>10.64</v>
      </c>
      <c r="G210" s="1">
        <f t="shared" si="32"/>
        <v>2.7217120000000006</v>
      </c>
      <c r="H210" s="2">
        <f t="shared" si="33"/>
        <v>2.6868128000000002</v>
      </c>
      <c r="I210" s="1">
        <f t="shared" si="30"/>
        <v>0.50274490355265178</v>
      </c>
      <c r="J210" s="2">
        <f t="shared" si="34"/>
        <v>0.49629844818262553</v>
      </c>
      <c r="K210" s="2">
        <f t="shared" si="31"/>
        <v>2.9575063915974287</v>
      </c>
      <c r="L210" s="2">
        <f t="shared" si="35"/>
        <v>2.9190690945439015</v>
      </c>
      <c r="M210" s="1">
        <f t="shared" si="36"/>
        <v>0.2357943915974281</v>
      </c>
      <c r="N210" s="2">
        <f t="shared" si="37"/>
        <v>0.23225629454390129</v>
      </c>
      <c r="O210" s="2">
        <f t="shared" si="38"/>
        <v>8.6634585730388824</v>
      </c>
      <c r="P210" s="2">
        <f t="shared" si="39"/>
        <v>8.6443050496075227</v>
      </c>
    </row>
    <row r="211" spans="1:16" x14ac:dyDescent="0.25">
      <c r="A211" s="1">
        <v>267</v>
      </c>
      <c r="B211" s="1">
        <v>-0.21279999999999999</v>
      </c>
      <c r="C211" s="1">
        <v>0.27612100000000001</v>
      </c>
      <c r="D211" s="1">
        <v>5.4222099999999998</v>
      </c>
      <c r="E211" s="1">
        <v>5.4334048193320728</v>
      </c>
      <c r="F211" s="1">
        <v>10.68</v>
      </c>
      <c r="G211" s="1">
        <f t="shared" si="32"/>
        <v>2.7319440000000004</v>
      </c>
      <c r="H211" s="2">
        <f t="shared" si="33"/>
        <v>2.6969136000000002</v>
      </c>
      <c r="I211" s="1">
        <f t="shared" si="30"/>
        <v>0.50280516376761297</v>
      </c>
      <c r="J211" s="2">
        <f t="shared" si="34"/>
        <v>0.49635793570992032</v>
      </c>
      <c r="K211" s="2">
        <f t="shared" si="31"/>
        <v>2.9682690528011113</v>
      </c>
      <c r="L211" s="2">
        <f t="shared" si="35"/>
        <v>2.9296918785838537</v>
      </c>
      <c r="M211" s="1">
        <f t="shared" si="36"/>
        <v>0.23632505280111094</v>
      </c>
      <c r="N211" s="2">
        <f t="shared" si="37"/>
        <v>0.23277827858385347</v>
      </c>
      <c r="O211" s="2">
        <f t="shared" si="38"/>
        <v>8.6504354701674302</v>
      </c>
      <c r="P211" s="2">
        <f t="shared" si="39"/>
        <v>8.6312842422483786</v>
      </c>
    </row>
    <row r="212" spans="1:16" x14ac:dyDescent="0.25">
      <c r="A212" s="1">
        <v>268</v>
      </c>
      <c r="B212" s="1">
        <v>-0.19733800000000001</v>
      </c>
      <c r="C212" s="1">
        <v>0.28491899999999998</v>
      </c>
      <c r="D212" s="1">
        <v>5.4501499999999998</v>
      </c>
      <c r="E212" s="1">
        <v>5.4611588646829343</v>
      </c>
      <c r="F212" s="1">
        <v>10.72</v>
      </c>
      <c r="G212" s="1">
        <f t="shared" si="32"/>
        <v>2.7421760000000006</v>
      </c>
      <c r="H212" s="2">
        <f t="shared" si="33"/>
        <v>2.7070144000000003</v>
      </c>
      <c r="I212" s="1">
        <f t="shared" si="30"/>
        <v>0.50212346279349751</v>
      </c>
      <c r="J212" s="2">
        <f t="shared" si="34"/>
        <v>0.49568497585853782</v>
      </c>
      <c r="K212" s="2">
        <f t="shared" si="31"/>
        <v>2.9834310877762871</v>
      </c>
      <c r="L212" s="2">
        <f t="shared" si="35"/>
        <v>2.9446568598370382</v>
      </c>
      <c r="M212" s="1">
        <f t="shared" si="36"/>
        <v>0.24125508777628646</v>
      </c>
      <c r="N212" s="2">
        <f t="shared" si="37"/>
        <v>0.23764245983703791</v>
      </c>
      <c r="O212" s="2">
        <f t="shared" si="38"/>
        <v>8.7979432310794934</v>
      </c>
      <c r="P212" s="2">
        <f t="shared" si="39"/>
        <v>8.778766002760749</v>
      </c>
    </row>
    <row r="213" spans="1:16" x14ac:dyDescent="0.25">
      <c r="A213" s="1">
        <v>269</v>
      </c>
      <c r="B213" s="1">
        <v>-0.20454</v>
      </c>
      <c r="C213" s="1">
        <v>0.28003499999999998</v>
      </c>
      <c r="D213" s="1">
        <v>5.4725599999999996</v>
      </c>
      <c r="E213" s="1">
        <v>5.4835361917675893</v>
      </c>
      <c r="F213" s="1">
        <v>10.76</v>
      </c>
      <c r="G213" s="1">
        <f t="shared" si="32"/>
        <v>2.7524080000000004</v>
      </c>
      <c r="H213" s="2">
        <f t="shared" si="33"/>
        <v>2.7171152000000003</v>
      </c>
      <c r="I213" s="1">
        <f t="shared" si="30"/>
        <v>0.50194033626187773</v>
      </c>
      <c r="J213" s="2">
        <f t="shared" si="34"/>
        <v>0.49550419747009133</v>
      </c>
      <c r="K213" s="2">
        <f t="shared" si="31"/>
        <v>2.9956558215626341</v>
      </c>
      <c r="L213" s="2">
        <f t="shared" si="35"/>
        <v>2.9567227146010842</v>
      </c>
      <c r="M213" s="1">
        <f t="shared" si="36"/>
        <v>0.24324782156263369</v>
      </c>
      <c r="N213" s="2">
        <f t="shared" si="37"/>
        <v>0.23960751460108387</v>
      </c>
      <c r="O213" s="2">
        <f t="shared" si="38"/>
        <v>8.8376367734228953</v>
      </c>
      <c r="P213" s="2">
        <f t="shared" si="39"/>
        <v>8.8184525485369125</v>
      </c>
    </row>
    <row r="214" spans="1:16" x14ac:dyDescent="0.25">
      <c r="A214" s="1">
        <v>270</v>
      </c>
      <c r="B214" s="1">
        <v>-0.212477</v>
      </c>
      <c r="C214" s="1">
        <v>0.28666399999999997</v>
      </c>
      <c r="D214" s="1">
        <v>5.4937899999999997</v>
      </c>
      <c r="E214" s="1">
        <v>5.5053656816350536</v>
      </c>
      <c r="F214" s="1">
        <v>10.8</v>
      </c>
      <c r="G214" s="1">
        <f t="shared" si="32"/>
        <v>2.7626400000000007</v>
      </c>
      <c r="H214" s="2">
        <f t="shared" si="33"/>
        <v>2.7272160000000003</v>
      </c>
      <c r="I214" s="1">
        <f t="shared" si="30"/>
        <v>0.50180862811996108</v>
      </c>
      <c r="J214" s="2">
        <f t="shared" si="34"/>
        <v>0.49537417815814133</v>
      </c>
      <c r="K214" s="2">
        <f t="shared" si="31"/>
        <v>3.0075812718772297</v>
      </c>
      <c r="L214" s="2">
        <f t="shared" si="35"/>
        <v>2.9684931755376209</v>
      </c>
      <c r="M214" s="1">
        <f t="shared" si="36"/>
        <v>0.24494127187722903</v>
      </c>
      <c r="N214" s="2">
        <f t="shared" si="37"/>
        <v>0.24127717553762063</v>
      </c>
      <c r="O214" s="2">
        <f t="shared" si="38"/>
        <v>8.866203047709039</v>
      </c>
      <c r="P214" s="2">
        <f t="shared" si="39"/>
        <v>8.847013787599538</v>
      </c>
    </row>
    <row r="215" spans="1:16" x14ac:dyDescent="0.25">
      <c r="A215" s="1">
        <v>271</v>
      </c>
      <c r="B215" s="1">
        <v>-0.20674400000000001</v>
      </c>
      <c r="C215" s="1">
        <v>0.260878</v>
      </c>
      <c r="D215" s="1">
        <v>5.5089699999999997</v>
      </c>
      <c r="E215" s="1">
        <v>5.5190172017597483</v>
      </c>
      <c r="F215" s="1">
        <v>10.84</v>
      </c>
      <c r="G215" s="1">
        <f t="shared" si="32"/>
        <v>2.7728720000000004</v>
      </c>
      <c r="H215" s="2">
        <f t="shared" si="33"/>
        <v>2.7373168000000003</v>
      </c>
      <c r="I215" s="1">
        <f t="shared" si="30"/>
        <v>0.50242133674014744</v>
      </c>
      <c r="J215" s="2">
        <f t="shared" si="34"/>
        <v>0.49597903031126667</v>
      </c>
      <c r="K215" s="2">
        <f t="shared" si="31"/>
        <v>3.0150390973213503</v>
      </c>
      <c r="L215" s="2">
        <f t="shared" si="35"/>
        <v>2.9758540751888565</v>
      </c>
      <c r="M215" s="1">
        <f t="shared" si="36"/>
        <v>0.24216709732134989</v>
      </c>
      <c r="N215" s="2">
        <f t="shared" si="37"/>
        <v>0.23853727518885615</v>
      </c>
      <c r="O215" s="2">
        <f t="shared" si="38"/>
        <v>8.7334394563236195</v>
      </c>
      <c r="P215" s="2">
        <f t="shared" si="39"/>
        <v>8.7142735977383445</v>
      </c>
    </row>
    <row r="216" spans="1:16" x14ac:dyDescent="0.25">
      <c r="A216" s="1">
        <v>272</v>
      </c>
      <c r="B216" s="1">
        <v>-0.21120800000000001</v>
      </c>
      <c r="C216" s="1">
        <v>0.29453699999999999</v>
      </c>
      <c r="D216" s="1">
        <v>5.5221200000000001</v>
      </c>
      <c r="E216" s="1">
        <v>5.5340012791860644</v>
      </c>
      <c r="F216" s="1">
        <v>10.88</v>
      </c>
      <c r="G216" s="1">
        <f t="shared" si="32"/>
        <v>2.7831040000000007</v>
      </c>
      <c r="H216" s="2">
        <f t="shared" si="33"/>
        <v>2.7474176000000003</v>
      </c>
      <c r="I216" s="1">
        <f t="shared" si="30"/>
        <v>0.50290989459426672</v>
      </c>
      <c r="J216" s="2">
        <f t="shared" si="34"/>
        <v>0.49646132362370682</v>
      </c>
      <c r="K216" s="2">
        <f t="shared" si="31"/>
        <v>3.0232248988193469</v>
      </c>
      <c r="L216" s="2">
        <f t="shared" si="35"/>
        <v>2.9839334897371259</v>
      </c>
      <c r="M216" s="1">
        <f t="shared" si="36"/>
        <v>0.24012089881934617</v>
      </c>
      <c r="N216" s="2">
        <f t="shared" si="37"/>
        <v>0.23651588973712556</v>
      </c>
      <c r="O216" s="2">
        <f t="shared" si="38"/>
        <v>8.6278090513091179</v>
      </c>
      <c r="P216" s="2">
        <f t="shared" si="39"/>
        <v>8.6086618116272362</v>
      </c>
    </row>
    <row r="217" spans="1:16" x14ac:dyDescent="0.25">
      <c r="A217" s="1">
        <v>273</v>
      </c>
      <c r="B217" s="1">
        <v>-0.20916499999999999</v>
      </c>
      <c r="C217" s="1">
        <v>0.28976099999999999</v>
      </c>
      <c r="D217" s="1">
        <v>5.5585500000000003</v>
      </c>
      <c r="E217" s="1">
        <v>5.5700259906795768</v>
      </c>
      <c r="F217" s="1">
        <v>10.92</v>
      </c>
      <c r="G217" s="1">
        <f t="shared" si="32"/>
        <v>2.7933360000000005</v>
      </c>
      <c r="H217" s="2">
        <f t="shared" si="33"/>
        <v>2.7575184000000004</v>
      </c>
      <c r="I217" s="1">
        <f t="shared" si="30"/>
        <v>0.50149424880137705</v>
      </c>
      <c r="J217" s="2">
        <f t="shared" si="34"/>
        <v>0.49506382997390042</v>
      </c>
      <c r="K217" s="2">
        <f t="shared" si="31"/>
        <v>3.0429051987082527</v>
      </c>
      <c r="L217" s="2">
        <f t="shared" si="35"/>
        <v>3.0033580141744278</v>
      </c>
      <c r="M217" s="1">
        <f t="shared" si="36"/>
        <v>0.24956919870825223</v>
      </c>
      <c r="N217" s="2">
        <f t="shared" si="37"/>
        <v>0.24583961417442746</v>
      </c>
      <c r="O217" s="2">
        <f t="shared" si="38"/>
        <v>8.9344496583387105</v>
      </c>
      <c r="P217" s="2">
        <f t="shared" si="39"/>
        <v>8.9152483687661856</v>
      </c>
    </row>
    <row r="218" spans="1:16" x14ac:dyDescent="0.25">
      <c r="A218" s="1">
        <v>274</v>
      </c>
      <c r="B218" s="1">
        <v>-0.21810399999999999</v>
      </c>
      <c r="C218" s="1">
        <v>0.29306700000000002</v>
      </c>
      <c r="D218" s="1">
        <v>5.5775399999999999</v>
      </c>
      <c r="E218" s="1">
        <v>5.5894910388071111</v>
      </c>
      <c r="F218" s="1">
        <v>10.96</v>
      </c>
      <c r="G218" s="1">
        <f t="shared" si="32"/>
        <v>2.8035680000000007</v>
      </c>
      <c r="H218" s="2">
        <f t="shared" si="33"/>
        <v>2.7676192000000004</v>
      </c>
      <c r="I218" s="1">
        <f t="shared" si="30"/>
        <v>0.5015784049988079</v>
      </c>
      <c r="J218" s="2">
        <f t="shared" si="34"/>
        <v>0.4951469070770092</v>
      </c>
      <c r="K218" s="2">
        <f t="shared" si="31"/>
        <v>3.0535389545003246</v>
      </c>
      <c r="L218" s="2">
        <f t="shared" si="35"/>
        <v>3.0138535681247944</v>
      </c>
      <c r="M218" s="1">
        <f t="shared" si="36"/>
        <v>0.24997095450032392</v>
      </c>
      <c r="N218" s="2">
        <f t="shared" si="37"/>
        <v>0.24623436812479405</v>
      </c>
      <c r="O218" s="2">
        <f t="shared" si="38"/>
        <v>8.9161723382605249</v>
      </c>
      <c r="P218" s="2">
        <f t="shared" si="39"/>
        <v>8.8969742703329278</v>
      </c>
    </row>
    <row r="219" spans="1:16" x14ac:dyDescent="0.25">
      <c r="A219" s="1">
        <v>275</v>
      </c>
      <c r="B219" s="1">
        <v>-0.219197</v>
      </c>
      <c r="C219" s="1">
        <v>0.275204</v>
      </c>
      <c r="D219" s="1">
        <v>5.5962500000000004</v>
      </c>
      <c r="E219" s="1">
        <v>5.6072986926794801</v>
      </c>
      <c r="F219" s="1">
        <v>11</v>
      </c>
      <c r="G219" s="1">
        <f t="shared" si="32"/>
        <v>2.8138000000000005</v>
      </c>
      <c r="H219" s="2">
        <f t="shared" si="33"/>
        <v>2.7777200000000004</v>
      </c>
      <c r="I219" s="1">
        <f t="shared" si="30"/>
        <v>0.5018102573478942</v>
      </c>
      <c r="J219" s="2">
        <f t="shared" si="34"/>
        <v>0.49537578649527064</v>
      </c>
      <c r="K219" s="2">
        <f t="shared" si="31"/>
        <v>3.0632672758108002</v>
      </c>
      <c r="L219" s="2">
        <f t="shared" si="35"/>
        <v>3.0234554550927757</v>
      </c>
      <c r="M219" s="1">
        <f t="shared" si="36"/>
        <v>0.24946727581079964</v>
      </c>
      <c r="N219" s="2">
        <f t="shared" si="37"/>
        <v>0.24573545509277528</v>
      </c>
      <c r="O219" s="2">
        <f t="shared" si="38"/>
        <v>8.8658495916838298</v>
      </c>
      <c r="P219" s="2">
        <f t="shared" si="39"/>
        <v>8.8466603938761015</v>
      </c>
    </row>
    <row r="220" spans="1:16" x14ac:dyDescent="0.25">
      <c r="A220" s="1">
        <v>276</v>
      </c>
      <c r="B220" s="1">
        <v>-0.21021899999999999</v>
      </c>
      <c r="C220" s="1">
        <v>0.27035199999999998</v>
      </c>
      <c r="D220" s="1">
        <v>5.6151099999999996</v>
      </c>
      <c r="E220" s="1">
        <v>5.6255437554040055</v>
      </c>
      <c r="F220" s="1">
        <v>11.04</v>
      </c>
      <c r="G220" s="1">
        <f t="shared" si="32"/>
        <v>2.8240319999999999</v>
      </c>
      <c r="H220" s="2">
        <f t="shared" si="33"/>
        <v>2.7878208</v>
      </c>
      <c r="I220" s="1">
        <f t="shared" si="30"/>
        <v>0.50200160602913813</v>
      </c>
      <c r="J220" s="2">
        <f t="shared" si="34"/>
        <v>0.49556468160468325</v>
      </c>
      <c r="K220" s="2">
        <f t="shared" si="31"/>
        <v>3.0732345535772083</v>
      </c>
      <c r="L220" s="2">
        <f t="shared" si="35"/>
        <v>3.03329319291384</v>
      </c>
      <c r="M220" s="1">
        <f t="shared" si="36"/>
        <v>0.24920255357720844</v>
      </c>
      <c r="N220" s="2">
        <f t="shared" si="37"/>
        <v>0.24547239291384004</v>
      </c>
      <c r="O220" s="2">
        <f t="shared" si="38"/>
        <v>8.8243530376854249</v>
      </c>
      <c r="P220" s="2">
        <f t="shared" si="39"/>
        <v>8.805171154252097</v>
      </c>
    </row>
    <row r="221" spans="1:16" x14ac:dyDescent="0.25">
      <c r="A221" s="1">
        <v>277</v>
      </c>
      <c r="B221" s="1">
        <v>-0.22553799999999999</v>
      </c>
      <c r="C221" s="1">
        <v>0.266181</v>
      </c>
      <c r="D221" s="1">
        <v>5.63523</v>
      </c>
      <c r="E221" s="1">
        <v>5.6460195595751346</v>
      </c>
      <c r="F221" s="1">
        <v>11.08</v>
      </c>
      <c r="G221" s="1">
        <f t="shared" si="32"/>
        <v>2.8342640000000001</v>
      </c>
      <c r="H221" s="2">
        <f t="shared" si="33"/>
        <v>2.7979216000000005</v>
      </c>
      <c r="I221" s="1">
        <f t="shared" si="30"/>
        <v>0.50199330166919931</v>
      </c>
      <c r="J221" s="2">
        <f t="shared" si="34"/>
        <v>0.49555648372754579</v>
      </c>
      <c r="K221" s="2">
        <f t="shared" si="31"/>
        <v>3.0844204853958961</v>
      </c>
      <c r="L221" s="2">
        <f t="shared" si="35"/>
        <v>3.0443337465229128</v>
      </c>
      <c r="M221" s="1">
        <f t="shared" si="36"/>
        <v>0.25015648539589597</v>
      </c>
      <c r="N221" s="2">
        <f t="shared" si="37"/>
        <v>0.24641214652291232</v>
      </c>
      <c r="O221" s="2">
        <f t="shared" si="38"/>
        <v>8.8261532939731779</v>
      </c>
      <c r="P221" s="2">
        <f t="shared" si="39"/>
        <v>8.8069710932183476</v>
      </c>
    </row>
    <row r="222" spans="1:16" x14ac:dyDescent="0.25">
      <c r="A222" s="1">
        <v>278</v>
      </c>
      <c r="B222" s="1">
        <v>-0.21662400000000001</v>
      </c>
      <c r="C222" s="1">
        <v>0.281304</v>
      </c>
      <c r="D222" s="1">
        <v>5.6617699999999997</v>
      </c>
      <c r="E222" s="1">
        <v>5.6728914523981508</v>
      </c>
      <c r="F222" s="1">
        <v>11.12</v>
      </c>
      <c r="G222" s="1">
        <f t="shared" si="32"/>
        <v>2.8444959999999999</v>
      </c>
      <c r="H222" s="2">
        <f t="shared" si="33"/>
        <v>2.8080224</v>
      </c>
      <c r="I222" s="1">
        <f t="shared" si="30"/>
        <v>0.50141907770816263</v>
      </c>
      <c r="J222" s="2">
        <f t="shared" si="34"/>
        <v>0.49498962276335118</v>
      </c>
      <c r="K222" s="2">
        <f t="shared" si="31"/>
        <v>3.09910060044511</v>
      </c>
      <c r="L222" s="2">
        <f t="shared" si="35"/>
        <v>3.0588230711330828</v>
      </c>
      <c r="M222" s="1">
        <f t="shared" si="36"/>
        <v>0.25460460044511013</v>
      </c>
      <c r="N222" s="2">
        <f t="shared" si="37"/>
        <v>0.2508006711330828</v>
      </c>
      <c r="O222" s="2">
        <f t="shared" si="38"/>
        <v>8.9507807514972821</v>
      </c>
      <c r="P222" s="2">
        <f t="shared" si="39"/>
        <v>8.9315765833307736</v>
      </c>
    </row>
    <row r="223" spans="1:16" x14ac:dyDescent="0.25">
      <c r="A223" s="1">
        <v>279</v>
      </c>
      <c r="B223" s="1">
        <v>-0.216755</v>
      </c>
      <c r="C223" s="1">
        <v>0.29799999999999999</v>
      </c>
      <c r="D223" s="1">
        <v>5.6788600000000002</v>
      </c>
      <c r="E223" s="1">
        <v>5.6908028985043053</v>
      </c>
      <c r="F223" s="1">
        <v>11.16</v>
      </c>
      <c r="G223" s="1">
        <f t="shared" si="32"/>
        <v>2.8547280000000002</v>
      </c>
      <c r="H223" s="2">
        <f t="shared" si="33"/>
        <v>2.8181232000000005</v>
      </c>
      <c r="I223" s="1">
        <f t="shared" si="30"/>
        <v>0.50163888135192647</v>
      </c>
      <c r="J223" s="2">
        <f t="shared" si="34"/>
        <v>0.49520660797102611</v>
      </c>
      <c r="K223" s="2">
        <f t="shared" si="31"/>
        <v>3.1088856234529021</v>
      </c>
      <c r="L223" s="2">
        <f t="shared" si="35"/>
        <v>3.0684809228735217</v>
      </c>
      <c r="M223" s="1">
        <f t="shared" si="36"/>
        <v>0.25415762345290194</v>
      </c>
      <c r="N223" s="2">
        <f t="shared" si="37"/>
        <v>0.2503577228735212</v>
      </c>
      <c r="O223" s="2">
        <f t="shared" si="38"/>
        <v>8.9030416716724652</v>
      </c>
      <c r="P223" s="2">
        <f t="shared" si="39"/>
        <v>8.8838459182168172</v>
      </c>
    </row>
    <row r="224" spans="1:16" x14ac:dyDescent="0.25">
      <c r="A224" s="1">
        <v>280</v>
      </c>
      <c r="B224" s="1">
        <v>-0.22457199999999999</v>
      </c>
      <c r="C224" s="1">
        <v>0.28599799999999997</v>
      </c>
      <c r="D224" s="1">
        <v>5.6986299999999996</v>
      </c>
      <c r="E224" s="1">
        <v>5.710219900852155</v>
      </c>
      <c r="F224" s="1">
        <v>11.2</v>
      </c>
      <c r="G224" s="1">
        <f t="shared" si="32"/>
        <v>2.86496</v>
      </c>
      <c r="H224" s="2">
        <f t="shared" si="33"/>
        <v>2.8282240000000001</v>
      </c>
      <c r="I224" s="1">
        <f t="shared" si="30"/>
        <v>0.50172498603292892</v>
      </c>
      <c r="J224" s="2">
        <f t="shared" si="34"/>
        <v>0.49529160857324162</v>
      </c>
      <c r="K224" s="2">
        <f t="shared" si="31"/>
        <v>3.1194931318355321</v>
      </c>
      <c r="L224" s="2">
        <f t="shared" si="35"/>
        <v>3.0789505705394822</v>
      </c>
      <c r="M224" s="1">
        <f t="shared" si="36"/>
        <v>0.25453313183553217</v>
      </c>
      <c r="N224" s="2">
        <f t="shared" si="37"/>
        <v>0.25072657053948211</v>
      </c>
      <c r="O224" s="2">
        <f t="shared" si="38"/>
        <v>8.8843520270974885</v>
      </c>
      <c r="P224" s="2">
        <f t="shared" si="39"/>
        <v>8.8651595679649873</v>
      </c>
    </row>
    <row r="225" spans="1:16" x14ac:dyDescent="0.25">
      <c r="A225" s="1">
        <v>281</v>
      </c>
      <c r="B225" s="1">
        <v>-0.240533</v>
      </c>
      <c r="C225" s="1">
        <v>0.275559</v>
      </c>
      <c r="D225" s="1">
        <v>5.7203200000000001</v>
      </c>
      <c r="E225" s="1">
        <v>5.7320022495607938</v>
      </c>
      <c r="F225" s="1">
        <v>11.24</v>
      </c>
      <c r="G225" s="1">
        <f t="shared" si="32"/>
        <v>2.8751920000000002</v>
      </c>
      <c r="H225" s="2">
        <f t="shared" si="33"/>
        <v>2.8383248000000001</v>
      </c>
      <c r="I225" s="1">
        <f t="shared" si="30"/>
        <v>0.50160343189333312</v>
      </c>
      <c r="J225" s="2">
        <f t="shared" si="34"/>
        <v>0.49517161306373919</v>
      </c>
      <c r="K225" s="2">
        <f t="shared" si="31"/>
        <v>3.1313928289350619</v>
      </c>
      <c r="L225" s="2">
        <f t="shared" si="35"/>
        <v>3.09069561296318</v>
      </c>
      <c r="M225" s="1">
        <f t="shared" si="36"/>
        <v>0.25620082893506169</v>
      </c>
      <c r="N225" s="2">
        <f t="shared" si="37"/>
        <v>0.25237081296317987</v>
      </c>
      <c r="O225" s="2">
        <f t="shared" si="38"/>
        <v>8.9107380980143809</v>
      </c>
      <c r="P225" s="2">
        <f t="shared" si="39"/>
        <v>8.891540987951057</v>
      </c>
    </row>
    <row r="226" spans="1:16" x14ac:dyDescent="0.25">
      <c r="A226" s="1">
        <v>282</v>
      </c>
      <c r="B226" s="1">
        <v>-0.246611</v>
      </c>
      <c r="C226" s="1">
        <v>0.25943699999999997</v>
      </c>
      <c r="D226" s="1">
        <v>5.7384399999999998</v>
      </c>
      <c r="E226" s="1">
        <v>5.7495928704465671</v>
      </c>
      <c r="F226" s="1">
        <v>11.28</v>
      </c>
      <c r="G226" s="1">
        <f t="shared" si="32"/>
        <v>2.885424</v>
      </c>
      <c r="H226" s="2">
        <f t="shared" si="33"/>
        <v>2.8484256000000001</v>
      </c>
      <c r="I226" s="1">
        <f t="shared" si="30"/>
        <v>0.50184840301151468</v>
      </c>
      <c r="J226" s="2">
        <f t="shared" si="34"/>
        <v>0.49541344303544832</v>
      </c>
      <c r="K226" s="2">
        <f t="shared" si="31"/>
        <v>3.1410025851249594</v>
      </c>
      <c r="L226" s="2">
        <f t="shared" si="35"/>
        <v>3.1001804757447888</v>
      </c>
      <c r="M226" s="1">
        <f t="shared" si="36"/>
        <v>0.25557858512495946</v>
      </c>
      <c r="N226" s="2">
        <f t="shared" si="37"/>
        <v>0.25175487574478872</v>
      </c>
      <c r="O226" s="2">
        <f t="shared" si="38"/>
        <v>8.8575746623359155</v>
      </c>
      <c r="P226" s="2">
        <f t="shared" si="39"/>
        <v>8.8383869231054764</v>
      </c>
    </row>
    <row r="227" spans="1:16" x14ac:dyDescent="0.25">
      <c r="A227" s="1">
        <v>283</v>
      </c>
      <c r="B227" s="1">
        <v>-0.23765500000000001</v>
      </c>
      <c r="C227" s="1">
        <v>0.28988700000000001</v>
      </c>
      <c r="D227" s="1">
        <v>5.7658199999999997</v>
      </c>
      <c r="E227" s="1">
        <v>5.7779922675782451</v>
      </c>
      <c r="F227" s="1">
        <v>11.32</v>
      </c>
      <c r="G227" s="1">
        <f t="shared" si="32"/>
        <v>2.8956560000000002</v>
      </c>
      <c r="H227" s="2">
        <f t="shared" si="33"/>
        <v>2.8585264000000001</v>
      </c>
      <c r="I227" s="1">
        <f t="shared" si="30"/>
        <v>0.50115262636266367</v>
      </c>
      <c r="J227" s="2">
        <f t="shared" si="34"/>
        <v>0.49472658799491726</v>
      </c>
      <c r="K227" s="2">
        <f t="shared" si="31"/>
        <v>3.1565171757779953</v>
      </c>
      <c r="L227" s="2">
        <f t="shared" si="35"/>
        <v>3.1154934306781898</v>
      </c>
      <c r="M227" s="1">
        <f t="shared" si="36"/>
        <v>0.26086117577799506</v>
      </c>
      <c r="N227" s="2">
        <f t="shared" si="37"/>
        <v>0.25696703067818971</v>
      </c>
      <c r="O227" s="2">
        <f t="shared" si="38"/>
        <v>9.0087073802273139</v>
      </c>
      <c r="P227" s="2">
        <f t="shared" si="39"/>
        <v>8.9894930016455223</v>
      </c>
    </row>
    <row r="228" spans="1:16" x14ac:dyDescent="0.25">
      <c r="A228" s="1">
        <v>284</v>
      </c>
      <c r="B228" s="1">
        <v>-0.238541</v>
      </c>
      <c r="C228" s="1">
        <v>0.28546899999999997</v>
      </c>
      <c r="D228" s="1">
        <v>5.7840600000000002</v>
      </c>
      <c r="E228" s="1">
        <v>5.7960110802380296</v>
      </c>
      <c r="F228" s="1">
        <v>11.36</v>
      </c>
      <c r="G228" s="1">
        <f t="shared" si="32"/>
        <v>2.905888</v>
      </c>
      <c r="H228" s="2">
        <f t="shared" si="33"/>
        <v>2.8686272000000002</v>
      </c>
      <c r="I228" s="1">
        <f t="shared" si="30"/>
        <v>0.50135998012630811</v>
      </c>
      <c r="J228" s="2">
        <f t="shared" si="34"/>
        <v>0.49493128296127964</v>
      </c>
      <c r="K228" s="2">
        <f t="shared" si="31"/>
        <v>3.1663608531340355</v>
      </c>
      <c r="L228" s="2">
        <f t="shared" si="35"/>
        <v>3.1252091744643455</v>
      </c>
      <c r="M228" s="1">
        <f t="shared" si="36"/>
        <v>0.26047285313403545</v>
      </c>
      <c r="N228" s="2">
        <f t="shared" si="37"/>
        <v>0.25658197446434539</v>
      </c>
      <c r="O228" s="2">
        <f t="shared" si="38"/>
        <v>8.9636232757090255</v>
      </c>
      <c r="P228" s="2">
        <f t="shared" si="39"/>
        <v>8.944416843859857</v>
      </c>
    </row>
    <row r="229" spans="1:16" x14ac:dyDescent="0.25">
      <c r="A229" s="1">
        <v>285</v>
      </c>
      <c r="B229" s="1">
        <v>-0.22876099999999999</v>
      </c>
      <c r="C229" s="1">
        <v>0.30106500000000003</v>
      </c>
      <c r="D229" s="1">
        <v>5.8014900000000003</v>
      </c>
      <c r="E229" s="1">
        <v>5.8137989257838978</v>
      </c>
      <c r="F229" s="1">
        <v>11.4</v>
      </c>
      <c r="G229" s="1">
        <f t="shared" si="32"/>
        <v>2.9161200000000003</v>
      </c>
      <c r="H229" s="2">
        <f t="shared" si="33"/>
        <v>2.8787280000000002</v>
      </c>
      <c r="I229" s="1">
        <f t="shared" si="30"/>
        <v>0.5015859745453457</v>
      </c>
      <c r="J229" s="2">
        <f t="shared" si="34"/>
        <v>0.49515437956290342</v>
      </c>
      <c r="K229" s="2">
        <f t="shared" si="31"/>
        <v>3.1760783531557433</v>
      </c>
      <c r="L229" s="2">
        <f t="shared" si="35"/>
        <v>3.1348003807826776</v>
      </c>
      <c r="M229" s="1">
        <f t="shared" si="36"/>
        <v>0.259958353155743</v>
      </c>
      <c r="N229" s="2">
        <f t="shared" si="37"/>
        <v>0.25607238078267747</v>
      </c>
      <c r="O229" s="2">
        <f t="shared" si="38"/>
        <v>8.914528659854291</v>
      </c>
      <c r="P229" s="2">
        <f t="shared" si="39"/>
        <v>8.8953308816490289</v>
      </c>
    </row>
    <row r="230" spans="1:16" x14ac:dyDescent="0.25">
      <c r="A230" s="1">
        <v>286</v>
      </c>
      <c r="B230" s="1">
        <v>-0.23863699999999999</v>
      </c>
      <c r="C230" s="1">
        <v>0.28978900000000002</v>
      </c>
      <c r="D230" s="1">
        <v>5.8218199999999998</v>
      </c>
      <c r="E230" s="1">
        <v>5.8339106433583634</v>
      </c>
      <c r="F230" s="1">
        <v>11.44</v>
      </c>
      <c r="G230" s="1">
        <f t="shared" si="32"/>
        <v>2.9263520000000001</v>
      </c>
      <c r="H230" s="2">
        <f t="shared" si="33"/>
        <v>2.8888288000000002</v>
      </c>
      <c r="I230" s="1">
        <f t="shared" si="30"/>
        <v>0.50161069973389394</v>
      </c>
      <c r="J230" s="2">
        <f t="shared" si="34"/>
        <v>0.49517878771228657</v>
      </c>
      <c r="K230" s="2">
        <f t="shared" si="31"/>
        <v>3.1870653844666741</v>
      </c>
      <c r="L230" s="2">
        <f t="shared" si="35"/>
        <v>3.1456446188988294</v>
      </c>
      <c r="M230" s="1">
        <f t="shared" si="36"/>
        <v>0.26071338446667403</v>
      </c>
      <c r="N230" s="2">
        <f t="shared" si="37"/>
        <v>0.25681581889882921</v>
      </c>
      <c r="O230" s="2">
        <f t="shared" si="38"/>
        <v>8.9091600896499816</v>
      </c>
      <c r="P230" s="2">
        <f t="shared" si="39"/>
        <v>8.8899632577336956</v>
      </c>
    </row>
    <row r="231" spans="1:16" x14ac:dyDescent="0.25">
      <c r="A231" s="1">
        <v>287</v>
      </c>
      <c r="B231" s="1">
        <v>-0.25172499999999998</v>
      </c>
      <c r="C231" s="1">
        <v>0.29061399999999998</v>
      </c>
      <c r="D231" s="1">
        <v>5.8402200000000004</v>
      </c>
      <c r="E231" s="1">
        <v>5.8528618317043</v>
      </c>
      <c r="F231" s="1">
        <v>11.48</v>
      </c>
      <c r="G231" s="1">
        <f t="shared" si="32"/>
        <v>2.9365840000000003</v>
      </c>
      <c r="H231" s="2">
        <f t="shared" si="33"/>
        <v>2.8989296000000002</v>
      </c>
      <c r="I231" s="1">
        <f t="shared" si="30"/>
        <v>0.50173472131066754</v>
      </c>
      <c r="J231" s="2">
        <f t="shared" si="34"/>
        <v>0.49530121902021024</v>
      </c>
      <c r="K231" s="2">
        <f t="shared" si="31"/>
        <v>3.1974184186600589</v>
      </c>
      <c r="L231" s="2">
        <f t="shared" si="35"/>
        <v>3.1558630996549586</v>
      </c>
      <c r="M231" s="1">
        <f t="shared" si="36"/>
        <v>0.26083441866005863</v>
      </c>
      <c r="N231" s="2">
        <f t="shared" si="37"/>
        <v>0.25693349965495837</v>
      </c>
      <c r="O231" s="2">
        <f t="shared" si="38"/>
        <v>8.8822393182030073</v>
      </c>
      <c r="P231" s="2">
        <f t="shared" si="39"/>
        <v>8.8630472314663429</v>
      </c>
    </row>
    <row r="232" spans="1:16" x14ac:dyDescent="0.25">
      <c r="A232" s="1">
        <v>288</v>
      </c>
      <c r="B232" s="1">
        <v>-0.243203</v>
      </c>
      <c r="C232" s="1">
        <v>0.29291299999999998</v>
      </c>
      <c r="D232" s="1">
        <v>5.8701299999999996</v>
      </c>
      <c r="E232" s="1">
        <v>5.8824630845996806</v>
      </c>
      <c r="F232" s="1">
        <v>11.52</v>
      </c>
      <c r="G232" s="1">
        <f t="shared" si="32"/>
        <v>2.9468160000000001</v>
      </c>
      <c r="H232" s="2">
        <f t="shared" si="33"/>
        <v>2.9090304000000002</v>
      </c>
      <c r="I232" s="1">
        <f t="shared" si="30"/>
        <v>0.50094934003322178</v>
      </c>
      <c r="J232" s="2">
        <f t="shared" si="34"/>
        <v>0.49452590830801085</v>
      </c>
      <c r="K232" s="2">
        <f t="shared" si="31"/>
        <v>3.2135895831168058</v>
      </c>
      <c r="L232" s="2">
        <f t="shared" si="35"/>
        <v>3.1718240952161478</v>
      </c>
      <c r="M232" s="1">
        <f t="shared" si="36"/>
        <v>0.26677358311680566</v>
      </c>
      <c r="N232" s="2">
        <f t="shared" si="37"/>
        <v>0.26279369521614759</v>
      </c>
      <c r="O232" s="2">
        <f t="shared" si="38"/>
        <v>9.0529433502738428</v>
      </c>
      <c r="P232" s="2">
        <f t="shared" si="39"/>
        <v>9.0337211744555024</v>
      </c>
    </row>
    <row r="233" spans="1:16" x14ac:dyDescent="0.25">
      <c r="A233" s="1">
        <v>289</v>
      </c>
      <c r="B233" s="1">
        <v>-0.24957299999999999</v>
      </c>
      <c r="C233" s="1">
        <v>0.29032599999999997</v>
      </c>
      <c r="D233" s="1">
        <v>5.8879400000000004</v>
      </c>
      <c r="E233" s="1">
        <v>5.9003739976551488</v>
      </c>
      <c r="F233" s="1">
        <v>11.56</v>
      </c>
      <c r="G233" s="1">
        <f t="shared" si="32"/>
        <v>2.9570480000000003</v>
      </c>
      <c r="H233" s="2">
        <f t="shared" si="33"/>
        <v>2.9191312000000003</v>
      </c>
      <c r="I233" s="1">
        <f t="shared" si="30"/>
        <v>0.5011628078449184</v>
      </c>
      <c r="J233" s="2">
        <f t="shared" si="34"/>
        <v>0.49473663892493663</v>
      </c>
      <c r="K233" s="2">
        <f t="shared" si="31"/>
        <v>3.2233743149190079</v>
      </c>
      <c r="L233" s="2">
        <f t="shared" si="35"/>
        <v>3.1814816595356561</v>
      </c>
      <c r="M233" s="1">
        <f t="shared" si="36"/>
        <v>0.2663263149190076</v>
      </c>
      <c r="N233" s="2">
        <f t="shared" si="37"/>
        <v>0.26235045953565583</v>
      </c>
      <c r="O233" s="2">
        <f t="shared" si="38"/>
        <v>9.0064927900733274</v>
      </c>
      <c r="P233" s="2">
        <f t="shared" si="39"/>
        <v>8.9872788018454184</v>
      </c>
    </row>
    <row r="234" spans="1:16" x14ac:dyDescent="0.25">
      <c r="A234" s="1">
        <v>290</v>
      </c>
      <c r="B234" s="1">
        <v>-0.25102600000000003</v>
      </c>
      <c r="C234" s="1">
        <v>0.298344</v>
      </c>
      <c r="D234" s="1">
        <v>5.9057199999999996</v>
      </c>
      <c r="E234" s="1">
        <v>5.9185768486530606</v>
      </c>
      <c r="F234" s="1">
        <v>11.6</v>
      </c>
      <c r="G234" s="1">
        <f t="shared" si="32"/>
        <v>2.9672800000000001</v>
      </c>
      <c r="H234" s="2">
        <f t="shared" si="33"/>
        <v>2.9292320000000003</v>
      </c>
      <c r="I234" s="1">
        <f t="shared" si="30"/>
        <v>0.50135025292022495</v>
      </c>
      <c r="J234" s="2">
        <f t="shared" si="34"/>
        <v>0.49492168048246765</v>
      </c>
      <c r="K234" s="2">
        <f t="shared" si="31"/>
        <v>3.2333185324191671</v>
      </c>
      <c r="L234" s="2">
        <f t="shared" si="35"/>
        <v>3.1912966367937305</v>
      </c>
      <c r="M234" s="1">
        <f t="shared" si="36"/>
        <v>0.26603853241916697</v>
      </c>
      <c r="N234" s="2">
        <f t="shared" si="37"/>
        <v>0.26206463679373027</v>
      </c>
      <c r="O234" s="2">
        <f t="shared" si="38"/>
        <v>8.9657373897699895</v>
      </c>
      <c r="P234" s="2">
        <f t="shared" si="39"/>
        <v>8.9465305852773103</v>
      </c>
    </row>
    <row r="235" spans="1:16" x14ac:dyDescent="0.25">
      <c r="A235" s="1">
        <v>291</v>
      </c>
      <c r="B235" s="1">
        <v>-0.259378</v>
      </c>
      <c r="C235" s="1">
        <v>0.29074699999999998</v>
      </c>
      <c r="D235" s="1">
        <v>5.9258199999999999</v>
      </c>
      <c r="E235" s="1">
        <v>5.9386154478373996</v>
      </c>
      <c r="F235" s="1">
        <v>11.64</v>
      </c>
      <c r="G235" s="1">
        <f t="shared" si="32"/>
        <v>2.9775120000000004</v>
      </c>
      <c r="H235" s="2">
        <f t="shared" si="33"/>
        <v>2.9393328000000003</v>
      </c>
      <c r="I235" s="1">
        <f t="shared" si="30"/>
        <v>0.5013815132758408</v>
      </c>
      <c r="J235" s="2">
        <f t="shared" si="34"/>
        <v>0.49495254000162359</v>
      </c>
      <c r="K235" s="2">
        <f t="shared" si="31"/>
        <v>3.2442656191535715</v>
      </c>
      <c r="L235" s="2">
        <f t="shared" si="35"/>
        <v>3.2021014494739259</v>
      </c>
      <c r="M235" s="1">
        <f t="shared" si="36"/>
        <v>0.2667536191535711</v>
      </c>
      <c r="N235" s="2">
        <f t="shared" si="37"/>
        <v>0.26276864947392564</v>
      </c>
      <c r="O235" s="2">
        <f t="shared" si="38"/>
        <v>8.9589435459393982</v>
      </c>
      <c r="P235" s="2">
        <f t="shared" si="39"/>
        <v>8.9397379389610325</v>
      </c>
    </row>
    <row r="236" spans="1:16" x14ac:dyDescent="0.25">
      <c r="A236" s="1">
        <v>292</v>
      </c>
      <c r="B236" s="1">
        <v>-0.26022699999999999</v>
      </c>
      <c r="C236" s="1">
        <v>0.28776299999999999</v>
      </c>
      <c r="D236" s="1">
        <v>5.9402999999999997</v>
      </c>
      <c r="E236" s="1">
        <v>5.9529563853347689</v>
      </c>
      <c r="F236" s="1">
        <v>11.68</v>
      </c>
      <c r="G236" s="1">
        <f t="shared" si="32"/>
        <v>2.9877440000000002</v>
      </c>
      <c r="H236" s="2">
        <f t="shared" si="33"/>
        <v>2.9494336000000003</v>
      </c>
      <c r="I236" s="1">
        <f t="shared" si="30"/>
        <v>0.50189247268136705</v>
      </c>
      <c r="J236" s="2">
        <f t="shared" si="34"/>
        <v>0.49545694762118381</v>
      </c>
      <c r="K236" s="2">
        <f t="shared" si="31"/>
        <v>3.2521000733083842</v>
      </c>
      <c r="L236" s="2">
        <f t="shared" si="35"/>
        <v>3.2098340829725074</v>
      </c>
      <c r="M236" s="1">
        <f t="shared" si="36"/>
        <v>0.26435607330838407</v>
      </c>
      <c r="N236" s="2">
        <f t="shared" si="37"/>
        <v>0.26040048297250706</v>
      </c>
      <c r="O236" s="2">
        <f t="shared" si="38"/>
        <v>8.8480162058189737</v>
      </c>
      <c r="P236" s="2">
        <f t="shared" si="39"/>
        <v>8.8288301514062564</v>
      </c>
    </row>
    <row r="237" spans="1:16" x14ac:dyDescent="0.25">
      <c r="A237" s="1">
        <v>293</v>
      </c>
      <c r="B237" s="1">
        <v>-0.26275399999999999</v>
      </c>
      <c r="C237" s="1">
        <v>0.29773500000000003</v>
      </c>
      <c r="D237" s="1">
        <v>5.9736099999999999</v>
      </c>
      <c r="E237" s="1">
        <v>5.9867939856688741</v>
      </c>
      <c r="F237" s="1">
        <v>11.72</v>
      </c>
      <c r="G237" s="1">
        <f t="shared" si="32"/>
        <v>2.9979760000000004</v>
      </c>
      <c r="H237" s="2">
        <f t="shared" si="33"/>
        <v>2.9595344000000003</v>
      </c>
      <c r="I237" s="1">
        <f t="shared" si="30"/>
        <v>0.50076485130046644</v>
      </c>
      <c r="J237" s="2">
        <f t="shared" si="34"/>
        <v>0.49434378518527666</v>
      </c>
      <c r="K237" s="2">
        <f t="shared" si="31"/>
        <v>3.2705855543709061</v>
      </c>
      <c r="L237" s="2">
        <f t="shared" si="35"/>
        <v>3.2280793170726572</v>
      </c>
      <c r="M237" s="1">
        <f t="shared" si="36"/>
        <v>0.27260955437090573</v>
      </c>
      <c r="N237" s="2">
        <f t="shared" si="37"/>
        <v>0.26854491707265682</v>
      </c>
      <c r="O237" s="2">
        <f t="shared" si="38"/>
        <v>9.093119970637046</v>
      </c>
      <c r="P237" s="2">
        <f t="shared" si="39"/>
        <v>9.0738907131019264</v>
      </c>
    </row>
    <row r="238" spans="1:16" x14ac:dyDescent="0.25">
      <c r="A238" s="1">
        <v>294</v>
      </c>
      <c r="B238" s="1">
        <v>-0.25731500000000002</v>
      </c>
      <c r="C238" s="1">
        <v>0.29829</v>
      </c>
      <c r="D238" s="1">
        <v>5.9935499999999999</v>
      </c>
      <c r="E238" s="1">
        <v>6.0064822929752326</v>
      </c>
      <c r="F238" s="1">
        <v>11.76</v>
      </c>
      <c r="G238" s="1">
        <f t="shared" si="32"/>
        <v>3.0082080000000002</v>
      </c>
      <c r="H238" s="2">
        <f t="shared" si="33"/>
        <v>2.9696352000000004</v>
      </c>
      <c r="I238" s="1">
        <f t="shared" si="30"/>
        <v>0.50082691553393788</v>
      </c>
      <c r="J238" s="2">
        <f t="shared" si="34"/>
        <v>0.49440505359902265</v>
      </c>
      <c r="K238" s="2">
        <f t="shared" si="31"/>
        <v>3.2813412766523697</v>
      </c>
      <c r="L238" s="2">
        <f t="shared" si="35"/>
        <v>3.2386952523722456</v>
      </c>
      <c r="M238" s="1">
        <f t="shared" si="36"/>
        <v>0.27313327665236953</v>
      </c>
      <c r="N238" s="2">
        <f t="shared" si="37"/>
        <v>0.26906005237224528</v>
      </c>
      <c r="O238" s="2">
        <f t="shared" si="38"/>
        <v>9.0796007673794339</v>
      </c>
      <c r="P238" s="2">
        <f t="shared" si="39"/>
        <v>9.0603738928015556</v>
      </c>
    </row>
    <row r="239" spans="1:16" x14ac:dyDescent="0.25">
      <c r="A239" s="1">
        <v>295</v>
      </c>
      <c r="B239" s="1">
        <v>-0.24526500000000001</v>
      </c>
      <c r="C239" s="1">
        <v>0.29927300000000001</v>
      </c>
      <c r="D239" s="1">
        <v>6.0086199999999996</v>
      </c>
      <c r="E239" s="1">
        <v>6.0210658153813599</v>
      </c>
      <c r="F239" s="1">
        <v>11.8</v>
      </c>
      <c r="G239" s="1">
        <f t="shared" si="32"/>
        <v>3.0184400000000005</v>
      </c>
      <c r="H239" s="2">
        <f t="shared" si="33"/>
        <v>2.9797360000000004</v>
      </c>
      <c r="I239" s="1">
        <f t="shared" si="30"/>
        <v>0.5013132379800801</v>
      </c>
      <c r="J239" s="2">
        <f t="shared" si="34"/>
        <v>0.49488514016704382</v>
      </c>
      <c r="K239" s="2">
        <f t="shared" si="31"/>
        <v>3.2893082549428367</v>
      </c>
      <c r="L239" s="2">
        <f t="shared" si="35"/>
        <v>3.2465586876536294</v>
      </c>
      <c r="M239" s="1">
        <f t="shared" si="36"/>
        <v>0.27086825494283628</v>
      </c>
      <c r="N239" s="2">
        <f t="shared" si="37"/>
        <v>0.26682268765362904</v>
      </c>
      <c r="O239" s="2">
        <f t="shared" si="38"/>
        <v>8.9737829787186829</v>
      </c>
      <c r="P239" s="2">
        <f t="shared" si="39"/>
        <v>8.954574756073324</v>
      </c>
    </row>
    <row r="240" spans="1:16" x14ac:dyDescent="0.25">
      <c r="A240" s="1">
        <v>296</v>
      </c>
      <c r="B240" s="1">
        <v>-0.25917299999999999</v>
      </c>
      <c r="C240" s="1">
        <v>0.310363</v>
      </c>
      <c r="D240" s="1">
        <v>6.0228599999999997</v>
      </c>
      <c r="E240" s="1">
        <v>6.0364176806528222</v>
      </c>
      <c r="F240" s="1">
        <v>11.84</v>
      </c>
      <c r="G240" s="1">
        <f t="shared" si="32"/>
        <v>3.0286720000000003</v>
      </c>
      <c r="H240" s="2">
        <f t="shared" si="33"/>
        <v>2.9898368000000004</v>
      </c>
      <c r="I240" s="1">
        <f t="shared" si="30"/>
        <v>0.50173333924640839</v>
      </c>
      <c r="J240" s="2">
        <f t="shared" si="34"/>
        <v>0.49529985467749438</v>
      </c>
      <c r="K240" s="2">
        <f t="shared" si="31"/>
        <v>3.2976949789406369</v>
      </c>
      <c r="L240" s="2">
        <f t="shared" si="35"/>
        <v>3.2548364134080017</v>
      </c>
      <c r="M240" s="1">
        <f t="shared" si="36"/>
        <v>0.26902297894063665</v>
      </c>
      <c r="N240" s="2">
        <f t="shared" si="37"/>
        <v>0.26499961340800127</v>
      </c>
      <c r="O240" s="2">
        <f t="shared" si="38"/>
        <v>8.8825392429631425</v>
      </c>
      <c r="P240" s="2">
        <f t="shared" si="39"/>
        <v>8.8633471033603328</v>
      </c>
    </row>
    <row r="241" spans="1:16" x14ac:dyDescent="0.25">
      <c r="A241" s="1">
        <v>297</v>
      </c>
      <c r="B241" s="1">
        <v>-0.26807300000000001</v>
      </c>
      <c r="C241" s="1">
        <v>0.29878100000000002</v>
      </c>
      <c r="D241" s="1">
        <v>6.0452599999999999</v>
      </c>
      <c r="E241" s="1">
        <v>6.0585725783298168</v>
      </c>
      <c r="F241" s="1">
        <v>11.88</v>
      </c>
      <c r="G241" s="1">
        <f t="shared" si="32"/>
        <v>3.0389040000000005</v>
      </c>
      <c r="H241" s="2">
        <f t="shared" si="33"/>
        <v>2.9999376000000004</v>
      </c>
      <c r="I241" s="1">
        <f t="shared" si="30"/>
        <v>0.50158745491792778</v>
      </c>
      <c r="J241" s="2">
        <f t="shared" si="34"/>
        <v>0.49515584095338205</v>
      </c>
      <c r="K241" s="2">
        <f t="shared" si="31"/>
        <v>3.3097981995415791</v>
      </c>
      <c r="L241" s="2">
        <f t="shared" si="35"/>
        <v>3.2667823342354372</v>
      </c>
      <c r="M241" s="1">
        <f t="shared" si="36"/>
        <v>0.27089419954157856</v>
      </c>
      <c r="N241" s="2">
        <f t="shared" si="37"/>
        <v>0.26684473423543675</v>
      </c>
      <c r="O241" s="2">
        <f t="shared" si="38"/>
        <v>8.9142072122573968</v>
      </c>
      <c r="P241" s="2">
        <f t="shared" si="39"/>
        <v>8.8950094907119635</v>
      </c>
    </row>
    <row r="243" spans="1:16" x14ac:dyDescent="0.25">
      <c r="G243" s="1" t="s">
        <v>13</v>
      </c>
      <c r="I243" s="1">
        <f>AVERAGE(I3,I241)</f>
        <v>0.54629994201585586</v>
      </c>
      <c r="J243" s="2">
        <f>AVERAGE(J3,J241)</f>
        <v>0.53929500139892084</v>
      </c>
      <c r="K243" s="1" t="s">
        <v>10</v>
      </c>
      <c r="M243" s="1">
        <f>AVERAGE(M3,M241)</f>
        <v>0.11261140666420205</v>
      </c>
      <c r="N243" s="2">
        <f>AVERAGE(N3,N241)</f>
        <v>0.11083093639637143</v>
      </c>
      <c r="O243" s="1" t="s">
        <v>15</v>
      </c>
      <c r="P243" s="1" t="s">
        <v>28</v>
      </c>
    </row>
    <row r="244" spans="1:16" x14ac:dyDescent="0.25">
      <c r="K244" s="1" t="s">
        <v>11</v>
      </c>
      <c r="M244" s="1">
        <f>STDEV(M3,M241)</f>
        <v>0.22384567237747741</v>
      </c>
      <c r="N244" s="2">
        <f>STDEV(N3,N241)</f>
        <v>0.22063682882134045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4"/>
  <sheetViews>
    <sheetView zoomScaleNormal="100" workbookViewId="0">
      <selection activeCell="AA7" sqref="AA7"/>
    </sheetView>
  </sheetViews>
  <sheetFormatPr defaultRowHeight="17.25" x14ac:dyDescent="0.35"/>
  <cols>
    <col min="1" max="5" width="9.140625" style="4"/>
    <col min="6" max="6" width="11.5703125" style="4" customWidth="1"/>
    <col min="7" max="8" width="13.85546875" style="4" customWidth="1"/>
    <col min="9" max="9" width="12" style="4" customWidth="1"/>
    <col min="10" max="10" width="14.42578125" style="4" customWidth="1"/>
    <col min="11" max="13" width="9.140625" style="4"/>
    <col min="14" max="14" width="9.28515625" style="4" bestFit="1" customWidth="1"/>
    <col min="15" max="15" width="2.140625" style="4" customWidth="1"/>
    <col min="16" max="16" width="13.28515625" style="4" customWidth="1"/>
    <col min="17" max="17" width="12.7109375" style="4" bestFit="1" customWidth="1"/>
    <col min="18" max="18" width="8" style="4" customWidth="1"/>
    <col min="19" max="19" width="9.140625" style="4"/>
    <col min="20" max="20" width="12" style="4" bestFit="1" customWidth="1"/>
    <col min="21" max="16384" width="9.140625" style="4"/>
  </cols>
  <sheetData>
    <row r="1" spans="1:15" ht="18.75" x14ac:dyDescent="0.4">
      <c r="A1" s="7" t="s">
        <v>0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5</v>
      </c>
      <c r="G1" s="7" t="s">
        <v>33</v>
      </c>
      <c r="H1" s="7" t="s">
        <v>34</v>
      </c>
      <c r="I1" s="7" t="s">
        <v>9</v>
      </c>
      <c r="J1" s="7" t="s">
        <v>36</v>
      </c>
    </row>
    <row r="2" spans="1:15" x14ac:dyDescent="0.35">
      <c r="A2" s="9">
        <v>50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O2" s="4" t="s">
        <v>35</v>
      </c>
    </row>
    <row r="3" spans="1:15" x14ac:dyDescent="0.35">
      <c r="A3" s="9">
        <v>51</v>
      </c>
      <c r="B3" s="8">
        <v>-6.8630099999999999E-2</v>
      </c>
      <c r="C3" s="8">
        <v>3.17278E-3</v>
      </c>
      <c r="D3" s="8">
        <v>1.02067</v>
      </c>
      <c r="E3" s="8">
        <f>SQRT(B3^2+C3^2+D3^2)</f>
        <v>1.0229796704035414</v>
      </c>
      <c r="F3" s="8">
        <f>A3/25</f>
        <v>2.04</v>
      </c>
      <c r="G3" s="8">
        <f>F3*0.2665</f>
        <v>0.54366000000000003</v>
      </c>
      <c r="H3" s="8">
        <f>0.53144*E3</f>
        <v>0.54365231603925812</v>
      </c>
      <c r="I3" s="8">
        <f>G3-H3</f>
        <v>7.6839607419110223E-6</v>
      </c>
      <c r="J3" s="8">
        <f>I3/G3</f>
        <v>1.4133761435292319E-5</v>
      </c>
      <c r="O3" s="4" t="s">
        <v>35</v>
      </c>
    </row>
    <row r="4" spans="1:15" x14ac:dyDescent="0.35">
      <c r="A4" s="9">
        <v>52</v>
      </c>
      <c r="B4" s="8">
        <v>-7.6061799999999999E-2</v>
      </c>
      <c r="C4" s="8">
        <v>5.1905299999999996E-3</v>
      </c>
      <c r="D4" s="8">
        <v>1.0439700000000001</v>
      </c>
      <c r="E4" s="8">
        <f t="shared" ref="E4:E67" si="0">SQRT(B4^2+C4^2+D4^2)</f>
        <v>1.0467500656417086</v>
      </c>
      <c r="F4" s="8">
        <f t="shared" ref="F4:F67" si="1">A4/25</f>
        <v>2.08</v>
      </c>
      <c r="G4" s="8">
        <f t="shared" ref="G4:G67" si="2">F4*0.2665</f>
        <v>0.55432000000000003</v>
      </c>
      <c r="H4" s="8">
        <f t="shared" ref="H4:H67" si="3">0.53144*E4</f>
        <v>0.55628485488462964</v>
      </c>
      <c r="I4" s="8">
        <f t="shared" ref="I4:I67" si="4">G4-H4</f>
        <v>-1.9648548846296077E-3</v>
      </c>
      <c r="J4" s="8">
        <f t="shared" ref="J4:J67" si="5">I4/G4</f>
        <v>-3.5446220317318653E-3</v>
      </c>
      <c r="O4" s="4" t="s">
        <v>35</v>
      </c>
    </row>
    <row r="5" spans="1:15" x14ac:dyDescent="0.35">
      <c r="A5" s="9">
        <v>53</v>
      </c>
      <c r="B5" s="8">
        <v>-7.1538900000000002E-2</v>
      </c>
      <c r="C5" s="8">
        <v>-2.2003600000000001E-4</v>
      </c>
      <c r="D5" s="8">
        <v>1.07545</v>
      </c>
      <c r="E5" s="8">
        <f t="shared" si="0"/>
        <v>1.0778267788142264</v>
      </c>
      <c r="F5" s="8">
        <f t="shared" si="1"/>
        <v>2.12</v>
      </c>
      <c r="G5" s="8">
        <f t="shared" si="2"/>
        <v>0.56498000000000004</v>
      </c>
      <c r="H5" s="8">
        <f t="shared" si="3"/>
        <v>0.57280026333303247</v>
      </c>
      <c r="I5" s="8">
        <f t="shared" si="4"/>
        <v>-7.8202633330324289E-3</v>
      </c>
      <c r="J5" s="8">
        <f t="shared" si="5"/>
        <v>-1.3841664011172835E-2</v>
      </c>
      <c r="O5" s="4" t="s">
        <v>35</v>
      </c>
    </row>
    <row r="6" spans="1:15" x14ac:dyDescent="0.35">
      <c r="A6" s="9">
        <v>54</v>
      </c>
      <c r="B6" s="8">
        <v>-7.3106900000000002E-2</v>
      </c>
      <c r="C6" s="8">
        <v>-1.0294499999999999E-3</v>
      </c>
      <c r="D6" s="8">
        <v>1.09599</v>
      </c>
      <c r="E6" s="8">
        <f t="shared" si="0"/>
        <v>1.0984260369705885</v>
      </c>
      <c r="F6" s="8">
        <f t="shared" si="1"/>
        <v>2.16</v>
      </c>
      <c r="G6" s="8">
        <f t="shared" si="2"/>
        <v>0.57564000000000004</v>
      </c>
      <c r="H6" s="8">
        <f t="shared" si="3"/>
        <v>0.58374753308764959</v>
      </c>
      <c r="I6" s="8">
        <f t="shared" si="4"/>
        <v>-8.1075330876495544E-3</v>
      </c>
      <c r="J6" s="8">
        <f t="shared" si="5"/>
        <v>-1.408438101530393E-2</v>
      </c>
      <c r="O6" s="4" t="s">
        <v>35</v>
      </c>
    </row>
    <row r="7" spans="1:15" x14ac:dyDescent="0.35">
      <c r="A7" s="9">
        <v>55</v>
      </c>
      <c r="B7" s="8">
        <v>-6.7092399999999996E-2</v>
      </c>
      <c r="C7" s="8">
        <v>1.3735100000000001E-3</v>
      </c>
      <c r="D7" s="8">
        <v>1.1029599999999999</v>
      </c>
      <c r="E7" s="8">
        <f t="shared" si="0"/>
        <v>1.1049995648268283</v>
      </c>
      <c r="F7" s="8">
        <f t="shared" si="1"/>
        <v>2.2000000000000002</v>
      </c>
      <c r="G7" s="8">
        <f t="shared" si="2"/>
        <v>0.58630000000000004</v>
      </c>
      <c r="H7" s="8">
        <f t="shared" si="3"/>
        <v>0.58724096873156961</v>
      </c>
      <c r="I7" s="8">
        <f t="shared" si="4"/>
        <v>-9.4096873156956917E-4</v>
      </c>
      <c r="J7" s="8">
        <f t="shared" si="5"/>
        <v>-1.6049270536748577E-3</v>
      </c>
      <c r="O7" s="4" t="s">
        <v>35</v>
      </c>
    </row>
    <row r="8" spans="1:15" x14ac:dyDescent="0.35">
      <c r="A8" s="9">
        <v>56</v>
      </c>
      <c r="B8" s="8">
        <v>-6.6244499999999998E-2</v>
      </c>
      <c r="C8" s="8">
        <v>1.8497100000000001E-3</v>
      </c>
      <c r="D8" s="8">
        <v>1.11528</v>
      </c>
      <c r="E8" s="8">
        <f t="shared" si="0"/>
        <v>1.1172471676434601</v>
      </c>
      <c r="F8" s="8">
        <f t="shared" si="1"/>
        <v>2.2400000000000002</v>
      </c>
      <c r="G8" s="8">
        <f t="shared" si="2"/>
        <v>0.59696000000000005</v>
      </c>
      <c r="H8" s="8">
        <f t="shared" si="3"/>
        <v>0.59374983477244048</v>
      </c>
      <c r="I8" s="8">
        <f t="shared" si="4"/>
        <v>3.2101652275595693E-3</v>
      </c>
      <c r="J8" s="8">
        <f t="shared" si="5"/>
        <v>5.3775214881391867E-3</v>
      </c>
      <c r="O8" s="4" t="s">
        <v>35</v>
      </c>
    </row>
    <row r="9" spans="1:15" x14ac:dyDescent="0.35">
      <c r="A9" s="9">
        <v>57</v>
      </c>
      <c r="B9" s="8">
        <v>-7.0663299999999998E-2</v>
      </c>
      <c r="C9" s="8">
        <v>1.5283499999999999E-3</v>
      </c>
      <c r="D9" s="8">
        <v>1.13402</v>
      </c>
      <c r="E9" s="8">
        <f t="shared" si="0"/>
        <v>1.1362204883826961</v>
      </c>
      <c r="F9" s="8">
        <f t="shared" si="1"/>
        <v>2.2799999999999998</v>
      </c>
      <c r="G9" s="8">
        <f t="shared" si="2"/>
        <v>0.60761999999999994</v>
      </c>
      <c r="H9" s="8">
        <f t="shared" si="3"/>
        <v>0.60383301634609998</v>
      </c>
      <c r="I9" s="8">
        <f t="shared" si="4"/>
        <v>3.7869836538999557E-3</v>
      </c>
      <c r="J9" s="8">
        <f t="shared" si="5"/>
        <v>6.2324868402948491E-3</v>
      </c>
      <c r="O9" s="4" t="s">
        <v>35</v>
      </c>
    </row>
    <row r="10" spans="1:15" x14ac:dyDescent="0.35">
      <c r="A10" s="9">
        <v>58</v>
      </c>
      <c r="B10" s="8">
        <v>-7.3593500000000006E-2</v>
      </c>
      <c r="C10" s="8">
        <v>8.8070900000000001E-3</v>
      </c>
      <c r="D10" s="8">
        <v>1.1819</v>
      </c>
      <c r="E10" s="8">
        <f t="shared" si="0"/>
        <v>1.1842217605146925</v>
      </c>
      <c r="F10" s="8">
        <f t="shared" si="1"/>
        <v>2.3199999999999998</v>
      </c>
      <c r="G10" s="8">
        <f t="shared" si="2"/>
        <v>0.61827999999999994</v>
      </c>
      <c r="H10" s="8">
        <f t="shared" si="3"/>
        <v>0.62934281240792822</v>
      </c>
      <c r="I10" s="8">
        <f t="shared" si="4"/>
        <v>-1.106281240792828E-2</v>
      </c>
      <c r="J10" s="8">
        <f t="shared" si="5"/>
        <v>-1.7892884142990687E-2</v>
      </c>
      <c r="O10" s="4" t="s">
        <v>35</v>
      </c>
    </row>
    <row r="11" spans="1:15" x14ac:dyDescent="0.35">
      <c r="A11" s="9">
        <v>59</v>
      </c>
      <c r="B11" s="8">
        <v>-7.6487100000000002E-2</v>
      </c>
      <c r="C11" s="8">
        <v>4.5918299999999999E-3</v>
      </c>
      <c r="D11" s="8">
        <v>1.1920900000000001</v>
      </c>
      <c r="E11" s="8">
        <f t="shared" si="0"/>
        <v>1.1945500950019463</v>
      </c>
      <c r="F11" s="8">
        <f t="shared" si="1"/>
        <v>2.36</v>
      </c>
      <c r="G11" s="8">
        <f t="shared" si="2"/>
        <v>0.62894000000000005</v>
      </c>
      <c r="H11" s="8">
        <f t="shared" si="3"/>
        <v>0.63483170248783438</v>
      </c>
      <c r="I11" s="8">
        <f t="shared" si="4"/>
        <v>-5.8917024878343272E-3</v>
      </c>
      <c r="J11" s="8">
        <f t="shared" si="5"/>
        <v>-9.3676701876718397E-3</v>
      </c>
      <c r="O11" s="4" t="s">
        <v>35</v>
      </c>
    </row>
    <row r="12" spans="1:15" x14ac:dyDescent="0.35">
      <c r="A12" s="9">
        <v>60</v>
      </c>
      <c r="B12" s="8">
        <v>-6.7754099999999998E-2</v>
      </c>
      <c r="C12" s="8">
        <v>1.2498800000000001E-3</v>
      </c>
      <c r="D12" s="8">
        <v>1.2047300000000001</v>
      </c>
      <c r="E12" s="8">
        <f t="shared" si="0"/>
        <v>1.2066343908437323</v>
      </c>
      <c r="F12" s="8">
        <f t="shared" si="1"/>
        <v>2.4</v>
      </c>
      <c r="G12" s="8">
        <f t="shared" si="2"/>
        <v>0.63960000000000006</v>
      </c>
      <c r="H12" s="8">
        <f t="shared" si="3"/>
        <v>0.64125378066999306</v>
      </c>
      <c r="I12" s="8">
        <f t="shared" si="4"/>
        <v>-1.6537806699929991E-3</v>
      </c>
      <c r="J12" s="8">
        <f t="shared" si="5"/>
        <v>-2.5856483270684785E-3</v>
      </c>
      <c r="O12" s="4" t="s">
        <v>35</v>
      </c>
    </row>
    <row r="13" spans="1:15" x14ac:dyDescent="0.35">
      <c r="A13" s="9">
        <v>61</v>
      </c>
      <c r="B13" s="8">
        <v>-7.2625899999999993E-2</v>
      </c>
      <c r="C13" s="8">
        <v>5.8290399999999997E-3</v>
      </c>
      <c r="D13" s="8">
        <v>1.2238800000000001</v>
      </c>
      <c r="E13" s="8">
        <f t="shared" si="0"/>
        <v>1.2260467990489319</v>
      </c>
      <c r="F13" s="8">
        <f t="shared" si="1"/>
        <v>2.44</v>
      </c>
      <c r="G13" s="8">
        <f t="shared" si="2"/>
        <v>0.65026000000000006</v>
      </c>
      <c r="H13" s="8">
        <f t="shared" si="3"/>
        <v>0.65157031088656436</v>
      </c>
      <c r="I13" s="8">
        <f t="shared" si="4"/>
        <v>-1.3103108865643032E-3</v>
      </c>
      <c r="J13" s="8">
        <f t="shared" si="5"/>
        <v>-2.0150568796547582E-3</v>
      </c>
      <c r="O13" s="4" t="s">
        <v>35</v>
      </c>
    </row>
    <row r="14" spans="1:15" x14ac:dyDescent="0.35">
      <c r="A14" s="9">
        <v>62</v>
      </c>
      <c r="B14" s="8">
        <v>-7.3630899999999999E-2</v>
      </c>
      <c r="C14" s="8">
        <v>2.11627E-3</v>
      </c>
      <c r="D14" s="8">
        <v>1.2409399999999999</v>
      </c>
      <c r="E14" s="8">
        <f t="shared" si="0"/>
        <v>1.2431243186558305</v>
      </c>
      <c r="F14" s="8">
        <f t="shared" si="1"/>
        <v>2.48</v>
      </c>
      <c r="G14" s="8">
        <f t="shared" si="2"/>
        <v>0.66092000000000006</v>
      </c>
      <c r="H14" s="8">
        <f t="shared" si="3"/>
        <v>0.66064598790645457</v>
      </c>
      <c r="I14" s="8">
        <f t="shared" si="4"/>
        <v>2.7401209354549483E-4</v>
      </c>
      <c r="J14" s="8">
        <f t="shared" si="5"/>
        <v>4.145919226918459E-4</v>
      </c>
      <c r="O14" s="4" t="s">
        <v>35</v>
      </c>
    </row>
    <row r="15" spans="1:15" x14ac:dyDescent="0.35">
      <c r="A15" s="9">
        <v>63</v>
      </c>
      <c r="B15" s="8">
        <v>-8.1014000000000003E-2</v>
      </c>
      <c r="C15" s="8">
        <v>9.5678299999999994E-3</v>
      </c>
      <c r="D15" s="8">
        <v>1.28024</v>
      </c>
      <c r="E15" s="8">
        <f t="shared" si="0"/>
        <v>1.2828364155912122</v>
      </c>
      <c r="F15" s="8">
        <f t="shared" si="1"/>
        <v>2.52</v>
      </c>
      <c r="G15" s="8">
        <f t="shared" si="2"/>
        <v>0.67158000000000007</v>
      </c>
      <c r="H15" s="8">
        <f t="shared" si="3"/>
        <v>0.68175058470179384</v>
      </c>
      <c r="I15" s="8">
        <f t="shared" si="4"/>
        <v>-1.0170584701793772E-2</v>
      </c>
      <c r="J15" s="8">
        <f t="shared" si="5"/>
        <v>-1.5144263828276262E-2</v>
      </c>
      <c r="O15" s="4" t="s">
        <v>35</v>
      </c>
    </row>
    <row r="16" spans="1:15" x14ac:dyDescent="0.35">
      <c r="A16" s="9">
        <v>64</v>
      </c>
      <c r="B16" s="8">
        <v>-8.6136400000000002E-2</v>
      </c>
      <c r="C16" s="8">
        <v>1.49303E-3</v>
      </c>
      <c r="D16" s="8">
        <v>1.30122</v>
      </c>
      <c r="E16" s="8">
        <f t="shared" si="0"/>
        <v>1.3040687086743323</v>
      </c>
      <c r="F16" s="8">
        <f t="shared" si="1"/>
        <v>2.56</v>
      </c>
      <c r="G16" s="8">
        <f t="shared" si="2"/>
        <v>0.68224000000000007</v>
      </c>
      <c r="H16" s="8">
        <f t="shared" si="3"/>
        <v>0.69303427453788724</v>
      </c>
      <c r="I16" s="8">
        <f t="shared" si="4"/>
        <v>-1.0794274537887172E-2</v>
      </c>
      <c r="J16" s="8">
        <f t="shared" si="5"/>
        <v>-1.5821814226499722E-2</v>
      </c>
      <c r="O16" s="4" t="s">
        <v>35</v>
      </c>
    </row>
    <row r="17" spans="1:25" x14ac:dyDescent="0.35">
      <c r="A17" s="9">
        <v>65</v>
      </c>
      <c r="B17" s="8">
        <v>-7.5316599999999997E-2</v>
      </c>
      <c r="C17" s="8">
        <v>3.6995399999999999E-3</v>
      </c>
      <c r="D17" s="8">
        <v>1.3055099999999999</v>
      </c>
      <c r="E17" s="8">
        <f t="shared" si="0"/>
        <v>1.3076859855989018</v>
      </c>
      <c r="F17" s="8">
        <f t="shared" si="1"/>
        <v>2.6</v>
      </c>
      <c r="G17" s="8">
        <f t="shared" si="2"/>
        <v>0.69290000000000007</v>
      </c>
      <c r="H17" s="8">
        <f t="shared" si="3"/>
        <v>0.69495664018668046</v>
      </c>
      <c r="I17" s="8">
        <f t="shared" si="4"/>
        <v>-2.0566401866803918E-3</v>
      </c>
      <c r="J17" s="8">
        <f t="shared" si="5"/>
        <v>-2.9681630634729277E-3</v>
      </c>
      <c r="O17" s="4" t="s">
        <v>35</v>
      </c>
    </row>
    <row r="18" spans="1:25" x14ac:dyDescent="0.35">
      <c r="A18" s="9">
        <v>66</v>
      </c>
      <c r="B18" s="8">
        <v>-7.3990799999999995E-2</v>
      </c>
      <c r="C18" s="8">
        <v>1.1069900000000001E-2</v>
      </c>
      <c r="D18" s="8">
        <v>1.32338</v>
      </c>
      <c r="E18" s="8">
        <f t="shared" si="0"/>
        <v>1.3254930424452065</v>
      </c>
      <c r="F18" s="8">
        <f t="shared" si="1"/>
        <v>2.64</v>
      </c>
      <c r="G18" s="8">
        <f t="shared" si="2"/>
        <v>0.70356000000000007</v>
      </c>
      <c r="H18" s="8">
        <f t="shared" si="3"/>
        <v>0.70442002247708058</v>
      </c>
      <c r="I18" s="8">
        <f t="shared" si="4"/>
        <v>-8.6002247708050206E-4</v>
      </c>
      <c r="J18" s="8">
        <f t="shared" si="5"/>
        <v>-1.2223868285299079E-3</v>
      </c>
      <c r="O18" s="4" t="s">
        <v>35</v>
      </c>
    </row>
    <row r="19" spans="1:25" x14ac:dyDescent="0.35">
      <c r="A19" s="9">
        <v>67</v>
      </c>
      <c r="B19" s="8">
        <v>-7.5869400000000004E-2</v>
      </c>
      <c r="C19" s="8">
        <v>1.2862699999999999E-2</v>
      </c>
      <c r="D19" s="8">
        <v>1.3387100000000001</v>
      </c>
      <c r="E19" s="8">
        <f t="shared" si="0"/>
        <v>1.34091986300735</v>
      </c>
      <c r="F19" s="8">
        <f t="shared" si="1"/>
        <v>2.68</v>
      </c>
      <c r="G19" s="8">
        <f t="shared" si="2"/>
        <v>0.71422000000000008</v>
      </c>
      <c r="H19" s="8">
        <f t="shared" si="3"/>
        <v>0.7126184519966261</v>
      </c>
      <c r="I19" s="8">
        <f t="shared" si="4"/>
        <v>1.601548003373976E-3</v>
      </c>
      <c r="J19" s="8">
        <f t="shared" si="5"/>
        <v>2.2423735030858501E-3</v>
      </c>
      <c r="O19" s="4" t="s">
        <v>35</v>
      </c>
    </row>
    <row r="20" spans="1:25" x14ac:dyDescent="0.35">
      <c r="A20" s="9">
        <v>68</v>
      </c>
      <c r="B20" s="8">
        <v>-8.2707799999999998E-2</v>
      </c>
      <c r="C20" s="8">
        <v>3.1373899999999999E-3</v>
      </c>
      <c r="D20" s="8">
        <v>1.3743000000000001</v>
      </c>
      <c r="E20" s="8">
        <f t="shared" si="0"/>
        <v>1.3767900760089942</v>
      </c>
      <c r="F20" s="8">
        <f t="shared" si="1"/>
        <v>2.72</v>
      </c>
      <c r="G20" s="8">
        <f t="shared" si="2"/>
        <v>0.72488000000000008</v>
      </c>
      <c r="H20" s="8">
        <f t="shared" si="3"/>
        <v>0.73168131799421987</v>
      </c>
      <c r="I20" s="8">
        <f t="shared" si="4"/>
        <v>-6.801317994219791E-3</v>
      </c>
      <c r="J20" s="8">
        <f t="shared" si="5"/>
        <v>-9.3826812634088264E-3</v>
      </c>
      <c r="O20" s="4" t="s">
        <v>35</v>
      </c>
    </row>
    <row r="21" spans="1:25" x14ac:dyDescent="0.35">
      <c r="A21" s="9">
        <v>69</v>
      </c>
      <c r="B21" s="8">
        <v>-8.3716299999999993E-2</v>
      </c>
      <c r="C21" s="8">
        <v>7.3235899999999996E-3</v>
      </c>
      <c r="D21" s="8">
        <v>1.3929800000000001</v>
      </c>
      <c r="E21" s="8">
        <f t="shared" si="0"/>
        <v>1.395512570440044</v>
      </c>
      <c r="F21" s="8">
        <f t="shared" si="1"/>
        <v>2.76</v>
      </c>
      <c r="G21" s="8">
        <f t="shared" si="2"/>
        <v>0.73553999999999997</v>
      </c>
      <c r="H21" s="8">
        <f t="shared" si="3"/>
        <v>0.74163120043465702</v>
      </c>
      <c r="I21" s="8">
        <f t="shared" si="4"/>
        <v>-6.0912004346570514E-3</v>
      </c>
      <c r="J21" s="8">
        <f t="shared" si="5"/>
        <v>-8.2812633366738057E-3</v>
      </c>
      <c r="O21" s="4" t="s">
        <v>35</v>
      </c>
    </row>
    <row r="22" spans="1:25" x14ac:dyDescent="0.35">
      <c r="A22" s="9">
        <v>70</v>
      </c>
      <c r="B22" s="8">
        <v>-8.28372E-2</v>
      </c>
      <c r="C22" s="8">
        <v>-7.74283E-3</v>
      </c>
      <c r="D22" s="8">
        <v>1.40906</v>
      </c>
      <c r="E22" s="8">
        <f t="shared" si="0"/>
        <v>1.4115140937023083</v>
      </c>
      <c r="F22" s="8">
        <f t="shared" si="1"/>
        <v>2.8</v>
      </c>
      <c r="G22" s="8">
        <f t="shared" si="2"/>
        <v>0.74619999999999997</v>
      </c>
      <c r="H22" s="8">
        <f t="shared" si="3"/>
        <v>0.75013504995715474</v>
      </c>
      <c r="I22" s="8">
        <f t="shared" si="4"/>
        <v>-3.9350499571547681E-3</v>
      </c>
      <c r="J22" s="8">
        <f t="shared" si="5"/>
        <v>-5.2734521001806065E-3</v>
      </c>
      <c r="O22" s="4" t="s">
        <v>35</v>
      </c>
    </row>
    <row r="23" spans="1:25" x14ac:dyDescent="0.35">
      <c r="A23" s="9">
        <v>71</v>
      </c>
      <c r="B23" s="8">
        <v>-8.1975300000000001E-2</v>
      </c>
      <c r="C23" s="8">
        <v>8.8639800000000005E-3</v>
      </c>
      <c r="D23" s="8">
        <v>1.4299599999999999</v>
      </c>
      <c r="E23" s="8">
        <f t="shared" si="0"/>
        <v>1.4323351987406894</v>
      </c>
      <c r="F23" s="8">
        <f t="shared" si="1"/>
        <v>2.84</v>
      </c>
      <c r="G23" s="8">
        <f t="shared" si="2"/>
        <v>0.75685999999999998</v>
      </c>
      <c r="H23" s="8">
        <f t="shared" si="3"/>
        <v>0.76120021801875204</v>
      </c>
      <c r="I23" s="8">
        <f t="shared" si="4"/>
        <v>-4.3402180187520623E-3</v>
      </c>
      <c r="J23" s="8">
        <f t="shared" si="5"/>
        <v>-5.7345057457813368E-3</v>
      </c>
      <c r="O23" s="4" t="s">
        <v>35</v>
      </c>
    </row>
    <row r="24" spans="1:25" x14ac:dyDescent="0.35">
      <c r="A24" s="9">
        <v>72</v>
      </c>
      <c r="B24" s="8">
        <v>-8.5531700000000002E-2</v>
      </c>
      <c r="C24" s="8">
        <v>1.5500100000000001E-3</v>
      </c>
      <c r="D24" s="8">
        <v>1.4457100000000001</v>
      </c>
      <c r="E24" s="8">
        <f t="shared" si="0"/>
        <v>1.4482387504606726</v>
      </c>
      <c r="F24" s="8">
        <f t="shared" si="1"/>
        <v>2.88</v>
      </c>
      <c r="G24" s="8">
        <f t="shared" si="2"/>
        <v>0.76751999999999998</v>
      </c>
      <c r="H24" s="8">
        <f t="shared" si="3"/>
        <v>0.76965200154481994</v>
      </c>
      <c r="I24" s="8">
        <f t="shared" si="4"/>
        <v>-2.1320015448199614E-3</v>
      </c>
      <c r="J24" s="8">
        <f t="shared" si="5"/>
        <v>-2.7777797905200667E-3</v>
      </c>
      <c r="O24" s="4" t="s">
        <v>35</v>
      </c>
      <c r="Y24" s="4" t="s">
        <v>44</v>
      </c>
    </row>
    <row r="25" spans="1:25" x14ac:dyDescent="0.35">
      <c r="A25" s="9">
        <v>73</v>
      </c>
      <c r="B25" s="8">
        <v>-8.9365899999999998E-2</v>
      </c>
      <c r="C25" s="8">
        <v>1.16202E-4</v>
      </c>
      <c r="D25" s="8">
        <v>1.4741</v>
      </c>
      <c r="E25" s="8">
        <f t="shared" si="0"/>
        <v>1.4768063812110626</v>
      </c>
      <c r="F25" s="8">
        <f t="shared" si="1"/>
        <v>2.92</v>
      </c>
      <c r="G25" s="8">
        <f t="shared" si="2"/>
        <v>0.77817999999999998</v>
      </c>
      <c r="H25" s="8">
        <f t="shared" si="3"/>
        <v>0.78483398323080711</v>
      </c>
      <c r="I25" s="8">
        <f t="shared" si="4"/>
        <v>-6.6539832308071256E-3</v>
      </c>
      <c r="J25" s="8">
        <f t="shared" si="5"/>
        <v>-8.5506993636525301E-3</v>
      </c>
      <c r="O25" s="4" t="s">
        <v>35</v>
      </c>
    </row>
    <row r="26" spans="1:25" x14ac:dyDescent="0.35">
      <c r="A26" s="9">
        <v>74</v>
      </c>
      <c r="B26" s="8">
        <v>-9.4539999999999999E-2</v>
      </c>
      <c r="C26" s="8">
        <v>1.15835E-2</v>
      </c>
      <c r="D26" s="8">
        <v>1.4958899999999999</v>
      </c>
      <c r="E26" s="8">
        <f t="shared" si="0"/>
        <v>1.4989192377083729</v>
      </c>
      <c r="F26" s="8">
        <f t="shared" si="1"/>
        <v>2.96</v>
      </c>
      <c r="G26" s="8">
        <f t="shared" si="2"/>
        <v>0.78883999999999999</v>
      </c>
      <c r="H26" s="8">
        <f t="shared" si="3"/>
        <v>0.79658563968773777</v>
      </c>
      <c r="I26" s="8">
        <f t="shared" si="4"/>
        <v>-7.745639687737782E-3</v>
      </c>
      <c r="J26" s="8">
        <f t="shared" si="5"/>
        <v>-9.8190250085413797E-3</v>
      </c>
      <c r="O26" s="4" t="s">
        <v>35</v>
      </c>
    </row>
    <row r="27" spans="1:25" x14ac:dyDescent="0.35">
      <c r="A27" s="9">
        <v>75</v>
      </c>
      <c r="B27" s="8">
        <v>-8.5667099999999996E-2</v>
      </c>
      <c r="C27" s="8">
        <v>3.3774199999999999E-3</v>
      </c>
      <c r="D27" s="8">
        <v>1.51034</v>
      </c>
      <c r="E27" s="8">
        <f t="shared" si="0"/>
        <v>1.512771355687391</v>
      </c>
      <c r="F27" s="8">
        <f t="shared" si="1"/>
        <v>3</v>
      </c>
      <c r="G27" s="8">
        <f t="shared" si="2"/>
        <v>0.7995000000000001</v>
      </c>
      <c r="H27" s="8">
        <f t="shared" si="3"/>
        <v>0.80394720926650709</v>
      </c>
      <c r="I27" s="8">
        <f t="shared" si="4"/>
        <v>-4.4472092665069907E-3</v>
      </c>
      <c r="J27" s="8">
        <f t="shared" si="5"/>
        <v>-5.5624881382201254E-3</v>
      </c>
      <c r="O27" s="4" t="s">
        <v>35</v>
      </c>
    </row>
    <row r="28" spans="1:25" x14ac:dyDescent="0.35">
      <c r="A28" s="9">
        <v>76</v>
      </c>
      <c r="B28" s="8">
        <v>-8.32291E-2</v>
      </c>
      <c r="C28" s="8">
        <v>1.4233399999999999E-3</v>
      </c>
      <c r="D28" s="8">
        <v>1.51881</v>
      </c>
      <c r="E28" s="8">
        <f t="shared" si="0"/>
        <v>1.5210893876046752</v>
      </c>
      <c r="F28" s="8">
        <f t="shared" si="1"/>
        <v>3.04</v>
      </c>
      <c r="G28" s="8">
        <f t="shared" si="2"/>
        <v>0.8101600000000001</v>
      </c>
      <c r="H28" s="8">
        <f t="shared" si="3"/>
        <v>0.80836774414862855</v>
      </c>
      <c r="I28" s="8">
        <f t="shared" si="4"/>
        <v>1.7922558513715492E-3</v>
      </c>
      <c r="J28" s="8">
        <f t="shared" si="5"/>
        <v>2.212224562273562E-3</v>
      </c>
      <c r="O28" s="4" t="s">
        <v>35</v>
      </c>
    </row>
    <row r="29" spans="1:25" x14ac:dyDescent="0.35">
      <c r="A29" s="9">
        <v>77</v>
      </c>
      <c r="B29" s="8">
        <v>-8.5057999999999995E-2</v>
      </c>
      <c r="C29" s="8">
        <v>8.4119299999999998E-3</v>
      </c>
      <c r="D29" s="8">
        <v>1.53592</v>
      </c>
      <c r="E29" s="8">
        <f t="shared" si="0"/>
        <v>1.5382964182270999</v>
      </c>
      <c r="F29" s="8">
        <f t="shared" si="1"/>
        <v>3.08</v>
      </c>
      <c r="G29" s="8">
        <f t="shared" si="2"/>
        <v>0.82082000000000011</v>
      </c>
      <c r="H29" s="8">
        <f t="shared" si="3"/>
        <v>0.81751224850261006</v>
      </c>
      <c r="I29" s="8">
        <f t="shared" si="4"/>
        <v>3.3077514973900435E-3</v>
      </c>
      <c r="J29" s="8">
        <f t="shared" si="5"/>
        <v>4.0298134760240285E-3</v>
      </c>
      <c r="O29" s="4" t="s">
        <v>35</v>
      </c>
    </row>
    <row r="30" spans="1:25" x14ac:dyDescent="0.35">
      <c r="A30" s="9">
        <v>78</v>
      </c>
      <c r="B30" s="8">
        <v>-8.7403800000000004E-2</v>
      </c>
      <c r="C30" s="8">
        <v>1.0932600000000001E-2</v>
      </c>
      <c r="D30" s="8">
        <v>1.5744199999999999</v>
      </c>
      <c r="E30" s="8">
        <f t="shared" si="0"/>
        <v>1.5768821396658661</v>
      </c>
      <c r="F30" s="8">
        <f t="shared" si="1"/>
        <v>3.12</v>
      </c>
      <c r="G30" s="8">
        <f t="shared" si="2"/>
        <v>0.83148000000000011</v>
      </c>
      <c r="H30" s="8">
        <f t="shared" si="3"/>
        <v>0.83801824430402794</v>
      </c>
      <c r="I30" s="8">
        <f t="shared" si="4"/>
        <v>-6.5382443040278293E-3</v>
      </c>
      <c r="J30" s="8">
        <f t="shared" si="5"/>
        <v>-7.8633813248999724E-3</v>
      </c>
      <c r="O30" s="4" t="s">
        <v>35</v>
      </c>
    </row>
    <row r="31" spans="1:25" x14ac:dyDescent="0.35">
      <c r="A31" s="9">
        <v>79</v>
      </c>
      <c r="B31" s="8">
        <v>-9.3518299999999999E-2</v>
      </c>
      <c r="C31" s="8">
        <v>7.8270200000000005E-3</v>
      </c>
      <c r="D31" s="8">
        <v>1.59145</v>
      </c>
      <c r="E31" s="8">
        <f t="shared" si="0"/>
        <v>1.5942145518019117</v>
      </c>
      <c r="F31" s="8">
        <f t="shared" si="1"/>
        <v>3.16</v>
      </c>
      <c r="G31" s="8">
        <f t="shared" si="2"/>
        <v>0.84214000000000011</v>
      </c>
      <c r="H31" s="8">
        <f t="shared" si="3"/>
        <v>0.84722938140960802</v>
      </c>
      <c r="I31" s="8">
        <f t="shared" si="4"/>
        <v>-5.0893814096079071E-3</v>
      </c>
      <c r="J31" s="8">
        <f t="shared" si="5"/>
        <v>-6.04339113402511E-3</v>
      </c>
      <c r="O31" s="4" t="s">
        <v>35</v>
      </c>
    </row>
    <row r="32" spans="1:25" x14ac:dyDescent="0.35">
      <c r="A32" s="9">
        <v>80</v>
      </c>
      <c r="B32" s="8">
        <v>-9.6332799999999996E-2</v>
      </c>
      <c r="C32" s="8">
        <v>9.1204900000000002E-3</v>
      </c>
      <c r="D32" s="8">
        <v>1.6134299999999999</v>
      </c>
      <c r="E32" s="8">
        <f t="shared" si="0"/>
        <v>1.6163290372302541</v>
      </c>
      <c r="F32" s="8">
        <f t="shared" si="1"/>
        <v>3.2</v>
      </c>
      <c r="G32" s="8">
        <f t="shared" si="2"/>
        <v>0.85280000000000011</v>
      </c>
      <c r="H32" s="8">
        <f t="shared" si="3"/>
        <v>0.8589819035456463</v>
      </c>
      <c r="I32" s="8">
        <f t="shared" si="4"/>
        <v>-6.1819035456461835E-3</v>
      </c>
      <c r="J32" s="8">
        <f t="shared" si="5"/>
        <v>-7.2489488105607208E-3</v>
      </c>
      <c r="O32" s="4" t="s">
        <v>35</v>
      </c>
    </row>
    <row r="33" spans="1:15" x14ac:dyDescent="0.35">
      <c r="A33" s="9">
        <v>81</v>
      </c>
      <c r="B33" s="8">
        <v>-9.2670600000000006E-2</v>
      </c>
      <c r="C33" s="8">
        <v>9.1151600000000006E-3</v>
      </c>
      <c r="D33" s="8">
        <v>1.6238900000000001</v>
      </c>
      <c r="E33" s="8">
        <f t="shared" si="0"/>
        <v>1.6265576099069425</v>
      </c>
      <c r="F33" s="8">
        <f t="shared" si="1"/>
        <v>3.24</v>
      </c>
      <c r="G33" s="8">
        <f t="shared" si="2"/>
        <v>0.86346000000000012</v>
      </c>
      <c r="H33" s="8">
        <f t="shared" si="3"/>
        <v>0.86441777620894555</v>
      </c>
      <c r="I33" s="8">
        <f t="shared" si="4"/>
        <v>-9.577762089454378E-4</v>
      </c>
      <c r="J33" s="8">
        <f t="shared" si="5"/>
        <v>-1.1092305479645122E-3</v>
      </c>
      <c r="O33" s="4" t="s">
        <v>35</v>
      </c>
    </row>
    <row r="34" spans="1:15" x14ac:dyDescent="0.35">
      <c r="A34" s="9">
        <v>82</v>
      </c>
      <c r="B34" s="8">
        <v>-9.8167000000000004E-2</v>
      </c>
      <c r="C34" s="8">
        <v>6.6452400000000002E-3</v>
      </c>
      <c r="D34" s="8">
        <v>1.6395200000000001</v>
      </c>
      <c r="E34" s="8">
        <f t="shared" si="0"/>
        <v>1.6424697103763155</v>
      </c>
      <c r="F34" s="8">
        <f t="shared" si="1"/>
        <v>3.28</v>
      </c>
      <c r="G34" s="8">
        <f t="shared" si="2"/>
        <v>0.87412000000000001</v>
      </c>
      <c r="H34" s="8">
        <f t="shared" si="3"/>
        <v>0.8728741028823892</v>
      </c>
      <c r="I34" s="8">
        <f t="shared" si="4"/>
        <v>1.2458971176108058E-3</v>
      </c>
      <c r="J34" s="8">
        <f t="shared" si="5"/>
        <v>1.42531588066948E-3</v>
      </c>
      <c r="O34" s="4" t="s">
        <v>35</v>
      </c>
    </row>
    <row r="35" spans="1:15" x14ac:dyDescent="0.35">
      <c r="A35" s="9">
        <v>83</v>
      </c>
      <c r="B35" s="8">
        <v>-0.101171</v>
      </c>
      <c r="C35" s="8">
        <v>7.8790700000000002E-3</v>
      </c>
      <c r="D35" s="8">
        <v>1.67872</v>
      </c>
      <c r="E35" s="8">
        <f t="shared" si="0"/>
        <v>1.6817843171420837</v>
      </c>
      <c r="F35" s="8">
        <f t="shared" si="1"/>
        <v>3.32</v>
      </c>
      <c r="G35" s="8">
        <f t="shared" si="2"/>
        <v>0.88478000000000001</v>
      </c>
      <c r="H35" s="8">
        <f t="shared" si="3"/>
        <v>0.89376745750198894</v>
      </c>
      <c r="I35" s="8">
        <f t="shared" si="4"/>
        <v>-8.9874575019889269E-3</v>
      </c>
      <c r="J35" s="8">
        <f t="shared" si="5"/>
        <v>-1.0157844325130458E-2</v>
      </c>
      <c r="O35" s="4" t="s">
        <v>35</v>
      </c>
    </row>
    <row r="36" spans="1:15" x14ac:dyDescent="0.35">
      <c r="A36" s="9">
        <v>84</v>
      </c>
      <c r="B36" s="8">
        <v>-9.5843899999999996E-2</v>
      </c>
      <c r="C36" s="8">
        <v>8.4216199999999995E-3</v>
      </c>
      <c r="D36" s="8">
        <v>1.6931700000000001</v>
      </c>
      <c r="E36" s="8">
        <f t="shared" si="0"/>
        <v>1.6959014198209266</v>
      </c>
      <c r="F36" s="8">
        <f t="shared" si="1"/>
        <v>3.36</v>
      </c>
      <c r="G36" s="8">
        <f t="shared" si="2"/>
        <v>0.89544000000000001</v>
      </c>
      <c r="H36" s="8">
        <f t="shared" si="3"/>
        <v>0.90126985054963327</v>
      </c>
      <c r="I36" s="8">
        <f t="shared" si="4"/>
        <v>-5.8298505496332531E-3</v>
      </c>
      <c r="J36" s="8">
        <f t="shared" si="5"/>
        <v>-6.5105987555093064E-3</v>
      </c>
      <c r="O36" s="4" t="s">
        <v>35</v>
      </c>
    </row>
    <row r="37" spans="1:15" x14ac:dyDescent="0.35">
      <c r="A37" s="9">
        <v>85</v>
      </c>
      <c r="B37" s="8">
        <v>-9.6934400000000004E-2</v>
      </c>
      <c r="C37" s="8">
        <v>1.3393499999999999E-2</v>
      </c>
      <c r="D37" s="8">
        <v>1.7089799999999999</v>
      </c>
      <c r="E37" s="8">
        <f t="shared" si="0"/>
        <v>1.7117792802068874</v>
      </c>
      <c r="F37" s="8">
        <f t="shared" si="1"/>
        <v>3.4</v>
      </c>
      <c r="G37" s="8">
        <f t="shared" si="2"/>
        <v>0.90610000000000002</v>
      </c>
      <c r="H37" s="8">
        <f t="shared" si="3"/>
        <v>0.90970798067314829</v>
      </c>
      <c r="I37" s="8">
        <f t="shared" si="4"/>
        <v>-3.60798067314827E-3</v>
      </c>
      <c r="J37" s="8">
        <f t="shared" si="5"/>
        <v>-3.9818791227770331E-3</v>
      </c>
      <c r="O37" s="4" t="s">
        <v>35</v>
      </c>
    </row>
    <row r="38" spans="1:15" x14ac:dyDescent="0.35">
      <c r="A38" s="9">
        <v>86</v>
      </c>
      <c r="B38" s="8">
        <v>-0.108185</v>
      </c>
      <c r="C38" s="8">
        <v>4.8877699999999996E-3</v>
      </c>
      <c r="D38" s="8">
        <v>1.7346699999999999</v>
      </c>
      <c r="E38" s="8">
        <f t="shared" si="0"/>
        <v>1.7380471493663723</v>
      </c>
      <c r="F38" s="8">
        <f t="shared" si="1"/>
        <v>3.44</v>
      </c>
      <c r="G38" s="8">
        <f t="shared" si="2"/>
        <v>0.91676000000000002</v>
      </c>
      <c r="H38" s="8">
        <f t="shared" si="3"/>
        <v>0.92366777705926495</v>
      </c>
      <c r="I38" s="8">
        <f t="shared" si="4"/>
        <v>-6.9077770592649301E-3</v>
      </c>
      <c r="J38" s="8">
        <f t="shared" si="5"/>
        <v>-7.5349895929850011E-3</v>
      </c>
      <c r="O38" s="4" t="s">
        <v>35</v>
      </c>
    </row>
    <row r="39" spans="1:15" x14ac:dyDescent="0.35">
      <c r="A39" s="9">
        <v>87</v>
      </c>
      <c r="B39" s="8">
        <v>-9.7694600000000006E-2</v>
      </c>
      <c r="C39" s="8">
        <v>5.4430399999999997E-3</v>
      </c>
      <c r="D39" s="8">
        <v>1.74343</v>
      </c>
      <c r="E39" s="8">
        <f t="shared" si="0"/>
        <v>1.7461735384702179</v>
      </c>
      <c r="F39" s="8">
        <f t="shared" si="1"/>
        <v>3.48</v>
      </c>
      <c r="G39" s="8">
        <f t="shared" si="2"/>
        <v>0.92742000000000002</v>
      </c>
      <c r="H39" s="8">
        <f t="shared" si="3"/>
        <v>0.9279864652846127</v>
      </c>
      <c r="I39" s="8">
        <f t="shared" si="4"/>
        <v>-5.6646528461268275E-4</v>
      </c>
      <c r="J39" s="8">
        <f t="shared" si="5"/>
        <v>-6.1079692546277058E-4</v>
      </c>
      <c r="O39" s="4" t="s">
        <v>35</v>
      </c>
    </row>
    <row r="40" spans="1:15" x14ac:dyDescent="0.35">
      <c r="A40" s="9">
        <v>88</v>
      </c>
      <c r="B40" s="8">
        <v>-9.9506700000000003E-2</v>
      </c>
      <c r="C40" s="8">
        <v>8.6744300000000003E-3</v>
      </c>
      <c r="D40" s="8">
        <v>1.78189</v>
      </c>
      <c r="E40" s="8">
        <f t="shared" si="0"/>
        <v>1.7846873118786704</v>
      </c>
      <c r="F40" s="8">
        <f t="shared" si="1"/>
        <v>3.52</v>
      </c>
      <c r="G40" s="8">
        <f t="shared" si="2"/>
        <v>0.93808000000000002</v>
      </c>
      <c r="H40" s="8">
        <f t="shared" si="3"/>
        <v>0.94845422502480059</v>
      </c>
      <c r="I40" s="8">
        <f t="shared" si="4"/>
        <v>-1.0374225024800565E-2</v>
      </c>
      <c r="J40" s="8">
        <f t="shared" si="5"/>
        <v>-1.1058998192905258E-2</v>
      </c>
      <c r="O40" s="4" t="s">
        <v>35</v>
      </c>
    </row>
    <row r="41" spans="1:15" x14ac:dyDescent="0.35">
      <c r="A41" s="9">
        <v>89</v>
      </c>
      <c r="B41" s="8">
        <v>-0.10283200000000001</v>
      </c>
      <c r="C41" s="8">
        <v>4.1421399999999999E-3</v>
      </c>
      <c r="D41" s="8">
        <v>1.7975300000000001</v>
      </c>
      <c r="E41" s="8">
        <f t="shared" si="0"/>
        <v>1.8004737372280051</v>
      </c>
      <c r="F41" s="8">
        <f t="shared" si="1"/>
        <v>3.56</v>
      </c>
      <c r="G41" s="8">
        <f t="shared" si="2"/>
        <v>0.94874000000000003</v>
      </c>
      <c r="H41" s="8">
        <f t="shared" si="3"/>
        <v>0.9568437629124511</v>
      </c>
      <c r="I41" s="8">
        <f t="shared" si="4"/>
        <v>-8.1037629124510735E-3</v>
      </c>
      <c r="J41" s="8">
        <f t="shared" si="5"/>
        <v>-8.5416056163449133E-3</v>
      </c>
      <c r="O41" s="4" t="s">
        <v>35</v>
      </c>
    </row>
    <row r="42" spans="1:15" x14ac:dyDescent="0.35">
      <c r="A42" s="9">
        <v>90</v>
      </c>
      <c r="B42" s="8">
        <v>-9.9606399999999998E-2</v>
      </c>
      <c r="C42" s="8">
        <v>5.7736100000000002E-3</v>
      </c>
      <c r="D42" s="8">
        <v>1.8147</v>
      </c>
      <c r="E42" s="8">
        <f t="shared" si="0"/>
        <v>1.8174407444242555</v>
      </c>
      <c r="F42" s="8">
        <f t="shared" si="1"/>
        <v>3.6</v>
      </c>
      <c r="G42" s="8">
        <f t="shared" si="2"/>
        <v>0.95940000000000003</v>
      </c>
      <c r="H42" s="8">
        <f t="shared" si="3"/>
        <v>0.96586070921682643</v>
      </c>
      <c r="I42" s="8">
        <f t="shared" si="4"/>
        <v>-6.4607092168263991E-3</v>
      </c>
      <c r="J42" s="8">
        <f t="shared" si="5"/>
        <v>-6.7341142556039176E-3</v>
      </c>
      <c r="O42" s="4" t="s">
        <v>35</v>
      </c>
    </row>
    <row r="43" spans="1:15" x14ac:dyDescent="0.35">
      <c r="A43" s="9">
        <v>91</v>
      </c>
      <c r="B43" s="8">
        <v>-9.89342E-2</v>
      </c>
      <c r="C43" s="8">
        <v>4.8569399999999997E-3</v>
      </c>
      <c r="D43" s="8">
        <v>1.82945</v>
      </c>
      <c r="E43" s="8">
        <f t="shared" si="0"/>
        <v>1.8321295992084741</v>
      </c>
      <c r="F43" s="8">
        <f t="shared" si="1"/>
        <v>3.64</v>
      </c>
      <c r="G43" s="8">
        <f t="shared" si="2"/>
        <v>0.97006000000000003</v>
      </c>
      <c r="H43" s="8">
        <f t="shared" si="3"/>
        <v>0.97366695420335148</v>
      </c>
      <c r="I43" s="8">
        <f t="shared" si="4"/>
        <v>-3.6069542033514423E-3</v>
      </c>
      <c r="J43" s="8">
        <f t="shared" si="5"/>
        <v>-3.7182794913216111E-3</v>
      </c>
      <c r="O43" s="4" t="s">
        <v>35</v>
      </c>
    </row>
    <row r="44" spans="1:15" x14ac:dyDescent="0.35">
      <c r="A44" s="9">
        <v>92</v>
      </c>
      <c r="B44" s="8">
        <v>-0.10556599999999999</v>
      </c>
      <c r="C44" s="8">
        <v>5.5584099999999997E-3</v>
      </c>
      <c r="D44" s="8">
        <v>1.84815</v>
      </c>
      <c r="E44" s="8">
        <f t="shared" si="0"/>
        <v>1.851170845378062</v>
      </c>
      <c r="F44" s="8">
        <f t="shared" si="1"/>
        <v>3.68</v>
      </c>
      <c r="G44" s="8">
        <f t="shared" si="2"/>
        <v>0.98072000000000015</v>
      </c>
      <c r="H44" s="8">
        <f t="shared" si="3"/>
        <v>0.98378623406771726</v>
      </c>
      <c r="I44" s="8">
        <f t="shared" si="4"/>
        <v>-3.0662340677171107E-3</v>
      </c>
      <c r="J44" s="8">
        <f t="shared" si="5"/>
        <v>-3.126513243042979E-3</v>
      </c>
      <c r="O44" s="4" t="s">
        <v>35</v>
      </c>
    </row>
    <row r="45" spans="1:15" x14ac:dyDescent="0.35">
      <c r="A45" s="9">
        <v>93</v>
      </c>
      <c r="B45" s="8">
        <v>-0.102493</v>
      </c>
      <c r="C45" s="8">
        <v>1.15023E-2</v>
      </c>
      <c r="D45" s="8">
        <v>1.88022</v>
      </c>
      <c r="E45" s="8">
        <f t="shared" si="0"/>
        <v>1.8830465651051462</v>
      </c>
      <c r="F45" s="8">
        <f t="shared" si="1"/>
        <v>3.72</v>
      </c>
      <c r="G45" s="8">
        <f t="shared" si="2"/>
        <v>0.99138000000000015</v>
      </c>
      <c r="H45" s="8">
        <f t="shared" si="3"/>
        <v>1.0007262665594789</v>
      </c>
      <c r="I45" s="8">
        <f t="shared" si="4"/>
        <v>-9.3462665594787886E-3</v>
      </c>
      <c r="J45" s="8">
        <f t="shared" si="5"/>
        <v>-9.4275318843216396E-3</v>
      </c>
      <c r="O45" s="4" t="s">
        <v>35</v>
      </c>
    </row>
    <row r="46" spans="1:15" x14ac:dyDescent="0.35">
      <c r="A46" s="9">
        <v>94</v>
      </c>
      <c r="B46" s="8">
        <v>-0.107117</v>
      </c>
      <c r="C46" s="8">
        <v>-3.65103E-3</v>
      </c>
      <c r="D46" s="8">
        <v>1.89985</v>
      </c>
      <c r="E46" s="8">
        <f t="shared" si="0"/>
        <v>1.9028708322450743</v>
      </c>
      <c r="F46" s="8">
        <f t="shared" si="1"/>
        <v>3.76</v>
      </c>
      <c r="G46" s="8">
        <f t="shared" si="2"/>
        <v>1.00204</v>
      </c>
      <c r="H46" s="8">
        <f t="shared" si="3"/>
        <v>1.0112616750883223</v>
      </c>
      <c r="I46" s="8">
        <f t="shared" si="4"/>
        <v>-9.2216750883222787E-3</v>
      </c>
      <c r="J46" s="8">
        <f t="shared" si="5"/>
        <v>-9.2029011699356102E-3</v>
      </c>
      <c r="O46" s="4" t="s">
        <v>35</v>
      </c>
    </row>
    <row r="47" spans="1:15" x14ac:dyDescent="0.35">
      <c r="A47" s="9">
        <v>95</v>
      </c>
      <c r="B47" s="8">
        <v>-0.10244</v>
      </c>
      <c r="C47" s="8">
        <v>1.52531E-2</v>
      </c>
      <c r="D47" s="8">
        <v>1.91174</v>
      </c>
      <c r="E47" s="8">
        <f t="shared" si="0"/>
        <v>1.9145434020307845</v>
      </c>
      <c r="F47" s="8">
        <f t="shared" si="1"/>
        <v>3.8</v>
      </c>
      <c r="G47" s="8">
        <f t="shared" si="2"/>
        <v>1.0126999999999999</v>
      </c>
      <c r="H47" s="8">
        <f t="shared" si="3"/>
        <v>1.0174649455752403</v>
      </c>
      <c r="I47" s="8">
        <f t="shared" si="4"/>
        <v>-4.7649455752403203E-3</v>
      </c>
      <c r="J47" s="8">
        <f t="shared" si="5"/>
        <v>-4.7051896664760742E-3</v>
      </c>
      <c r="O47" s="4" t="s">
        <v>35</v>
      </c>
    </row>
    <row r="48" spans="1:15" x14ac:dyDescent="0.35">
      <c r="A48" s="9">
        <v>96</v>
      </c>
      <c r="B48" s="8">
        <v>-0.10391599999999999</v>
      </c>
      <c r="C48" s="8">
        <v>1.4069E-2</v>
      </c>
      <c r="D48" s="8">
        <v>1.9288099999999999</v>
      </c>
      <c r="E48" s="8">
        <f t="shared" si="0"/>
        <v>1.9316584811806148</v>
      </c>
      <c r="F48" s="8">
        <f t="shared" si="1"/>
        <v>3.84</v>
      </c>
      <c r="G48" s="8">
        <f t="shared" si="2"/>
        <v>1.02336</v>
      </c>
      <c r="H48" s="8">
        <f t="shared" si="3"/>
        <v>1.026560583238626</v>
      </c>
      <c r="I48" s="8">
        <f t="shared" si="4"/>
        <v>-3.2005832386259314E-3</v>
      </c>
      <c r="J48" s="8">
        <f t="shared" si="5"/>
        <v>-3.1275242716404111E-3</v>
      </c>
      <c r="O48" s="4" t="s">
        <v>35</v>
      </c>
    </row>
    <row r="49" spans="1:15" x14ac:dyDescent="0.35">
      <c r="A49" s="9">
        <v>97</v>
      </c>
      <c r="B49" s="8">
        <v>-0.10421800000000001</v>
      </c>
      <c r="C49" s="8">
        <v>1.96449E-2</v>
      </c>
      <c r="D49" s="8">
        <v>1.9477800000000001</v>
      </c>
      <c r="E49" s="8">
        <f t="shared" si="0"/>
        <v>1.9506650768443081</v>
      </c>
      <c r="F49" s="8">
        <f t="shared" si="1"/>
        <v>3.88</v>
      </c>
      <c r="G49" s="8">
        <f t="shared" si="2"/>
        <v>1.0340199999999999</v>
      </c>
      <c r="H49" s="8">
        <f t="shared" si="3"/>
        <v>1.0366614484381391</v>
      </c>
      <c r="I49" s="8">
        <f t="shared" si="4"/>
        <v>-2.6414484381391823E-3</v>
      </c>
      <c r="J49" s="8">
        <f t="shared" si="5"/>
        <v>-2.5545428890535798E-3</v>
      </c>
      <c r="O49" s="4" t="s">
        <v>35</v>
      </c>
    </row>
    <row r="50" spans="1:15" x14ac:dyDescent="0.35">
      <c r="A50" s="9">
        <v>98</v>
      </c>
      <c r="B50" s="8">
        <v>-0.104293</v>
      </c>
      <c r="C50" s="8">
        <v>6.6582300000000002E-3</v>
      </c>
      <c r="D50" s="8">
        <v>1.9736100000000001</v>
      </c>
      <c r="E50" s="8">
        <f t="shared" si="0"/>
        <v>1.9763749123017458</v>
      </c>
      <c r="F50" s="8">
        <f t="shared" si="1"/>
        <v>3.92</v>
      </c>
      <c r="G50" s="8">
        <f t="shared" si="2"/>
        <v>1.0446800000000001</v>
      </c>
      <c r="H50" s="8">
        <f t="shared" si="3"/>
        <v>1.0503246833936397</v>
      </c>
      <c r="I50" s="8">
        <f t="shared" si="4"/>
        <v>-5.6446833936396601E-3</v>
      </c>
      <c r="J50" s="8">
        <f t="shared" si="5"/>
        <v>-5.4032654914803191E-3</v>
      </c>
      <c r="O50" s="4" t="s">
        <v>35</v>
      </c>
    </row>
    <row r="51" spans="1:15" x14ac:dyDescent="0.35">
      <c r="A51" s="9">
        <v>99</v>
      </c>
      <c r="B51" s="8">
        <v>-0.10745300000000001</v>
      </c>
      <c r="C51" s="8">
        <v>6.0911899999999998E-3</v>
      </c>
      <c r="D51" s="8">
        <v>1.9940100000000001</v>
      </c>
      <c r="E51" s="8">
        <f t="shared" si="0"/>
        <v>1.9969123991564117</v>
      </c>
      <c r="F51" s="8">
        <f t="shared" si="1"/>
        <v>3.96</v>
      </c>
      <c r="G51" s="8">
        <f t="shared" si="2"/>
        <v>1.0553399999999999</v>
      </c>
      <c r="H51" s="8">
        <f t="shared" si="3"/>
        <v>1.0612391254076834</v>
      </c>
      <c r="I51" s="8">
        <f t="shared" si="4"/>
        <v>-5.8991254076834476E-3</v>
      </c>
      <c r="J51" s="8">
        <f t="shared" si="5"/>
        <v>-5.5897866163354447E-3</v>
      </c>
      <c r="O51" s="4" t="s">
        <v>35</v>
      </c>
    </row>
    <row r="52" spans="1:15" x14ac:dyDescent="0.35">
      <c r="A52" s="9">
        <v>100</v>
      </c>
      <c r="B52" s="8">
        <v>-0.112592</v>
      </c>
      <c r="C52" s="8">
        <v>6.0616000000000003E-3</v>
      </c>
      <c r="D52" s="8">
        <v>2.0217399999999999</v>
      </c>
      <c r="E52" s="8">
        <f t="shared" si="0"/>
        <v>2.0248818061947613</v>
      </c>
      <c r="F52" s="8">
        <f t="shared" si="1"/>
        <v>4</v>
      </c>
      <c r="G52" s="8">
        <f t="shared" si="2"/>
        <v>1.0660000000000001</v>
      </c>
      <c r="H52" s="8">
        <f t="shared" si="3"/>
        <v>1.076103187084144</v>
      </c>
      <c r="I52" s="8">
        <f t="shared" si="4"/>
        <v>-1.0103187084143928E-2</v>
      </c>
      <c r="J52" s="8">
        <f t="shared" si="5"/>
        <v>-9.4776614297785427E-3</v>
      </c>
      <c r="O52" s="4" t="s">
        <v>35</v>
      </c>
    </row>
    <row r="53" spans="1:15" x14ac:dyDescent="0.35">
      <c r="A53" s="9">
        <v>101</v>
      </c>
      <c r="B53" s="8">
        <v>-0.104574</v>
      </c>
      <c r="C53" s="8">
        <v>2.2828999999999999E-2</v>
      </c>
      <c r="D53" s="8">
        <v>2.03138</v>
      </c>
      <c r="E53" s="8">
        <f t="shared" si="0"/>
        <v>2.0341980211171675</v>
      </c>
      <c r="F53" s="8">
        <f t="shared" si="1"/>
        <v>4.04</v>
      </c>
      <c r="G53" s="8">
        <f t="shared" si="2"/>
        <v>1.0766600000000002</v>
      </c>
      <c r="H53" s="8">
        <f t="shared" si="3"/>
        <v>1.0810541963425075</v>
      </c>
      <c r="I53" s="8">
        <f t="shared" si="4"/>
        <v>-4.3941963425073727E-3</v>
      </c>
      <c r="J53" s="8">
        <f t="shared" si="5"/>
        <v>-4.0813221838903388E-3</v>
      </c>
      <c r="O53" s="4" t="s">
        <v>35</v>
      </c>
    </row>
    <row r="54" spans="1:15" x14ac:dyDescent="0.35">
      <c r="A54" s="9">
        <v>102</v>
      </c>
      <c r="B54" s="8">
        <v>-0.112273</v>
      </c>
      <c r="C54" s="8">
        <v>1.10218E-2</v>
      </c>
      <c r="D54" s="8">
        <v>2.0519599999999998</v>
      </c>
      <c r="E54" s="8">
        <f t="shared" si="0"/>
        <v>2.0550587700122445</v>
      </c>
      <c r="F54" s="8">
        <f t="shared" si="1"/>
        <v>4.08</v>
      </c>
      <c r="G54" s="8">
        <f t="shared" si="2"/>
        <v>1.0873200000000001</v>
      </c>
      <c r="H54" s="8">
        <f t="shared" si="3"/>
        <v>1.0921404327353073</v>
      </c>
      <c r="I54" s="8">
        <f t="shared" si="4"/>
        <v>-4.8204327353071896E-3</v>
      </c>
      <c r="J54" s="8">
        <f t="shared" si="5"/>
        <v>-4.4333156157407103E-3</v>
      </c>
      <c r="O54" s="4" t="s">
        <v>35</v>
      </c>
    </row>
    <row r="55" spans="1:15" x14ac:dyDescent="0.35">
      <c r="A55" s="9">
        <v>103</v>
      </c>
      <c r="B55" s="8">
        <v>-0.109666</v>
      </c>
      <c r="C55" s="8">
        <v>1.1100799999999999E-2</v>
      </c>
      <c r="D55" s="8">
        <v>2.0753200000000001</v>
      </c>
      <c r="E55" s="8">
        <f t="shared" si="0"/>
        <v>2.0782451640065567</v>
      </c>
      <c r="F55" s="8">
        <f t="shared" si="1"/>
        <v>4.12</v>
      </c>
      <c r="G55" s="8">
        <f t="shared" si="2"/>
        <v>1.0979800000000002</v>
      </c>
      <c r="H55" s="8">
        <f t="shared" si="3"/>
        <v>1.1044626099596446</v>
      </c>
      <c r="I55" s="8">
        <f t="shared" si="4"/>
        <v>-6.4826099596444475E-3</v>
      </c>
      <c r="J55" s="8">
        <f t="shared" si="5"/>
        <v>-5.904123899929367E-3</v>
      </c>
      <c r="O55" s="4" t="s">
        <v>35</v>
      </c>
    </row>
    <row r="56" spans="1:15" x14ac:dyDescent="0.35">
      <c r="A56" s="9">
        <v>104</v>
      </c>
      <c r="B56" s="8">
        <v>-0.106808</v>
      </c>
      <c r="C56" s="8">
        <v>1.3568200000000001E-2</v>
      </c>
      <c r="D56" s="8">
        <v>2.0937600000000001</v>
      </c>
      <c r="E56" s="8">
        <f t="shared" si="0"/>
        <v>2.0965264087330833</v>
      </c>
      <c r="F56" s="8">
        <f t="shared" si="1"/>
        <v>4.16</v>
      </c>
      <c r="G56" s="8">
        <f t="shared" si="2"/>
        <v>1.1086400000000001</v>
      </c>
      <c r="H56" s="8">
        <f t="shared" si="3"/>
        <v>1.1141779946571098</v>
      </c>
      <c r="I56" s="8">
        <f t="shared" si="4"/>
        <v>-5.5379946571096905E-3</v>
      </c>
      <c r="J56" s="8">
        <f t="shared" si="5"/>
        <v>-4.9953047491608548E-3</v>
      </c>
      <c r="O56" s="4" t="s">
        <v>35</v>
      </c>
    </row>
    <row r="57" spans="1:15" x14ac:dyDescent="0.35">
      <c r="A57" s="9">
        <v>105</v>
      </c>
      <c r="B57" s="8">
        <v>-0.10853400000000001</v>
      </c>
      <c r="C57" s="8">
        <v>1.7282700000000002E-2</v>
      </c>
      <c r="D57" s="8">
        <v>2.11192</v>
      </c>
      <c r="E57" s="8">
        <f t="shared" si="0"/>
        <v>2.1147776259633755</v>
      </c>
      <c r="F57" s="8">
        <f t="shared" si="1"/>
        <v>4.2</v>
      </c>
      <c r="G57" s="8">
        <f t="shared" si="2"/>
        <v>1.1193000000000002</v>
      </c>
      <c r="H57" s="8">
        <f t="shared" si="3"/>
        <v>1.1238774215419762</v>
      </c>
      <c r="I57" s="8">
        <f t="shared" si="4"/>
        <v>-4.5774215419760456E-3</v>
      </c>
      <c r="J57" s="8">
        <f t="shared" si="5"/>
        <v>-4.0895394817975919E-3</v>
      </c>
      <c r="O57" s="4" t="s">
        <v>35</v>
      </c>
    </row>
    <row r="58" spans="1:15" x14ac:dyDescent="0.35">
      <c r="A58" s="9">
        <v>106</v>
      </c>
      <c r="B58" s="8">
        <v>-0.114038</v>
      </c>
      <c r="C58" s="8">
        <v>1.9002999999999999E-2</v>
      </c>
      <c r="D58" s="8">
        <v>2.1309499999999999</v>
      </c>
      <c r="E58" s="8">
        <f t="shared" si="0"/>
        <v>2.1340838038729872</v>
      </c>
      <c r="F58" s="8">
        <f t="shared" si="1"/>
        <v>4.24</v>
      </c>
      <c r="G58" s="8">
        <f t="shared" si="2"/>
        <v>1.1299600000000001</v>
      </c>
      <c r="H58" s="8">
        <f t="shared" si="3"/>
        <v>1.1341374967302604</v>
      </c>
      <c r="I58" s="8">
        <f t="shared" si="4"/>
        <v>-4.177496730260355E-3</v>
      </c>
      <c r="J58" s="8">
        <f t="shared" si="5"/>
        <v>-3.6970306296332214E-3</v>
      </c>
      <c r="O58" s="4" t="s">
        <v>35</v>
      </c>
    </row>
    <row r="59" spans="1:15" x14ac:dyDescent="0.35">
      <c r="A59" s="9">
        <v>107</v>
      </c>
      <c r="B59" s="8">
        <v>-0.11878</v>
      </c>
      <c r="C59" s="8">
        <v>1.92103E-2</v>
      </c>
      <c r="D59" s="8">
        <v>2.1516099999999998</v>
      </c>
      <c r="E59" s="8">
        <f t="shared" si="0"/>
        <v>2.1549717668976753</v>
      </c>
      <c r="F59" s="8">
        <f t="shared" si="1"/>
        <v>4.28</v>
      </c>
      <c r="G59" s="8">
        <f t="shared" si="2"/>
        <v>1.1406200000000002</v>
      </c>
      <c r="H59" s="8">
        <f t="shared" si="3"/>
        <v>1.1452381958001006</v>
      </c>
      <c r="I59" s="8">
        <f t="shared" si="4"/>
        <v>-4.6181958001003665E-3</v>
      </c>
      <c r="J59" s="8">
        <f t="shared" si="5"/>
        <v>-4.0488469429787004E-3</v>
      </c>
      <c r="O59" s="4" t="s">
        <v>35</v>
      </c>
    </row>
    <row r="60" spans="1:15" x14ac:dyDescent="0.35">
      <c r="A60" s="9">
        <v>108</v>
      </c>
      <c r="B60" s="8">
        <v>-0.11432100000000001</v>
      </c>
      <c r="C60" s="8">
        <v>1.6297800000000001E-2</v>
      </c>
      <c r="D60" s="8">
        <v>2.1767699999999999</v>
      </c>
      <c r="E60" s="8">
        <f t="shared" si="0"/>
        <v>2.1798308517464924</v>
      </c>
      <c r="F60" s="8">
        <f t="shared" si="1"/>
        <v>4.32</v>
      </c>
      <c r="G60" s="8">
        <f t="shared" si="2"/>
        <v>1.1512800000000001</v>
      </c>
      <c r="H60" s="8">
        <f t="shared" si="3"/>
        <v>1.1584493078521561</v>
      </c>
      <c r="I60" s="8">
        <f t="shared" si="4"/>
        <v>-7.1693078521559706E-3</v>
      </c>
      <c r="J60" s="8">
        <f t="shared" si="5"/>
        <v>-6.2272495415155041E-3</v>
      </c>
      <c r="O60" s="4" t="s">
        <v>35</v>
      </c>
    </row>
    <row r="61" spans="1:15" x14ac:dyDescent="0.35">
      <c r="A61" s="9">
        <v>109</v>
      </c>
      <c r="B61" s="8">
        <v>-0.11520900000000001</v>
      </c>
      <c r="C61" s="8">
        <v>1.13968E-2</v>
      </c>
      <c r="D61" s="8">
        <v>2.1962999999999999</v>
      </c>
      <c r="E61" s="8">
        <f t="shared" si="0"/>
        <v>2.1993491516199151</v>
      </c>
      <c r="F61" s="8">
        <f t="shared" si="1"/>
        <v>4.3600000000000003</v>
      </c>
      <c r="G61" s="8">
        <f t="shared" si="2"/>
        <v>1.1619400000000002</v>
      </c>
      <c r="H61" s="8">
        <f t="shared" si="3"/>
        <v>1.1688221131368877</v>
      </c>
      <c r="I61" s="8">
        <f t="shared" si="4"/>
        <v>-6.8821131368874688E-3</v>
      </c>
      <c r="J61" s="8">
        <f t="shared" si="5"/>
        <v>-5.9229505283297486E-3</v>
      </c>
      <c r="O61" s="4" t="s">
        <v>35</v>
      </c>
    </row>
    <row r="62" spans="1:15" x14ac:dyDescent="0.35">
      <c r="A62" s="9">
        <v>110</v>
      </c>
      <c r="B62" s="8">
        <v>-0.11414199999999999</v>
      </c>
      <c r="C62" s="8">
        <v>1.6134300000000001E-2</v>
      </c>
      <c r="D62" s="8">
        <v>2.2128800000000002</v>
      </c>
      <c r="E62" s="8">
        <f t="shared" si="0"/>
        <v>2.2158805487210929</v>
      </c>
      <c r="F62" s="8">
        <f t="shared" si="1"/>
        <v>4.4000000000000004</v>
      </c>
      <c r="G62" s="8">
        <f t="shared" si="2"/>
        <v>1.1726000000000001</v>
      </c>
      <c r="H62" s="8">
        <f t="shared" si="3"/>
        <v>1.1776075588123376</v>
      </c>
      <c r="I62" s="8">
        <f t="shared" si="4"/>
        <v>-5.0075588123374981E-3</v>
      </c>
      <c r="J62" s="8">
        <f t="shared" si="5"/>
        <v>-4.2704748527524284E-3</v>
      </c>
      <c r="O62" s="4" t="s">
        <v>35</v>
      </c>
    </row>
    <row r="63" spans="1:15" x14ac:dyDescent="0.35">
      <c r="A63" s="9">
        <v>111</v>
      </c>
      <c r="B63" s="8">
        <v>-0.111806</v>
      </c>
      <c r="C63" s="8">
        <v>2.4616699999999998E-2</v>
      </c>
      <c r="D63" s="8">
        <v>2.2212499999999999</v>
      </c>
      <c r="E63" s="8">
        <f t="shared" si="0"/>
        <v>2.2241983108650385</v>
      </c>
      <c r="F63" s="8">
        <f t="shared" si="1"/>
        <v>4.4400000000000004</v>
      </c>
      <c r="G63" s="8">
        <f t="shared" si="2"/>
        <v>1.1832600000000002</v>
      </c>
      <c r="H63" s="8">
        <f t="shared" si="3"/>
        <v>1.1820279503261162</v>
      </c>
      <c r="I63" s="8">
        <f t="shared" si="4"/>
        <v>1.232049673884017E-3</v>
      </c>
      <c r="J63" s="8">
        <f t="shared" si="5"/>
        <v>1.0412332656254896E-3</v>
      </c>
      <c r="O63" s="4" t="s">
        <v>35</v>
      </c>
    </row>
    <row r="64" spans="1:15" x14ac:dyDescent="0.35">
      <c r="A64" s="9">
        <v>112</v>
      </c>
      <c r="B64" s="8">
        <v>-0.123139</v>
      </c>
      <c r="C64" s="8">
        <v>2.4608000000000001E-2</v>
      </c>
      <c r="D64" s="8">
        <v>2.24125</v>
      </c>
      <c r="E64" s="8">
        <f t="shared" si="0"/>
        <v>2.2447650944998676</v>
      </c>
      <c r="F64" s="8">
        <f t="shared" si="1"/>
        <v>4.4800000000000004</v>
      </c>
      <c r="G64" s="8">
        <f t="shared" si="2"/>
        <v>1.1939200000000001</v>
      </c>
      <c r="H64" s="8">
        <f t="shared" si="3"/>
        <v>1.1929579618210098</v>
      </c>
      <c r="I64" s="8">
        <f t="shared" si="4"/>
        <v>9.6203817899032096E-4</v>
      </c>
      <c r="J64" s="8">
        <f t="shared" si="5"/>
        <v>8.0578110676621619E-4</v>
      </c>
      <c r="O64" s="4" t="s">
        <v>35</v>
      </c>
    </row>
    <row r="65" spans="1:15" x14ac:dyDescent="0.35">
      <c r="A65" s="9">
        <v>113</v>
      </c>
      <c r="B65" s="8">
        <v>-0.126307</v>
      </c>
      <c r="C65" s="8">
        <v>1.7324900000000001E-2</v>
      </c>
      <c r="D65" s="8">
        <v>2.2795700000000001</v>
      </c>
      <c r="E65" s="8">
        <f t="shared" si="0"/>
        <v>2.2831322772255249</v>
      </c>
      <c r="F65" s="8">
        <f t="shared" si="1"/>
        <v>4.5199999999999996</v>
      </c>
      <c r="G65" s="8">
        <f t="shared" si="2"/>
        <v>1.20458</v>
      </c>
      <c r="H65" s="8">
        <f t="shared" si="3"/>
        <v>1.2133478174087331</v>
      </c>
      <c r="I65" s="8">
        <f t="shared" si="4"/>
        <v>-8.767817408733114E-3</v>
      </c>
      <c r="J65" s="8">
        <f t="shared" si="5"/>
        <v>-7.278734005822041E-3</v>
      </c>
      <c r="O65" s="4" t="s">
        <v>35</v>
      </c>
    </row>
    <row r="66" spans="1:15" x14ac:dyDescent="0.35">
      <c r="A66" s="9">
        <v>114</v>
      </c>
      <c r="B66" s="8">
        <v>-0.118691</v>
      </c>
      <c r="C66" s="8">
        <v>1.9381800000000001E-2</v>
      </c>
      <c r="D66" s="8">
        <v>2.2875200000000002</v>
      </c>
      <c r="E66" s="8">
        <f t="shared" si="0"/>
        <v>2.2906791477752271</v>
      </c>
      <c r="F66" s="8">
        <f t="shared" si="1"/>
        <v>4.5599999999999996</v>
      </c>
      <c r="G66" s="8">
        <f t="shared" si="2"/>
        <v>1.2152399999999999</v>
      </c>
      <c r="H66" s="8">
        <f t="shared" si="3"/>
        <v>1.2173585262936668</v>
      </c>
      <c r="I66" s="8">
        <f t="shared" si="4"/>
        <v>-2.1185262936669336E-3</v>
      </c>
      <c r="J66" s="8">
        <f t="shared" si="5"/>
        <v>-1.7432986847593346E-3</v>
      </c>
      <c r="O66" s="4" t="s">
        <v>35</v>
      </c>
    </row>
    <row r="67" spans="1:15" x14ac:dyDescent="0.35">
      <c r="A67" s="9">
        <v>115</v>
      </c>
      <c r="B67" s="8">
        <v>-0.120361</v>
      </c>
      <c r="C67" s="8">
        <v>1.3561E-2</v>
      </c>
      <c r="D67" s="8">
        <v>2.3010700000000002</v>
      </c>
      <c r="E67" s="8">
        <f t="shared" si="0"/>
        <v>2.3042555882414608</v>
      </c>
      <c r="F67" s="8">
        <f t="shared" si="1"/>
        <v>4.5999999999999996</v>
      </c>
      <c r="G67" s="8">
        <f t="shared" si="2"/>
        <v>1.2259</v>
      </c>
      <c r="H67" s="8">
        <f t="shared" si="3"/>
        <v>1.2245735898150421</v>
      </c>
      <c r="I67" s="8">
        <f t="shared" si="4"/>
        <v>1.3264101849579379E-3</v>
      </c>
      <c r="J67" s="8">
        <f t="shared" si="5"/>
        <v>1.0819888938395773E-3</v>
      </c>
      <c r="O67" s="4" t="s">
        <v>35</v>
      </c>
    </row>
    <row r="68" spans="1:15" x14ac:dyDescent="0.35">
      <c r="A68" s="9">
        <v>116</v>
      </c>
      <c r="B68" s="8">
        <v>-0.124836</v>
      </c>
      <c r="C68" s="8">
        <v>2.7229300000000001E-2</v>
      </c>
      <c r="D68" s="8">
        <v>2.32369</v>
      </c>
      <c r="E68" s="8">
        <f t="shared" ref="E68:E131" si="6">SQRT(B68^2+C68^2+D68^2)</f>
        <v>2.3272001799962312</v>
      </c>
      <c r="F68" s="8">
        <f t="shared" ref="F68:F131" si="7">A68/25</f>
        <v>4.6399999999999997</v>
      </c>
      <c r="G68" s="8">
        <f t="shared" ref="G68:G131" si="8">F68*0.2665</f>
        <v>1.2365599999999999</v>
      </c>
      <c r="H68" s="8">
        <f t="shared" ref="H68:H131" si="9">0.53144*E68</f>
        <v>1.2367672636571971</v>
      </c>
      <c r="I68" s="8">
        <f t="shared" ref="I68:I131" si="10">G68-H68</f>
        <v>-2.0726365719725415E-4</v>
      </c>
      <c r="J68" s="8">
        <f t="shared" ref="J68:J131" si="11">I68/G68</f>
        <v>-1.6761310182866515E-4</v>
      </c>
      <c r="O68" s="4" t="s">
        <v>35</v>
      </c>
    </row>
    <row r="69" spans="1:15" x14ac:dyDescent="0.35">
      <c r="A69" s="9">
        <v>117</v>
      </c>
      <c r="B69" s="8">
        <v>-0.12972600000000001</v>
      </c>
      <c r="C69" s="8">
        <v>2.3183800000000001E-2</v>
      </c>
      <c r="D69" s="8">
        <v>2.3426200000000001</v>
      </c>
      <c r="E69" s="8">
        <f t="shared" si="6"/>
        <v>2.3463236750411145</v>
      </c>
      <c r="F69" s="8">
        <f t="shared" si="7"/>
        <v>4.68</v>
      </c>
      <c r="G69" s="8">
        <f t="shared" si="8"/>
        <v>1.24722</v>
      </c>
      <c r="H69" s="8">
        <f t="shared" si="9"/>
        <v>1.24693025386385</v>
      </c>
      <c r="I69" s="8">
        <f t="shared" si="10"/>
        <v>2.8974613614995981E-4</v>
      </c>
      <c r="J69" s="8">
        <f t="shared" si="11"/>
        <v>2.3231357430923157E-4</v>
      </c>
      <c r="O69" s="4" t="s">
        <v>35</v>
      </c>
    </row>
    <row r="70" spans="1:15" x14ac:dyDescent="0.35">
      <c r="A70" s="9">
        <v>118</v>
      </c>
      <c r="B70" s="8">
        <v>-0.12709999999999999</v>
      </c>
      <c r="C70" s="8">
        <v>1.38689E-2</v>
      </c>
      <c r="D70" s="8">
        <v>2.37398</v>
      </c>
      <c r="E70" s="8">
        <f t="shared" si="6"/>
        <v>2.3774204080867167</v>
      </c>
      <c r="F70" s="8">
        <f t="shared" si="7"/>
        <v>4.72</v>
      </c>
      <c r="G70" s="8">
        <f t="shared" si="8"/>
        <v>1.2578800000000001</v>
      </c>
      <c r="H70" s="8">
        <f t="shared" si="9"/>
        <v>1.2634563016736049</v>
      </c>
      <c r="I70" s="8">
        <f t="shared" si="10"/>
        <v>-5.5763016736047888E-3</v>
      </c>
      <c r="J70" s="8">
        <f t="shared" si="11"/>
        <v>-4.4330951073272397E-3</v>
      </c>
      <c r="O70" s="4" t="s">
        <v>35</v>
      </c>
    </row>
    <row r="71" spans="1:15" x14ac:dyDescent="0.35">
      <c r="A71" s="9">
        <v>119</v>
      </c>
      <c r="B71" s="8">
        <v>-0.12747</v>
      </c>
      <c r="C71" s="8">
        <v>3.0615099999999999E-2</v>
      </c>
      <c r="D71" s="8">
        <v>2.38619</v>
      </c>
      <c r="E71" s="8">
        <f t="shared" si="6"/>
        <v>2.3897884009568733</v>
      </c>
      <c r="F71" s="8">
        <f t="shared" si="7"/>
        <v>4.76</v>
      </c>
      <c r="G71" s="8">
        <f t="shared" si="8"/>
        <v>1.26854</v>
      </c>
      <c r="H71" s="8">
        <f t="shared" si="9"/>
        <v>1.2700291478045207</v>
      </c>
      <c r="I71" s="8">
        <f t="shared" si="10"/>
        <v>-1.4891478045206963E-3</v>
      </c>
      <c r="J71" s="8">
        <f t="shared" si="11"/>
        <v>-1.1739068571118736E-3</v>
      </c>
      <c r="O71" s="4" t="s">
        <v>35</v>
      </c>
    </row>
    <row r="72" spans="1:15" x14ac:dyDescent="0.35">
      <c r="A72" s="9">
        <v>120</v>
      </c>
      <c r="B72" s="8">
        <v>-0.13018299999999999</v>
      </c>
      <c r="C72" s="8">
        <v>2.3929499999999999E-2</v>
      </c>
      <c r="D72" s="8">
        <v>2.4018000000000002</v>
      </c>
      <c r="E72" s="8">
        <f t="shared" si="6"/>
        <v>2.4054445481987838</v>
      </c>
      <c r="F72" s="8">
        <f t="shared" si="7"/>
        <v>4.8</v>
      </c>
      <c r="G72" s="8">
        <f t="shared" si="8"/>
        <v>1.2792000000000001</v>
      </c>
      <c r="H72" s="8">
        <f t="shared" si="9"/>
        <v>1.2783494506947617</v>
      </c>
      <c r="I72" s="8">
        <f t="shared" si="10"/>
        <v>8.5054930523842387E-4</v>
      </c>
      <c r="J72" s="8">
        <f t="shared" si="11"/>
        <v>6.6490721172484659E-4</v>
      </c>
      <c r="O72" s="4" t="s">
        <v>35</v>
      </c>
    </row>
    <row r="73" spans="1:15" x14ac:dyDescent="0.35">
      <c r="A73" s="9">
        <v>121</v>
      </c>
      <c r="B73" s="8">
        <v>-0.132358</v>
      </c>
      <c r="C73" s="8">
        <v>2.7013499999999999E-2</v>
      </c>
      <c r="D73" s="8">
        <v>2.419</v>
      </c>
      <c r="E73" s="8">
        <f t="shared" si="6"/>
        <v>2.4227689467520941</v>
      </c>
      <c r="F73" s="8">
        <f t="shared" si="7"/>
        <v>4.84</v>
      </c>
      <c r="G73" s="8">
        <f t="shared" si="8"/>
        <v>1.28986</v>
      </c>
      <c r="H73" s="8">
        <f t="shared" si="9"/>
        <v>1.287556329061933</v>
      </c>
      <c r="I73" s="8">
        <f t="shared" si="10"/>
        <v>2.3036709380670484E-3</v>
      </c>
      <c r="J73" s="8">
        <f t="shared" si="11"/>
        <v>1.7859852527150608E-3</v>
      </c>
      <c r="O73" s="4" t="s">
        <v>35</v>
      </c>
    </row>
    <row r="74" spans="1:15" x14ac:dyDescent="0.35">
      <c r="A74" s="9">
        <v>122</v>
      </c>
      <c r="B74" s="8">
        <v>-0.13653699999999999</v>
      </c>
      <c r="C74" s="8">
        <v>2.6239100000000001E-2</v>
      </c>
      <c r="D74" s="8">
        <v>2.4358399999999998</v>
      </c>
      <c r="E74" s="8">
        <f t="shared" si="6"/>
        <v>2.4398047766855875</v>
      </c>
      <c r="F74" s="8">
        <f t="shared" si="7"/>
        <v>4.88</v>
      </c>
      <c r="G74" s="8">
        <f t="shared" si="8"/>
        <v>1.3005200000000001</v>
      </c>
      <c r="H74" s="8">
        <f t="shared" si="9"/>
        <v>1.2966098505217887</v>
      </c>
      <c r="I74" s="8">
        <f t="shared" si="10"/>
        <v>3.9101494782114443E-3</v>
      </c>
      <c r="J74" s="8">
        <f t="shared" si="11"/>
        <v>3.0066046490722512E-3</v>
      </c>
      <c r="O74" s="4" t="s">
        <v>35</v>
      </c>
    </row>
    <row r="75" spans="1:15" x14ac:dyDescent="0.35">
      <c r="A75" s="9">
        <v>123</v>
      </c>
      <c r="B75" s="8">
        <v>-0.139042</v>
      </c>
      <c r="C75" s="8">
        <v>2.87134E-2</v>
      </c>
      <c r="D75" s="8">
        <v>2.4701399999999998</v>
      </c>
      <c r="E75" s="8">
        <f t="shared" si="6"/>
        <v>2.4742167966254613</v>
      </c>
      <c r="F75" s="8">
        <f t="shared" si="7"/>
        <v>4.92</v>
      </c>
      <c r="G75" s="8">
        <f t="shared" si="8"/>
        <v>1.31118</v>
      </c>
      <c r="H75" s="8">
        <f t="shared" si="9"/>
        <v>1.3148977743986352</v>
      </c>
      <c r="I75" s="8">
        <f t="shared" si="10"/>
        <v>-3.7177743986351874E-3</v>
      </c>
      <c r="J75" s="8">
        <f t="shared" si="11"/>
        <v>-2.8354416621937397E-3</v>
      </c>
      <c r="O75" s="4" t="s">
        <v>35</v>
      </c>
    </row>
    <row r="76" spans="1:15" x14ac:dyDescent="0.35">
      <c r="A76" s="9">
        <v>124</v>
      </c>
      <c r="B76" s="8">
        <v>-0.140847</v>
      </c>
      <c r="C76" s="8">
        <v>1.55169E-2</v>
      </c>
      <c r="D76" s="8">
        <v>2.4888699999999999</v>
      </c>
      <c r="E76" s="8">
        <f t="shared" si="6"/>
        <v>2.4929004249056179</v>
      </c>
      <c r="F76" s="8">
        <f t="shared" si="7"/>
        <v>4.96</v>
      </c>
      <c r="G76" s="8">
        <f t="shared" si="8"/>
        <v>1.3218400000000001</v>
      </c>
      <c r="H76" s="8">
        <f t="shared" si="9"/>
        <v>1.3248270018118415</v>
      </c>
      <c r="I76" s="8">
        <f t="shared" si="10"/>
        <v>-2.9870018118414166E-3</v>
      </c>
      <c r="J76" s="8">
        <f t="shared" si="11"/>
        <v>-2.2597302334937787E-3</v>
      </c>
      <c r="O76" s="4" t="s">
        <v>35</v>
      </c>
    </row>
    <row r="77" spans="1:15" x14ac:dyDescent="0.35">
      <c r="A77" s="9">
        <v>125</v>
      </c>
      <c r="B77" s="8">
        <v>-0.12992600000000001</v>
      </c>
      <c r="C77" s="8">
        <v>3.08131E-2</v>
      </c>
      <c r="D77" s="8">
        <v>2.50231</v>
      </c>
      <c r="E77" s="8">
        <f t="shared" si="6"/>
        <v>2.5058702178500005</v>
      </c>
      <c r="F77" s="8">
        <f t="shared" si="7"/>
        <v>5</v>
      </c>
      <c r="G77" s="8">
        <f t="shared" si="8"/>
        <v>1.3325</v>
      </c>
      <c r="H77" s="8">
        <f t="shared" si="9"/>
        <v>1.3317196685742043</v>
      </c>
      <c r="I77" s="8">
        <f t="shared" si="10"/>
        <v>7.8033142579569947E-4</v>
      </c>
      <c r="J77" s="8">
        <f t="shared" si="11"/>
        <v>5.8561457845831102E-4</v>
      </c>
      <c r="O77" s="4" t="s">
        <v>35</v>
      </c>
    </row>
    <row r="78" spans="1:15" x14ac:dyDescent="0.35">
      <c r="A78" s="9">
        <v>126</v>
      </c>
      <c r="B78" s="8">
        <v>-0.132744</v>
      </c>
      <c r="C78" s="8">
        <v>1.99206E-2</v>
      </c>
      <c r="D78" s="8">
        <v>2.5172599999999998</v>
      </c>
      <c r="E78" s="8">
        <f t="shared" si="6"/>
        <v>2.5208363111158882</v>
      </c>
      <c r="F78" s="8">
        <f t="shared" si="7"/>
        <v>5.04</v>
      </c>
      <c r="G78" s="8">
        <f t="shared" si="8"/>
        <v>1.3431600000000001</v>
      </c>
      <c r="H78" s="8">
        <f t="shared" si="9"/>
        <v>1.3396732491794276</v>
      </c>
      <c r="I78" s="8">
        <f t="shared" si="10"/>
        <v>3.4867508205724818E-3</v>
      </c>
      <c r="J78" s="8">
        <f t="shared" si="11"/>
        <v>2.595931103198786E-3</v>
      </c>
      <c r="O78" s="4" t="s">
        <v>35</v>
      </c>
    </row>
    <row r="79" spans="1:15" x14ac:dyDescent="0.35">
      <c r="A79" s="9">
        <v>127</v>
      </c>
      <c r="B79" s="8">
        <v>-0.14564299999999999</v>
      </c>
      <c r="C79" s="8">
        <v>2.7784799999999998E-2</v>
      </c>
      <c r="D79" s="8">
        <v>2.53938</v>
      </c>
      <c r="E79" s="8">
        <f t="shared" si="6"/>
        <v>2.543704908781685</v>
      </c>
      <c r="F79" s="8">
        <f t="shared" si="7"/>
        <v>5.08</v>
      </c>
      <c r="G79" s="8">
        <f t="shared" si="8"/>
        <v>1.35382</v>
      </c>
      <c r="H79" s="8">
        <f t="shared" si="9"/>
        <v>1.3518265367229387</v>
      </c>
      <c r="I79" s="8">
        <f t="shared" si="10"/>
        <v>1.9934632770612914E-3</v>
      </c>
      <c r="J79" s="8">
        <f t="shared" si="11"/>
        <v>1.4724729115106082E-3</v>
      </c>
      <c r="O79" s="4" t="s">
        <v>35</v>
      </c>
    </row>
    <row r="80" spans="1:15" x14ac:dyDescent="0.35">
      <c r="A80" s="9">
        <v>128</v>
      </c>
      <c r="B80" s="8">
        <v>-0.14427400000000001</v>
      </c>
      <c r="C80" s="8">
        <v>3.1138900000000001E-2</v>
      </c>
      <c r="D80" s="8">
        <v>2.5701100000000001</v>
      </c>
      <c r="E80" s="8">
        <f t="shared" si="6"/>
        <v>2.5743445826596738</v>
      </c>
      <c r="F80" s="8">
        <f t="shared" si="7"/>
        <v>5.12</v>
      </c>
      <c r="G80" s="8">
        <f t="shared" si="8"/>
        <v>1.3644800000000001</v>
      </c>
      <c r="H80" s="8">
        <f t="shared" si="9"/>
        <v>1.3681096850086572</v>
      </c>
      <c r="I80" s="8">
        <f t="shared" si="10"/>
        <v>-3.6296850086570132E-3</v>
      </c>
      <c r="J80" s="8">
        <f t="shared" si="11"/>
        <v>-2.6601232767479279E-3</v>
      </c>
      <c r="O80" s="4" t="s">
        <v>35</v>
      </c>
    </row>
    <row r="81" spans="1:15" x14ac:dyDescent="0.35">
      <c r="A81" s="9">
        <v>129</v>
      </c>
      <c r="B81" s="8">
        <v>-0.14804</v>
      </c>
      <c r="C81" s="8">
        <v>2.2830099999999999E-2</v>
      </c>
      <c r="D81" s="8">
        <v>2.58094</v>
      </c>
      <c r="E81" s="8">
        <f t="shared" si="6"/>
        <v>2.5852830287351538</v>
      </c>
      <c r="F81" s="8">
        <f t="shared" si="7"/>
        <v>5.16</v>
      </c>
      <c r="G81" s="8">
        <f t="shared" si="8"/>
        <v>1.37514</v>
      </c>
      <c r="H81" s="8">
        <f t="shared" si="9"/>
        <v>1.3739228127910101</v>
      </c>
      <c r="I81" s="8">
        <f t="shared" si="10"/>
        <v>1.2171872089898894E-3</v>
      </c>
      <c r="J81" s="8">
        <f t="shared" si="11"/>
        <v>8.8513693804986361E-4</v>
      </c>
      <c r="O81" s="4" t="s">
        <v>35</v>
      </c>
    </row>
    <row r="82" spans="1:15" x14ac:dyDescent="0.35">
      <c r="A82" s="9">
        <v>130</v>
      </c>
      <c r="B82" s="8">
        <v>-0.15327199999999999</v>
      </c>
      <c r="C82" s="8">
        <v>1.5754199999999999E-2</v>
      </c>
      <c r="D82" s="8">
        <v>2.6032500000000001</v>
      </c>
      <c r="E82" s="8">
        <f t="shared" si="6"/>
        <v>2.6078057947825872</v>
      </c>
      <c r="F82" s="8">
        <f t="shared" si="7"/>
        <v>5.2</v>
      </c>
      <c r="G82" s="8">
        <f t="shared" si="8"/>
        <v>1.3858000000000001</v>
      </c>
      <c r="H82" s="8">
        <f t="shared" si="9"/>
        <v>1.3858923115792583</v>
      </c>
      <c r="I82" s="8">
        <f t="shared" si="10"/>
        <v>-9.2311579258153031E-5</v>
      </c>
      <c r="J82" s="8">
        <f t="shared" si="11"/>
        <v>-6.6612483228570512E-5</v>
      </c>
      <c r="O82" s="4" t="s">
        <v>35</v>
      </c>
    </row>
    <row r="83" spans="1:15" x14ac:dyDescent="0.35">
      <c r="A83" s="9">
        <v>131</v>
      </c>
      <c r="B83" s="8">
        <v>-0.15348300000000001</v>
      </c>
      <c r="C83" s="8">
        <v>3.6283799999999998E-2</v>
      </c>
      <c r="D83" s="8">
        <v>2.6252399999999998</v>
      </c>
      <c r="E83" s="8">
        <f t="shared" si="6"/>
        <v>2.6299731183096604</v>
      </c>
      <c r="F83" s="8">
        <f t="shared" si="7"/>
        <v>5.24</v>
      </c>
      <c r="G83" s="8">
        <f t="shared" si="8"/>
        <v>1.39646</v>
      </c>
      <c r="H83" s="8">
        <f t="shared" si="9"/>
        <v>1.3976729139944859</v>
      </c>
      <c r="I83" s="8">
        <f t="shared" si="10"/>
        <v>-1.2129139944858647E-3</v>
      </c>
      <c r="J83" s="8">
        <f t="shared" si="11"/>
        <v>-8.6856336342313039E-4</v>
      </c>
      <c r="O83" s="4" t="s">
        <v>35</v>
      </c>
    </row>
    <row r="84" spans="1:15" x14ac:dyDescent="0.35">
      <c r="A84" s="9">
        <v>132</v>
      </c>
      <c r="B84" s="8">
        <v>-0.15275</v>
      </c>
      <c r="C84" s="8">
        <v>1.6842900000000001E-2</v>
      </c>
      <c r="D84" s="8">
        <v>2.6362199999999998</v>
      </c>
      <c r="E84" s="8">
        <f t="shared" si="6"/>
        <v>2.640695388374132</v>
      </c>
      <c r="F84" s="8">
        <f t="shared" si="7"/>
        <v>5.28</v>
      </c>
      <c r="G84" s="8">
        <f t="shared" si="8"/>
        <v>1.4071200000000001</v>
      </c>
      <c r="H84" s="8">
        <f t="shared" si="9"/>
        <v>1.4033711571975487</v>
      </c>
      <c r="I84" s="8">
        <f t="shared" si="10"/>
        <v>3.7488428024514686E-3</v>
      </c>
      <c r="J84" s="8">
        <f t="shared" si="11"/>
        <v>2.6641955216694158E-3</v>
      </c>
      <c r="O84" s="4" t="s">
        <v>35</v>
      </c>
    </row>
    <row r="85" spans="1:15" x14ac:dyDescent="0.35">
      <c r="A85" s="9">
        <v>133</v>
      </c>
      <c r="B85" s="8">
        <v>-0.159774</v>
      </c>
      <c r="C85" s="8">
        <v>1.6811699999999999E-2</v>
      </c>
      <c r="D85" s="8">
        <v>2.6736499999999999</v>
      </c>
      <c r="E85" s="8">
        <f t="shared" si="6"/>
        <v>2.6784724539992735</v>
      </c>
      <c r="F85" s="8">
        <f t="shared" si="7"/>
        <v>5.32</v>
      </c>
      <c r="G85" s="8">
        <f t="shared" si="8"/>
        <v>1.4177800000000003</v>
      </c>
      <c r="H85" s="8">
        <f t="shared" si="9"/>
        <v>1.423447400953374</v>
      </c>
      <c r="I85" s="8">
        <f t="shared" si="10"/>
        <v>-5.6674009533737024E-3</v>
      </c>
      <c r="J85" s="8">
        <f t="shared" si="11"/>
        <v>-3.9973768521023726E-3</v>
      </c>
      <c r="O85" s="4" t="s">
        <v>35</v>
      </c>
    </row>
    <row r="86" spans="1:15" x14ac:dyDescent="0.35">
      <c r="A86" s="9">
        <v>134</v>
      </c>
      <c r="B86" s="8">
        <v>-0.154778</v>
      </c>
      <c r="C86" s="8">
        <v>1.3517899999999999E-2</v>
      </c>
      <c r="D86" s="8">
        <v>2.6902499999999998</v>
      </c>
      <c r="E86" s="8">
        <f t="shared" si="6"/>
        <v>2.694732644513071</v>
      </c>
      <c r="F86" s="8">
        <f t="shared" si="7"/>
        <v>5.36</v>
      </c>
      <c r="G86" s="8">
        <f t="shared" si="8"/>
        <v>1.4284400000000002</v>
      </c>
      <c r="H86" s="8">
        <f t="shared" si="9"/>
        <v>1.4320887166000265</v>
      </c>
      <c r="I86" s="8">
        <f t="shared" si="10"/>
        <v>-3.6487166000263027E-3</v>
      </c>
      <c r="J86" s="8">
        <f t="shared" si="11"/>
        <v>-2.5543366189873583E-3</v>
      </c>
      <c r="O86" s="4" t="s">
        <v>35</v>
      </c>
    </row>
    <row r="87" spans="1:15" x14ac:dyDescent="0.35">
      <c r="A87" s="9">
        <v>135</v>
      </c>
      <c r="B87" s="8">
        <v>-0.148923</v>
      </c>
      <c r="C87" s="8">
        <v>2.0036700000000001E-2</v>
      </c>
      <c r="D87" s="8">
        <v>2.70018</v>
      </c>
      <c r="E87" s="8">
        <f t="shared" si="6"/>
        <v>2.7043578834310908</v>
      </c>
      <c r="F87" s="8">
        <f t="shared" si="7"/>
        <v>5.4</v>
      </c>
      <c r="G87" s="8">
        <f t="shared" si="8"/>
        <v>1.4391000000000003</v>
      </c>
      <c r="H87" s="8">
        <f t="shared" si="9"/>
        <v>1.4372039535706189</v>
      </c>
      <c r="I87" s="8">
        <f t="shared" si="10"/>
        <v>1.8960464293813484E-3</v>
      </c>
      <c r="J87" s="8">
        <f t="shared" si="11"/>
        <v>1.3175223607680829E-3</v>
      </c>
      <c r="O87" s="4" t="s">
        <v>35</v>
      </c>
    </row>
    <row r="88" spans="1:15" x14ac:dyDescent="0.35">
      <c r="A88" s="9">
        <v>136</v>
      </c>
      <c r="B88" s="8">
        <v>-0.13893</v>
      </c>
      <c r="C88" s="8">
        <v>2.12357E-2</v>
      </c>
      <c r="D88" s="8">
        <v>2.7122299999999999</v>
      </c>
      <c r="E88" s="8">
        <f t="shared" si="6"/>
        <v>2.7158689351208554</v>
      </c>
      <c r="F88" s="8">
        <f t="shared" si="7"/>
        <v>5.44</v>
      </c>
      <c r="G88" s="8">
        <f t="shared" si="8"/>
        <v>1.4497600000000002</v>
      </c>
      <c r="H88" s="8">
        <f t="shared" si="9"/>
        <v>1.4433213868806274</v>
      </c>
      <c r="I88" s="8">
        <f t="shared" si="10"/>
        <v>6.4386131193727714E-3</v>
      </c>
      <c r="J88" s="8">
        <f t="shared" si="11"/>
        <v>4.4411579291557023E-3</v>
      </c>
      <c r="O88" s="4" t="s">
        <v>35</v>
      </c>
    </row>
    <row r="89" spans="1:15" x14ac:dyDescent="0.35">
      <c r="A89" s="9">
        <v>137</v>
      </c>
      <c r="B89" s="8">
        <v>-0.149199</v>
      </c>
      <c r="C89" s="8">
        <v>3.1526199999999997E-2</v>
      </c>
      <c r="D89" s="8">
        <v>2.7358899999999999</v>
      </c>
      <c r="E89" s="8">
        <f t="shared" si="6"/>
        <v>2.7401365540767197</v>
      </c>
      <c r="F89" s="8">
        <f t="shared" si="7"/>
        <v>5.48</v>
      </c>
      <c r="G89" s="8">
        <f t="shared" si="8"/>
        <v>1.4604200000000003</v>
      </c>
      <c r="H89" s="8">
        <f t="shared" si="9"/>
        <v>1.456218170298532</v>
      </c>
      <c r="I89" s="8">
        <f t="shared" si="10"/>
        <v>4.2018297014683181E-3</v>
      </c>
      <c r="J89" s="8">
        <f t="shared" si="11"/>
        <v>2.877137879150051E-3</v>
      </c>
      <c r="O89" s="4" t="s">
        <v>35</v>
      </c>
    </row>
    <row r="90" spans="1:15" x14ac:dyDescent="0.35">
      <c r="A90" s="9">
        <v>138</v>
      </c>
      <c r="B90" s="8">
        <v>-0.14294799999999999</v>
      </c>
      <c r="C90" s="8">
        <v>3.4975300000000001E-2</v>
      </c>
      <c r="D90" s="8">
        <v>2.7647300000000001</v>
      </c>
      <c r="E90" s="8">
        <f t="shared" si="6"/>
        <v>2.7686439596333239</v>
      </c>
      <c r="F90" s="8">
        <f t="shared" si="7"/>
        <v>5.52</v>
      </c>
      <c r="G90" s="8">
        <f t="shared" si="8"/>
        <v>1.4710799999999999</v>
      </c>
      <c r="H90" s="8">
        <f t="shared" si="9"/>
        <v>1.4713681459075336</v>
      </c>
      <c r="I90" s="8">
        <f t="shared" si="10"/>
        <v>-2.8814590753367675E-4</v>
      </c>
      <c r="J90" s="8">
        <f t="shared" si="11"/>
        <v>-1.9587371695195147E-4</v>
      </c>
      <c r="O90" s="4" t="s">
        <v>35</v>
      </c>
    </row>
    <row r="91" spans="1:15" x14ac:dyDescent="0.35">
      <c r="A91" s="9">
        <v>139</v>
      </c>
      <c r="B91" s="8">
        <v>-0.14671400000000001</v>
      </c>
      <c r="C91" s="8">
        <v>2.73394E-2</v>
      </c>
      <c r="D91" s="8">
        <v>2.7845300000000002</v>
      </c>
      <c r="E91" s="8">
        <f t="shared" si="6"/>
        <v>2.7885264498455742</v>
      </c>
      <c r="F91" s="8">
        <f t="shared" si="7"/>
        <v>5.56</v>
      </c>
      <c r="G91" s="8">
        <f t="shared" si="8"/>
        <v>1.4817400000000001</v>
      </c>
      <c r="H91" s="8">
        <f t="shared" si="9"/>
        <v>1.481934496505932</v>
      </c>
      <c r="I91" s="8">
        <f t="shared" si="10"/>
        <v>-1.9449650593195145E-4</v>
      </c>
      <c r="J91" s="8">
        <f t="shared" si="11"/>
        <v>-1.3126223624384268E-4</v>
      </c>
      <c r="O91" s="4" t="s">
        <v>35</v>
      </c>
    </row>
    <row r="92" spans="1:15" x14ac:dyDescent="0.35">
      <c r="A92" s="9">
        <v>140</v>
      </c>
      <c r="B92" s="8">
        <v>-0.14280300000000001</v>
      </c>
      <c r="C92" s="8">
        <v>3.0130400000000002E-2</v>
      </c>
      <c r="D92" s="8">
        <v>2.8017500000000002</v>
      </c>
      <c r="E92" s="8">
        <f t="shared" si="6"/>
        <v>2.8055487164391142</v>
      </c>
      <c r="F92" s="8">
        <f t="shared" si="7"/>
        <v>5.6</v>
      </c>
      <c r="G92" s="8">
        <f t="shared" si="8"/>
        <v>1.4923999999999999</v>
      </c>
      <c r="H92" s="8">
        <f t="shared" si="9"/>
        <v>1.4909808098644028</v>
      </c>
      <c r="I92" s="8">
        <f t="shared" si="10"/>
        <v>1.4191901355971037E-3</v>
      </c>
      <c r="J92" s="8">
        <f t="shared" si="11"/>
        <v>9.5094487777881514E-4</v>
      </c>
      <c r="O92" s="4" t="s">
        <v>35</v>
      </c>
    </row>
    <row r="93" spans="1:15" x14ac:dyDescent="0.35">
      <c r="A93" s="9">
        <v>141</v>
      </c>
      <c r="B93" s="8">
        <v>-0.141511</v>
      </c>
      <c r="C93" s="8">
        <v>2.7629500000000001E-2</v>
      </c>
      <c r="D93" s="8">
        <v>2.8132299999999999</v>
      </c>
      <c r="E93" s="8">
        <f t="shared" si="6"/>
        <v>2.8169223960363641</v>
      </c>
      <c r="F93" s="8">
        <f t="shared" si="7"/>
        <v>5.64</v>
      </c>
      <c r="G93" s="8">
        <f t="shared" si="8"/>
        <v>1.5030600000000001</v>
      </c>
      <c r="H93" s="8">
        <f t="shared" si="9"/>
        <v>1.4970252381495655</v>
      </c>
      <c r="I93" s="8">
        <f t="shared" si="10"/>
        <v>6.0347618504346112E-3</v>
      </c>
      <c r="J93" s="8">
        <f t="shared" si="11"/>
        <v>4.0149839995972294E-3</v>
      </c>
      <c r="O93" s="4" t="s">
        <v>35</v>
      </c>
    </row>
    <row r="94" spans="1:15" x14ac:dyDescent="0.35">
      <c r="A94" s="9">
        <v>142</v>
      </c>
      <c r="B94" s="8">
        <v>-0.14199700000000001</v>
      </c>
      <c r="C94" s="8">
        <v>2.8870099999999999E-2</v>
      </c>
      <c r="D94" s="8">
        <v>2.8290799999999998</v>
      </c>
      <c r="E94" s="8">
        <f t="shared" si="6"/>
        <v>2.8327884278715572</v>
      </c>
      <c r="F94" s="8">
        <f t="shared" si="7"/>
        <v>5.68</v>
      </c>
      <c r="G94" s="8">
        <f t="shared" si="8"/>
        <v>1.51372</v>
      </c>
      <c r="H94" s="8">
        <f t="shared" si="9"/>
        <v>1.5054570821080604</v>
      </c>
      <c r="I94" s="8">
        <f t="shared" si="10"/>
        <v>8.2629178919395585E-3</v>
      </c>
      <c r="J94" s="8">
        <f t="shared" si="11"/>
        <v>5.458683172541526E-3</v>
      </c>
      <c r="O94" s="4" t="s">
        <v>35</v>
      </c>
    </row>
    <row r="95" spans="1:15" x14ac:dyDescent="0.35">
      <c r="A95" s="9">
        <v>143</v>
      </c>
      <c r="B95" s="8">
        <v>-0.151279</v>
      </c>
      <c r="C95" s="8">
        <v>4.14437E-2</v>
      </c>
      <c r="D95" s="8">
        <v>2.8744700000000001</v>
      </c>
      <c r="E95" s="8">
        <f t="shared" si="6"/>
        <v>2.878746375943996</v>
      </c>
      <c r="F95" s="8">
        <f t="shared" si="7"/>
        <v>5.72</v>
      </c>
      <c r="G95" s="8">
        <f t="shared" si="8"/>
        <v>1.5243800000000001</v>
      </c>
      <c r="H95" s="8">
        <f t="shared" si="9"/>
        <v>1.5298809740316772</v>
      </c>
      <c r="I95" s="8">
        <f t="shared" si="10"/>
        <v>-5.5009740316771527E-3</v>
      </c>
      <c r="J95" s="8">
        <f t="shared" si="11"/>
        <v>-3.608663214997017E-3</v>
      </c>
      <c r="O95" s="4" t="s">
        <v>35</v>
      </c>
    </row>
    <row r="96" spans="1:15" x14ac:dyDescent="0.35">
      <c r="A96" s="9">
        <v>144</v>
      </c>
      <c r="B96" s="8">
        <v>-0.14396999999999999</v>
      </c>
      <c r="C96" s="8">
        <v>3.3891499999999998E-2</v>
      </c>
      <c r="D96" s="8">
        <v>2.887</v>
      </c>
      <c r="E96" s="8">
        <f t="shared" si="6"/>
        <v>2.8907862243120381</v>
      </c>
      <c r="F96" s="8">
        <f t="shared" si="7"/>
        <v>5.76</v>
      </c>
      <c r="G96" s="8">
        <f t="shared" si="8"/>
        <v>1.53504</v>
      </c>
      <c r="H96" s="8">
        <f t="shared" si="9"/>
        <v>1.5362794310483896</v>
      </c>
      <c r="I96" s="8">
        <f t="shared" si="10"/>
        <v>-1.2394310483896387E-3</v>
      </c>
      <c r="J96" s="8">
        <f t="shared" si="11"/>
        <v>-8.0742589664740906E-4</v>
      </c>
      <c r="O96" s="4" t="s">
        <v>35</v>
      </c>
    </row>
    <row r="97" spans="1:15" x14ac:dyDescent="0.35">
      <c r="A97" s="9">
        <v>145</v>
      </c>
      <c r="B97" s="8">
        <v>-0.136125</v>
      </c>
      <c r="C97" s="8">
        <v>3.6343399999999998E-2</v>
      </c>
      <c r="D97" s="8">
        <v>2.8942700000000001</v>
      </c>
      <c r="E97" s="8">
        <f t="shared" si="6"/>
        <v>2.8976973084241493</v>
      </c>
      <c r="F97" s="8">
        <f t="shared" si="7"/>
        <v>5.8</v>
      </c>
      <c r="G97" s="8">
        <f t="shared" si="8"/>
        <v>1.5457000000000001</v>
      </c>
      <c r="H97" s="8">
        <f t="shared" si="9"/>
        <v>1.53995225758893</v>
      </c>
      <c r="I97" s="8">
        <f t="shared" si="10"/>
        <v>5.7477424110701225E-3</v>
      </c>
      <c r="J97" s="8">
        <f t="shared" si="11"/>
        <v>3.7185368513101653E-3</v>
      </c>
      <c r="O97" s="4" t="s">
        <v>35</v>
      </c>
    </row>
    <row r="98" spans="1:15" x14ac:dyDescent="0.35">
      <c r="A98" s="9">
        <v>146</v>
      </c>
      <c r="B98" s="8">
        <v>-0.146534</v>
      </c>
      <c r="C98" s="8">
        <v>2.8799999999999999E-2</v>
      </c>
      <c r="D98" s="8">
        <v>2.9134099999999998</v>
      </c>
      <c r="E98" s="8">
        <f t="shared" si="6"/>
        <v>2.9172349033384335</v>
      </c>
      <c r="F98" s="8">
        <f t="shared" si="7"/>
        <v>5.84</v>
      </c>
      <c r="G98" s="8">
        <f t="shared" si="8"/>
        <v>1.55636</v>
      </c>
      <c r="H98" s="8">
        <f t="shared" si="9"/>
        <v>1.5503353170301772</v>
      </c>
      <c r="I98" s="8">
        <f t="shared" si="10"/>
        <v>6.0246829698227256E-3</v>
      </c>
      <c r="J98" s="8">
        <f t="shared" si="11"/>
        <v>3.871008616144546E-3</v>
      </c>
      <c r="O98" s="4" t="s">
        <v>35</v>
      </c>
    </row>
    <row r="99" spans="1:15" x14ac:dyDescent="0.35">
      <c r="A99" s="9">
        <v>147</v>
      </c>
      <c r="B99" s="8">
        <v>-0.144876</v>
      </c>
      <c r="C99" s="8">
        <v>3.6351099999999997E-2</v>
      </c>
      <c r="D99" s="8">
        <v>2.9317700000000002</v>
      </c>
      <c r="E99" s="8">
        <f t="shared" si="6"/>
        <v>2.9355724809221133</v>
      </c>
      <c r="F99" s="8">
        <f t="shared" si="7"/>
        <v>5.88</v>
      </c>
      <c r="G99" s="8">
        <f t="shared" si="8"/>
        <v>1.5670200000000001</v>
      </c>
      <c r="H99" s="8">
        <f t="shared" si="9"/>
        <v>1.5600806392612481</v>
      </c>
      <c r="I99" s="8">
        <f t="shared" si="10"/>
        <v>6.9393607387520095E-3</v>
      </c>
      <c r="J99" s="8">
        <f t="shared" si="11"/>
        <v>4.4283804538244624E-3</v>
      </c>
      <c r="O99" s="4" t="s">
        <v>35</v>
      </c>
    </row>
    <row r="100" spans="1:15" x14ac:dyDescent="0.35">
      <c r="A100" s="9">
        <v>148</v>
      </c>
      <c r="B100" s="8">
        <v>-0.143124</v>
      </c>
      <c r="C100" s="8">
        <v>4.0263100000000003E-2</v>
      </c>
      <c r="D100" s="8">
        <v>2.9685299999999999</v>
      </c>
      <c r="E100" s="8">
        <f t="shared" si="6"/>
        <v>2.9722509916724076</v>
      </c>
      <c r="F100" s="8">
        <f t="shared" si="7"/>
        <v>5.92</v>
      </c>
      <c r="G100" s="8">
        <f t="shared" si="8"/>
        <v>1.57768</v>
      </c>
      <c r="H100" s="8">
        <f t="shared" si="9"/>
        <v>1.5795730670143844</v>
      </c>
      <c r="I100" s="8">
        <f t="shared" si="10"/>
        <v>-1.8930670143844086E-3</v>
      </c>
      <c r="J100" s="8">
        <f t="shared" si="11"/>
        <v>-1.1999055666449526E-3</v>
      </c>
      <c r="O100" s="4" t="s">
        <v>35</v>
      </c>
    </row>
    <row r="101" spans="1:15" x14ac:dyDescent="0.35">
      <c r="A101" s="9">
        <v>149</v>
      </c>
      <c r="B101" s="8">
        <v>-0.148234</v>
      </c>
      <c r="C101" s="8">
        <v>5.07581E-2</v>
      </c>
      <c r="D101" s="8">
        <v>2.9862299999999999</v>
      </c>
      <c r="E101" s="8">
        <f t="shared" si="6"/>
        <v>2.9903376592571633</v>
      </c>
      <c r="F101" s="8">
        <f t="shared" si="7"/>
        <v>5.96</v>
      </c>
      <c r="G101" s="8">
        <f t="shared" si="8"/>
        <v>1.5883400000000001</v>
      </c>
      <c r="H101" s="8">
        <f t="shared" si="9"/>
        <v>1.5891850456356269</v>
      </c>
      <c r="I101" s="8">
        <f t="shared" si="10"/>
        <v>-8.4504563562681767E-4</v>
      </c>
      <c r="J101" s="8">
        <f t="shared" si="11"/>
        <v>-5.3203069596359574E-4</v>
      </c>
      <c r="O101" s="4" t="s">
        <v>35</v>
      </c>
    </row>
    <row r="102" spans="1:15" x14ac:dyDescent="0.35">
      <c r="A102" s="9">
        <v>150</v>
      </c>
      <c r="B102" s="8">
        <v>-0.14760499999999999</v>
      </c>
      <c r="C102" s="8">
        <v>3.9743899999999999E-2</v>
      </c>
      <c r="D102" s="8">
        <v>3.0034299999999998</v>
      </c>
      <c r="E102" s="8">
        <f t="shared" si="6"/>
        <v>3.0073175054377295</v>
      </c>
      <c r="F102" s="8">
        <f t="shared" si="7"/>
        <v>6</v>
      </c>
      <c r="G102" s="8">
        <f t="shared" si="8"/>
        <v>1.5990000000000002</v>
      </c>
      <c r="H102" s="8">
        <f t="shared" si="9"/>
        <v>1.598208815089827</v>
      </c>
      <c r="I102" s="8">
        <f t="shared" si="10"/>
        <v>7.9118491017315939E-4</v>
      </c>
      <c r="J102" s="8">
        <f t="shared" si="11"/>
        <v>4.9479981874494009E-4</v>
      </c>
      <c r="O102" s="4" t="s">
        <v>35</v>
      </c>
    </row>
    <row r="103" spans="1:15" x14ac:dyDescent="0.35">
      <c r="A103" s="9">
        <v>151</v>
      </c>
      <c r="B103" s="8">
        <v>-0.13619700000000001</v>
      </c>
      <c r="C103" s="8">
        <v>3.93972E-2</v>
      </c>
      <c r="D103" s="8">
        <v>3.0137100000000001</v>
      </c>
      <c r="E103" s="8">
        <f t="shared" si="6"/>
        <v>3.0170432092160762</v>
      </c>
      <c r="F103" s="8">
        <f t="shared" si="7"/>
        <v>6.04</v>
      </c>
      <c r="G103" s="8">
        <f t="shared" si="8"/>
        <v>1.6096600000000001</v>
      </c>
      <c r="H103" s="8">
        <f t="shared" si="9"/>
        <v>1.6033774431057917</v>
      </c>
      <c r="I103" s="8">
        <f t="shared" si="10"/>
        <v>6.2825568942084242E-3</v>
      </c>
      <c r="J103" s="8">
        <f t="shared" si="11"/>
        <v>3.9030334941592784E-3</v>
      </c>
      <c r="O103" s="4" t="s">
        <v>35</v>
      </c>
    </row>
    <row r="104" spans="1:15" x14ac:dyDescent="0.35">
      <c r="A104" s="9">
        <v>152</v>
      </c>
      <c r="B104" s="8">
        <v>-0.13569100000000001</v>
      </c>
      <c r="C104" s="8">
        <v>3.6060000000000002E-2</v>
      </c>
      <c r="D104" s="8">
        <v>3.0290699999999999</v>
      </c>
      <c r="E104" s="8">
        <f t="shared" si="6"/>
        <v>3.0323221194294319</v>
      </c>
      <c r="F104" s="8">
        <f t="shared" si="7"/>
        <v>6.08</v>
      </c>
      <c r="G104" s="8">
        <f t="shared" si="8"/>
        <v>1.6203200000000002</v>
      </c>
      <c r="H104" s="8">
        <f t="shared" si="9"/>
        <v>1.6114972671495773</v>
      </c>
      <c r="I104" s="8">
        <f t="shared" si="10"/>
        <v>8.8227328504228986E-3</v>
      </c>
      <c r="J104" s="8">
        <f t="shared" si="11"/>
        <v>5.4450558225677013E-3</v>
      </c>
      <c r="O104" s="4" t="s">
        <v>35</v>
      </c>
    </row>
    <row r="105" spans="1:15" x14ac:dyDescent="0.35">
      <c r="A105" s="9">
        <v>153</v>
      </c>
      <c r="B105" s="8">
        <v>-0.14743300000000001</v>
      </c>
      <c r="C105" s="8">
        <v>4.7254299999999999E-2</v>
      </c>
      <c r="D105" s="8">
        <v>3.06718</v>
      </c>
      <c r="E105" s="8">
        <f t="shared" si="6"/>
        <v>3.0710849240549325</v>
      </c>
      <c r="F105" s="8">
        <f t="shared" si="7"/>
        <v>6.12</v>
      </c>
      <c r="G105" s="8">
        <f t="shared" si="8"/>
        <v>1.6309800000000001</v>
      </c>
      <c r="H105" s="8">
        <f t="shared" si="9"/>
        <v>1.6320973720397534</v>
      </c>
      <c r="I105" s="8">
        <f t="shared" si="10"/>
        <v>-1.1173720397532616E-3</v>
      </c>
      <c r="J105" s="8">
        <f t="shared" si="11"/>
        <v>-6.8509242280914641E-4</v>
      </c>
      <c r="O105" s="4" t="s">
        <v>35</v>
      </c>
    </row>
    <row r="106" spans="1:15" x14ac:dyDescent="0.35">
      <c r="A106" s="9">
        <v>154</v>
      </c>
      <c r="B106" s="8">
        <v>-0.14008399999999999</v>
      </c>
      <c r="C106" s="8">
        <v>3.67433E-2</v>
      </c>
      <c r="D106" s="8">
        <v>3.0820699999999999</v>
      </c>
      <c r="E106" s="8">
        <f t="shared" si="6"/>
        <v>3.0854706419039042</v>
      </c>
      <c r="F106" s="8">
        <f t="shared" si="7"/>
        <v>6.16</v>
      </c>
      <c r="G106" s="8">
        <f t="shared" si="8"/>
        <v>1.6416400000000002</v>
      </c>
      <c r="H106" s="8">
        <f t="shared" si="9"/>
        <v>1.6397425179334109</v>
      </c>
      <c r="I106" s="8">
        <f t="shared" si="10"/>
        <v>1.897482066589351E-3</v>
      </c>
      <c r="J106" s="8">
        <f t="shared" si="11"/>
        <v>1.155845414700757E-3</v>
      </c>
      <c r="O106" s="4" t="s">
        <v>35</v>
      </c>
    </row>
    <row r="107" spans="1:15" x14ac:dyDescent="0.35">
      <c r="A107" s="9">
        <v>155</v>
      </c>
      <c r="B107" s="8">
        <v>-0.13855500000000001</v>
      </c>
      <c r="C107" s="8">
        <v>5.9345599999999998E-2</v>
      </c>
      <c r="D107" s="8">
        <v>3.0992500000000001</v>
      </c>
      <c r="E107" s="8">
        <f t="shared" si="6"/>
        <v>3.1029131394166289</v>
      </c>
      <c r="F107" s="8">
        <f t="shared" si="7"/>
        <v>6.2</v>
      </c>
      <c r="G107" s="8">
        <f t="shared" si="8"/>
        <v>1.6523000000000001</v>
      </c>
      <c r="H107" s="8">
        <f t="shared" si="9"/>
        <v>1.6490121588115734</v>
      </c>
      <c r="I107" s="8">
        <f t="shared" si="10"/>
        <v>3.2878411884267322E-3</v>
      </c>
      <c r="J107" s="8">
        <f t="shared" si="11"/>
        <v>1.9898572828340689E-3</v>
      </c>
      <c r="O107" s="4" t="s">
        <v>35</v>
      </c>
    </row>
    <row r="108" spans="1:15" x14ac:dyDescent="0.35">
      <c r="A108" s="9">
        <v>156</v>
      </c>
      <c r="B108" s="8">
        <v>-0.151117</v>
      </c>
      <c r="C108" s="8">
        <v>3.38655E-2</v>
      </c>
      <c r="D108" s="8">
        <v>3.1186400000000001</v>
      </c>
      <c r="E108" s="8">
        <f t="shared" si="6"/>
        <v>3.1224827732718161</v>
      </c>
      <c r="F108" s="8">
        <f t="shared" si="7"/>
        <v>6.24</v>
      </c>
      <c r="G108" s="8">
        <f t="shared" si="8"/>
        <v>1.6629600000000002</v>
      </c>
      <c r="H108" s="8">
        <f t="shared" si="9"/>
        <v>1.6594122450275741</v>
      </c>
      <c r="I108" s="8">
        <f t="shared" si="10"/>
        <v>3.5477549724260982E-3</v>
      </c>
      <c r="J108" s="8">
        <f t="shared" si="11"/>
        <v>2.1333976598511676E-3</v>
      </c>
      <c r="O108" s="4" t="s">
        <v>35</v>
      </c>
    </row>
    <row r="109" spans="1:15" x14ac:dyDescent="0.35">
      <c r="A109" s="9">
        <v>157</v>
      </c>
      <c r="B109" s="8">
        <v>-0.1462</v>
      </c>
      <c r="C109" s="8">
        <v>5.7103300000000003E-2</v>
      </c>
      <c r="D109" s="8">
        <v>3.1320299999999999</v>
      </c>
      <c r="E109" s="8">
        <f t="shared" si="6"/>
        <v>3.1359603230543094</v>
      </c>
      <c r="F109" s="8">
        <f t="shared" si="7"/>
        <v>6.28</v>
      </c>
      <c r="G109" s="8">
        <f t="shared" si="8"/>
        <v>1.6736200000000001</v>
      </c>
      <c r="H109" s="8">
        <f t="shared" si="9"/>
        <v>1.6665747540839821</v>
      </c>
      <c r="I109" s="8">
        <f t="shared" si="10"/>
        <v>7.0452459160179615E-3</v>
      </c>
      <c r="J109" s="8">
        <f t="shared" si="11"/>
        <v>4.2095851603219138E-3</v>
      </c>
      <c r="O109" s="4" t="s">
        <v>35</v>
      </c>
    </row>
    <row r="110" spans="1:15" x14ac:dyDescent="0.35">
      <c r="A110" s="9">
        <v>158</v>
      </c>
      <c r="B110" s="8">
        <v>-0.14460200000000001</v>
      </c>
      <c r="C110" s="8">
        <v>4.96874E-2</v>
      </c>
      <c r="D110" s="8">
        <v>3.1638600000000001</v>
      </c>
      <c r="E110" s="8">
        <f t="shared" si="6"/>
        <v>3.1675524740282932</v>
      </c>
      <c r="F110" s="8">
        <f t="shared" si="7"/>
        <v>6.32</v>
      </c>
      <c r="G110" s="8">
        <f t="shared" si="8"/>
        <v>1.6842800000000002</v>
      </c>
      <c r="H110" s="8">
        <f t="shared" si="9"/>
        <v>1.6833640867975963</v>
      </c>
      <c r="I110" s="8">
        <f t="shared" si="10"/>
        <v>9.1591320240391738E-4</v>
      </c>
      <c r="J110" s="8">
        <f t="shared" si="11"/>
        <v>5.4380103213475027E-4</v>
      </c>
      <c r="O110" s="4" t="s">
        <v>35</v>
      </c>
    </row>
    <row r="111" spans="1:15" x14ac:dyDescent="0.35">
      <c r="A111" s="9">
        <v>159</v>
      </c>
      <c r="B111" s="8">
        <v>-0.14349100000000001</v>
      </c>
      <c r="C111" s="8">
        <v>5.67229E-2</v>
      </c>
      <c r="D111" s="8">
        <v>3.1812</v>
      </c>
      <c r="E111" s="8">
        <f t="shared" si="6"/>
        <v>3.1849396531905296</v>
      </c>
      <c r="F111" s="8">
        <f t="shared" si="7"/>
        <v>6.36</v>
      </c>
      <c r="G111" s="8">
        <f t="shared" si="8"/>
        <v>1.6949400000000001</v>
      </c>
      <c r="H111" s="8">
        <f t="shared" si="9"/>
        <v>1.6926043292915751</v>
      </c>
      <c r="I111" s="8">
        <f t="shared" si="10"/>
        <v>2.3356707084249972E-3</v>
      </c>
      <c r="J111" s="8">
        <f t="shared" si="11"/>
        <v>1.3780255987970059E-3</v>
      </c>
      <c r="O111" s="4" t="s">
        <v>35</v>
      </c>
    </row>
    <row r="112" spans="1:15" x14ac:dyDescent="0.35">
      <c r="A112" s="9">
        <v>160</v>
      </c>
      <c r="B112" s="8">
        <v>-0.14923700000000001</v>
      </c>
      <c r="C112" s="8">
        <v>4.2260199999999998E-2</v>
      </c>
      <c r="D112" s="8">
        <v>3.1980300000000002</v>
      </c>
      <c r="E112" s="8">
        <f t="shared" si="6"/>
        <v>3.2017891072918969</v>
      </c>
      <c r="F112" s="8">
        <f t="shared" si="7"/>
        <v>6.4</v>
      </c>
      <c r="G112" s="8">
        <f t="shared" si="8"/>
        <v>1.7056000000000002</v>
      </c>
      <c r="H112" s="8">
        <f t="shared" si="9"/>
        <v>1.7015588031792057</v>
      </c>
      <c r="I112" s="8">
        <f t="shared" si="10"/>
        <v>4.0411968207945126E-3</v>
      </c>
      <c r="J112" s="8">
        <f t="shared" si="11"/>
        <v>2.3693696181956566E-3</v>
      </c>
      <c r="O112" s="4" t="s">
        <v>35</v>
      </c>
    </row>
    <row r="113" spans="1:15" x14ac:dyDescent="0.35">
      <c r="A113" s="9">
        <v>161</v>
      </c>
      <c r="B113" s="8">
        <v>-0.147422</v>
      </c>
      <c r="C113" s="8">
        <v>6.2375300000000002E-2</v>
      </c>
      <c r="D113" s="8">
        <v>3.2190099999999999</v>
      </c>
      <c r="E113" s="8">
        <f t="shared" si="6"/>
        <v>3.2229876363762382</v>
      </c>
      <c r="F113" s="8">
        <f t="shared" si="7"/>
        <v>6.44</v>
      </c>
      <c r="G113" s="8">
        <f t="shared" si="8"/>
        <v>1.7162600000000001</v>
      </c>
      <c r="H113" s="8">
        <f t="shared" si="9"/>
        <v>1.7128245494757881</v>
      </c>
      <c r="I113" s="8">
        <f t="shared" si="10"/>
        <v>3.4354505242120137E-3</v>
      </c>
      <c r="J113" s="8">
        <f t="shared" si="11"/>
        <v>2.0017075059792886E-3</v>
      </c>
      <c r="O113" s="4" t="s">
        <v>35</v>
      </c>
    </row>
    <row r="114" spans="1:15" x14ac:dyDescent="0.35">
      <c r="A114" s="9">
        <v>162</v>
      </c>
      <c r="B114" s="8">
        <v>-0.14880599999999999</v>
      </c>
      <c r="C114" s="8">
        <v>4.6411000000000001E-2</v>
      </c>
      <c r="D114" s="8">
        <v>3.2284000000000002</v>
      </c>
      <c r="E114" s="8">
        <f t="shared" si="6"/>
        <v>3.2321608509721482</v>
      </c>
      <c r="F114" s="8">
        <f t="shared" si="7"/>
        <v>6.48</v>
      </c>
      <c r="G114" s="8">
        <f t="shared" si="8"/>
        <v>1.7269200000000002</v>
      </c>
      <c r="H114" s="8">
        <f t="shared" si="9"/>
        <v>1.7176995626406386</v>
      </c>
      <c r="I114" s="8">
        <f t="shared" si="10"/>
        <v>9.2204373593616218E-3</v>
      </c>
      <c r="J114" s="8">
        <f t="shared" si="11"/>
        <v>5.3392382735515369E-3</v>
      </c>
      <c r="O114" s="4" t="s">
        <v>35</v>
      </c>
    </row>
    <row r="115" spans="1:15" x14ac:dyDescent="0.35">
      <c r="A115" s="9">
        <v>163</v>
      </c>
      <c r="B115" s="8">
        <v>-0.13844400000000001</v>
      </c>
      <c r="C115" s="8">
        <v>5.3156200000000001E-2</v>
      </c>
      <c r="D115" s="8">
        <v>3.2594799999999999</v>
      </c>
      <c r="E115" s="8">
        <f t="shared" si="6"/>
        <v>3.2628518497067009</v>
      </c>
      <c r="F115" s="8">
        <f t="shared" si="7"/>
        <v>6.52</v>
      </c>
      <c r="G115" s="8">
        <f t="shared" si="8"/>
        <v>1.7375799999999999</v>
      </c>
      <c r="H115" s="8">
        <f t="shared" si="9"/>
        <v>1.7340099870081291</v>
      </c>
      <c r="I115" s="8">
        <f t="shared" si="10"/>
        <v>3.5700129918707635E-3</v>
      </c>
      <c r="J115" s="8">
        <f t="shared" si="11"/>
        <v>2.0545891365409152E-3</v>
      </c>
      <c r="O115" s="4" t="s">
        <v>35</v>
      </c>
    </row>
    <row r="116" spans="1:15" x14ac:dyDescent="0.35">
      <c r="A116" s="9">
        <v>164</v>
      </c>
      <c r="B116" s="8">
        <v>-0.140929</v>
      </c>
      <c r="C116" s="8">
        <v>6.0164799999999997E-2</v>
      </c>
      <c r="D116" s="8">
        <v>3.2816399999999999</v>
      </c>
      <c r="E116" s="8">
        <f t="shared" si="6"/>
        <v>3.2852156513385902</v>
      </c>
      <c r="F116" s="8">
        <f t="shared" si="7"/>
        <v>6.56</v>
      </c>
      <c r="G116" s="8">
        <f t="shared" si="8"/>
        <v>1.74824</v>
      </c>
      <c r="H116" s="8">
        <f t="shared" si="9"/>
        <v>1.7458950057473805</v>
      </c>
      <c r="I116" s="8">
        <f t="shared" si="10"/>
        <v>2.34499425261947E-3</v>
      </c>
      <c r="J116" s="8">
        <f t="shared" si="11"/>
        <v>1.3413457263416178E-3</v>
      </c>
      <c r="O116" s="4" t="s">
        <v>35</v>
      </c>
    </row>
    <row r="117" spans="1:15" x14ac:dyDescent="0.35">
      <c r="A117" s="9">
        <v>165</v>
      </c>
      <c r="B117" s="8">
        <v>-0.148009</v>
      </c>
      <c r="C117" s="8">
        <v>5.9653900000000003E-2</v>
      </c>
      <c r="D117" s="8">
        <v>3.2976000000000001</v>
      </c>
      <c r="E117" s="8">
        <f t="shared" si="6"/>
        <v>3.3014589217293331</v>
      </c>
      <c r="F117" s="8">
        <f t="shared" si="7"/>
        <v>6.6</v>
      </c>
      <c r="G117" s="8">
        <f t="shared" si="8"/>
        <v>1.7588999999999999</v>
      </c>
      <c r="H117" s="8">
        <f t="shared" si="9"/>
        <v>1.7545273293638368</v>
      </c>
      <c r="I117" s="8">
        <f t="shared" si="10"/>
        <v>4.3726706361630896E-3</v>
      </c>
      <c r="J117" s="8">
        <f t="shared" si="11"/>
        <v>2.4860257184394167E-3</v>
      </c>
      <c r="O117" s="4" t="s">
        <v>35</v>
      </c>
    </row>
    <row r="118" spans="1:15" x14ac:dyDescent="0.35">
      <c r="A118" s="9">
        <v>166</v>
      </c>
      <c r="B118" s="8">
        <v>-0.14648900000000001</v>
      </c>
      <c r="C118" s="8">
        <v>6.5062200000000001E-2</v>
      </c>
      <c r="D118" s="8">
        <v>3.3149700000000002</v>
      </c>
      <c r="E118" s="8">
        <f t="shared" si="6"/>
        <v>3.3188429034664839</v>
      </c>
      <c r="F118" s="8">
        <f t="shared" si="7"/>
        <v>6.64</v>
      </c>
      <c r="G118" s="8">
        <f t="shared" si="8"/>
        <v>1.76956</v>
      </c>
      <c r="H118" s="8">
        <f t="shared" si="9"/>
        <v>1.7637658726182284</v>
      </c>
      <c r="I118" s="8">
        <f t="shared" si="10"/>
        <v>5.7941273817716521E-3</v>
      </c>
      <c r="J118" s="8">
        <f t="shared" si="11"/>
        <v>3.2743322530864464E-3</v>
      </c>
      <c r="O118" s="4" t="s">
        <v>35</v>
      </c>
    </row>
    <row r="119" spans="1:15" x14ac:dyDescent="0.35">
      <c r="A119" s="9">
        <v>167</v>
      </c>
      <c r="B119" s="8">
        <v>-0.14402799999999999</v>
      </c>
      <c r="C119" s="8">
        <v>5.8123399999999999E-2</v>
      </c>
      <c r="D119" s="8">
        <v>3.32917</v>
      </c>
      <c r="E119" s="8">
        <f t="shared" si="6"/>
        <v>3.3327909150307584</v>
      </c>
      <c r="F119" s="8">
        <f t="shared" si="7"/>
        <v>6.68</v>
      </c>
      <c r="G119" s="8">
        <f t="shared" si="8"/>
        <v>1.7802199999999999</v>
      </c>
      <c r="H119" s="8">
        <f t="shared" si="9"/>
        <v>1.7711784038839464</v>
      </c>
      <c r="I119" s="8">
        <f t="shared" si="10"/>
        <v>9.0415961160534852E-3</v>
      </c>
      <c r="J119" s="8">
        <f t="shared" si="11"/>
        <v>5.0789206480398412E-3</v>
      </c>
      <c r="O119" s="4" t="s">
        <v>35</v>
      </c>
    </row>
    <row r="120" spans="1:15" x14ac:dyDescent="0.35">
      <c r="A120" s="9">
        <v>168</v>
      </c>
      <c r="B120" s="8">
        <v>-0.143431</v>
      </c>
      <c r="C120" s="8">
        <v>6.3320600000000005E-2</v>
      </c>
      <c r="D120" s="8">
        <v>3.3594599999999999</v>
      </c>
      <c r="E120" s="8">
        <f t="shared" si="6"/>
        <v>3.3631166262479448</v>
      </c>
      <c r="F120" s="8">
        <f t="shared" si="7"/>
        <v>6.72</v>
      </c>
      <c r="G120" s="8">
        <f t="shared" si="8"/>
        <v>1.79088</v>
      </c>
      <c r="H120" s="8">
        <f t="shared" si="9"/>
        <v>1.7872946998532078</v>
      </c>
      <c r="I120" s="8">
        <f t="shared" si="10"/>
        <v>3.5853001467922585E-3</v>
      </c>
      <c r="J120" s="8">
        <f t="shared" si="11"/>
        <v>2.0019767638212826E-3</v>
      </c>
      <c r="O120" s="4" t="s">
        <v>35</v>
      </c>
    </row>
    <row r="121" spans="1:15" x14ac:dyDescent="0.35">
      <c r="A121" s="9">
        <v>169</v>
      </c>
      <c r="B121" s="8">
        <v>-0.139128</v>
      </c>
      <c r="C121" s="8">
        <v>7.2304099999999996E-2</v>
      </c>
      <c r="D121" s="8">
        <v>3.3773</v>
      </c>
      <c r="E121" s="8">
        <f t="shared" si="6"/>
        <v>3.3809377062082655</v>
      </c>
      <c r="F121" s="8">
        <f t="shared" si="7"/>
        <v>6.76</v>
      </c>
      <c r="G121" s="8">
        <f t="shared" si="8"/>
        <v>1.8015400000000001</v>
      </c>
      <c r="H121" s="8">
        <f t="shared" si="9"/>
        <v>1.7967655345873208</v>
      </c>
      <c r="I121" s="8">
        <f t="shared" si="10"/>
        <v>4.7744654126793407E-3</v>
      </c>
      <c r="J121" s="8">
        <f t="shared" si="11"/>
        <v>2.6502133800411537E-3</v>
      </c>
      <c r="O121" s="4" t="s">
        <v>35</v>
      </c>
    </row>
    <row r="122" spans="1:15" x14ac:dyDescent="0.35">
      <c r="A122" s="9">
        <v>170</v>
      </c>
      <c r="B122" s="8">
        <v>-0.145288</v>
      </c>
      <c r="C122" s="8">
        <v>7.1419300000000005E-2</v>
      </c>
      <c r="D122" s="8">
        <v>3.3985300000000001</v>
      </c>
      <c r="E122" s="8">
        <f t="shared" si="6"/>
        <v>3.4023837937917132</v>
      </c>
      <c r="F122" s="8">
        <f t="shared" si="7"/>
        <v>6.8</v>
      </c>
      <c r="G122" s="8">
        <f t="shared" si="8"/>
        <v>1.8122</v>
      </c>
      <c r="H122" s="8">
        <f t="shared" si="9"/>
        <v>1.8081628433726682</v>
      </c>
      <c r="I122" s="8">
        <f t="shared" si="10"/>
        <v>4.0371566273318393E-3</v>
      </c>
      <c r="J122" s="8">
        <f t="shared" si="11"/>
        <v>2.227765493506147E-3</v>
      </c>
      <c r="O122" s="4" t="s">
        <v>35</v>
      </c>
    </row>
    <row r="123" spans="1:15" x14ac:dyDescent="0.35">
      <c r="A123" s="9">
        <v>171</v>
      </c>
      <c r="B123" s="8">
        <v>-0.153165</v>
      </c>
      <c r="C123" s="8">
        <v>6.8108199999999994E-2</v>
      </c>
      <c r="D123" s="8">
        <v>3.4179599999999999</v>
      </c>
      <c r="E123" s="8">
        <f t="shared" si="6"/>
        <v>3.4220679136645198</v>
      </c>
      <c r="F123" s="8">
        <f t="shared" si="7"/>
        <v>6.84</v>
      </c>
      <c r="G123" s="8">
        <f t="shared" si="8"/>
        <v>1.8228600000000001</v>
      </c>
      <c r="H123" s="8">
        <f t="shared" si="9"/>
        <v>1.8186237720378724</v>
      </c>
      <c r="I123" s="8">
        <f t="shared" si="10"/>
        <v>4.2362279621277477E-3</v>
      </c>
      <c r="J123" s="8">
        <f t="shared" si="11"/>
        <v>2.3239458664558702E-3</v>
      </c>
      <c r="O123" s="4" t="s">
        <v>35</v>
      </c>
    </row>
    <row r="124" spans="1:15" x14ac:dyDescent="0.35">
      <c r="A124" s="9">
        <v>172</v>
      </c>
      <c r="B124" s="8">
        <v>-0.145121</v>
      </c>
      <c r="C124" s="8">
        <v>6.3994499999999996E-2</v>
      </c>
      <c r="D124" s="8">
        <v>3.4285399999999999</v>
      </c>
      <c r="E124" s="8">
        <f t="shared" si="6"/>
        <v>3.4322065689977417</v>
      </c>
      <c r="F124" s="8">
        <f t="shared" si="7"/>
        <v>6.88</v>
      </c>
      <c r="G124" s="8">
        <f t="shared" si="8"/>
        <v>1.83352</v>
      </c>
      <c r="H124" s="8">
        <f t="shared" si="9"/>
        <v>1.82401185902816</v>
      </c>
      <c r="I124" s="8">
        <f t="shared" si="10"/>
        <v>9.5081409718400511E-3</v>
      </c>
      <c r="J124" s="8">
        <f t="shared" si="11"/>
        <v>5.1857307102404398E-3</v>
      </c>
      <c r="O124" s="4" t="s">
        <v>35</v>
      </c>
    </row>
    <row r="125" spans="1:15" x14ac:dyDescent="0.35">
      <c r="A125" s="9">
        <v>173</v>
      </c>
      <c r="B125" s="8">
        <v>-0.14341699999999999</v>
      </c>
      <c r="C125" s="8">
        <v>6.6468299999999994E-2</v>
      </c>
      <c r="D125" s="8">
        <v>3.4656500000000001</v>
      </c>
      <c r="E125" s="8">
        <f t="shared" si="6"/>
        <v>3.4692530022029082</v>
      </c>
      <c r="F125" s="8">
        <f t="shared" si="7"/>
        <v>6.92</v>
      </c>
      <c r="G125" s="8">
        <f t="shared" si="8"/>
        <v>1.8441800000000002</v>
      </c>
      <c r="H125" s="8">
        <f t="shared" si="9"/>
        <v>1.8436998154907136</v>
      </c>
      <c r="I125" s="8">
        <f t="shared" si="10"/>
        <v>4.8018450928655199E-4</v>
      </c>
      <c r="J125" s="8">
        <f t="shared" si="11"/>
        <v>2.6037833036176075E-4</v>
      </c>
      <c r="O125" s="4" t="s">
        <v>35</v>
      </c>
    </row>
    <row r="126" spans="1:15" x14ac:dyDescent="0.35">
      <c r="A126" s="9">
        <v>174</v>
      </c>
      <c r="B126" s="8">
        <v>-0.14199400000000001</v>
      </c>
      <c r="C126" s="8">
        <v>7.0101899999999995E-2</v>
      </c>
      <c r="D126" s="8">
        <v>3.48414</v>
      </c>
      <c r="E126" s="8">
        <f t="shared" si="6"/>
        <v>3.487736818055458</v>
      </c>
      <c r="F126" s="8">
        <f t="shared" si="7"/>
        <v>6.96</v>
      </c>
      <c r="G126" s="8">
        <f t="shared" si="8"/>
        <v>1.85484</v>
      </c>
      <c r="H126" s="8">
        <f t="shared" si="9"/>
        <v>1.8535228545873927</v>
      </c>
      <c r="I126" s="8">
        <f t="shared" si="10"/>
        <v>1.3171454126073012E-3</v>
      </c>
      <c r="J126" s="8">
        <f t="shared" si="11"/>
        <v>7.1011268497945981E-4</v>
      </c>
      <c r="O126" s="4" t="s">
        <v>35</v>
      </c>
    </row>
    <row r="127" spans="1:15" x14ac:dyDescent="0.35">
      <c r="A127" s="9">
        <v>175</v>
      </c>
      <c r="B127" s="8">
        <v>-0.13495599999999999</v>
      </c>
      <c r="C127" s="8">
        <v>7.5247099999999997E-2</v>
      </c>
      <c r="D127" s="8">
        <v>3.4919199999999999</v>
      </c>
      <c r="E127" s="8">
        <f t="shared" si="6"/>
        <v>3.4953369700780508</v>
      </c>
      <c r="F127" s="8">
        <f t="shared" si="7"/>
        <v>7</v>
      </c>
      <c r="G127" s="8">
        <f t="shared" si="8"/>
        <v>1.8655000000000002</v>
      </c>
      <c r="H127" s="8">
        <f t="shared" si="9"/>
        <v>1.8575618793782793</v>
      </c>
      <c r="I127" s="8">
        <f t="shared" si="10"/>
        <v>7.9381206217208344E-3</v>
      </c>
      <c r="J127" s="8">
        <f t="shared" si="11"/>
        <v>4.2552241338626824E-3</v>
      </c>
      <c r="O127" s="4" t="s">
        <v>35</v>
      </c>
    </row>
    <row r="128" spans="1:15" x14ac:dyDescent="0.35">
      <c r="A128" s="9">
        <v>176</v>
      </c>
      <c r="B128" s="8">
        <v>-0.138541</v>
      </c>
      <c r="C128" s="8">
        <v>6.1293100000000003E-2</v>
      </c>
      <c r="D128" s="8">
        <v>3.50867</v>
      </c>
      <c r="E128" s="8">
        <f t="shared" si="6"/>
        <v>3.5119390116698508</v>
      </c>
      <c r="F128" s="8">
        <f t="shared" si="7"/>
        <v>7.04</v>
      </c>
      <c r="G128" s="8">
        <f t="shared" si="8"/>
        <v>1.87616</v>
      </c>
      <c r="H128" s="8">
        <f t="shared" si="9"/>
        <v>1.8663848683618256</v>
      </c>
      <c r="I128" s="8">
        <f t="shared" si="10"/>
        <v>9.7751316381744502E-3</v>
      </c>
      <c r="J128" s="8">
        <f t="shared" si="11"/>
        <v>5.2101801755577619E-3</v>
      </c>
      <c r="O128" s="4" t="s">
        <v>35</v>
      </c>
    </row>
    <row r="129" spans="1:15" x14ac:dyDescent="0.35">
      <c r="A129" s="9">
        <v>177</v>
      </c>
      <c r="B129" s="8">
        <v>-0.14609</v>
      </c>
      <c r="C129" s="8">
        <v>7.3121000000000005E-2</v>
      </c>
      <c r="D129" s="8">
        <v>3.5343399999999998</v>
      </c>
      <c r="E129" s="8">
        <f t="shared" si="6"/>
        <v>3.5381136505687603</v>
      </c>
      <c r="F129" s="8">
        <f t="shared" si="7"/>
        <v>7.08</v>
      </c>
      <c r="G129" s="8">
        <f t="shared" si="8"/>
        <v>1.8868200000000002</v>
      </c>
      <c r="H129" s="8">
        <f t="shared" si="9"/>
        <v>1.8802951184582621</v>
      </c>
      <c r="I129" s="8">
        <f t="shared" si="10"/>
        <v>6.5248815417380257E-3</v>
      </c>
      <c r="J129" s="8">
        <f t="shared" si="11"/>
        <v>3.4581367283249196E-3</v>
      </c>
      <c r="O129" s="4" t="s">
        <v>35</v>
      </c>
    </row>
    <row r="130" spans="1:15" x14ac:dyDescent="0.35">
      <c r="A130" s="9">
        <v>178</v>
      </c>
      <c r="B130" s="8">
        <v>-0.14002700000000001</v>
      </c>
      <c r="C130" s="8">
        <v>7.5752399999999998E-2</v>
      </c>
      <c r="D130" s="8">
        <v>3.5631599999999999</v>
      </c>
      <c r="E130" s="8">
        <f t="shared" si="6"/>
        <v>3.5667148992363771</v>
      </c>
      <c r="F130" s="8">
        <f t="shared" si="7"/>
        <v>7.12</v>
      </c>
      <c r="G130" s="8">
        <f t="shared" si="8"/>
        <v>1.8974800000000001</v>
      </c>
      <c r="H130" s="8">
        <f t="shared" si="9"/>
        <v>1.8954949660501803</v>
      </c>
      <c r="I130" s="8">
        <f t="shared" si="10"/>
        <v>1.9850339498197478E-3</v>
      </c>
      <c r="J130" s="8">
        <f t="shared" si="11"/>
        <v>1.0461422253830069E-3</v>
      </c>
      <c r="O130" s="4" t="s">
        <v>35</v>
      </c>
    </row>
    <row r="131" spans="1:15" x14ac:dyDescent="0.35">
      <c r="A131" s="9">
        <v>179</v>
      </c>
      <c r="B131" s="8">
        <v>-0.140344</v>
      </c>
      <c r="C131" s="8">
        <v>7.8360700000000005E-2</v>
      </c>
      <c r="D131" s="8">
        <v>3.57674</v>
      </c>
      <c r="E131" s="8">
        <f t="shared" si="6"/>
        <v>3.5803499640734131</v>
      </c>
      <c r="F131" s="8">
        <f t="shared" si="7"/>
        <v>7.16</v>
      </c>
      <c r="G131" s="8">
        <f t="shared" si="8"/>
        <v>1.9081400000000002</v>
      </c>
      <c r="H131" s="8">
        <f t="shared" si="9"/>
        <v>1.9027411849071747</v>
      </c>
      <c r="I131" s="8">
        <f t="shared" si="10"/>
        <v>5.3988150928254708E-3</v>
      </c>
      <c r="J131" s="8">
        <f t="shared" si="11"/>
        <v>2.8293600536781738E-3</v>
      </c>
      <c r="O131" s="4" t="s">
        <v>35</v>
      </c>
    </row>
    <row r="132" spans="1:15" x14ac:dyDescent="0.35">
      <c r="A132" s="9">
        <v>180</v>
      </c>
      <c r="B132" s="8">
        <v>-0.14904300000000001</v>
      </c>
      <c r="C132" s="8">
        <v>7.8249200000000005E-2</v>
      </c>
      <c r="D132" s="8">
        <v>3.5950700000000002</v>
      </c>
      <c r="E132" s="8">
        <f t="shared" ref="E132:E195" si="12">SQRT(B132^2+C132^2+D132^2)</f>
        <v>3.5990088994123979</v>
      </c>
      <c r="F132" s="8">
        <f t="shared" ref="F132:F195" si="13">A132/25</f>
        <v>7.2</v>
      </c>
      <c r="G132" s="8">
        <f t="shared" ref="G132:G195" si="14">F132*0.2665</f>
        <v>1.9188000000000001</v>
      </c>
      <c r="H132" s="8">
        <f t="shared" ref="H132:H195" si="15">0.53144*E132</f>
        <v>1.9126572895037248</v>
      </c>
      <c r="I132" s="8">
        <f t="shared" ref="I132:I195" si="16">G132-H132</f>
        <v>6.1427104962752388E-3</v>
      </c>
      <c r="J132" s="8">
        <f t="shared" ref="J132:J195" si="17">I132/G132</f>
        <v>3.2013292142355839E-3</v>
      </c>
      <c r="O132" s="4" t="s">
        <v>35</v>
      </c>
    </row>
    <row r="133" spans="1:15" x14ac:dyDescent="0.35">
      <c r="A133" s="9">
        <v>181</v>
      </c>
      <c r="B133" s="8">
        <v>-0.148114</v>
      </c>
      <c r="C133" s="8">
        <v>7.5756900000000002E-2</v>
      </c>
      <c r="D133" s="8">
        <v>3.6149</v>
      </c>
      <c r="E133" s="8">
        <f t="shared" si="12"/>
        <v>3.6187261398030124</v>
      </c>
      <c r="F133" s="8">
        <f t="shared" si="13"/>
        <v>7.24</v>
      </c>
      <c r="G133" s="8">
        <f t="shared" si="14"/>
        <v>1.9294600000000002</v>
      </c>
      <c r="H133" s="8">
        <f t="shared" si="15"/>
        <v>1.9231358197369131</v>
      </c>
      <c r="I133" s="8">
        <f t="shared" si="16"/>
        <v>6.3241802630871202E-3</v>
      </c>
      <c r="J133" s="8">
        <f t="shared" si="17"/>
        <v>3.2776944135079864E-3</v>
      </c>
      <c r="O133" s="4" t="s">
        <v>35</v>
      </c>
    </row>
    <row r="134" spans="1:15" x14ac:dyDescent="0.35">
      <c r="A134" s="9">
        <v>182</v>
      </c>
      <c r="B134" s="8">
        <v>-0.139376</v>
      </c>
      <c r="C134" s="8">
        <v>7.9742099999999996E-2</v>
      </c>
      <c r="D134" s="8">
        <v>3.6272700000000002</v>
      </c>
      <c r="E134" s="8">
        <f t="shared" si="12"/>
        <v>3.630822513534421</v>
      </c>
      <c r="F134" s="8">
        <f t="shared" si="13"/>
        <v>7.28</v>
      </c>
      <c r="G134" s="8">
        <f t="shared" si="14"/>
        <v>1.9401200000000001</v>
      </c>
      <c r="H134" s="8">
        <f t="shared" si="15"/>
        <v>1.9295643165927328</v>
      </c>
      <c r="I134" s="8">
        <f t="shared" si="16"/>
        <v>1.0555683407267313E-2</v>
      </c>
      <c r="J134" s="8">
        <f t="shared" si="17"/>
        <v>5.4407373808152658E-3</v>
      </c>
      <c r="O134" s="4" t="s">
        <v>35</v>
      </c>
    </row>
    <row r="135" spans="1:15" x14ac:dyDescent="0.35">
      <c r="A135" s="9">
        <v>183</v>
      </c>
      <c r="B135" s="8">
        <v>-0.143071</v>
      </c>
      <c r="C135" s="8">
        <v>7.2332999999999995E-2</v>
      </c>
      <c r="D135" s="8">
        <v>3.6660900000000001</v>
      </c>
      <c r="E135" s="8">
        <f t="shared" si="12"/>
        <v>3.6695936099287616</v>
      </c>
      <c r="F135" s="8">
        <f t="shared" si="13"/>
        <v>7.32</v>
      </c>
      <c r="G135" s="8">
        <f t="shared" si="14"/>
        <v>1.9507800000000002</v>
      </c>
      <c r="H135" s="8">
        <f t="shared" si="15"/>
        <v>1.9501688280605411</v>
      </c>
      <c r="I135" s="8">
        <f t="shared" si="16"/>
        <v>6.1117193945903203E-4</v>
      </c>
      <c r="J135" s="8">
        <f t="shared" si="17"/>
        <v>3.1329618893931245E-4</v>
      </c>
      <c r="O135" s="4" t="s">
        <v>35</v>
      </c>
    </row>
    <row r="136" spans="1:15" x14ac:dyDescent="0.35">
      <c r="A136" s="9">
        <v>184</v>
      </c>
      <c r="B136" s="8">
        <v>-0.13292100000000001</v>
      </c>
      <c r="C136" s="8">
        <v>7.8744700000000001E-2</v>
      </c>
      <c r="D136" s="8">
        <v>3.6772800000000001</v>
      </c>
      <c r="E136" s="8">
        <f t="shared" si="12"/>
        <v>3.6805240005220847</v>
      </c>
      <c r="F136" s="8">
        <f t="shared" si="13"/>
        <v>7.36</v>
      </c>
      <c r="G136" s="8">
        <f t="shared" si="14"/>
        <v>1.9614400000000003</v>
      </c>
      <c r="H136" s="8">
        <f t="shared" si="15"/>
        <v>1.9559776748374569</v>
      </c>
      <c r="I136" s="8">
        <f t="shared" si="16"/>
        <v>5.4623251625434133E-3</v>
      </c>
      <c r="J136" s="8">
        <f t="shared" si="17"/>
        <v>2.7848545775264154E-3</v>
      </c>
      <c r="O136" s="4" t="s">
        <v>35</v>
      </c>
    </row>
    <row r="137" spans="1:15" x14ac:dyDescent="0.35">
      <c r="A137" s="9">
        <v>185</v>
      </c>
      <c r="B137" s="8">
        <v>-0.130803</v>
      </c>
      <c r="C137" s="8">
        <v>0.101009</v>
      </c>
      <c r="D137" s="8">
        <v>3.6909999999999998</v>
      </c>
      <c r="E137" s="8">
        <f t="shared" si="12"/>
        <v>3.6946979907551305</v>
      </c>
      <c r="F137" s="8">
        <f t="shared" si="13"/>
        <v>7.4</v>
      </c>
      <c r="G137" s="8">
        <f t="shared" si="14"/>
        <v>1.9721000000000002</v>
      </c>
      <c r="H137" s="8">
        <f t="shared" si="15"/>
        <v>1.9635103002069065</v>
      </c>
      <c r="I137" s="8">
        <f t="shared" si="16"/>
        <v>8.5896997930936525E-3</v>
      </c>
      <c r="J137" s="8">
        <f t="shared" si="17"/>
        <v>4.3556106653281539E-3</v>
      </c>
      <c r="O137" s="4" t="s">
        <v>35</v>
      </c>
    </row>
    <row r="138" spans="1:15" x14ac:dyDescent="0.35">
      <c r="A138" s="9">
        <v>186</v>
      </c>
      <c r="B138" s="8">
        <v>-0.143591</v>
      </c>
      <c r="C138" s="8">
        <v>7.8733200000000003E-2</v>
      </c>
      <c r="D138" s="8">
        <v>3.71346</v>
      </c>
      <c r="E138" s="8">
        <f t="shared" si="12"/>
        <v>3.7170690689928323</v>
      </c>
      <c r="F138" s="8">
        <f t="shared" si="13"/>
        <v>7.44</v>
      </c>
      <c r="G138" s="8">
        <f t="shared" si="14"/>
        <v>1.9827600000000003</v>
      </c>
      <c r="H138" s="8">
        <f t="shared" si="15"/>
        <v>1.9753991860255509</v>
      </c>
      <c r="I138" s="8">
        <f t="shared" si="16"/>
        <v>7.3608139744494316E-3</v>
      </c>
      <c r="J138" s="8">
        <f t="shared" si="17"/>
        <v>3.7124079436994042E-3</v>
      </c>
      <c r="O138" s="4" t="s">
        <v>35</v>
      </c>
    </row>
    <row r="139" spans="1:15" x14ac:dyDescent="0.35">
      <c r="A139" s="9">
        <v>187</v>
      </c>
      <c r="B139" s="8">
        <v>-0.14032500000000001</v>
      </c>
      <c r="C139" s="8">
        <v>0.10695</v>
      </c>
      <c r="D139" s="8">
        <v>3.7288000000000001</v>
      </c>
      <c r="E139" s="8">
        <f t="shared" si="12"/>
        <v>3.7329718520402753</v>
      </c>
      <c r="F139" s="8">
        <f t="shared" si="13"/>
        <v>7.48</v>
      </c>
      <c r="G139" s="8">
        <f t="shared" si="14"/>
        <v>1.9934200000000002</v>
      </c>
      <c r="H139" s="8">
        <f t="shared" si="15"/>
        <v>1.9838505610482839</v>
      </c>
      <c r="I139" s="8">
        <f t="shared" si="16"/>
        <v>9.569438951716247E-3</v>
      </c>
      <c r="J139" s="8">
        <f t="shared" si="17"/>
        <v>4.8005131641682365E-3</v>
      </c>
      <c r="O139" s="4" t="s">
        <v>35</v>
      </c>
    </row>
    <row r="140" spans="1:15" x14ac:dyDescent="0.35">
      <c r="A140" s="9">
        <v>188</v>
      </c>
      <c r="B140" s="8">
        <v>-0.14590400000000001</v>
      </c>
      <c r="C140" s="8">
        <v>9.2333200000000004E-2</v>
      </c>
      <c r="D140" s="8">
        <v>3.7609300000000001</v>
      </c>
      <c r="E140" s="8">
        <f t="shared" si="12"/>
        <v>3.7648914807651814</v>
      </c>
      <c r="F140" s="8">
        <f t="shared" si="13"/>
        <v>7.52</v>
      </c>
      <c r="G140" s="8">
        <f t="shared" si="14"/>
        <v>2.0040800000000001</v>
      </c>
      <c r="H140" s="8">
        <f t="shared" si="15"/>
        <v>2.0008139285378479</v>
      </c>
      <c r="I140" s="8">
        <f t="shared" si="16"/>
        <v>3.2660714621521869E-3</v>
      </c>
      <c r="J140" s="8">
        <f t="shared" si="17"/>
        <v>1.6297111203904967E-3</v>
      </c>
      <c r="O140" s="4" t="s">
        <v>35</v>
      </c>
    </row>
    <row r="141" spans="1:15" x14ac:dyDescent="0.35">
      <c r="A141" s="9">
        <v>189</v>
      </c>
      <c r="B141" s="8">
        <v>-0.14166799999999999</v>
      </c>
      <c r="C141" s="8">
        <v>9.0422199999999994E-2</v>
      </c>
      <c r="D141" s="8">
        <v>3.7755999999999998</v>
      </c>
      <c r="E141" s="8">
        <f t="shared" si="12"/>
        <v>3.7793387459285572</v>
      </c>
      <c r="F141" s="8">
        <f t="shared" si="13"/>
        <v>7.56</v>
      </c>
      <c r="G141" s="8">
        <f t="shared" si="14"/>
        <v>2.0147400000000002</v>
      </c>
      <c r="H141" s="8">
        <f t="shared" si="15"/>
        <v>2.0084917831362725</v>
      </c>
      <c r="I141" s="8">
        <f t="shared" si="16"/>
        <v>6.2482168637276736E-3</v>
      </c>
      <c r="J141" s="8">
        <f t="shared" si="17"/>
        <v>3.101252203126792E-3</v>
      </c>
      <c r="O141" s="4" t="s">
        <v>35</v>
      </c>
    </row>
    <row r="142" spans="1:15" x14ac:dyDescent="0.35">
      <c r="A142" s="9">
        <v>190</v>
      </c>
      <c r="B142" s="8">
        <v>-0.14280899999999999</v>
      </c>
      <c r="C142" s="8">
        <v>9.3889399999999998E-2</v>
      </c>
      <c r="D142" s="8">
        <v>3.7917000000000001</v>
      </c>
      <c r="E142" s="8">
        <f t="shared" si="12"/>
        <v>3.7955498310407361</v>
      </c>
      <c r="F142" s="8">
        <f t="shared" si="13"/>
        <v>7.6</v>
      </c>
      <c r="G142" s="8">
        <f t="shared" si="14"/>
        <v>2.0253999999999999</v>
      </c>
      <c r="H142" s="8">
        <f t="shared" si="15"/>
        <v>2.0171070022082889</v>
      </c>
      <c r="I142" s="8">
        <f t="shared" si="16"/>
        <v>8.2929977917109987E-3</v>
      </c>
      <c r="J142" s="8">
        <f t="shared" si="17"/>
        <v>4.0944987615833903E-3</v>
      </c>
      <c r="O142" s="4" t="s">
        <v>35</v>
      </c>
    </row>
    <row r="143" spans="1:15" x14ac:dyDescent="0.35">
      <c r="A143" s="9">
        <v>191</v>
      </c>
      <c r="B143" s="8">
        <v>-0.14602399999999999</v>
      </c>
      <c r="C143" s="8">
        <v>0.102622</v>
      </c>
      <c r="D143" s="8">
        <v>3.81229</v>
      </c>
      <c r="E143" s="8">
        <f t="shared" si="12"/>
        <v>3.8164655543526131</v>
      </c>
      <c r="F143" s="8">
        <f t="shared" si="13"/>
        <v>7.64</v>
      </c>
      <c r="G143" s="8">
        <f t="shared" si="14"/>
        <v>2.03606</v>
      </c>
      <c r="H143" s="8">
        <f t="shared" si="15"/>
        <v>2.028222454205153</v>
      </c>
      <c r="I143" s="8">
        <f t="shared" si="16"/>
        <v>7.8375457948469673E-3</v>
      </c>
      <c r="J143" s="8">
        <f t="shared" si="17"/>
        <v>3.8493687783498361E-3</v>
      </c>
      <c r="O143" s="4" t="s">
        <v>35</v>
      </c>
    </row>
    <row r="144" spans="1:15" x14ac:dyDescent="0.35">
      <c r="A144" s="9">
        <v>192</v>
      </c>
      <c r="B144" s="8">
        <v>-0.152582</v>
      </c>
      <c r="C144" s="8">
        <v>8.9439199999999996E-2</v>
      </c>
      <c r="D144" s="8">
        <v>3.83148</v>
      </c>
      <c r="E144" s="8">
        <f t="shared" si="12"/>
        <v>3.8355598845045606</v>
      </c>
      <c r="F144" s="8">
        <f t="shared" si="13"/>
        <v>7.68</v>
      </c>
      <c r="G144" s="8">
        <f t="shared" si="14"/>
        <v>2.0467200000000001</v>
      </c>
      <c r="H144" s="8">
        <f t="shared" si="15"/>
        <v>2.0383699450211039</v>
      </c>
      <c r="I144" s="8">
        <f t="shared" si="16"/>
        <v>8.350054978896182E-3</v>
      </c>
      <c r="J144" s="8">
        <f t="shared" si="17"/>
        <v>4.0797251108584381E-3</v>
      </c>
      <c r="O144" s="4" t="s">
        <v>35</v>
      </c>
    </row>
    <row r="145" spans="1:15" x14ac:dyDescent="0.35">
      <c r="A145" s="9">
        <v>193</v>
      </c>
      <c r="B145" s="8">
        <v>-0.147282</v>
      </c>
      <c r="C145" s="8">
        <v>0.104917</v>
      </c>
      <c r="D145" s="8">
        <v>3.85764</v>
      </c>
      <c r="E145" s="8">
        <f t="shared" si="12"/>
        <v>3.8618759604644217</v>
      </c>
      <c r="F145" s="8">
        <f t="shared" si="13"/>
        <v>7.72</v>
      </c>
      <c r="G145" s="8">
        <f t="shared" si="14"/>
        <v>2.0573800000000002</v>
      </c>
      <c r="H145" s="8">
        <f t="shared" si="15"/>
        <v>2.0523553604292122</v>
      </c>
      <c r="I145" s="8">
        <f t="shared" si="16"/>
        <v>5.0246395707880254E-3</v>
      </c>
      <c r="J145" s="8">
        <f t="shared" si="17"/>
        <v>2.4422515873528589E-3</v>
      </c>
      <c r="O145" s="4" t="s">
        <v>35</v>
      </c>
    </row>
    <row r="146" spans="1:15" x14ac:dyDescent="0.35">
      <c r="A146" s="9">
        <v>194</v>
      </c>
      <c r="B146" s="8">
        <v>-0.158253</v>
      </c>
      <c r="C146" s="8">
        <v>0.10235</v>
      </c>
      <c r="D146" s="8">
        <v>3.8780299999999999</v>
      </c>
      <c r="E146" s="8">
        <f t="shared" si="12"/>
        <v>3.8826068839645611</v>
      </c>
      <c r="F146" s="8">
        <f t="shared" si="13"/>
        <v>7.76</v>
      </c>
      <c r="G146" s="8">
        <f t="shared" si="14"/>
        <v>2.0680399999999999</v>
      </c>
      <c r="H146" s="8">
        <f t="shared" si="15"/>
        <v>2.0633726024141263</v>
      </c>
      <c r="I146" s="8">
        <f t="shared" si="16"/>
        <v>4.6673975858735339E-3</v>
      </c>
      <c r="J146" s="8">
        <f t="shared" si="17"/>
        <v>2.2569184280156738E-3</v>
      </c>
      <c r="O146" s="4" t="s">
        <v>35</v>
      </c>
    </row>
    <row r="147" spans="1:15" x14ac:dyDescent="0.35">
      <c r="A147" s="9">
        <v>195</v>
      </c>
      <c r="B147" s="8">
        <v>-0.16076099999999999</v>
      </c>
      <c r="C147" s="8">
        <v>9.9369700000000005E-2</v>
      </c>
      <c r="D147" s="8">
        <v>3.8959299999999999</v>
      </c>
      <c r="E147" s="8">
        <f t="shared" si="12"/>
        <v>3.9005113768965076</v>
      </c>
      <c r="F147" s="8">
        <f t="shared" si="13"/>
        <v>7.8</v>
      </c>
      <c r="G147" s="8">
        <f t="shared" si="14"/>
        <v>2.0787</v>
      </c>
      <c r="H147" s="8">
        <f t="shared" si="15"/>
        <v>2.07288776613788</v>
      </c>
      <c r="I147" s="8">
        <f t="shared" si="16"/>
        <v>5.812233862120042E-3</v>
      </c>
      <c r="J147" s="8">
        <f t="shared" si="17"/>
        <v>2.7960907596671198E-3</v>
      </c>
      <c r="O147" s="4" t="s">
        <v>35</v>
      </c>
    </row>
    <row r="148" spans="1:15" x14ac:dyDescent="0.35">
      <c r="A148" s="9">
        <v>196</v>
      </c>
      <c r="B148" s="8">
        <v>-0.160719</v>
      </c>
      <c r="C148" s="8">
        <v>9.5474600000000007E-2</v>
      </c>
      <c r="D148" s="8">
        <v>3.9121100000000002</v>
      </c>
      <c r="E148" s="8">
        <f t="shared" si="12"/>
        <v>3.9165738405277337</v>
      </c>
      <c r="F148" s="8">
        <f t="shared" si="13"/>
        <v>7.84</v>
      </c>
      <c r="G148" s="8">
        <f t="shared" si="14"/>
        <v>2.0893600000000001</v>
      </c>
      <c r="H148" s="8">
        <f t="shared" si="15"/>
        <v>2.0814240018100589</v>
      </c>
      <c r="I148" s="8">
        <f t="shared" si="16"/>
        <v>7.9359981899411736E-3</v>
      </c>
      <c r="J148" s="8">
        <f t="shared" si="17"/>
        <v>3.79829143371232E-3</v>
      </c>
      <c r="O148" s="4" t="s">
        <v>35</v>
      </c>
    </row>
    <row r="149" spans="1:15" x14ac:dyDescent="0.35">
      <c r="A149" s="9">
        <v>197</v>
      </c>
      <c r="B149" s="8">
        <v>-0.15484000000000001</v>
      </c>
      <c r="C149" s="8">
        <v>9.1843099999999997E-2</v>
      </c>
      <c r="D149" s="8">
        <v>3.92719</v>
      </c>
      <c r="E149" s="8">
        <f t="shared" si="12"/>
        <v>3.9313142683735691</v>
      </c>
      <c r="F149" s="8">
        <f t="shared" si="13"/>
        <v>7.88</v>
      </c>
      <c r="G149" s="8">
        <f t="shared" si="14"/>
        <v>2.1000200000000002</v>
      </c>
      <c r="H149" s="8">
        <f t="shared" si="15"/>
        <v>2.0892576547844497</v>
      </c>
      <c r="I149" s="8">
        <f t="shared" si="16"/>
        <v>1.0762345215550528E-2</v>
      </c>
      <c r="J149" s="8">
        <f t="shared" si="17"/>
        <v>5.1248774847623005E-3</v>
      </c>
      <c r="O149" s="4" t="s">
        <v>35</v>
      </c>
    </row>
    <row r="150" spans="1:15" x14ac:dyDescent="0.35">
      <c r="A150" s="9">
        <v>198</v>
      </c>
      <c r="B150" s="8">
        <v>-0.16298799999999999</v>
      </c>
      <c r="C150" s="8">
        <v>0.106335</v>
      </c>
      <c r="D150" s="8">
        <v>3.96265</v>
      </c>
      <c r="E150" s="8">
        <f t="shared" si="12"/>
        <v>3.9674257703035858</v>
      </c>
      <c r="F150" s="8">
        <f t="shared" si="13"/>
        <v>7.92</v>
      </c>
      <c r="G150" s="8">
        <f t="shared" si="14"/>
        <v>2.1106799999999999</v>
      </c>
      <c r="H150" s="8">
        <f t="shared" si="15"/>
        <v>2.1084487513701378</v>
      </c>
      <c r="I150" s="8">
        <f t="shared" si="16"/>
        <v>2.2312486298621259E-3</v>
      </c>
      <c r="J150" s="8">
        <f t="shared" si="17"/>
        <v>1.0571231213931651E-3</v>
      </c>
      <c r="O150" s="4" t="s">
        <v>35</v>
      </c>
    </row>
    <row r="151" spans="1:15" x14ac:dyDescent="0.35">
      <c r="A151" s="9">
        <v>199</v>
      </c>
      <c r="B151" s="8">
        <v>-0.16216800000000001</v>
      </c>
      <c r="C151" s="8">
        <v>0.101912</v>
      </c>
      <c r="D151" s="8">
        <v>3.97675</v>
      </c>
      <c r="E151" s="8">
        <f t="shared" si="12"/>
        <v>3.9813597022208378</v>
      </c>
      <c r="F151" s="8">
        <f t="shared" si="13"/>
        <v>7.96</v>
      </c>
      <c r="G151" s="8">
        <f t="shared" si="14"/>
        <v>2.12134</v>
      </c>
      <c r="H151" s="8">
        <f t="shared" si="15"/>
        <v>2.1158538001482423</v>
      </c>
      <c r="I151" s="8">
        <f t="shared" si="16"/>
        <v>5.4861998517576893E-3</v>
      </c>
      <c r="J151" s="8">
        <f t="shared" si="17"/>
        <v>2.5861954480458998E-3</v>
      </c>
      <c r="O151" s="4" t="s">
        <v>35</v>
      </c>
    </row>
    <row r="152" spans="1:15" x14ac:dyDescent="0.35">
      <c r="A152" s="9">
        <v>200</v>
      </c>
      <c r="B152" s="8">
        <v>-0.15998399999999999</v>
      </c>
      <c r="C152" s="8">
        <v>0.102571</v>
      </c>
      <c r="D152" s="8">
        <v>3.9925199999999998</v>
      </c>
      <c r="E152" s="8">
        <f t="shared" si="12"/>
        <v>3.9970403601536222</v>
      </c>
      <c r="F152" s="8">
        <f t="shared" si="13"/>
        <v>8</v>
      </c>
      <c r="G152" s="8">
        <f t="shared" si="14"/>
        <v>2.1320000000000001</v>
      </c>
      <c r="H152" s="8">
        <f t="shared" si="15"/>
        <v>2.1241871290000409</v>
      </c>
      <c r="I152" s="8">
        <f t="shared" si="16"/>
        <v>7.8128709999591983E-3</v>
      </c>
      <c r="J152" s="8">
        <f t="shared" si="17"/>
        <v>3.6645736397557215E-3</v>
      </c>
      <c r="O152" s="4" t="s">
        <v>35</v>
      </c>
    </row>
    <row r="153" spans="1:15" x14ac:dyDescent="0.35">
      <c r="A153" s="9">
        <v>201</v>
      </c>
      <c r="B153" s="8">
        <v>-0.162162</v>
      </c>
      <c r="C153" s="8">
        <v>0.105504</v>
      </c>
      <c r="D153" s="8">
        <v>4.0082000000000004</v>
      </c>
      <c r="E153" s="8">
        <f t="shared" si="12"/>
        <v>4.0128661637612586</v>
      </c>
      <c r="F153" s="8">
        <f t="shared" si="13"/>
        <v>8.0399999999999991</v>
      </c>
      <c r="G153" s="8">
        <f t="shared" si="14"/>
        <v>2.1426599999999998</v>
      </c>
      <c r="H153" s="8">
        <f t="shared" si="15"/>
        <v>2.1325975940692832</v>
      </c>
      <c r="I153" s="8">
        <f t="shared" si="16"/>
        <v>1.0062405930716611E-2</v>
      </c>
      <c r="J153" s="8">
        <f t="shared" si="17"/>
        <v>4.6962214867111969E-3</v>
      </c>
      <c r="O153" s="4" t="s">
        <v>35</v>
      </c>
    </row>
    <row r="154" spans="1:15" x14ac:dyDescent="0.35">
      <c r="A154" s="9">
        <v>202</v>
      </c>
      <c r="B154" s="8">
        <v>-0.165907</v>
      </c>
      <c r="C154" s="8">
        <v>0.111206</v>
      </c>
      <c r="D154" s="8">
        <v>4.0215100000000001</v>
      </c>
      <c r="E154" s="8">
        <f t="shared" si="12"/>
        <v>4.0264667622103874</v>
      </c>
      <c r="F154" s="8">
        <f t="shared" si="13"/>
        <v>8.08</v>
      </c>
      <c r="G154" s="8">
        <f t="shared" si="14"/>
        <v>2.1533200000000003</v>
      </c>
      <c r="H154" s="8">
        <f t="shared" si="15"/>
        <v>2.1398254961090886</v>
      </c>
      <c r="I154" s="8">
        <f t="shared" si="16"/>
        <v>1.349450389091178E-2</v>
      </c>
      <c r="J154" s="8">
        <f t="shared" si="17"/>
        <v>6.2668362764994419E-3</v>
      </c>
      <c r="O154" s="4" t="s">
        <v>35</v>
      </c>
    </row>
    <row r="155" spans="1:15" x14ac:dyDescent="0.35">
      <c r="A155" s="9">
        <v>203</v>
      </c>
      <c r="B155" s="8">
        <v>-0.174812</v>
      </c>
      <c r="C155" s="8">
        <v>0.122224</v>
      </c>
      <c r="D155" s="8">
        <v>4.0582000000000003</v>
      </c>
      <c r="E155" s="8">
        <f t="shared" si="12"/>
        <v>4.0638018137601151</v>
      </c>
      <c r="F155" s="8">
        <f t="shared" si="13"/>
        <v>8.1199999999999992</v>
      </c>
      <c r="G155" s="8">
        <f t="shared" si="14"/>
        <v>2.16398</v>
      </c>
      <c r="H155" s="8">
        <f t="shared" si="15"/>
        <v>2.1596668359046758</v>
      </c>
      <c r="I155" s="8">
        <f t="shared" si="16"/>
        <v>4.313164095324229E-3</v>
      </c>
      <c r="J155" s="8">
        <f t="shared" si="17"/>
        <v>1.9931626425956934E-3</v>
      </c>
      <c r="O155" s="4" t="s">
        <v>35</v>
      </c>
    </row>
    <row r="156" spans="1:15" x14ac:dyDescent="0.35">
      <c r="A156" s="9">
        <v>204</v>
      </c>
      <c r="B156" s="8">
        <v>-0.1673</v>
      </c>
      <c r="C156" s="8">
        <v>0.113174</v>
      </c>
      <c r="D156" s="8">
        <v>4.0723399999999996</v>
      </c>
      <c r="E156" s="8">
        <f t="shared" si="12"/>
        <v>4.0773460387703171</v>
      </c>
      <c r="F156" s="8">
        <f t="shared" si="13"/>
        <v>8.16</v>
      </c>
      <c r="G156" s="8">
        <f t="shared" si="14"/>
        <v>2.1746400000000001</v>
      </c>
      <c r="H156" s="8">
        <f t="shared" si="15"/>
        <v>2.1668647788440976</v>
      </c>
      <c r="I156" s="8">
        <f t="shared" si="16"/>
        <v>7.7752211559025675E-3</v>
      </c>
      <c r="J156" s="8">
        <f t="shared" si="17"/>
        <v>3.5754061159100205E-3</v>
      </c>
      <c r="O156" s="4" t="s">
        <v>35</v>
      </c>
    </row>
    <row r="157" spans="1:15" x14ac:dyDescent="0.35">
      <c r="A157" s="9">
        <v>205</v>
      </c>
      <c r="B157" s="8">
        <v>-0.17208999999999999</v>
      </c>
      <c r="C157" s="8">
        <v>0.12337099999999999</v>
      </c>
      <c r="D157" s="8">
        <v>4.0865099999999996</v>
      </c>
      <c r="E157" s="8">
        <f t="shared" si="12"/>
        <v>4.0919921006572091</v>
      </c>
      <c r="F157" s="8">
        <f t="shared" si="13"/>
        <v>8.1999999999999993</v>
      </c>
      <c r="G157" s="8">
        <f t="shared" si="14"/>
        <v>2.1852999999999998</v>
      </c>
      <c r="H157" s="8">
        <f t="shared" si="15"/>
        <v>2.1746482819732673</v>
      </c>
      <c r="I157" s="8">
        <f t="shared" si="16"/>
        <v>1.0651718026732482E-2</v>
      </c>
      <c r="J157" s="8">
        <f t="shared" si="17"/>
        <v>4.8742589240527538E-3</v>
      </c>
      <c r="O157" s="4" t="s">
        <v>35</v>
      </c>
    </row>
    <row r="158" spans="1:15" x14ac:dyDescent="0.35">
      <c r="A158" s="9">
        <v>206</v>
      </c>
      <c r="B158" s="8">
        <v>-0.17719299999999999</v>
      </c>
      <c r="C158" s="8">
        <v>0.11727600000000001</v>
      </c>
      <c r="D158" s="8">
        <v>4.1012199999999996</v>
      </c>
      <c r="E158" s="8">
        <f t="shared" si="12"/>
        <v>4.1067208948046368</v>
      </c>
      <c r="F158" s="8">
        <f t="shared" si="13"/>
        <v>8.24</v>
      </c>
      <c r="G158" s="8">
        <f t="shared" si="14"/>
        <v>2.1959600000000004</v>
      </c>
      <c r="H158" s="8">
        <f t="shared" si="15"/>
        <v>2.1824757523349763</v>
      </c>
      <c r="I158" s="8">
        <f t="shared" si="16"/>
        <v>1.3484247665024096E-2</v>
      </c>
      <c r="J158" s="8">
        <f t="shared" si="17"/>
        <v>6.1404796376182142E-3</v>
      </c>
      <c r="O158" s="4" t="s">
        <v>35</v>
      </c>
    </row>
    <row r="159" spans="1:15" x14ac:dyDescent="0.35">
      <c r="A159" s="9">
        <v>207</v>
      </c>
      <c r="B159" s="8">
        <v>-0.18439800000000001</v>
      </c>
      <c r="C159" s="8">
        <v>0.12765000000000001</v>
      </c>
      <c r="D159" s="8">
        <v>4.1200900000000003</v>
      </c>
      <c r="E159" s="8">
        <f t="shared" si="12"/>
        <v>4.1261893743506253</v>
      </c>
      <c r="F159" s="8">
        <f t="shared" si="13"/>
        <v>8.2799999999999994</v>
      </c>
      <c r="G159" s="8">
        <f t="shared" si="14"/>
        <v>2.20662</v>
      </c>
      <c r="H159" s="8">
        <f t="shared" si="15"/>
        <v>2.1928220811048962</v>
      </c>
      <c r="I159" s="8">
        <f t="shared" si="16"/>
        <v>1.3797918895103845E-2</v>
      </c>
      <c r="J159" s="8">
        <f t="shared" si="17"/>
        <v>6.2529655740924325E-3</v>
      </c>
      <c r="O159" s="4" t="s">
        <v>35</v>
      </c>
    </row>
    <row r="160" spans="1:15" x14ac:dyDescent="0.35">
      <c r="A160" s="9">
        <v>208</v>
      </c>
      <c r="B160" s="8">
        <v>-0.192911</v>
      </c>
      <c r="C160" s="8">
        <v>0.124581</v>
      </c>
      <c r="D160" s="8">
        <v>4.1560499999999996</v>
      </c>
      <c r="E160" s="8">
        <f t="shared" si="12"/>
        <v>4.1623895399135815</v>
      </c>
      <c r="F160" s="8">
        <f t="shared" si="13"/>
        <v>8.32</v>
      </c>
      <c r="G160" s="8">
        <f t="shared" si="14"/>
        <v>2.2172800000000001</v>
      </c>
      <c r="H160" s="8">
        <f t="shared" si="15"/>
        <v>2.2120602970916741</v>
      </c>
      <c r="I160" s="8">
        <f t="shared" si="16"/>
        <v>5.2197029083260738E-3</v>
      </c>
      <c r="J160" s="8">
        <f t="shared" si="17"/>
        <v>2.354101831219365E-3</v>
      </c>
      <c r="O160" s="4" t="s">
        <v>35</v>
      </c>
    </row>
    <row r="161" spans="1:15" x14ac:dyDescent="0.35">
      <c r="A161" s="9">
        <v>209</v>
      </c>
      <c r="B161" s="8">
        <v>-0.188774</v>
      </c>
      <c r="C161" s="8">
        <v>0.14332</v>
      </c>
      <c r="D161" s="8">
        <v>4.1702500000000002</v>
      </c>
      <c r="E161" s="8">
        <f t="shared" si="12"/>
        <v>4.1769799266905752</v>
      </c>
      <c r="F161" s="8">
        <f t="shared" si="13"/>
        <v>8.36</v>
      </c>
      <c r="G161" s="8">
        <f t="shared" si="14"/>
        <v>2.2279399999999998</v>
      </c>
      <c r="H161" s="8">
        <f t="shared" si="15"/>
        <v>2.2198142122404394</v>
      </c>
      <c r="I161" s="8">
        <f t="shared" si="16"/>
        <v>8.12578775956041E-3</v>
      </c>
      <c r="J161" s="8">
        <f t="shared" si="17"/>
        <v>3.6472201942423991E-3</v>
      </c>
      <c r="O161" s="4" t="s">
        <v>35</v>
      </c>
    </row>
    <row r="162" spans="1:15" x14ac:dyDescent="0.35">
      <c r="A162" s="9">
        <v>210</v>
      </c>
      <c r="B162" s="8">
        <v>-0.19070899999999999</v>
      </c>
      <c r="C162" s="8">
        <v>0.11773699999999999</v>
      </c>
      <c r="D162" s="8">
        <v>4.1835100000000001</v>
      </c>
      <c r="E162" s="8">
        <f t="shared" si="12"/>
        <v>4.1895092605160809</v>
      </c>
      <c r="F162" s="8">
        <f t="shared" si="13"/>
        <v>8.4</v>
      </c>
      <c r="G162" s="8">
        <f t="shared" si="14"/>
        <v>2.2386000000000004</v>
      </c>
      <c r="H162" s="8">
        <f t="shared" si="15"/>
        <v>2.2264728014086663</v>
      </c>
      <c r="I162" s="8">
        <f t="shared" si="16"/>
        <v>1.2127198591334043E-2</v>
      </c>
      <c r="J162" s="8">
        <f t="shared" si="17"/>
        <v>5.4173137636621283E-3</v>
      </c>
      <c r="O162" s="4" t="s">
        <v>35</v>
      </c>
    </row>
    <row r="163" spans="1:15" x14ac:dyDescent="0.35">
      <c r="A163" s="9">
        <v>211</v>
      </c>
      <c r="B163" s="8">
        <v>-0.18938199999999999</v>
      </c>
      <c r="C163" s="8">
        <v>0.132133</v>
      </c>
      <c r="D163" s="8">
        <v>4.1966900000000003</v>
      </c>
      <c r="E163" s="8">
        <f t="shared" si="12"/>
        <v>4.2030383804710851</v>
      </c>
      <c r="F163" s="8">
        <f t="shared" si="13"/>
        <v>8.44</v>
      </c>
      <c r="G163" s="8">
        <f t="shared" si="14"/>
        <v>2.24926</v>
      </c>
      <c r="H163" s="8">
        <f t="shared" si="15"/>
        <v>2.2336627169175536</v>
      </c>
      <c r="I163" s="8">
        <f t="shared" si="16"/>
        <v>1.5597283082446456E-2</v>
      </c>
      <c r="J163" s="8">
        <f t="shared" si="17"/>
        <v>6.9344064636575834E-3</v>
      </c>
      <c r="O163" s="4" t="s">
        <v>35</v>
      </c>
    </row>
    <row r="164" spans="1:15" x14ac:dyDescent="0.35">
      <c r="A164" s="9">
        <v>212</v>
      </c>
      <c r="B164" s="8">
        <v>-0.19694700000000001</v>
      </c>
      <c r="C164" s="8">
        <v>0.14216999999999999</v>
      </c>
      <c r="D164" s="8">
        <v>4.2144599999999999</v>
      </c>
      <c r="E164" s="8">
        <f t="shared" si="12"/>
        <v>4.2214539582126198</v>
      </c>
      <c r="F164" s="8">
        <f t="shared" si="13"/>
        <v>8.48</v>
      </c>
      <c r="G164" s="8">
        <f t="shared" si="14"/>
        <v>2.2599200000000002</v>
      </c>
      <c r="H164" s="8">
        <f t="shared" si="15"/>
        <v>2.2434494915525147</v>
      </c>
      <c r="I164" s="8">
        <f t="shared" si="16"/>
        <v>1.6470508447485432E-2</v>
      </c>
      <c r="J164" s="8">
        <f t="shared" si="17"/>
        <v>7.2880935818460087E-3</v>
      </c>
      <c r="O164" s="4" t="s">
        <v>35</v>
      </c>
    </row>
    <row r="165" spans="1:15" x14ac:dyDescent="0.35">
      <c r="A165" s="9">
        <v>213</v>
      </c>
      <c r="B165" s="8">
        <v>-0.208568</v>
      </c>
      <c r="C165" s="8">
        <v>0.12746099999999999</v>
      </c>
      <c r="D165" s="8">
        <v>4.25237</v>
      </c>
      <c r="E165" s="8">
        <f t="shared" si="12"/>
        <v>4.2593893381616335</v>
      </c>
      <c r="F165" s="8">
        <f t="shared" si="13"/>
        <v>8.52</v>
      </c>
      <c r="G165" s="8">
        <f t="shared" si="14"/>
        <v>2.2705799999999998</v>
      </c>
      <c r="H165" s="8">
        <f t="shared" si="15"/>
        <v>2.2636098698726186</v>
      </c>
      <c r="I165" s="8">
        <f t="shared" si="16"/>
        <v>6.9701301273812355E-3</v>
      </c>
      <c r="J165" s="8">
        <f t="shared" si="17"/>
        <v>3.0697575629932599E-3</v>
      </c>
      <c r="O165" s="4" t="s">
        <v>35</v>
      </c>
    </row>
    <row r="166" spans="1:15" x14ac:dyDescent="0.35">
      <c r="A166" s="9">
        <v>214</v>
      </c>
      <c r="B166" s="8">
        <v>-0.20497799999999999</v>
      </c>
      <c r="C166" s="8">
        <v>0.12698000000000001</v>
      </c>
      <c r="D166" s="8">
        <v>4.26837</v>
      </c>
      <c r="E166" s="8">
        <f t="shared" si="12"/>
        <v>4.2751751259783504</v>
      </c>
      <c r="F166" s="8">
        <f t="shared" si="13"/>
        <v>8.56</v>
      </c>
      <c r="G166" s="8">
        <f t="shared" si="14"/>
        <v>2.2812400000000004</v>
      </c>
      <c r="H166" s="8">
        <f t="shared" si="15"/>
        <v>2.2719990689499348</v>
      </c>
      <c r="I166" s="8">
        <f t="shared" si="16"/>
        <v>9.2409310500656261E-3</v>
      </c>
      <c r="J166" s="8">
        <f t="shared" si="17"/>
        <v>4.0508368475327561E-3</v>
      </c>
      <c r="O166" s="4" t="s">
        <v>35</v>
      </c>
    </row>
    <row r="167" spans="1:15" x14ac:dyDescent="0.35">
      <c r="A167" s="9">
        <v>215</v>
      </c>
      <c r="B167" s="8">
        <v>-0.21093600000000001</v>
      </c>
      <c r="C167" s="8">
        <v>0.14047000000000001</v>
      </c>
      <c r="D167" s="8">
        <v>4.2846099999999998</v>
      </c>
      <c r="E167" s="8">
        <f t="shared" si="12"/>
        <v>4.2920983992793076</v>
      </c>
      <c r="F167" s="8">
        <f t="shared" si="13"/>
        <v>8.6</v>
      </c>
      <c r="G167" s="8">
        <f t="shared" si="14"/>
        <v>2.2919</v>
      </c>
      <c r="H167" s="8">
        <f t="shared" si="15"/>
        <v>2.2809927733129953</v>
      </c>
      <c r="I167" s="8">
        <f t="shared" si="16"/>
        <v>1.0907226687004723E-2</v>
      </c>
      <c r="J167" s="8">
        <f t="shared" si="17"/>
        <v>4.7590325437430617E-3</v>
      </c>
      <c r="O167" s="4" t="s">
        <v>35</v>
      </c>
    </row>
    <row r="168" spans="1:15" x14ac:dyDescent="0.35">
      <c r="A168" s="9">
        <v>216</v>
      </c>
      <c r="B168" s="8">
        <v>-0.21013299999999999</v>
      </c>
      <c r="C168" s="8">
        <v>0.115415</v>
      </c>
      <c r="D168" s="8">
        <v>4.3013399999999997</v>
      </c>
      <c r="E168" s="8">
        <f t="shared" si="12"/>
        <v>4.3080160509814718</v>
      </c>
      <c r="F168" s="8">
        <f t="shared" si="13"/>
        <v>8.64</v>
      </c>
      <c r="G168" s="8">
        <f t="shared" si="14"/>
        <v>2.3025600000000002</v>
      </c>
      <c r="H168" s="8">
        <f t="shared" si="15"/>
        <v>2.2894520501335935</v>
      </c>
      <c r="I168" s="8">
        <f t="shared" si="16"/>
        <v>1.3107949866406621E-2</v>
      </c>
      <c r="J168" s="8">
        <f t="shared" si="17"/>
        <v>5.692772334448014E-3</v>
      </c>
      <c r="O168" s="4" t="s">
        <v>35</v>
      </c>
    </row>
    <row r="169" spans="1:15" x14ac:dyDescent="0.35">
      <c r="A169" s="9">
        <v>217</v>
      </c>
      <c r="B169" s="8">
        <v>-0.208041</v>
      </c>
      <c r="C169" s="8">
        <v>0.14297799999999999</v>
      </c>
      <c r="D169" s="8">
        <v>4.3151200000000003</v>
      </c>
      <c r="E169" s="8">
        <f t="shared" si="12"/>
        <v>4.3224974702786128</v>
      </c>
      <c r="F169" s="8">
        <f t="shared" si="13"/>
        <v>8.68</v>
      </c>
      <c r="G169" s="8">
        <f t="shared" si="14"/>
        <v>2.3132199999999998</v>
      </c>
      <c r="H169" s="8">
        <f t="shared" si="15"/>
        <v>2.297148055604866</v>
      </c>
      <c r="I169" s="8">
        <f t="shared" si="16"/>
        <v>1.6071944395133819E-2</v>
      </c>
      <c r="J169" s="8">
        <f t="shared" si="17"/>
        <v>6.9478667809952446E-3</v>
      </c>
      <c r="O169" s="4" t="s">
        <v>35</v>
      </c>
    </row>
    <row r="170" spans="1:15" x14ac:dyDescent="0.35">
      <c r="A170" s="9">
        <v>218</v>
      </c>
      <c r="B170" s="8">
        <v>-0.23166800000000001</v>
      </c>
      <c r="C170" s="8">
        <v>0.13286999999999999</v>
      </c>
      <c r="D170" s="8">
        <v>4.3503699999999998</v>
      </c>
      <c r="E170" s="8">
        <f t="shared" si="12"/>
        <v>4.3585598121425386</v>
      </c>
      <c r="F170" s="8">
        <f t="shared" si="13"/>
        <v>8.7200000000000006</v>
      </c>
      <c r="G170" s="8">
        <f t="shared" si="14"/>
        <v>2.3238800000000004</v>
      </c>
      <c r="H170" s="8">
        <f t="shared" si="15"/>
        <v>2.3163130265650307</v>
      </c>
      <c r="I170" s="8">
        <f t="shared" si="16"/>
        <v>7.5669734349697038E-3</v>
      </c>
      <c r="J170" s="8">
        <f t="shared" si="17"/>
        <v>3.2561807989094542E-3</v>
      </c>
      <c r="O170" s="4" t="s">
        <v>35</v>
      </c>
    </row>
    <row r="171" spans="1:15" x14ac:dyDescent="0.35">
      <c r="A171" s="9">
        <v>219</v>
      </c>
      <c r="B171" s="8">
        <v>-0.22306799999999999</v>
      </c>
      <c r="C171" s="8">
        <v>0.12923799999999999</v>
      </c>
      <c r="D171" s="8">
        <v>4.3653000000000004</v>
      </c>
      <c r="E171" s="8">
        <f t="shared" si="12"/>
        <v>4.3729058854802725</v>
      </c>
      <c r="F171" s="8">
        <f t="shared" si="13"/>
        <v>8.76</v>
      </c>
      <c r="G171" s="8">
        <f t="shared" si="14"/>
        <v>2.3345400000000001</v>
      </c>
      <c r="H171" s="8">
        <f t="shared" si="15"/>
        <v>2.3239371037796359</v>
      </c>
      <c r="I171" s="8">
        <f t="shared" si="16"/>
        <v>1.0602896220364144E-2</v>
      </c>
      <c r="J171" s="8">
        <f t="shared" si="17"/>
        <v>4.541749646767305E-3</v>
      </c>
      <c r="O171" s="4" t="s">
        <v>35</v>
      </c>
    </row>
    <row r="172" spans="1:15" x14ac:dyDescent="0.35">
      <c r="A172" s="9">
        <v>220</v>
      </c>
      <c r="B172" s="8">
        <v>-0.22212399999999999</v>
      </c>
      <c r="C172" s="8">
        <v>0.132244</v>
      </c>
      <c r="D172" s="8">
        <v>4.3856000000000002</v>
      </c>
      <c r="E172" s="8">
        <f t="shared" si="12"/>
        <v>4.393212367608923</v>
      </c>
      <c r="F172" s="8">
        <f t="shared" si="13"/>
        <v>8.8000000000000007</v>
      </c>
      <c r="G172" s="8">
        <f t="shared" si="14"/>
        <v>2.3452000000000002</v>
      </c>
      <c r="H172" s="8">
        <f t="shared" si="15"/>
        <v>2.3347287806420862</v>
      </c>
      <c r="I172" s="8">
        <f t="shared" si="16"/>
        <v>1.0471219357913952E-2</v>
      </c>
      <c r="J172" s="8">
        <f t="shared" si="17"/>
        <v>4.4649579387318573E-3</v>
      </c>
      <c r="O172" s="4" t="s">
        <v>35</v>
      </c>
    </row>
    <row r="173" spans="1:15" x14ac:dyDescent="0.35">
      <c r="A173" s="9">
        <v>221</v>
      </c>
      <c r="B173" s="8">
        <v>-0.207042</v>
      </c>
      <c r="C173" s="8">
        <v>0.122058</v>
      </c>
      <c r="D173" s="8">
        <v>4.3981500000000002</v>
      </c>
      <c r="E173" s="8">
        <f t="shared" si="12"/>
        <v>4.4047120186940711</v>
      </c>
      <c r="F173" s="8">
        <f t="shared" si="13"/>
        <v>8.84</v>
      </c>
      <c r="G173" s="8">
        <f t="shared" si="14"/>
        <v>2.3558600000000003</v>
      </c>
      <c r="H173" s="8">
        <f t="shared" si="15"/>
        <v>2.3408401552147771</v>
      </c>
      <c r="I173" s="8">
        <f t="shared" si="16"/>
        <v>1.5019844785223224E-2</v>
      </c>
      <c r="J173" s="8">
        <f t="shared" si="17"/>
        <v>6.3755251947158241E-3</v>
      </c>
      <c r="O173" s="4" t="s">
        <v>35</v>
      </c>
    </row>
    <row r="174" spans="1:15" x14ac:dyDescent="0.35">
      <c r="A174" s="9">
        <v>222</v>
      </c>
      <c r="B174" s="8">
        <v>-0.21369099999999999</v>
      </c>
      <c r="C174" s="8">
        <v>0.13275400000000001</v>
      </c>
      <c r="D174" s="8">
        <v>4.41012</v>
      </c>
      <c r="E174" s="8">
        <f t="shared" si="12"/>
        <v>4.4172894270578418</v>
      </c>
      <c r="F174" s="8">
        <f t="shared" si="13"/>
        <v>8.8800000000000008</v>
      </c>
      <c r="G174" s="8">
        <f t="shared" si="14"/>
        <v>2.3665200000000004</v>
      </c>
      <c r="H174" s="8">
        <f t="shared" si="15"/>
        <v>2.3475242931156197</v>
      </c>
      <c r="I174" s="8">
        <f t="shared" si="16"/>
        <v>1.8995706884380681E-2</v>
      </c>
      <c r="J174" s="8">
        <f t="shared" si="17"/>
        <v>8.0268524603133197E-3</v>
      </c>
      <c r="O174" s="4" t="s">
        <v>35</v>
      </c>
    </row>
    <row r="175" spans="1:15" x14ac:dyDescent="0.35">
      <c r="A175" s="9">
        <v>223</v>
      </c>
      <c r="B175" s="8">
        <v>-0.222605</v>
      </c>
      <c r="C175" s="8">
        <v>0.13577</v>
      </c>
      <c r="D175" s="8">
        <v>4.4486100000000004</v>
      </c>
      <c r="E175" s="8">
        <f t="shared" si="12"/>
        <v>4.4562447656098296</v>
      </c>
      <c r="F175" s="8">
        <f t="shared" si="13"/>
        <v>8.92</v>
      </c>
      <c r="G175" s="8">
        <f t="shared" si="14"/>
        <v>2.3771800000000001</v>
      </c>
      <c r="H175" s="8">
        <f t="shared" si="15"/>
        <v>2.3682267182356878</v>
      </c>
      <c r="I175" s="8">
        <f t="shared" si="16"/>
        <v>8.9532817643123153E-3</v>
      </c>
      <c r="J175" s="8">
        <f t="shared" si="17"/>
        <v>3.7663457392003614E-3</v>
      </c>
      <c r="O175" s="4" t="s">
        <v>35</v>
      </c>
    </row>
    <row r="176" spans="1:15" x14ac:dyDescent="0.35">
      <c r="A176" s="9">
        <v>224</v>
      </c>
      <c r="B176" s="8">
        <v>-0.21943599999999999</v>
      </c>
      <c r="C176" s="8">
        <v>0.134601</v>
      </c>
      <c r="D176" s="8">
        <v>4.4627100000000004</v>
      </c>
      <c r="E176" s="8">
        <f t="shared" si="12"/>
        <v>4.4701286481931373</v>
      </c>
      <c r="F176" s="8">
        <f t="shared" si="13"/>
        <v>8.9600000000000009</v>
      </c>
      <c r="G176" s="8">
        <f t="shared" si="14"/>
        <v>2.3878400000000002</v>
      </c>
      <c r="H176" s="8">
        <f t="shared" si="15"/>
        <v>2.3756051687957611</v>
      </c>
      <c r="I176" s="8">
        <f t="shared" si="16"/>
        <v>1.2234831204239072E-2</v>
      </c>
      <c r="J176" s="8">
        <f t="shared" si="17"/>
        <v>5.1238069570151562E-3</v>
      </c>
      <c r="O176" s="4" t="s">
        <v>35</v>
      </c>
    </row>
    <row r="177" spans="1:15" x14ac:dyDescent="0.35">
      <c r="A177" s="9">
        <v>225</v>
      </c>
      <c r="B177" s="8">
        <v>-0.209149</v>
      </c>
      <c r="C177" s="8">
        <v>0.14232700000000001</v>
      </c>
      <c r="D177" s="8">
        <v>4.4744000000000002</v>
      </c>
      <c r="E177" s="8">
        <f t="shared" si="12"/>
        <v>4.4815461214998109</v>
      </c>
      <c r="F177" s="8">
        <f t="shared" si="13"/>
        <v>9</v>
      </c>
      <c r="G177" s="8">
        <f t="shared" si="14"/>
        <v>2.3985000000000003</v>
      </c>
      <c r="H177" s="8">
        <f t="shared" si="15"/>
        <v>2.3816728708098598</v>
      </c>
      <c r="I177" s="8">
        <f t="shared" si="16"/>
        <v>1.6827129190140511E-2</v>
      </c>
      <c r="J177" s="8">
        <f t="shared" si="17"/>
        <v>7.0156886346218507E-3</v>
      </c>
      <c r="O177" s="4" t="s">
        <v>35</v>
      </c>
    </row>
    <row r="178" spans="1:15" x14ac:dyDescent="0.35">
      <c r="A178" s="9">
        <v>226</v>
      </c>
      <c r="B178" s="8">
        <v>-0.21598500000000001</v>
      </c>
      <c r="C178" s="8">
        <v>0.13109499999999999</v>
      </c>
      <c r="D178" s="8">
        <v>4.4948100000000002</v>
      </c>
      <c r="E178" s="8">
        <f t="shared" si="12"/>
        <v>4.5019054138608912</v>
      </c>
      <c r="F178" s="8">
        <f t="shared" si="13"/>
        <v>9.0399999999999991</v>
      </c>
      <c r="G178" s="8">
        <f t="shared" si="14"/>
        <v>2.40916</v>
      </c>
      <c r="H178" s="8">
        <f t="shared" si="15"/>
        <v>2.3924926131422319</v>
      </c>
      <c r="I178" s="8">
        <f t="shared" si="16"/>
        <v>1.666738685776803E-2</v>
      </c>
      <c r="J178" s="8">
        <f t="shared" si="17"/>
        <v>6.9183395282040334E-3</v>
      </c>
      <c r="O178" s="4" t="s">
        <v>35</v>
      </c>
    </row>
    <row r="179" spans="1:15" x14ac:dyDescent="0.35">
      <c r="A179" s="9">
        <v>227</v>
      </c>
      <c r="B179" s="8">
        <v>-0.21035599999999999</v>
      </c>
      <c r="C179" s="8">
        <v>0.13691700000000001</v>
      </c>
      <c r="D179" s="8">
        <v>4.5147000000000004</v>
      </c>
      <c r="E179" s="8">
        <f t="shared" si="12"/>
        <v>4.5216713725817144</v>
      </c>
      <c r="F179" s="8">
        <f t="shared" si="13"/>
        <v>9.08</v>
      </c>
      <c r="G179" s="8">
        <f t="shared" si="14"/>
        <v>2.4198200000000001</v>
      </c>
      <c r="H179" s="8">
        <f t="shared" si="15"/>
        <v>2.4029970342448266</v>
      </c>
      <c r="I179" s="8">
        <f t="shared" si="16"/>
        <v>1.6822965755173502E-2</v>
      </c>
      <c r="J179" s="8">
        <f t="shared" si="17"/>
        <v>6.9521558443080486E-3</v>
      </c>
      <c r="O179" s="4" t="s">
        <v>35</v>
      </c>
    </row>
    <row r="180" spans="1:15" x14ac:dyDescent="0.35">
      <c r="A180" s="9">
        <v>228</v>
      </c>
      <c r="B180" s="8">
        <v>-0.21388199999999999</v>
      </c>
      <c r="C180" s="8">
        <v>0.157636</v>
      </c>
      <c r="D180" s="8">
        <v>4.5430299999999999</v>
      </c>
      <c r="E180" s="8">
        <f t="shared" si="12"/>
        <v>4.5507929198459465</v>
      </c>
      <c r="F180" s="8">
        <f t="shared" si="13"/>
        <v>9.1199999999999992</v>
      </c>
      <c r="G180" s="8">
        <f t="shared" si="14"/>
        <v>2.4304799999999998</v>
      </c>
      <c r="H180" s="8">
        <f t="shared" si="15"/>
        <v>2.41847338932293</v>
      </c>
      <c r="I180" s="8">
        <f t="shared" si="16"/>
        <v>1.2006610677069762E-2</v>
      </c>
      <c r="J180" s="8">
        <f t="shared" si="17"/>
        <v>4.9400162424993264E-3</v>
      </c>
      <c r="O180" s="4" t="s">
        <v>35</v>
      </c>
    </row>
    <row r="181" spans="1:15" x14ac:dyDescent="0.35">
      <c r="A181" s="9">
        <v>229</v>
      </c>
      <c r="B181" s="8">
        <v>-0.210369</v>
      </c>
      <c r="C181" s="8">
        <v>0.152998</v>
      </c>
      <c r="D181" s="8">
        <v>4.5596699999999997</v>
      </c>
      <c r="E181" s="8">
        <f t="shared" si="12"/>
        <v>4.5670837536731241</v>
      </c>
      <c r="F181" s="8">
        <f t="shared" si="13"/>
        <v>9.16</v>
      </c>
      <c r="G181" s="8">
        <f t="shared" si="14"/>
        <v>2.4411400000000003</v>
      </c>
      <c r="H181" s="8">
        <f t="shared" si="15"/>
        <v>2.4271309900520452</v>
      </c>
      <c r="I181" s="8">
        <f t="shared" si="16"/>
        <v>1.4009009947955064E-2</v>
      </c>
      <c r="J181" s="8">
        <f t="shared" si="17"/>
        <v>5.7387163161289655E-3</v>
      </c>
      <c r="O181" s="4" t="s">
        <v>35</v>
      </c>
    </row>
    <row r="182" spans="1:15" x14ac:dyDescent="0.35">
      <c r="A182" s="9">
        <v>230</v>
      </c>
      <c r="B182" s="8">
        <v>-0.21552499999999999</v>
      </c>
      <c r="C182" s="8">
        <v>0.14813599999999999</v>
      </c>
      <c r="D182" s="8">
        <v>4.57822</v>
      </c>
      <c r="E182" s="8">
        <f t="shared" si="12"/>
        <v>4.5856835552097355</v>
      </c>
      <c r="F182" s="8">
        <f t="shared" si="13"/>
        <v>9.1999999999999993</v>
      </c>
      <c r="G182" s="8">
        <f t="shared" si="14"/>
        <v>2.4518</v>
      </c>
      <c r="H182" s="8">
        <f t="shared" si="15"/>
        <v>2.4370156685806621</v>
      </c>
      <c r="I182" s="8">
        <f t="shared" si="16"/>
        <v>1.4784331419337882E-2</v>
      </c>
      <c r="J182" s="8">
        <f t="shared" si="17"/>
        <v>6.0299907901696231E-3</v>
      </c>
      <c r="O182" s="4" t="s">
        <v>35</v>
      </c>
    </row>
    <row r="183" spans="1:15" x14ac:dyDescent="0.35">
      <c r="A183" s="9">
        <v>231</v>
      </c>
      <c r="B183" s="8">
        <v>-0.210453</v>
      </c>
      <c r="C183" s="8">
        <v>0.13411999999999999</v>
      </c>
      <c r="D183" s="8">
        <v>4.5961499999999997</v>
      </c>
      <c r="E183" s="8">
        <f t="shared" si="12"/>
        <v>4.6029201016429777</v>
      </c>
      <c r="F183" s="8">
        <f t="shared" si="13"/>
        <v>9.24</v>
      </c>
      <c r="G183" s="8">
        <f t="shared" si="14"/>
        <v>2.4624600000000001</v>
      </c>
      <c r="H183" s="8">
        <f t="shared" si="15"/>
        <v>2.4461758588171443</v>
      </c>
      <c r="I183" s="8">
        <f t="shared" si="16"/>
        <v>1.6284141182855816E-2</v>
      </c>
      <c r="J183" s="8">
        <f t="shared" si="17"/>
        <v>6.6129566298968575E-3</v>
      </c>
      <c r="O183" s="4" t="s">
        <v>35</v>
      </c>
    </row>
    <row r="184" spans="1:15" x14ac:dyDescent="0.35">
      <c r="A184" s="9">
        <v>232</v>
      </c>
      <c r="B184" s="8">
        <v>-0.209037</v>
      </c>
      <c r="C184" s="8">
        <v>0.14061399999999999</v>
      </c>
      <c r="D184" s="8">
        <v>4.6112599999999997</v>
      </c>
      <c r="E184" s="8">
        <f t="shared" si="12"/>
        <v>4.6181368052457037</v>
      </c>
      <c r="F184" s="8">
        <f t="shared" si="13"/>
        <v>9.2799999999999994</v>
      </c>
      <c r="G184" s="8">
        <f t="shared" si="14"/>
        <v>2.4731199999999998</v>
      </c>
      <c r="H184" s="8">
        <f t="shared" si="15"/>
        <v>2.4542626237797767</v>
      </c>
      <c r="I184" s="8">
        <f t="shared" si="16"/>
        <v>1.8857376220223099E-2</v>
      </c>
      <c r="J184" s="8">
        <f t="shared" si="17"/>
        <v>7.6249337760493224E-3</v>
      </c>
      <c r="O184" s="4" t="s">
        <v>35</v>
      </c>
    </row>
    <row r="185" spans="1:15" x14ac:dyDescent="0.35">
      <c r="A185" s="9">
        <v>233</v>
      </c>
      <c r="B185" s="8">
        <v>-0.20352899999999999</v>
      </c>
      <c r="C185" s="8">
        <v>0.15853500000000001</v>
      </c>
      <c r="D185" s="8">
        <v>4.6449100000000003</v>
      </c>
      <c r="E185" s="8">
        <f t="shared" si="12"/>
        <v>4.6520690351891814</v>
      </c>
      <c r="F185" s="8">
        <f t="shared" si="13"/>
        <v>9.32</v>
      </c>
      <c r="G185" s="8">
        <f t="shared" si="14"/>
        <v>2.4837800000000003</v>
      </c>
      <c r="H185" s="8">
        <f t="shared" si="15"/>
        <v>2.4722955680609386</v>
      </c>
      <c r="I185" s="8">
        <f t="shared" si="16"/>
        <v>1.1484431939061679E-2</v>
      </c>
      <c r="J185" s="8">
        <f t="shared" si="17"/>
        <v>4.6237718071091951E-3</v>
      </c>
      <c r="O185" s="4" t="s">
        <v>35</v>
      </c>
    </row>
    <row r="186" spans="1:15" x14ac:dyDescent="0.35">
      <c r="A186" s="9">
        <v>234</v>
      </c>
      <c r="B186" s="8">
        <v>-0.20508399999999999</v>
      </c>
      <c r="C186" s="8">
        <v>0.151894</v>
      </c>
      <c r="D186" s="8">
        <v>4.6642200000000003</v>
      </c>
      <c r="E186" s="8">
        <f t="shared" si="12"/>
        <v>4.6711967891207493</v>
      </c>
      <c r="F186" s="8">
        <f t="shared" si="13"/>
        <v>9.36</v>
      </c>
      <c r="G186" s="8">
        <f t="shared" si="14"/>
        <v>2.49444</v>
      </c>
      <c r="H186" s="8">
        <f t="shared" si="15"/>
        <v>2.482460821610331</v>
      </c>
      <c r="I186" s="8">
        <f t="shared" si="16"/>
        <v>1.1979178389668999E-2</v>
      </c>
      <c r="J186" s="8">
        <f t="shared" si="17"/>
        <v>4.8023517862401978E-3</v>
      </c>
      <c r="O186" s="4" t="s">
        <v>35</v>
      </c>
    </row>
    <row r="187" spans="1:15" x14ac:dyDescent="0.35">
      <c r="A187" s="9">
        <v>235</v>
      </c>
      <c r="B187" s="8">
        <v>-0.21040700000000001</v>
      </c>
      <c r="C187" s="8">
        <v>0.154645</v>
      </c>
      <c r="D187" s="8">
        <v>4.6806299999999998</v>
      </c>
      <c r="E187" s="8">
        <f t="shared" si="12"/>
        <v>4.6879082092735134</v>
      </c>
      <c r="F187" s="8">
        <f t="shared" si="13"/>
        <v>9.4</v>
      </c>
      <c r="G187" s="8">
        <f t="shared" si="14"/>
        <v>2.5051000000000001</v>
      </c>
      <c r="H187" s="8">
        <f t="shared" si="15"/>
        <v>2.491341938736316</v>
      </c>
      <c r="I187" s="8">
        <f t="shared" si="16"/>
        <v>1.3758061263684063E-2</v>
      </c>
      <c r="J187" s="8">
        <f t="shared" si="17"/>
        <v>5.4920207830761493E-3</v>
      </c>
      <c r="O187" s="4" t="s">
        <v>35</v>
      </c>
    </row>
    <row r="188" spans="1:15" x14ac:dyDescent="0.35">
      <c r="A188" s="9">
        <v>236</v>
      </c>
      <c r="B188" s="8">
        <v>-0.20696800000000001</v>
      </c>
      <c r="C188" s="8">
        <v>0.148005</v>
      </c>
      <c r="D188" s="8">
        <v>4.6941499999999996</v>
      </c>
      <c r="E188" s="8">
        <f t="shared" si="12"/>
        <v>4.7010408906484731</v>
      </c>
      <c r="F188" s="8">
        <f t="shared" si="13"/>
        <v>9.44</v>
      </c>
      <c r="G188" s="8">
        <f t="shared" si="14"/>
        <v>2.5157600000000002</v>
      </c>
      <c r="H188" s="8">
        <f t="shared" si="15"/>
        <v>2.4983211709262245</v>
      </c>
      <c r="I188" s="8">
        <f t="shared" si="16"/>
        <v>1.7438829073775697E-2</v>
      </c>
      <c r="J188" s="8">
        <f t="shared" si="17"/>
        <v>6.9318333520588986E-3</v>
      </c>
      <c r="O188" s="4" t="s">
        <v>35</v>
      </c>
    </row>
    <row r="189" spans="1:15" x14ac:dyDescent="0.35">
      <c r="A189" s="9">
        <v>237</v>
      </c>
      <c r="B189" s="8">
        <v>-0.204928</v>
      </c>
      <c r="C189" s="8">
        <v>0.150585</v>
      </c>
      <c r="D189" s="8">
        <v>4.7104200000000001</v>
      </c>
      <c r="E189" s="8">
        <f t="shared" si="12"/>
        <v>4.7172797143914416</v>
      </c>
      <c r="F189" s="8">
        <f t="shared" si="13"/>
        <v>9.48</v>
      </c>
      <c r="G189" s="8">
        <f t="shared" si="14"/>
        <v>2.5264200000000003</v>
      </c>
      <c r="H189" s="8">
        <f t="shared" si="15"/>
        <v>2.5069511314161876</v>
      </c>
      <c r="I189" s="8">
        <f t="shared" si="16"/>
        <v>1.9468868583812693E-2</v>
      </c>
      <c r="J189" s="8">
        <f t="shared" si="17"/>
        <v>7.7061092707517717E-3</v>
      </c>
      <c r="O189" s="4" t="s">
        <v>35</v>
      </c>
    </row>
    <row r="190" spans="1:15" x14ac:dyDescent="0.35">
      <c r="A190" s="9">
        <v>238</v>
      </c>
      <c r="B190" s="8">
        <v>-0.20858199999999999</v>
      </c>
      <c r="C190" s="8">
        <v>0.134184</v>
      </c>
      <c r="D190" s="8">
        <v>4.7483599999999999</v>
      </c>
      <c r="E190" s="8">
        <f t="shared" si="12"/>
        <v>4.7548327506001717</v>
      </c>
      <c r="F190" s="8">
        <f t="shared" si="13"/>
        <v>9.52</v>
      </c>
      <c r="G190" s="8">
        <f t="shared" si="14"/>
        <v>2.53708</v>
      </c>
      <c r="H190" s="8">
        <f t="shared" si="15"/>
        <v>2.5269083169789552</v>
      </c>
      <c r="I190" s="8">
        <f t="shared" si="16"/>
        <v>1.0171683021044764E-2</v>
      </c>
      <c r="J190" s="8">
        <f t="shared" si="17"/>
        <v>4.0092086260759474E-3</v>
      </c>
      <c r="O190" s="4" t="s">
        <v>35</v>
      </c>
    </row>
    <row r="191" spans="1:15" x14ac:dyDescent="0.35">
      <c r="A191" s="9">
        <v>239</v>
      </c>
      <c r="B191" s="8">
        <v>-0.196571</v>
      </c>
      <c r="C191" s="8">
        <v>0.1512</v>
      </c>
      <c r="D191" s="8">
        <v>4.7617200000000004</v>
      </c>
      <c r="E191" s="8">
        <f t="shared" si="12"/>
        <v>4.7681735451261638</v>
      </c>
      <c r="F191" s="8">
        <f t="shared" si="13"/>
        <v>9.56</v>
      </c>
      <c r="G191" s="8">
        <f t="shared" si="14"/>
        <v>2.5477400000000001</v>
      </c>
      <c r="H191" s="8">
        <f t="shared" si="15"/>
        <v>2.5339981488218486</v>
      </c>
      <c r="I191" s="8">
        <f t="shared" si="16"/>
        <v>1.3741851178151521E-2</v>
      </c>
      <c r="J191" s="8">
        <f t="shared" si="17"/>
        <v>5.3937415820105349E-3</v>
      </c>
      <c r="O191" s="4" t="s">
        <v>35</v>
      </c>
    </row>
    <row r="192" spans="1:15" x14ac:dyDescent="0.35">
      <c r="A192" s="9">
        <v>240</v>
      </c>
      <c r="B192" s="8">
        <v>-0.19714899999999999</v>
      </c>
      <c r="C192" s="8">
        <v>0.143986</v>
      </c>
      <c r="D192" s="8">
        <v>4.7768600000000001</v>
      </c>
      <c r="E192" s="8">
        <f t="shared" si="12"/>
        <v>4.7830943076628758</v>
      </c>
      <c r="F192" s="8">
        <f t="shared" si="13"/>
        <v>9.6</v>
      </c>
      <c r="G192" s="8">
        <f t="shared" si="14"/>
        <v>2.5584000000000002</v>
      </c>
      <c r="H192" s="8">
        <f t="shared" si="15"/>
        <v>2.541927638864359</v>
      </c>
      <c r="I192" s="8">
        <f t="shared" si="16"/>
        <v>1.6472361135641211E-2</v>
      </c>
      <c r="J192" s="8">
        <f t="shared" si="17"/>
        <v>6.438540156207477E-3</v>
      </c>
      <c r="O192" s="4" t="s">
        <v>35</v>
      </c>
    </row>
    <row r="193" spans="1:15" x14ac:dyDescent="0.35">
      <c r="A193" s="9">
        <v>241</v>
      </c>
      <c r="B193" s="8">
        <v>-0.20141800000000001</v>
      </c>
      <c r="C193" s="8">
        <v>0.14810200000000001</v>
      </c>
      <c r="D193" s="8">
        <v>4.79331</v>
      </c>
      <c r="E193" s="8">
        <f t="shared" si="12"/>
        <v>4.7998254311201771</v>
      </c>
      <c r="F193" s="8">
        <f t="shared" si="13"/>
        <v>9.64</v>
      </c>
      <c r="G193" s="8">
        <f t="shared" si="14"/>
        <v>2.5690600000000003</v>
      </c>
      <c r="H193" s="8">
        <f t="shared" si="15"/>
        <v>2.5508192271145069</v>
      </c>
      <c r="I193" s="8">
        <f t="shared" si="16"/>
        <v>1.8240772885493417E-2</v>
      </c>
      <c r="J193" s="8">
        <f t="shared" si="17"/>
        <v>7.1001739490293781E-3</v>
      </c>
      <c r="O193" s="4" t="s">
        <v>35</v>
      </c>
    </row>
    <row r="194" spans="1:15" x14ac:dyDescent="0.35">
      <c r="A194" s="9">
        <v>242</v>
      </c>
      <c r="B194" s="8">
        <v>-0.20449400000000001</v>
      </c>
      <c r="C194" s="8">
        <v>0.13675000000000001</v>
      </c>
      <c r="D194" s="8">
        <v>4.8116599999999998</v>
      </c>
      <c r="E194" s="8">
        <f t="shared" si="12"/>
        <v>4.8179446150963585</v>
      </c>
      <c r="F194" s="8">
        <f t="shared" si="13"/>
        <v>9.68</v>
      </c>
      <c r="G194" s="8">
        <f t="shared" si="14"/>
        <v>2.57972</v>
      </c>
      <c r="H194" s="8">
        <f t="shared" si="15"/>
        <v>2.5604484862468091</v>
      </c>
      <c r="I194" s="8">
        <f t="shared" si="16"/>
        <v>1.9271513753190916E-2</v>
      </c>
      <c r="J194" s="8">
        <f t="shared" si="17"/>
        <v>7.4703897140739753E-3</v>
      </c>
      <c r="O194" s="4" t="s">
        <v>35</v>
      </c>
    </row>
    <row r="195" spans="1:15" x14ac:dyDescent="0.35">
      <c r="A195" s="9">
        <v>243</v>
      </c>
      <c r="B195" s="8">
        <v>-0.189836</v>
      </c>
      <c r="C195" s="8">
        <v>0.15166099999999999</v>
      </c>
      <c r="D195" s="8">
        <v>4.8382699999999996</v>
      </c>
      <c r="E195" s="8">
        <f t="shared" si="12"/>
        <v>4.8443673847796678</v>
      </c>
      <c r="F195" s="8">
        <f t="shared" si="13"/>
        <v>9.7200000000000006</v>
      </c>
      <c r="G195" s="8">
        <f t="shared" si="14"/>
        <v>2.5903800000000001</v>
      </c>
      <c r="H195" s="8">
        <f t="shared" si="15"/>
        <v>2.5744906029673067</v>
      </c>
      <c r="I195" s="8">
        <f t="shared" si="16"/>
        <v>1.5889397032693431E-2</v>
      </c>
      <c r="J195" s="8">
        <f t="shared" si="17"/>
        <v>6.1340023597670724E-3</v>
      </c>
      <c r="O195" s="4" t="s">
        <v>35</v>
      </c>
    </row>
    <row r="196" spans="1:15" x14ac:dyDescent="0.35">
      <c r="A196" s="9">
        <v>244</v>
      </c>
      <c r="B196" s="8">
        <v>-0.194693</v>
      </c>
      <c r="C196" s="8">
        <v>0.14463200000000001</v>
      </c>
      <c r="D196" s="8">
        <v>4.8586900000000002</v>
      </c>
      <c r="E196" s="8">
        <f t="shared" ref="E196:E224" si="18">SQRT(B196^2+C196^2+D196^2)</f>
        <v>4.8647396945543759</v>
      </c>
      <c r="F196" s="8">
        <f t="shared" ref="F196:F224" si="19">A196/25</f>
        <v>9.76</v>
      </c>
      <c r="G196" s="8">
        <f t="shared" ref="G196:G224" si="20">F196*0.2665</f>
        <v>2.6010400000000002</v>
      </c>
      <c r="H196" s="8">
        <f t="shared" ref="H196:H224" si="21">0.53144*E196</f>
        <v>2.5853172632739776</v>
      </c>
      <c r="I196" s="8">
        <f t="shared" ref="I196:I224" si="22">G196-H196</f>
        <v>1.5722736726022646E-2</v>
      </c>
      <c r="J196" s="8">
        <f t="shared" ref="J196:J224" si="23">I196/G196</f>
        <v>6.0447885176785612E-3</v>
      </c>
      <c r="O196" s="4" t="s">
        <v>35</v>
      </c>
    </row>
    <row r="197" spans="1:15" x14ac:dyDescent="0.35">
      <c r="A197" s="9">
        <v>245</v>
      </c>
      <c r="B197" s="8">
        <v>-0.20754600000000001</v>
      </c>
      <c r="C197" s="8">
        <v>0.145699</v>
      </c>
      <c r="D197" s="8">
        <v>4.8790300000000002</v>
      </c>
      <c r="E197" s="8">
        <f t="shared" si="18"/>
        <v>4.885615343190354</v>
      </c>
      <c r="F197" s="8">
        <f t="shared" si="19"/>
        <v>9.8000000000000007</v>
      </c>
      <c r="G197" s="8">
        <f t="shared" si="20"/>
        <v>2.6117000000000004</v>
      </c>
      <c r="H197" s="8">
        <f t="shared" si="21"/>
        <v>2.5964114179850819</v>
      </c>
      <c r="I197" s="8">
        <f t="shared" si="22"/>
        <v>1.528858201491845E-2</v>
      </c>
      <c r="J197" s="8">
        <f t="shared" si="23"/>
        <v>5.8538813856562578E-3</v>
      </c>
      <c r="O197" s="4" t="s">
        <v>35</v>
      </c>
    </row>
    <row r="198" spans="1:15" x14ac:dyDescent="0.35">
      <c r="A198" s="9">
        <v>246</v>
      </c>
      <c r="B198" s="8">
        <v>-0.19611999999999999</v>
      </c>
      <c r="C198" s="8">
        <v>0.13297500000000001</v>
      </c>
      <c r="D198" s="8">
        <v>4.8918999999999997</v>
      </c>
      <c r="E198" s="8">
        <f t="shared" si="18"/>
        <v>4.8976352472417748</v>
      </c>
      <c r="F198" s="8">
        <f t="shared" si="19"/>
        <v>9.84</v>
      </c>
      <c r="G198" s="8">
        <f t="shared" si="20"/>
        <v>2.62236</v>
      </c>
      <c r="H198" s="8">
        <f t="shared" si="21"/>
        <v>2.6027992757941689</v>
      </c>
      <c r="I198" s="8">
        <f t="shared" si="22"/>
        <v>1.9560724205831104E-2</v>
      </c>
      <c r="J198" s="8">
        <f t="shared" si="23"/>
        <v>7.459206289689861E-3</v>
      </c>
      <c r="O198" s="4" t="s">
        <v>35</v>
      </c>
    </row>
    <row r="199" spans="1:15" x14ac:dyDescent="0.35">
      <c r="A199" s="9">
        <v>247</v>
      </c>
      <c r="B199" s="8">
        <v>-0.20016400000000001</v>
      </c>
      <c r="C199" s="8">
        <v>0.15535299999999999</v>
      </c>
      <c r="D199" s="8">
        <v>4.9053899999999997</v>
      </c>
      <c r="E199" s="8">
        <f t="shared" si="18"/>
        <v>4.9119294817418746</v>
      </c>
      <c r="F199" s="8">
        <f t="shared" si="19"/>
        <v>9.8800000000000008</v>
      </c>
      <c r="G199" s="8">
        <f t="shared" si="20"/>
        <v>2.6330200000000001</v>
      </c>
      <c r="H199" s="8">
        <f t="shared" si="21"/>
        <v>2.6103958037769019</v>
      </c>
      <c r="I199" s="8">
        <f t="shared" si="22"/>
        <v>2.2624196223098192E-2</v>
      </c>
      <c r="J199" s="8">
        <f t="shared" si="23"/>
        <v>8.5924893176269803E-3</v>
      </c>
      <c r="O199" s="4" t="s">
        <v>35</v>
      </c>
    </row>
    <row r="200" spans="1:15" x14ac:dyDescent="0.35">
      <c r="A200" s="9">
        <v>248</v>
      </c>
      <c r="B200" s="8">
        <v>-0.20374800000000001</v>
      </c>
      <c r="C200" s="8">
        <v>0.150343</v>
      </c>
      <c r="D200" s="8">
        <v>4.9393500000000001</v>
      </c>
      <c r="E200" s="8">
        <f t="shared" si="18"/>
        <v>4.9458360959147241</v>
      </c>
      <c r="F200" s="8">
        <f t="shared" si="19"/>
        <v>9.92</v>
      </c>
      <c r="G200" s="8">
        <f t="shared" si="20"/>
        <v>2.6436800000000003</v>
      </c>
      <c r="H200" s="8">
        <f t="shared" si="21"/>
        <v>2.6284151348129212</v>
      </c>
      <c r="I200" s="8">
        <f t="shared" si="22"/>
        <v>1.5264865187079035E-2</v>
      </c>
      <c r="J200" s="8">
        <f t="shared" si="23"/>
        <v>5.7740971626970864E-3</v>
      </c>
      <c r="O200" s="4" t="s">
        <v>35</v>
      </c>
    </row>
    <row r="201" spans="1:15" x14ac:dyDescent="0.35">
      <c r="A201" s="9">
        <v>249</v>
      </c>
      <c r="B201" s="8">
        <v>-0.208117</v>
      </c>
      <c r="C201" s="8">
        <v>0.14943699999999999</v>
      </c>
      <c r="D201" s="8">
        <v>4.9567199999999998</v>
      </c>
      <c r="E201" s="8">
        <f t="shared" si="18"/>
        <v>4.9633373108280683</v>
      </c>
      <c r="F201" s="8">
        <f t="shared" si="19"/>
        <v>9.9600000000000009</v>
      </c>
      <c r="G201" s="8">
        <f t="shared" si="20"/>
        <v>2.6543400000000004</v>
      </c>
      <c r="H201" s="8">
        <f t="shared" si="21"/>
        <v>2.6377159804664689</v>
      </c>
      <c r="I201" s="8">
        <f t="shared" si="22"/>
        <v>1.6624019533531431E-2</v>
      </c>
      <c r="J201" s="8">
        <f t="shared" si="23"/>
        <v>6.2629578477253964E-3</v>
      </c>
      <c r="O201" s="4" t="s">
        <v>35</v>
      </c>
    </row>
    <row r="202" spans="1:15" x14ac:dyDescent="0.35">
      <c r="A202" s="9">
        <v>250</v>
      </c>
      <c r="B202" s="8">
        <v>-0.205682</v>
      </c>
      <c r="C202" s="8">
        <v>0.140653</v>
      </c>
      <c r="D202" s="8">
        <v>4.9741</v>
      </c>
      <c r="E202" s="8">
        <f t="shared" si="18"/>
        <v>4.9803372537944659</v>
      </c>
      <c r="F202" s="8">
        <f t="shared" si="19"/>
        <v>10</v>
      </c>
      <c r="G202" s="8">
        <f t="shared" si="20"/>
        <v>2.665</v>
      </c>
      <c r="H202" s="8">
        <f t="shared" si="21"/>
        <v>2.6467504301565312</v>
      </c>
      <c r="I202" s="8">
        <f t="shared" si="22"/>
        <v>1.8249569843468816E-2</v>
      </c>
      <c r="J202" s="8">
        <f t="shared" si="23"/>
        <v>6.8478686091815446E-3</v>
      </c>
      <c r="O202" s="4" t="s">
        <v>35</v>
      </c>
    </row>
    <row r="203" spans="1:15" x14ac:dyDescent="0.35">
      <c r="A203" s="9">
        <v>251</v>
      </c>
      <c r="B203" s="8">
        <v>-0.19905999999999999</v>
      </c>
      <c r="C203" s="8">
        <v>0.12669800000000001</v>
      </c>
      <c r="D203" s="8">
        <v>4.9910800000000002</v>
      </c>
      <c r="E203" s="8">
        <f t="shared" si="18"/>
        <v>4.9966545641262821</v>
      </c>
      <c r="F203" s="8">
        <f t="shared" si="19"/>
        <v>10.039999999999999</v>
      </c>
      <c r="G203" s="8">
        <f t="shared" si="20"/>
        <v>2.6756599999999997</v>
      </c>
      <c r="H203" s="8">
        <f t="shared" si="21"/>
        <v>2.6554221015592714</v>
      </c>
      <c r="I203" s="8">
        <f t="shared" si="22"/>
        <v>2.0237898440728319E-2</v>
      </c>
      <c r="J203" s="8">
        <f t="shared" si="23"/>
        <v>7.563703325806837E-3</v>
      </c>
      <c r="O203" s="4" t="s">
        <v>35</v>
      </c>
    </row>
    <row r="204" spans="1:15" x14ac:dyDescent="0.35">
      <c r="A204" s="9">
        <v>252</v>
      </c>
      <c r="B204" s="8">
        <v>-0.210676</v>
      </c>
      <c r="C204" s="8">
        <v>0.129247</v>
      </c>
      <c r="D204" s="8">
        <v>5.0096999999999996</v>
      </c>
      <c r="E204" s="8">
        <f t="shared" si="18"/>
        <v>5.0157933823060326</v>
      </c>
      <c r="F204" s="8">
        <f t="shared" si="19"/>
        <v>10.08</v>
      </c>
      <c r="G204" s="8">
        <f t="shared" si="20"/>
        <v>2.6863200000000003</v>
      </c>
      <c r="H204" s="8">
        <f t="shared" si="21"/>
        <v>2.6655932350927181</v>
      </c>
      <c r="I204" s="8">
        <f t="shared" si="22"/>
        <v>2.0726764907282202E-2</v>
      </c>
      <c r="J204" s="8">
        <f t="shared" si="23"/>
        <v>7.7156723351209837E-3</v>
      </c>
      <c r="O204" s="4" t="s">
        <v>35</v>
      </c>
    </row>
    <row r="205" spans="1:15" x14ac:dyDescent="0.35">
      <c r="A205" s="9">
        <v>253</v>
      </c>
      <c r="B205" s="8">
        <v>-0.20540900000000001</v>
      </c>
      <c r="C205" s="8">
        <v>0.14386699999999999</v>
      </c>
      <c r="D205" s="8">
        <v>5.0352399999999999</v>
      </c>
      <c r="E205" s="8">
        <f t="shared" si="18"/>
        <v>5.041481174076722</v>
      </c>
      <c r="F205" s="8">
        <f t="shared" si="19"/>
        <v>10.119999999999999</v>
      </c>
      <c r="G205" s="8">
        <f t="shared" si="20"/>
        <v>2.6969799999999999</v>
      </c>
      <c r="H205" s="8">
        <f t="shared" si="21"/>
        <v>2.6792447551513332</v>
      </c>
      <c r="I205" s="8">
        <f t="shared" si="22"/>
        <v>1.7735244848666731E-2</v>
      </c>
      <c r="J205" s="8">
        <f t="shared" si="23"/>
        <v>6.5759645413264959E-3</v>
      </c>
      <c r="O205" s="4" t="s">
        <v>35</v>
      </c>
    </row>
    <row r="206" spans="1:15" x14ac:dyDescent="0.35">
      <c r="A206" s="9">
        <v>254</v>
      </c>
      <c r="B206" s="8">
        <v>-0.20308899999999999</v>
      </c>
      <c r="C206" s="8">
        <v>0.14840200000000001</v>
      </c>
      <c r="D206" s="8">
        <v>5.0494300000000001</v>
      </c>
      <c r="E206" s="8">
        <f t="shared" si="18"/>
        <v>5.055691013147956</v>
      </c>
      <c r="F206" s="8">
        <f t="shared" si="19"/>
        <v>10.16</v>
      </c>
      <c r="G206" s="8">
        <f t="shared" si="20"/>
        <v>2.70764</v>
      </c>
      <c r="H206" s="8">
        <f t="shared" si="21"/>
        <v>2.6867964320273496</v>
      </c>
      <c r="I206" s="8">
        <f t="shared" si="22"/>
        <v>2.0843567972650412E-2</v>
      </c>
      <c r="J206" s="8">
        <f t="shared" si="23"/>
        <v>7.6980573387342528E-3</v>
      </c>
      <c r="O206" s="4" t="s">
        <v>35</v>
      </c>
    </row>
    <row r="207" spans="1:15" x14ac:dyDescent="0.35">
      <c r="A207" s="9">
        <v>255</v>
      </c>
      <c r="B207" s="8">
        <v>-0.215503</v>
      </c>
      <c r="C207" s="8">
        <v>0.14830699999999999</v>
      </c>
      <c r="D207" s="8">
        <v>5.0700099999999999</v>
      </c>
      <c r="E207" s="8">
        <f t="shared" si="18"/>
        <v>5.076754663104964</v>
      </c>
      <c r="F207" s="8">
        <f t="shared" si="19"/>
        <v>10.199999999999999</v>
      </c>
      <c r="G207" s="8">
        <f t="shared" si="20"/>
        <v>2.7183000000000002</v>
      </c>
      <c r="H207" s="8">
        <f t="shared" si="21"/>
        <v>2.6979904981605021</v>
      </c>
      <c r="I207" s="8">
        <f t="shared" si="22"/>
        <v>2.030950183949809E-2</v>
      </c>
      <c r="J207" s="8">
        <f t="shared" si="23"/>
        <v>7.4713982413633848E-3</v>
      </c>
      <c r="O207" s="4" t="s">
        <v>35</v>
      </c>
    </row>
    <row r="208" spans="1:15" x14ac:dyDescent="0.35">
      <c r="A208" s="9">
        <v>256</v>
      </c>
      <c r="B208" s="8">
        <v>-0.22511200000000001</v>
      </c>
      <c r="C208" s="8">
        <v>0.13395499999999999</v>
      </c>
      <c r="D208" s="8">
        <v>5.0895099999999998</v>
      </c>
      <c r="E208" s="8">
        <f t="shared" si="18"/>
        <v>5.0962467949137826</v>
      </c>
      <c r="F208" s="8">
        <f t="shared" si="19"/>
        <v>10.24</v>
      </c>
      <c r="G208" s="8">
        <f t="shared" si="20"/>
        <v>2.7289600000000003</v>
      </c>
      <c r="H208" s="8">
        <f t="shared" si="21"/>
        <v>2.7083493966889809</v>
      </c>
      <c r="I208" s="8">
        <f t="shared" si="22"/>
        <v>2.0610603311019382E-2</v>
      </c>
      <c r="J208" s="8">
        <f t="shared" si="23"/>
        <v>7.5525487039089546E-3</v>
      </c>
      <c r="O208" s="4" t="s">
        <v>35</v>
      </c>
    </row>
    <row r="209" spans="1:15" x14ac:dyDescent="0.35">
      <c r="A209" s="9">
        <v>257</v>
      </c>
      <c r="B209" s="8">
        <v>-0.22569800000000001</v>
      </c>
      <c r="C209" s="8">
        <v>0.12189999999999999</v>
      </c>
      <c r="D209" s="8">
        <v>5.1059999999999999</v>
      </c>
      <c r="E209" s="8">
        <f t="shared" si="18"/>
        <v>5.11243926097944</v>
      </c>
      <c r="F209" s="8">
        <f t="shared" si="19"/>
        <v>10.28</v>
      </c>
      <c r="G209" s="8">
        <f t="shared" si="20"/>
        <v>2.7396199999999999</v>
      </c>
      <c r="H209" s="8">
        <f t="shared" si="21"/>
        <v>2.7169547208549139</v>
      </c>
      <c r="I209" s="8">
        <f t="shared" si="22"/>
        <v>2.2665279145086092E-2</v>
      </c>
      <c r="J209" s="8">
        <f t="shared" si="23"/>
        <v>8.2731470587475969E-3</v>
      </c>
      <c r="O209" s="4" t="s">
        <v>35</v>
      </c>
    </row>
    <row r="210" spans="1:15" x14ac:dyDescent="0.35">
      <c r="A210" s="9">
        <v>258</v>
      </c>
      <c r="B210" s="8">
        <v>-0.212203</v>
      </c>
      <c r="C210" s="8">
        <v>0.15332299999999999</v>
      </c>
      <c r="D210" s="8">
        <v>5.1323100000000004</v>
      </c>
      <c r="E210" s="8">
        <f t="shared" si="18"/>
        <v>5.1389827779082902</v>
      </c>
      <c r="F210" s="8">
        <f t="shared" si="19"/>
        <v>10.32</v>
      </c>
      <c r="G210" s="8">
        <f t="shared" si="20"/>
        <v>2.7502800000000001</v>
      </c>
      <c r="H210" s="8">
        <f t="shared" si="21"/>
        <v>2.731061007491582</v>
      </c>
      <c r="I210" s="8">
        <f t="shared" si="22"/>
        <v>1.9218992508418076E-2</v>
      </c>
      <c r="J210" s="8">
        <f t="shared" si="23"/>
        <v>6.9880130417332327E-3</v>
      </c>
      <c r="O210" s="4" t="s">
        <v>35</v>
      </c>
    </row>
    <row r="211" spans="1:15" x14ac:dyDescent="0.35">
      <c r="A211" s="9">
        <v>259</v>
      </c>
      <c r="B211" s="8">
        <v>-0.223494</v>
      </c>
      <c r="C211" s="8">
        <v>0.13414300000000001</v>
      </c>
      <c r="D211" s="8">
        <v>5.1496000000000004</v>
      </c>
      <c r="E211" s="8">
        <f t="shared" si="18"/>
        <v>5.1561927885296344</v>
      </c>
      <c r="F211" s="8">
        <f t="shared" si="19"/>
        <v>10.36</v>
      </c>
      <c r="G211" s="8">
        <f t="shared" si="20"/>
        <v>2.7609400000000002</v>
      </c>
      <c r="H211" s="8">
        <f t="shared" si="21"/>
        <v>2.740207095536189</v>
      </c>
      <c r="I211" s="8">
        <f t="shared" si="22"/>
        <v>2.0732904463811153E-2</v>
      </c>
      <c r="J211" s="8">
        <f t="shared" si="23"/>
        <v>7.5093643700374331E-3</v>
      </c>
      <c r="O211" s="4" t="s">
        <v>35</v>
      </c>
    </row>
    <row r="212" spans="1:15" x14ac:dyDescent="0.35">
      <c r="A212" s="9">
        <v>260</v>
      </c>
      <c r="B212" s="8">
        <v>-0.223389</v>
      </c>
      <c r="C212" s="8">
        <v>0.13639599999999999</v>
      </c>
      <c r="D212" s="8">
        <v>5.1662999999999997</v>
      </c>
      <c r="E212" s="8">
        <f t="shared" si="18"/>
        <v>5.1729258842686887</v>
      </c>
      <c r="F212" s="8">
        <f t="shared" si="19"/>
        <v>10.4</v>
      </c>
      <c r="G212" s="8">
        <f t="shared" si="20"/>
        <v>2.7716000000000003</v>
      </c>
      <c r="H212" s="8">
        <f t="shared" si="21"/>
        <v>2.7490997319357522</v>
      </c>
      <c r="I212" s="8">
        <f t="shared" si="22"/>
        <v>2.2500268064248097E-2</v>
      </c>
      <c r="J212" s="8">
        <f t="shared" si="23"/>
        <v>8.1181512715572581E-3</v>
      </c>
      <c r="O212" s="4" t="s">
        <v>35</v>
      </c>
    </row>
    <row r="213" spans="1:15" x14ac:dyDescent="0.35">
      <c r="A213" s="9">
        <v>261</v>
      </c>
      <c r="B213" s="8">
        <v>-0.22856699999999999</v>
      </c>
      <c r="C213" s="8">
        <v>0.14246700000000001</v>
      </c>
      <c r="D213" s="8">
        <v>5.1852</v>
      </c>
      <c r="E213" s="8">
        <f t="shared" si="18"/>
        <v>5.1921901698202468</v>
      </c>
      <c r="F213" s="8">
        <f t="shared" si="19"/>
        <v>10.44</v>
      </c>
      <c r="G213" s="8">
        <f t="shared" si="20"/>
        <v>2.78226</v>
      </c>
      <c r="H213" s="8">
        <f t="shared" si="21"/>
        <v>2.7593375438492722</v>
      </c>
      <c r="I213" s="8">
        <f t="shared" si="22"/>
        <v>2.2922456150727744E-2</v>
      </c>
      <c r="J213" s="8">
        <f t="shared" si="23"/>
        <v>8.2387901025525092E-3</v>
      </c>
      <c r="O213" s="4" t="s">
        <v>35</v>
      </c>
    </row>
    <row r="214" spans="1:15" x14ac:dyDescent="0.35">
      <c r="A214" s="9">
        <v>262</v>
      </c>
      <c r="B214" s="8">
        <v>-0.24221599999999999</v>
      </c>
      <c r="C214" s="8">
        <v>0.14970600000000001</v>
      </c>
      <c r="D214" s="8">
        <v>5.2029800000000002</v>
      </c>
      <c r="E214" s="8">
        <f t="shared" si="18"/>
        <v>5.2107659089132001</v>
      </c>
      <c r="F214" s="8">
        <f t="shared" si="19"/>
        <v>10.48</v>
      </c>
      <c r="G214" s="8">
        <f t="shared" si="20"/>
        <v>2.7929200000000001</v>
      </c>
      <c r="H214" s="8">
        <f t="shared" si="21"/>
        <v>2.7692094346328311</v>
      </c>
      <c r="I214" s="8">
        <f t="shared" si="22"/>
        <v>2.3710565367168979E-2</v>
      </c>
      <c r="J214" s="8">
        <f t="shared" si="23"/>
        <v>8.4895254311505436E-3</v>
      </c>
      <c r="O214" s="4" t="s">
        <v>35</v>
      </c>
    </row>
    <row r="215" spans="1:15" x14ac:dyDescent="0.35">
      <c r="A215" s="9">
        <v>263</v>
      </c>
      <c r="B215" s="8">
        <v>-0.22860900000000001</v>
      </c>
      <c r="C215" s="8">
        <v>0.152478</v>
      </c>
      <c r="D215" s="8">
        <v>5.2299600000000002</v>
      </c>
      <c r="E215" s="8">
        <f t="shared" si="18"/>
        <v>5.2371741633217619</v>
      </c>
      <c r="F215" s="8">
        <f t="shared" si="19"/>
        <v>10.52</v>
      </c>
      <c r="G215" s="8">
        <f t="shared" si="20"/>
        <v>2.8035800000000002</v>
      </c>
      <c r="H215" s="8">
        <f t="shared" si="21"/>
        <v>2.7832438373557173</v>
      </c>
      <c r="I215" s="8">
        <f t="shared" si="22"/>
        <v>2.033616264428284E-2</v>
      </c>
      <c r="J215" s="8">
        <f t="shared" si="23"/>
        <v>7.2536409320521755E-3</v>
      </c>
      <c r="O215" s="4" t="s">
        <v>35</v>
      </c>
    </row>
    <row r="216" spans="1:15" x14ac:dyDescent="0.35">
      <c r="A216" s="9">
        <v>264</v>
      </c>
      <c r="B216" s="8">
        <v>-0.23533899999999999</v>
      </c>
      <c r="C216" s="8">
        <v>0.15226000000000001</v>
      </c>
      <c r="D216" s="8">
        <v>5.2473000000000001</v>
      </c>
      <c r="E216" s="8">
        <f t="shared" si="18"/>
        <v>5.2547811412580261</v>
      </c>
      <c r="F216" s="8">
        <f t="shared" si="19"/>
        <v>10.56</v>
      </c>
      <c r="G216" s="8">
        <f t="shared" si="20"/>
        <v>2.8142400000000003</v>
      </c>
      <c r="H216" s="8">
        <f t="shared" si="21"/>
        <v>2.7926008897101653</v>
      </c>
      <c r="I216" s="8">
        <f t="shared" si="22"/>
        <v>2.1639110289835006E-2</v>
      </c>
      <c r="J216" s="8">
        <f t="shared" si="23"/>
        <v>7.689148860735049E-3</v>
      </c>
      <c r="O216" s="4" t="s">
        <v>35</v>
      </c>
    </row>
    <row r="217" spans="1:15" x14ac:dyDescent="0.35">
      <c r="A217" s="9">
        <v>265</v>
      </c>
      <c r="B217" s="8">
        <v>-0.239983</v>
      </c>
      <c r="C217" s="8">
        <v>0.15701399999999999</v>
      </c>
      <c r="D217" s="8">
        <v>5.2643899999999997</v>
      </c>
      <c r="E217" s="8">
        <f t="shared" si="18"/>
        <v>5.272195681932244</v>
      </c>
      <c r="F217" s="8">
        <f t="shared" si="19"/>
        <v>10.6</v>
      </c>
      <c r="G217" s="8">
        <f t="shared" si="20"/>
        <v>2.8249</v>
      </c>
      <c r="H217" s="8">
        <f t="shared" si="21"/>
        <v>2.801855673206072</v>
      </c>
      <c r="I217" s="8">
        <f t="shared" si="22"/>
        <v>2.3044326793927983E-2</v>
      </c>
      <c r="J217" s="8">
        <f t="shared" si="23"/>
        <v>8.1575725844907718E-3</v>
      </c>
      <c r="O217" s="4" t="s">
        <v>35</v>
      </c>
    </row>
    <row r="218" spans="1:15" x14ac:dyDescent="0.35">
      <c r="A218" s="9">
        <v>266</v>
      </c>
      <c r="B218" s="8">
        <v>-0.24390400000000001</v>
      </c>
      <c r="C218" s="8">
        <v>0.150114</v>
      </c>
      <c r="D218" s="8">
        <v>5.2823000000000002</v>
      </c>
      <c r="E218" s="8">
        <f t="shared" si="18"/>
        <v>5.2900582855212477</v>
      </c>
      <c r="F218" s="8">
        <f t="shared" si="19"/>
        <v>10.64</v>
      </c>
      <c r="G218" s="8">
        <f t="shared" si="20"/>
        <v>2.8355600000000005</v>
      </c>
      <c r="H218" s="8">
        <f t="shared" si="21"/>
        <v>2.8113485752574121</v>
      </c>
      <c r="I218" s="8">
        <f t="shared" si="22"/>
        <v>2.4211424742588417E-2</v>
      </c>
      <c r="J218" s="8">
        <f t="shared" si="23"/>
        <v>8.5384984774042553E-3</v>
      </c>
      <c r="O218" s="4" t="s">
        <v>35</v>
      </c>
    </row>
    <row r="219" spans="1:15" x14ac:dyDescent="0.35">
      <c r="A219" s="9">
        <v>267</v>
      </c>
      <c r="B219" s="8">
        <v>-0.24474199999999999</v>
      </c>
      <c r="C219" s="8">
        <v>0.15295900000000001</v>
      </c>
      <c r="D219" s="8">
        <v>5.2959399999999999</v>
      </c>
      <c r="E219" s="8">
        <f t="shared" si="18"/>
        <v>5.3037982225802107</v>
      </c>
      <c r="F219" s="8">
        <f t="shared" si="19"/>
        <v>10.68</v>
      </c>
      <c r="G219" s="8">
        <f t="shared" si="20"/>
        <v>2.8462200000000002</v>
      </c>
      <c r="H219" s="8">
        <f t="shared" si="21"/>
        <v>2.8186505274080274</v>
      </c>
      <c r="I219" s="8">
        <f t="shared" si="22"/>
        <v>2.7569472591972843E-2</v>
      </c>
      <c r="J219" s="8">
        <f t="shared" si="23"/>
        <v>9.6863463091302997E-3</v>
      </c>
      <c r="O219" s="4" t="s">
        <v>35</v>
      </c>
    </row>
    <row r="220" spans="1:15" x14ac:dyDescent="0.35">
      <c r="A220" s="9">
        <v>268</v>
      </c>
      <c r="B220" s="8">
        <v>-0.24050199999999999</v>
      </c>
      <c r="C220" s="8">
        <v>0.16603799999999999</v>
      </c>
      <c r="D220" s="8">
        <v>5.3262499999999999</v>
      </c>
      <c r="E220" s="8">
        <f t="shared" si="18"/>
        <v>5.3342617944705344</v>
      </c>
      <c r="F220" s="8">
        <f t="shared" si="19"/>
        <v>10.72</v>
      </c>
      <c r="G220" s="8">
        <f t="shared" si="20"/>
        <v>2.8568800000000003</v>
      </c>
      <c r="H220" s="8">
        <f t="shared" si="21"/>
        <v>2.8348400880534208</v>
      </c>
      <c r="I220" s="8">
        <f t="shared" si="22"/>
        <v>2.2039911946579505E-2</v>
      </c>
      <c r="J220" s="8">
        <f t="shared" si="23"/>
        <v>7.7146789317645483E-3</v>
      </c>
      <c r="O220" s="4" t="s">
        <v>35</v>
      </c>
    </row>
    <row r="221" spans="1:15" x14ac:dyDescent="0.35">
      <c r="A221" s="9">
        <v>269</v>
      </c>
      <c r="B221" s="8">
        <v>-0.24243300000000001</v>
      </c>
      <c r="C221" s="8">
        <v>0.166326</v>
      </c>
      <c r="D221" s="8">
        <v>5.3458399999999999</v>
      </c>
      <c r="E221" s="8">
        <f t="shared" si="18"/>
        <v>5.3539185092196719</v>
      </c>
      <c r="F221" s="8">
        <f t="shared" si="19"/>
        <v>10.76</v>
      </c>
      <c r="G221" s="8">
        <f t="shared" si="20"/>
        <v>2.86754</v>
      </c>
      <c r="H221" s="8">
        <f t="shared" si="21"/>
        <v>2.8452864525397024</v>
      </c>
      <c r="I221" s="8">
        <f t="shared" si="22"/>
        <v>2.2253547460297618E-2</v>
      </c>
      <c r="J221" s="8">
        <f t="shared" si="23"/>
        <v>7.7605011474286738E-3</v>
      </c>
      <c r="O221" s="4" t="s">
        <v>35</v>
      </c>
    </row>
    <row r="222" spans="1:15" x14ac:dyDescent="0.35">
      <c r="A222" s="9">
        <v>270</v>
      </c>
      <c r="B222" s="8">
        <v>-0.23051199999999999</v>
      </c>
      <c r="C222" s="8">
        <v>0.156277</v>
      </c>
      <c r="D222" s="8">
        <v>5.3595899999999999</v>
      </c>
      <c r="E222" s="8">
        <f t="shared" si="18"/>
        <v>5.3668205905333748</v>
      </c>
      <c r="F222" s="8">
        <f t="shared" si="19"/>
        <v>10.8</v>
      </c>
      <c r="G222" s="8">
        <f t="shared" si="20"/>
        <v>2.8782000000000005</v>
      </c>
      <c r="H222" s="8">
        <f t="shared" si="21"/>
        <v>2.852143134633057</v>
      </c>
      <c r="I222" s="8">
        <f t="shared" si="22"/>
        <v>2.6056865366943516E-2</v>
      </c>
      <c r="J222" s="8">
        <f t="shared" si="23"/>
        <v>9.0531809349397238E-3</v>
      </c>
      <c r="O222" s="4" t="s">
        <v>35</v>
      </c>
    </row>
    <row r="223" spans="1:15" x14ac:dyDescent="0.35">
      <c r="A223" s="9">
        <v>271</v>
      </c>
      <c r="B223" s="8">
        <v>-0.247476</v>
      </c>
      <c r="C223" s="8">
        <v>0.17244599999999999</v>
      </c>
      <c r="D223" s="8">
        <v>5.3729800000000001</v>
      </c>
      <c r="E223" s="8">
        <f t="shared" si="18"/>
        <v>5.3814399628623564</v>
      </c>
      <c r="F223" s="8">
        <f t="shared" si="19"/>
        <v>10.84</v>
      </c>
      <c r="G223" s="8">
        <f t="shared" si="20"/>
        <v>2.8888600000000002</v>
      </c>
      <c r="H223" s="8">
        <f t="shared" si="21"/>
        <v>2.8599124538635707</v>
      </c>
      <c r="I223" s="8">
        <f t="shared" si="22"/>
        <v>2.8947546136429469E-2</v>
      </c>
      <c r="J223" s="8">
        <f t="shared" si="23"/>
        <v>1.0020404635887329E-2</v>
      </c>
      <c r="O223" s="4" t="s">
        <v>35</v>
      </c>
    </row>
    <row r="224" spans="1:15" x14ac:dyDescent="0.35">
      <c r="A224" s="9">
        <v>272</v>
      </c>
      <c r="B224" s="8">
        <v>-0.242121</v>
      </c>
      <c r="C224" s="8">
        <v>0.16944500000000001</v>
      </c>
      <c r="D224" s="8">
        <v>5.3941100000000004</v>
      </c>
      <c r="E224" s="8">
        <f t="shared" si="18"/>
        <v>5.4021992631488525</v>
      </c>
      <c r="F224" s="8">
        <f t="shared" si="19"/>
        <v>10.88</v>
      </c>
      <c r="G224" s="8">
        <f t="shared" si="20"/>
        <v>2.8995200000000003</v>
      </c>
      <c r="H224" s="8">
        <f t="shared" si="21"/>
        <v>2.8709447764078262</v>
      </c>
      <c r="I224" s="8">
        <f t="shared" si="22"/>
        <v>2.8575223592174126E-2</v>
      </c>
      <c r="J224" s="8">
        <f t="shared" si="23"/>
        <v>9.8551565749414125E-3</v>
      </c>
      <c r="O224" s="4" t="s">
        <v>35</v>
      </c>
    </row>
    <row r="225" spans="1:10" x14ac:dyDescent="0.35">
      <c r="A225" s="5"/>
    </row>
    <row r="226" spans="1:10" x14ac:dyDescent="0.35">
      <c r="A226" s="5"/>
      <c r="H226" s="6" t="s">
        <v>37</v>
      </c>
      <c r="I226" s="10">
        <f>AVERAGE(I3,I224)</f>
        <v>1.4291453776458019E-2</v>
      </c>
      <c r="J226" s="10" t="s">
        <v>41</v>
      </c>
    </row>
    <row r="227" spans="1:10" x14ac:dyDescent="0.35">
      <c r="A227" s="5"/>
      <c r="H227" s="6" t="s">
        <v>38</v>
      </c>
      <c r="I227" s="10">
        <f>MAX(I3:I224)</f>
        <v>2.8947546136429469E-2</v>
      </c>
      <c r="J227" s="10" t="s">
        <v>42</v>
      </c>
    </row>
    <row r="228" spans="1:10" x14ac:dyDescent="0.35">
      <c r="A228" s="5"/>
      <c r="H228" s="6" t="s">
        <v>39</v>
      </c>
      <c r="I228" s="10">
        <f>MIN(I3:I224)</f>
        <v>-1.106281240792828E-2</v>
      </c>
      <c r="J228" s="10" t="s">
        <v>43</v>
      </c>
    </row>
    <row r="229" spans="1:10" x14ac:dyDescent="0.35">
      <c r="A229" s="5"/>
      <c r="H229" s="6" t="s">
        <v>40</v>
      </c>
      <c r="I229" s="8">
        <f>STDEV(I3,I224)</f>
        <v>2.0200300995201162E-2</v>
      </c>
    </row>
    <row r="230" spans="1:10" x14ac:dyDescent="0.35">
      <c r="A230" s="5"/>
    </row>
    <row r="231" spans="1:10" x14ac:dyDescent="0.35">
      <c r="A231" s="5"/>
    </row>
    <row r="232" spans="1:10" x14ac:dyDescent="0.35">
      <c r="A232" s="5"/>
    </row>
    <row r="233" spans="1:10" x14ac:dyDescent="0.35">
      <c r="A233" s="5"/>
    </row>
    <row r="234" spans="1:10" x14ac:dyDescent="0.35">
      <c r="A234" s="5"/>
    </row>
    <row r="235" spans="1:10" x14ac:dyDescent="0.35">
      <c r="A235" s="5"/>
    </row>
    <row r="236" spans="1:10" x14ac:dyDescent="0.35">
      <c r="A236" s="5"/>
    </row>
    <row r="237" spans="1:10" x14ac:dyDescent="0.35">
      <c r="A237" s="5"/>
    </row>
    <row r="238" spans="1:10" x14ac:dyDescent="0.35">
      <c r="A238" s="5"/>
    </row>
    <row r="239" spans="1:10" x14ac:dyDescent="0.35">
      <c r="A239" s="5"/>
    </row>
    <row r="240" spans="1:10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  <row r="253" spans="1:1" x14ac:dyDescent="0.35">
      <c r="A253" s="5"/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1" x14ac:dyDescent="0.35">
      <c r="A257" s="5"/>
    </row>
    <row r="258" spans="1:1" x14ac:dyDescent="0.35">
      <c r="A258" s="5"/>
    </row>
    <row r="259" spans="1:1" x14ac:dyDescent="0.35">
      <c r="A259" s="5"/>
    </row>
    <row r="260" spans="1:1" x14ac:dyDescent="0.35">
      <c r="A260" s="5"/>
    </row>
    <row r="261" spans="1:1" x14ac:dyDescent="0.35">
      <c r="A261" s="5"/>
    </row>
    <row r="262" spans="1:1" x14ac:dyDescent="0.35">
      <c r="A262" s="5"/>
    </row>
    <row r="263" spans="1:1" x14ac:dyDescent="0.35">
      <c r="A263" s="5"/>
    </row>
    <row r="264" spans="1:1" x14ac:dyDescent="0.35">
      <c r="A264" s="5"/>
    </row>
    <row r="265" spans="1:1" x14ac:dyDescent="0.35">
      <c r="A265" s="5"/>
    </row>
    <row r="266" spans="1:1" x14ac:dyDescent="0.35">
      <c r="A266" s="5"/>
    </row>
    <row r="267" spans="1:1" x14ac:dyDescent="0.35">
      <c r="A267" s="5"/>
    </row>
    <row r="268" spans="1:1" x14ac:dyDescent="0.35">
      <c r="A268" s="5"/>
    </row>
    <row r="269" spans="1:1" x14ac:dyDescent="0.35">
      <c r="A269" s="5"/>
    </row>
    <row r="270" spans="1:1" x14ac:dyDescent="0.35">
      <c r="A270" s="5"/>
    </row>
    <row r="271" spans="1:1" x14ac:dyDescent="0.35">
      <c r="A271" s="5"/>
    </row>
    <row r="272" spans="1:1" x14ac:dyDescent="0.35">
      <c r="A272" s="5"/>
    </row>
    <row r="273" spans="1:1" x14ac:dyDescent="0.35">
      <c r="A273" s="5"/>
    </row>
    <row r="274" spans="1:1" x14ac:dyDescent="0.35">
      <c r="A274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abSelected="1" zoomScale="90" zoomScaleNormal="90" workbookViewId="0">
      <selection activeCell="L36" sqref="L36"/>
    </sheetView>
  </sheetViews>
  <sheetFormatPr defaultRowHeight="15" x14ac:dyDescent="0.25"/>
  <cols>
    <col min="1" max="1" width="4.42578125" style="2" customWidth="1"/>
    <col min="2" max="2" width="13.28515625" style="2" customWidth="1"/>
    <col min="3" max="3" width="11.7109375" style="2" bestFit="1" customWidth="1"/>
    <col min="4" max="4" width="12.85546875" style="2" bestFit="1" customWidth="1"/>
    <col min="5" max="5" width="17.28515625" style="2" customWidth="1"/>
    <col min="6" max="6" width="16.42578125" style="2" customWidth="1"/>
    <col min="7" max="7" width="26.5703125" style="2" customWidth="1"/>
    <col min="8" max="8" width="26.85546875" style="2" customWidth="1"/>
    <col min="9" max="9" width="10.140625" style="2" customWidth="1"/>
    <col min="10" max="10" width="14" style="2" customWidth="1"/>
    <col min="11" max="11" width="10" style="2" customWidth="1"/>
    <col min="12" max="12" width="25.42578125" style="2" customWidth="1"/>
    <col min="13" max="13" width="17.42578125" style="2" customWidth="1"/>
    <col min="14" max="14" width="25" style="2" customWidth="1"/>
    <col min="15" max="15" width="11.7109375" style="2" customWidth="1"/>
    <col min="16" max="16" width="19.42578125" style="2" customWidth="1"/>
    <col min="17" max="25" width="9.140625" style="2"/>
    <col min="26" max="26" width="4" style="2" bestFit="1" customWidth="1"/>
    <col min="27" max="27" width="10.42578125" style="2" bestFit="1" customWidth="1"/>
    <col min="28" max="16384" width="9.140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34</v>
      </c>
    </row>
    <row r="2" spans="1:8" x14ac:dyDescent="0.25">
      <c r="A2" s="2">
        <v>193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2">
        <v>194</v>
      </c>
      <c r="B3" s="2">
        <v>-8.4617999999999999E-2</v>
      </c>
      <c r="C3" s="2">
        <v>3.9987599999999998E-2</v>
      </c>
      <c r="D3" s="2">
        <v>1.0169699999999999</v>
      </c>
      <c r="E3" s="2">
        <f>SQRT(B3^2+C3^2+D3^2)</f>
        <v>1.0212674453725428</v>
      </c>
      <c r="F3" s="2">
        <f>A3/25</f>
        <v>7.76</v>
      </c>
      <c r="G3" s="2">
        <f>F3*0.2631</f>
        <v>2.0416560000000001</v>
      </c>
      <c r="H3" s="2">
        <f>E3*1.99913</f>
        <v>2.0416463880676115</v>
      </c>
    </row>
    <row r="4" spans="1:8" x14ac:dyDescent="0.25">
      <c r="A4" s="2">
        <v>195</v>
      </c>
      <c r="B4" s="2">
        <v>-8.9623499999999995E-2</v>
      </c>
      <c r="C4" s="2">
        <v>4.0399999999999998E-2</v>
      </c>
      <c r="D4" s="2">
        <v>1.0348999999999999</v>
      </c>
      <c r="E4" s="2">
        <f t="shared" ref="E4:E67" si="0">SQRT(B4^2+C4^2+D4^2)</f>
        <v>1.0395588207274515</v>
      </c>
      <c r="F4" s="2">
        <f t="shared" ref="F4:F67" si="1">A4/25</f>
        <v>7.8</v>
      </c>
      <c r="G4" s="2">
        <f t="shared" ref="G4:G67" si="2">F4*0.2631</f>
        <v>2.0521799999999999</v>
      </c>
      <c r="H4" s="2">
        <f t="shared" ref="H4:H67" si="3">E4*1.99913</f>
        <v>2.0782132252808703</v>
      </c>
    </row>
    <row r="5" spans="1:8" x14ac:dyDescent="0.25">
      <c r="A5" s="2">
        <v>196</v>
      </c>
      <c r="B5" s="2">
        <v>-8.6562500000000001E-2</v>
      </c>
      <c r="C5" s="2">
        <v>4.2346700000000001E-2</v>
      </c>
      <c r="D5" s="2">
        <v>1.04227</v>
      </c>
      <c r="E5" s="2">
        <f t="shared" si="0"/>
        <v>1.0467153683342669</v>
      </c>
      <c r="F5" s="2">
        <f t="shared" si="1"/>
        <v>7.84</v>
      </c>
      <c r="G5" s="2">
        <f t="shared" si="2"/>
        <v>2.0627040000000001</v>
      </c>
      <c r="H5" s="2">
        <f t="shared" si="3"/>
        <v>2.0925200942980831</v>
      </c>
    </row>
    <row r="6" spans="1:8" x14ac:dyDescent="0.25">
      <c r="A6" s="2">
        <v>197</v>
      </c>
      <c r="B6" s="2">
        <v>-8.36668E-2</v>
      </c>
      <c r="C6" s="2">
        <v>4.4293399999999997E-2</v>
      </c>
      <c r="D6" s="2">
        <v>1.04748</v>
      </c>
      <c r="E6" s="2">
        <f t="shared" si="0"/>
        <v>1.0517492044711991</v>
      </c>
      <c r="F6" s="2">
        <f t="shared" si="1"/>
        <v>7.88</v>
      </c>
      <c r="G6" s="2">
        <f t="shared" si="2"/>
        <v>2.0732279999999998</v>
      </c>
      <c r="H6" s="2">
        <f t="shared" si="3"/>
        <v>2.1025833871345085</v>
      </c>
    </row>
    <row r="7" spans="1:8" x14ac:dyDescent="0.25">
      <c r="A7" s="2">
        <v>198</v>
      </c>
      <c r="B7" s="2">
        <v>-8.3674600000000002E-2</v>
      </c>
      <c r="C7" s="2">
        <v>3.9676900000000001E-2</v>
      </c>
      <c r="D7" s="2">
        <v>1.0627599999999999</v>
      </c>
      <c r="E7" s="2">
        <f t="shared" si="0"/>
        <v>1.0667870043634624</v>
      </c>
      <c r="F7" s="2">
        <f t="shared" si="1"/>
        <v>7.92</v>
      </c>
      <c r="G7" s="2">
        <f t="shared" si="2"/>
        <v>2.083752</v>
      </c>
      <c r="H7" s="2">
        <f t="shared" si="3"/>
        <v>2.1326459040331285</v>
      </c>
    </row>
    <row r="8" spans="1:8" x14ac:dyDescent="0.25">
      <c r="A8" s="2">
        <v>199</v>
      </c>
      <c r="B8" s="2">
        <v>-8.6462600000000001E-2</v>
      </c>
      <c r="C8" s="2">
        <v>4.5220000000000003E-2</v>
      </c>
      <c r="D8" s="2">
        <v>1.09015</v>
      </c>
      <c r="E8" s="2">
        <f t="shared" si="0"/>
        <v>1.0945079497649892</v>
      </c>
      <c r="F8" s="2">
        <f t="shared" si="1"/>
        <v>7.96</v>
      </c>
      <c r="G8" s="2">
        <f t="shared" si="2"/>
        <v>2.0942759999999998</v>
      </c>
      <c r="H8" s="2">
        <f t="shared" si="3"/>
        <v>2.188063677613683</v>
      </c>
    </row>
    <row r="9" spans="1:8" x14ac:dyDescent="0.25">
      <c r="A9" s="2">
        <v>200</v>
      </c>
      <c r="B9" s="2">
        <v>-8.4955799999999998E-2</v>
      </c>
      <c r="C9" s="2">
        <v>4.8786799999999998E-2</v>
      </c>
      <c r="D9" s="2">
        <v>1.1060000000000001</v>
      </c>
      <c r="E9" s="2">
        <f t="shared" si="0"/>
        <v>1.1103304192031669</v>
      </c>
      <c r="F9" s="2">
        <f t="shared" si="1"/>
        <v>8</v>
      </c>
      <c r="G9" s="2">
        <f t="shared" si="2"/>
        <v>2.1048</v>
      </c>
      <c r="H9" s="2">
        <f t="shared" si="3"/>
        <v>2.219694850941627</v>
      </c>
    </row>
    <row r="10" spans="1:8" x14ac:dyDescent="0.25">
      <c r="A10" s="2">
        <v>201</v>
      </c>
      <c r="B10" s="2">
        <v>-9.5620399999999994E-2</v>
      </c>
      <c r="C10" s="2">
        <v>4.7562500000000001E-2</v>
      </c>
      <c r="D10" s="2">
        <v>1.1186199999999999</v>
      </c>
      <c r="E10" s="2">
        <f t="shared" si="0"/>
        <v>1.1237064370654863</v>
      </c>
      <c r="F10" s="2">
        <f t="shared" si="1"/>
        <v>8.0399999999999991</v>
      </c>
      <c r="G10" s="2">
        <f t="shared" si="2"/>
        <v>2.1153239999999998</v>
      </c>
      <c r="H10" s="2">
        <f t="shared" si="3"/>
        <v>2.2464352495307258</v>
      </c>
    </row>
    <row r="11" spans="1:8" x14ac:dyDescent="0.25">
      <c r="A11" s="2">
        <v>202</v>
      </c>
      <c r="B11" s="2">
        <v>-9.0655700000000006E-2</v>
      </c>
      <c r="C11" s="2">
        <v>4.2908300000000003E-2</v>
      </c>
      <c r="D11" s="2">
        <v>1.1280399999999999</v>
      </c>
      <c r="E11" s="2">
        <f t="shared" si="0"/>
        <v>1.1324900969771787</v>
      </c>
      <c r="F11" s="2">
        <f t="shared" si="1"/>
        <v>8.08</v>
      </c>
      <c r="G11" s="2">
        <f t="shared" si="2"/>
        <v>2.125848</v>
      </c>
      <c r="H11" s="2">
        <f t="shared" si="3"/>
        <v>2.2639949275699873</v>
      </c>
    </row>
    <row r="12" spans="1:8" x14ac:dyDescent="0.25">
      <c r="A12" s="2">
        <v>203</v>
      </c>
      <c r="B12" s="2">
        <v>-9.0614200000000006E-2</v>
      </c>
      <c r="C12" s="2">
        <v>4.31408E-2</v>
      </c>
      <c r="D12" s="2">
        <v>1.12992</v>
      </c>
      <c r="E12" s="2">
        <f t="shared" si="0"/>
        <v>1.1343682242844606</v>
      </c>
      <c r="F12" s="2">
        <f t="shared" si="1"/>
        <v>8.1199999999999992</v>
      </c>
      <c r="G12" s="2">
        <f t="shared" si="2"/>
        <v>2.1363719999999997</v>
      </c>
      <c r="H12" s="2">
        <f t="shared" si="3"/>
        <v>2.2677495482137937</v>
      </c>
    </row>
    <row r="13" spans="1:8" x14ac:dyDescent="0.25">
      <c r="A13" s="2">
        <v>204</v>
      </c>
      <c r="B13" s="2">
        <v>-9.1661900000000004E-2</v>
      </c>
      <c r="C13" s="2">
        <v>5.0629599999999997E-2</v>
      </c>
      <c r="D13" s="2">
        <v>1.1666300000000001</v>
      </c>
      <c r="E13" s="2">
        <f t="shared" si="0"/>
        <v>1.1713201173068659</v>
      </c>
      <c r="F13" s="2">
        <f t="shared" si="1"/>
        <v>8.16</v>
      </c>
      <c r="G13" s="2">
        <f t="shared" si="2"/>
        <v>2.1468959999999999</v>
      </c>
      <c r="H13" s="2">
        <f t="shared" si="3"/>
        <v>2.3416211861116749</v>
      </c>
    </row>
    <row r="14" spans="1:8" x14ac:dyDescent="0.25">
      <c r="A14" s="2">
        <v>205</v>
      </c>
      <c r="B14" s="2">
        <v>-8.6600300000000005E-2</v>
      </c>
      <c r="C14" s="2">
        <v>4.80516E-2</v>
      </c>
      <c r="D14" s="2">
        <v>1.17679</v>
      </c>
      <c r="E14" s="2">
        <f t="shared" si="0"/>
        <v>1.1809501565784435</v>
      </c>
      <c r="F14" s="2">
        <f t="shared" si="1"/>
        <v>8.1999999999999993</v>
      </c>
      <c r="G14" s="2">
        <f t="shared" si="2"/>
        <v>2.1574199999999997</v>
      </c>
      <c r="H14" s="2">
        <f t="shared" si="3"/>
        <v>2.3608728865206636</v>
      </c>
    </row>
    <row r="15" spans="1:8" x14ac:dyDescent="0.25">
      <c r="A15" s="2">
        <v>206</v>
      </c>
      <c r="B15" s="2">
        <v>-9.3035599999999996E-2</v>
      </c>
      <c r="C15" s="2">
        <v>4.6712299999999998E-2</v>
      </c>
      <c r="D15" s="2">
        <v>1.1866300000000001</v>
      </c>
      <c r="E15" s="2">
        <f t="shared" si="0"/>
        <v>1.191187818414313</v>
      </c>
      <c r="F15" s="2">
        <f t="shared" si="1"/>
        <v>8.24</v>
      </c>
      <c r="G15" s="2">
        <f t="shared" si="2"/>
        <v>2.1679439999999999</v>
      </c>
      <c r="H15" s="2">
        <f t="shared" si="3"/>
        <v>2.3813393034266057</v>
      </c>
    </row>
    <row r="16" spans="1:8" x14ac:dyDescent="0.25">
      <c r="A16" s="2">
        <v>207</v>
      </c>
      <c r="B16" s="2">
        <v>-9.2134199999999999E-2</v>
      </c>
      <c r="C16" s="2">
        <v>4.2272299999999999E-2</v>
      </c>
      <c r="D16" s="2">
        <v>1.1837500000000001</v>
      </c>
      <c r="E16" s="2">
        <f t="shared" si="0"/>
        <v>1.1880823711582165</v>
      </c>
      <c r="F16" s="2">
        <f t="shared" si="1"/>
        <v>8.2799999999999994</v>
      </c>
      <c r="G16" s="2">
        <f t="shared" si="2"/>
        <v>2.1784679999999996</v>
      </c>
      <c r="H16" s="2">
        <f t="shared" si="3"/>
        <v>2.3751311106535256</v>
      </c>
    </row>
    <row r="17" spans="1:8" x14ac:dyDescent="0.25">
      <c r="A17" s="2">
        <v>208</v>
      </c>
      <c r="B17" s="2">
        <v>-8.8891300000000006E-2</v>
      </c>
      <c r="C17" s="2">
        <v>4.9810199999999999E-2</v>
      </c>
      <c r="D17" s="2">
        <v>1.1859599999999999</v>
      </c>
      <c r="E17" s="2">
        <f t="shared" si="0"/>
        <v>1.190329299328438</v>
      </c>
      <c r="F17" s="2">
        <f t="shared" si="1"/>
        <v>8.32</v>
      </c>
      <c r="G17" s="2">
        <f t="shared" si="2"/>
        <v>2.1889920000000003</v>
      </c>
      <c r="H17" s="2">
        <f t="shared" si="3"/>
        <v>2.3796230121664603</v>
      </c>
    </row>
    <row r="18" spans="1:8" x14ac:dyDescent="0.25">
      <c r="A18" s="2">
        <v>209</v>
      </c>
      <c r="B18" s="2">
        <v>-0.106224</v>
      </c>
      <c r="C18" s="2">
        <v>4.18853E-2</v>
      </c>
      <c r="D18" s="2">
        <v>1.2081599999999999</v>
      </c>
      <c r="E18" s="2">
        <f t="shared" si="0"/>
        <v>1.2135437784159622</v>
      </c>
      <c r="F18" s="2">
        <f t="shared" si="1"/>
        <v>8.36</v>
      </c>
      <c r="G18" s="2">
        <f t="shared" si="2"/>
        <v>2.199516</v>
      </c>
      <c r="H18" s="2">
        <f t="shared" si="3"/>
        <v>2.4260317737447026</v>
      </c>
    </row>
    <row r="19" spans="1:8" x14ac:dyDescent="0.25">
      <c r="A19" s="2">
        <v>210</v>
      </c>
      <c r="B19" s="2">
        <v>-9.8632800000000007E-2</v>
      </c>
      <c r="C19" s="2">
        <v>5.0244999999999998E-2</v>
      </c>
      <c r="D19" s="2">
        <v>1.2436100000000001</v>
      </c>
      <c r="E19" s="2">
        <f t="shared" si="0"/>
        <v>1.2485266602523313</v>
      </c>
      <c r="F19" s="2">
        <f t="shared" si="1"/>
        <v>8.4</v>
      </c>
      <c r="G19" s="2">
        <f t="shared" si="2"/>
        <v>2.2100400000000002</v>
      </c>
      <c r="H19" s="2">
        <f t="shared" si="3"/>
        <v>2.4959671023102432</v>
      </c>
    </row>
    <row r="20" spans="1:8" x14ac:dyDescent="0.25">
      <c r="A20" s="2">
        <v>211</v>
      </c>
      <c r="B20" s="2">
        <v>-0.105682</v>
      </c>
      <c r="C20" s="2">
        <v>4.3429700000000002E-2</v>
      </c>
      <c r="D20" s="2">
        <v>1.2483299999999999</v>
      </c>
      <c r="E20" s="2">
        <f t="shared" si="0"/>
        <v>1.253548009797028</v>
      </c>
      <c r="F20" s="2">
        <f t="shared" si="1"/>
        <v>8.44</v>
      </c>
      <c r="G20" s="2">
        <f t="shared" si="2"/>
        <v>2.220564</v>
      </c>
      <c r="H20" s="2">
        <f t="shared" si="3"/>
        <v>2.5060054328255328</v>
      </c>
    </row>
    <row r="21" spans="1:8" x14ac:dyDescent="0.25">
      <c r="A21" s="2">
        <v>212</v>
      </c>
      <c r="B21" s="2">
        <v>-0.104079</v>
      </c>
      <c r="C21" s="2">
        <v>3.6667600000000002E-2</v>
      </c>
      <c r="D21" s="2">
        <v>1.2581100000000001</v>
      </c>
      <c r="E21" s="2">
        <f t="shared" si="0"/>
        <v>1.2629401107062679</v>
      </c>
      <c r="F21" s="2">
        <f t="shared" si="1"/>
        <v>8.48</v>
      </c>
      <c r="G21" s="2">
        <f t="shared" si="2"/>
        <v>2.2310880000000002</v>
      </c>
      <c r="H21" s="2">
        <f t="shared" si="3"/>
        <v>2.5247814635162213</v>
      </c>
    </row>
    <row r="22" spans="1:8" x14ac:dyDescent="0.25">
      <c r="A22" s="2">
        <v>213</v>
      </c>
      <c r="B22" s="2">
        <v>-0.10122100000000001</v>
      </c>
      <c r="C22" s="2">
        <v>4.2058199999999997E-2</v>
      </c>
      <c r="D22" s="2">
        <v>1.26172</v>
      </c>
      <c r="E22" s="2">
        <f t="shared" si="0"/>
        <v>1.2664722426599961</v>
      </c>
      <c r="F22" s="2">
        <f t="shared" si="1"/>
        <v>8.52</v>
      </c>
      <c r="G22" s="2">
        <f t="shared" si="2"/>
        <v>2.2416119999999999</v>
      </c>
      <c r="H22" s="2">
        <f t="shared" si="3"/>
        <v>2.5318426544688784</v>
      </c>
    </row>
    <row r="23" spans="1:8" x14ac:dyDescent="0.25">
      <c r="A23" s="2">
        <v>214</v>
      </c>
      <c r="B23" s="2">
        <v>-0.10059999999999999</v>
      </c>
      <c r="C23" s="2">
        <v>4.3700500000000003E-2</v>
      </c>
      <c r="D23" s="2">
        <v>1.2921800000000001</v>
      </c>
      <c r="E23" s="2">
        <f t="shared" si="0"/>
        <v>1.2968266060272862</v>
      </c>
      <c r="F23" s="2">
        <f t="shared" si="1"/>
        <v>8.56</v>
      </c>
      <c r="G23" s="2">
        <f t="shared" si="2"/>
        <v>2.2521360000000001</v>
      </c>
      <c r="H23" s="2">
        <f t="shared" si="3"/>
        <v>2.5925249729073285</v>
      </c>
    </row>
    <row r="24" spans="1:8" x14ac:dyDescent="0.25">
      <c r="A24" s="2">
        <v>215</v>
      </c>
      <c r="B24" s="2">
        <v>-0.10156800000000001</v>
      </c>
      <c r="C24" s="2">
        <v>4.8806500000000003E-2</v>
      </c>
      <c r="D24" s="2">
        <v>1.3009200000000001</v>
      </c>
      <c r="E24" s="2">
        <f t="shared" si="0"/>
        <v>1.3057913230934912</v>
      </c>
      <c r="F24" s="2">
        <f t="shared" si="1"/>
        <v>8.6</v>
      </c>
      <c r="G24" s="2">
        <f t="shared" si="2"/>
        <v>2.2626599999999999</v>
      </c>
      <c r="H24" s="2">
        <f t="shared" si="3"/>
        <v>2.610446607735891</v>
      </c>
    </row>
    <row r="25" spans="1:8" x14ac:dyDescent="0.25">
      <c r="A25" s="2">
        <v>216</v>
      </c>
      <c r="B25" s="2">
        <v>-0.105716</v>
      </c>
      <c r="C25" s="2">
        <v>4.7786299999999997E-2</v>
      </c>
      <c r="D25" s="2">
        <v>1.31572</v>
      </c>
      <c r="E25" s="2">
        <f t="shared" si="0"/>
        <v>1.3208249397719936</v>
      </c>
      <c r="F25" s="2">
        <f t="shared" si="1"/>
        <v>8.64</v>
      </c>
      <c r="G25" s="2">
        <f t="shared" si="2"/>
        <v>2.2731840000000001</v>
      </c>
      <c r="H25" s="2">
        <f t="shared" si="3"/>
        <v>2.6405007618463854</v>
      </c>
    </row>
    <row r="26" spans="1:8" x14ac:dyDescent="0.25">
      <c r="A26" s="2">
        <v>217</v>
      </c>
      <c r="B26" s="2">
        <v>-0.106224</v>
      </c>
      <c r="C26" s="2">
        <v>4.5578E-2</v>
      </c>
      <c r="D26" s="2">
        <v>1.32338</v>
      </c>
      <c r="E26" s="2">
        <f t="shared" si="0"/>
        <v>1.3284184267993273</v>
      </c>
      <c r="F26" s="2">
        <f t="shared" si="1"/>
        <v>8.68</v>
      </c>
      <c r="G26" s="2">
        <f t="shared" si="2"/>
        <v>2.2837079999999998</v>
      </c>
      <c r="H26" s="2">
        <f t="shared" si="3"/>
        <v>2.6556811295673395</v>
      </c>
    </row>
    <row r="27" spans="1:8" x14ac:dyDescent="0.25">
      <c r="A27" s="2">
        <v>218</v>
      </c>
      <c r="B27" s="2">
        <v>-0.114938</v>
      </c>
      <c r="C27" s="2">
        <v>4.5174600000000002E-2</v>
      </c>
      <c r="D27" s="2">
        <v>1.3358699999999999</v>
      </c>
      <c r="E27" s="2">
        <f t="shared" si="0"/>
        <v>1.3415663029567937</v>
      </c>
      <c r="F27" s="2">
        <f t="shared" si="1"/>
        <v>8.7200000000000006</v>
      </c>
      <c r="G27" s="2">
        <f t="shared" si="2"/>
        <v>2.294232</v>
      </c>
      <c r="H27" s="2">
        <f t="shared" si="3"/>
        <v>2.6819654432300148</v>
      </c>
    </row>
    <row r="28" spans="1:8" x14ac:dyDescent="0.25">
      <c r="A28" s="2">
        <v>219</v>
      </c>
      <c r="B28" s="2">
        <v>-9.65612E-2</v>
      </c>
      <c r="C28" s="2">
        <v>4.8159399999999998E-2</v>
      </c>
      <c r="D28" s="2">
        <v>1.3562399999999999</v>
      </c>
      <c r="E28" s="2">
        <f t="shared" si="0"/>
        <v>1.3605257552702925</v>
      </c>
      <c r="F28" s="2">
        <f t="shared" si="1"/>
        <v>8.76</v>
      </c>
      <c r="G28" s="2">
        <f t="shared" si="2"/>
        <v>2.3047559999999998</v>
      </c>
      <c r="H28" s="2">
        <f t="shared" si="3"/>
        <v>2.7198678531335001</v>
      </c>
    </row>
    <row r="29" spans="1:8" x14ac:dyDescent="0.25">
      <c r="A29" s="2">
        <v>220</v>
      </c>
      <c r="B29" s="2">
        <v>-0.117621</v>
      </c>
      <c r="C29" s="2">
        <v>4.8299300000000003E-2</v>
      </c>
      <c r="D29" s="2">
        <v>1.3712599999999999</v>
      </c>
      <c r="E29" s="2">
        <f t="shared" si="0"/>
        <v>1.3771425160895621</v>
      </c>
      <c r="F29" s="2">
        <f t="shared" si="1"/>
        <v>8.8000000000000007</v>
      </c>
      <c r="G29" s="2">
        <f t="shared" si="2"/>
        <v>2.31528</v>
      </c>
      <c r="H29" s="2">
        <f t="shared" si="3"/>
        <v>2.7530869181901263</v>
      </c>
    </row>
    <row r="30" spans="1:8" x14ac:dyDescent="0.25">
      <c r="A30" s="2">
        <v>221</v>
      </c>
      <c r="B30" s="2">
        <v>-0.119255</v>
      </c>
      <c r="C30" s="2">
        <v>5.2337300000000003E-2</v>
      </c>
      <c r="D30" s="2">
        <v>1.3819999999999999</v>
      </c>
      <c r="E30" s="2">
        <f t="shared" si="0"/>
        <v>1.3881228144498921</v>
      </c>
      <c r="F30" s="2">
        <f t="shared" si="1"/>
        <v>8.84</v>
      </c>
      <c r="G30" s="2">
        <f t="shared" si="2"/>
        <v>2.3258039999999998</v>
      </c>
      <c r="H30" s="2">
        <f t="shared" si="3"/>
        <v>2.7750379620512127</v>
      </c>
    </row>
    <row r="31" spans="1:8" x14ac:dyDescent="0.25">
      <c r="A31" s="2">
        <v>222</v>
      </c>
      <c r="B31" s="2">
        <v>-0.122548</v>
      </c>
      <c r="C31" s="2">
        <v>4.72541E-2</v>
      </c>
      <c r="D31" s="2">
        <v>1.39686</v>
      </c>
      <c r="E31" s="2">
        <f t="shared" si="0"/>
        <v>1.4030213191077354</v>
      </c>
      <c r="F31" s="2">
        <f t="shared" si="1"/>
        <v>8.8800000000000008</v>
      </c>
      <c r="G31" s="2">
        <f t="shared" si="2"/>
        <v>2.3363280000000004</v>
      </c>
      <c r="H31" s="2">
        <f t="shared" si="3"/>
        <v>2.8048220096678471</v>
      </c>
    </row>
    <row r="32" spans="1:8" x14ac:dyDescent="0.25">
      <c r="A32" s="2">
        <v>223</v>
      </c>
      <c r="B32" s="2">
        <v>-0.12638199999999999</v>
      </c>
      <c r="C32" s="2">
        <v>5.1984000000000002E-2</v>
      </c>
      <c r="D32" s="2">
        <v>1.40455</v>
      </c>
      <c r="E32" s="2">
        <f t="shared" si="0"/>
        <v>1.4111822875447382</v>
      </c>
      <c r="F32" s="2">
        <f t="shared" si="1"/>
        <v>8.92</v>
      </c>
      <c r="G32" s="2">
        <f t="shared" si="2"/>
        <v>2.3468520000000002</v>
      </c>
      <c r="H32" s="2">
        <f t="shared" si="3"/>
        <v>2.8211368464993125</v>
      </c>
    </row>
    <row r="33" spans="1:8" x14ac:dyDescent="0.25">
      <c r="A33" s="2">
        <v>224</v>
      </c>
      <c r="B33" s="2">
        <v>-0.115374</v>
      </c>
      <c r="C33" s="2">
        <v>4.26437E-2</v>
      </c>
      <c r="D33" s="2">
        <v>1.4267000000000001</v>
      </c>
      <c r="E33" s="2">
        <f t="shared" si="0"/>
        <v>1.4319925052267872</v>
      </c>
      <c r="F33" s="2">
        <f t="shared" si="1"/>
        <v>8.9600000000000009</v>
      </c>
      <c r="G33" s="2">
        <f t="shared" si="2"/>
        <v>2.3573760000000004</v>
      </c>
      <c r="H33" s="2">
        <f t="shared" si="3"/>
        <v>2.8627391769740274</v>
      </c>
    </row>
    <row r="34" spans="1:8" x14ac:dyDescent="0.25">
      <c r="A34" s="2">
        <v>225</v>
      </c>
      <c r="B34" s="2">
        <v>-0.12837999999999999</v>
      </c>
      <c r="C34" s="2">
        <v>5.5503499999999997E-2</v>
      </c>
      <c r="D34" s="2">
        <v>1.4388099999999999</v>
      </c>
      <c r="E34" s="2">
        <f t="shared" si="0"/>
        <v>1.4455920167918228</v>
      </c>
      <c r="F34" s="2">
        <f t="shared" si="1"/>
        <v>9</v>
      </c>
      <c r="G34" s="2">
        <f t="shared" si="2"/>
        <v>2.3679000000000001</v>
      </c>
      <c r="H34" s="2">
        <f t="shared" si="3"/>
        <v>2.8899263685290371</v>
      </c>
    </row>
    <row r="35" spans="1:8" x14ac:dyDescent="0.25">
      <c r="A35" s="2">
        <v>226</v>
      </c>
      <c r="B35" s="2">
        <v>-0.13556000000000001</v>
      </c>
      <c r="C35" s="2">
        <v>5.4459500000000001E-2</v>
      </c>
      <c r="D35" s="2">
        <v>1.45705</v>
      </c>
      <c r="E35" s="2">
        <f t="shared" si="0"/>
        <v>1.4643555078054815</v>
      </c>
      <c r="F35" s="2">
        <f t="shared" si="1"/>
        <v>9.0399999999999991</v>
      </c>
      <c r="G35" s="2">
        <f t="shared" si="2"/>
        <v>2.3784239999999999</v>
      </c>
      <c r="H35" s="2">
        <f t="shared" si="3"/>
        <v>2.9274370263191725</v>
      </c>
    </row>
    <row r="36" spans="1:8" x14ac:dyDescent="0.25">
      <c r="A36" s="2">
        <v>227</v>
      </c>
      <c r="B36" s="2">
        <v>-0.12636700000000001</v>
      </c>
      <c r="C36" s="2">
        <v>5.10467E-2</v>
      </c>
      <c r="D36" s="2">
        <v>1.47048</v>
      </c>
      <c r="E36" s="2">
        <f t="shared" si="0"/>
        <v>1.476782250255565</v>
      </c>
      <c r="F36" s="2">
        <f t="shared" si="1"/>
        <v>9.08</v>
      </c>
      <c r="G36" s="2">
        <f t="shared" si="2"/>
        <v>2.3889480000000001</v>
      </c>
      <c r="H36" s="2">
        <f t="shared" si="3"/>
        <v>2.9522796999534076</v>
      </c>
    </row>
    <row r="37" spans="1:8" x14ac:dyDescent="0.25">
      <c r="A37" s="2">
        <v>228</v>
      </c>
      <c r="B37" s="2">
        <v>-0.140706</v>
      </c>
      <c r="C37" s="2">
        <v>6.9442100000000007E-2</v>
      </c>
      <c r="D37" s="2">
        <v>1.4801299999999999</v>
      </c>
      <c r="E37" s="2">
        <f t="shared" si="0"/>
        <v>1.4884237301885541</v>
      </c>
      <c r="F37" s="2">
        <f t="shared" si="1"/>
        <v>9.1199999999999992</v>
      </c>
      <c r="G37" s="2">
        <f t="shared" si="2"/>
        <v>2.3994719999999998</v>
      </c>
      <c r="H37" s="2">
        <f t="shared" si="3"/>
        <v>2.9755525317318443</v>
      </c>
    </row>
    <row r="38" spans="1:8" x14ac:dyDescent="0.25">
      <c r="A38" s="2">
        <v>229</v>
      </c>
      <c r="B38" s="2">
        <v>-0.140795</v>
      </c>
      <c r="C38" s="2">
        <v>6.2076699999999999E-2</v>
      </c>
      <c r="D38" s="2">
        <v>1.4983299999999999</v>
      </c>
      <c r="E38" s="2">
        <f t="shared" si="0"/>
        <v>1.5062103231646933</v>
      </c>
      <c r="F38" s="2">
        <f t="shared" si="1"/>
        <v>9.16</v>
      </c>
      <c r="G38" s="2">
        <f t="shared" si="2"/>
        <v>2.409996</v>
      </c>
      <c r="H38" s="2">
        <f t="shared" si="3"/>
        <v>3.0111102433482335</v>
      </c>
    </row>
    <row r="39" spans="1:8" x14ac:dyDescent="0.25">
      <c r="A39" s="2">
        <v>230</v>
      </c>
      <c r="B39" s="2">
        <v>-0.131912</v>
      </c>
      <c r="C39" s="2">
        <v>5.8486000000000003E-2</v>
      </c>
      <c r="D39" s="2">
        <v>1.5126999999999999</v>
      </c>
      <c r="E39" s="2">
        <f t="shared" si="0"/>
        <v>1.5195666085894359</v>
      </c>
      <c r="F39" s="2">
        <f t="shared" si="1"/>
        <v>9.1999999999999993</v>
      </c>
      <c r="G39" s="2">
        <f t="shared" si="2"/>
        <v>2.4205199999999998</v>
      </c>
      <c r="H39" s="2">
        <f t="shared" si="3"/>
        <v>3.0378111942293993</v>
      </c>
    </row>
    <row r="40" spans="1:8" x14ac:dyDescent="0.25">
      <c r="A40" s="2">
        <v>231</v>
      </c>
      <c r="B40" s="2">
        <v>-0.13722300000000001</v>
      </c>
      <c r="C40" s="2">
        <v>5.2872500000000003E-2</v>
      </c>
      <c r="D40" s="2">
        <v>1.5242</v>
      </c>
      <c r="E40" s="2">
        <f t="shared" si="0"/>
        <v>1.5312776668472803</v>
      </c>
      <c r="F40" s="2">
        <f t="shared" si="1"/>
        <v>9.24</v>
      </c>
      <c r="G40" s="2">
        <f t="shared" si="2"/>
        <v>2.431044</v>
      </c>
      <c r="H40" s="2">
        <f t="shared" si="3"/>
        <v>3.0612231221244035</v>
      </c>
    </row>
    <row r="41" spans="1:8" x14ac:dyDescent="0.25">
      <c r="A41" s="2">
        <v>232</v>
      </c>
      <c r="B41" s="2">
        <v>-0.12676200000000001</v>
      </c>
      <c r="C41" s="2">
        <v>6.3584799999999997E-2</v>
      </c>
      <c r="D41" s="2">
        <v>1.5442100000000001</v>
      </c>
      <c r="E41" s="2">
        <f t="shared" si="0"/>
        <v>1.5507082754454624</v>
      </c>
      <c r="F41" s="2">
        <f t="shared" si="1"/>
        <v>9.2799999999999994</v>
      </c>
      <c r="G41" s="2">
        <f t="shared" si="2"/>
        <v>2.4415679999999997</v>
      </c>
      <c r="H41" s="2">
        <f t="shared" si="3"/>
        <v>3.1000674346912875</v>
      </c>
    </row>
    <row r="42" spans="1:8" x14ac:dyDescent="0.25">
      <c r="A42" s="2">
        <v>233</v>
      </c>
      <c r="B42" s="2">
        <v>-0.128966</v>
      </c>
      <c r="C42" s="2">
        <v>5.7053100000000002E-2</v>
      </c>
      <c r="D42" s="2">
        <v>1.55155</v>
      </c>
      <c r="E42" s="2">
        <f t="shared" si="0"/>
        <v>1.5579456626839108</v>
      </c>
      <c r="F42" s="2">
        <f t="shared" si="1"/>
        <v>9.32</v>
      </c>
      <c r="G42" s="2">
        <f t="shared" si="2"/>
        <v>2.4520919999999999</v>
      </c>
      <c r="H42" s="2">
        <f t="shared" si="3"/>
        <v>3.1145359126412866</v>
      </c>
    </row>
    <row r="43" spans="1:8" x14ac:dyDescent="0.25">
      <c r="A43" s="2">
        <v>234</v>
      </c>
      <c r="B43" s="2">
        <v>-0.124028</v>
      </c>
      <c r="C43" s="2">
        <v>5.0739899999999998E-2</v>
      </c>
      <c r="D43" s="2">
        <v>1.57657</v>
      </c>
      <c r="E43" s="2">
        <f t="shared" si="0"/>
        <v>1.5822548616250196</v>
      </c>
      <c r="F43" s="2">
        <f t="shared" si="1"/>
        <v>9.36</v>
      </c>
      <c r="G43" s="2">
        <f t="shared" si="2"/>
        <v>2.4626159999999997</v>
      </c>
      <c r="H43" s="2">
        <f t="shared" si="3"/>
        <v>3.1631331615204257</v>
      </c>
    </row>
    <row r="44" spans="1:8" x14ac:dyDescent="0.25">
      <c r="A44" s="2">
        <v>235</v>
      </c>
      <c r="B44" s="2">
        <v>-0.14065900000000001</v>
      </c>
      <c r="C44" s="2">
        <v>4.9587100000000002E-2</v>
      </c>
      <c r="D44" s="2">
        <v>1.58552</v>
      </c>
      <c r="E44" s="2">
        <f t="shared" si="0"/>
        <v>1.5925192322755195</v>
      </c>
      <c r="F44" s="2">
        <f t="shared" si="1"/>
        <v>9.4</v>
      </c>
      <c r="G44" s="2">
        <f t="shared" si="2"/>
        <v>2.4731399999999999</v>
      </c>
      <c r="H44" s="2">
        <f t="shared" si="3"/>
        <v>3.1836529728189595</v>
      </c>
    </row>
    <row r="45" spans="1:8" x14ac:dyDescent="0.25">
      <c r="A45" s="2">
        <v>236</v>
      </c>
      <c r="B45" s="2">
        <v>-0.124246</v>
      </c>
      <c r="C45" s="2">
        <v>4.3733000000000001E-2</v>
      </c>
      <c r="D45" s="2">
        <v>1.5961099999999999</v>
      </c>
      <c r="E45" s="2">
        <f t="shared" si="0"/>
        <v>1.6015357554250855</v>
      </c>
      <c r="F45" s="2">
        <f t="shared" si="1"/>
        <v>9.44</v>
      </c>
      <c r="G45" s="2">
        <f t="shared" si="2"/>
        <v>2.4836640000000001</v>
      </c>
      <c r="H45" s="2">
        <f t="shared" si="3"/>
        <v>3.2016781747429515</v>
      </c>
    </row>
    <row r="46" spans="1:8" x14ac:dyDescent="0.25">
      <c r="A46" s="2">
        <v>237</v>
      </c>
      <c r="B46" s="2">
        <v>-0.14139599999999999</v>
      </c>
      <c r="C46" s="2">
        <v>5.2162699999999999E-2</v>
      </c>
      <c r="D46" s="2">
        <v>1.6095900000000001</v>
      </c>
      <c r="E46" s="2">
        <f t="shared" si="0"/>
        <v>1.6166303672105415</v>
      </c>
      <c r="F46" s="2">
        <f t="shared" si="1"/>
        <v>9.48</v>
      </c>
      <c r="G46" s="2">
        <f t="shared" si="2"/>
        <v>2.4941880000000003</v>
      </c>
      <c r="H46" s="2">
        <f t="shared" si="3"/>
        <v>3.2318542660016099</v>
      </c>
    </row>
    <row r="47" spans="1:8" x14ac:dyDescent="0.25">
      <c r="A47" s="2">
        <v>238</v>
      </c>
      <c r="B47" s="2">
        <v>-0.143258</v>
      </c>
      <c r="C47" s="2">
        <v>5.4020400000000003E-2</v>
      </c>
      <c r="D47" s="2">
        <v>1.62713</v>
      </c>
      <c r="E47" s="2">
        <f t="shared" si="0"/>
        <v>1.6343173177446784</v>
      </c>
      <c r="F47" s="2">
        <f t="shared" si="1"/>
        <v>9.52</v>
      </c>
      <c r="G47" s="2">
        <f t="shared" si="2"/>
        <v>2.504712</v>
      </c>
      <c r="H47" s="2">
        <f t="shared" si="3"/>
        <v>3.2672127794229189</v>
      </c>
    </row>
    <row r="48" spans="1:8" x14ac:dyDescent="0.25">
      <c r="A48" s="2">
        <v>239</v>
      </c>
      <c r="B48" s="2">
        <v>-0.13119700000000001</v>
      </c>
      <c r="C48" s="2">
        <v>4.28534E-2</v>
      </c>
      <c r="D48" s="2">
        <v>1.64252</v>
      </c>
      <c r="E48" s="2">
        <f t="shared" si="0"/>
        <v>1.648308532132428</v>
      </c>
      <c r="F48" s="2">
        <f t="shared" si="1"/>
        <v>9.56</v>
      </c>
      <c r="G48" s="2">
        <f t="shared" si="2"/>
        <v>2.5152360000000002</v>
      </c>
      <c r="H48" s="2">
        <f t="shared" si="3"/>
        <v>3.2951830358419008</v>
      </c>
    </row>
    <row r="49" spans="1:8" x14ac:dyDescent="0.25">
      <c r="A49" s="2">
        <v>240</v>
      </c>
      <c r="B49" s="2">
        <v>-0.14471999999999999</v>
      </c>
      <c r="C49" s="2">
        <v>5.0155900000000003E-2</v>
      </c>
      <c r="D49" s="2">
        <v>1.6513800000000001</v>
      </c>
      <c r="E49" s="2">
        <f t="shared" si="0"/>
        <v>1.6584677859713799</v>
      </c>
      <c r="F49" s="2">
        <f t="shared" si="1"/>
        <v>9.6</v>
      </c>
      <c r="G49" s="2">
        <f t="shared" si="2"/>
        <v>2.52576</v>
      </c>
      <c r="H49" s="2">
        <f t="shared" si="3"/>
        <v>3.3154927049689649</v>
      </c>
    </row>
    <row r="50" spans="1:8" x14ac:dyDescent="0.25">
      <c r="A50" s="2">
        <v>241</v>
      </c>
      <c r="B50" s="2">
        <v>-0.14035</v>
      </c>
      <c r="C50" s="2">
        <v>5.5531200000000003E-2</v>
      </c>
      <c r="D50" s="2">
        <v>1.67248</v>
      </c>
      <c r="E50" s="2">
        <f t="shared" si="0"/>
        <v>1.6792769834287136</v>
      </c>
      <c r="F50" s="2">
        <f t="shared" si="1"/>
        <v>9.64</v>
      </c>
      <c r="G50" s="2">
        <f t="shared" si="2"/>
        <v>2.5362840000000002</v>
      </c>
      <c r="H50" s="2">
        <f t="shared" si="3"/>
        <v>3.3570929958818443</v>
      </c>
    </row>
    <row r="51" spans="1:8" x14ac:dyDescent="0.25">
      <c r="A51" s="2">
        <v>242</v>
      </c>
      <c r="B51" s="2">
        <v>-0.13897699999999999</v>
      </c>
      <c r="C51" s="2">
        <v>5.4576199999999998E-2</v>
      </c>
      <c r="D51" s="2">
        <v>1.69082</v>
      </c>
      <c r="E51" s="2">
        <f t="shared" si="0"/>
        <v>1.6973996113277039</v>
      </c>
      <c r="F51" s="2">
        <f t="shared" si="1"/>
        <v>9.68</v>
      </c>
      <c r="G51" s="2">
        <f t="shared" si="2"/>
        <v>2.546808</v>
      </c>
      <c r="H51" s="2">
        <f t="shared" si="3"/>
        <v>3.3933224849935528</v>
      </c>
    </row>
    <row r="52" spans="1:8" x14ac:dyDescent="0.25">
      <c r="A52" s="2">
        <v>243</v>
      </c>
      <c r="B52" s="2">
        <v>-0.14732500000000001</v>
      </c>
      <c r="C52" s="2">
        <v>6.0875199999999997E-2</v>
      </c>
      <c r="D52" s="2">
        <v>1.6967399999999999</v>
      </c>
      <c r="E52" s="2">
        <f t="shared" si="0"/>
        <v>1.704211569377476</v>
      </c>
      <c r="F52" s="2">
        <f t="shared" si="1"/>
        <v>9.7200000000000006</v>
      </c>
      <c r="G52" s="2">
        <f t="shared" si="2"/>
        <v>2.5573320000000002</v>
      </c>
      <c r="H52" s="2">
        <f t="shared" si="3"/>
        <v>3.4069404746895935</v>
      </c>
    </row>
    <row r="53" spans="1:8" x14ac:dyDescent="0.25">
      <c r="A53" s="2">
        <v>244</v>
      </c>
      <c r="B53" s="2">
        <v>-0.13753699999999999</v>
      </c>
      <c r="C53" s="2">
        <v>5.2784200000000003E-2</v>
      </c>
      <c r="D53" s="2">
        <v>1.72071</v>
      </c>
      <c r="E53" s="2">
        <f t="shared" si="0"/>
        <v>1.7270047777115844</v>
      </c>
      <c r="F53" s="2">
        <f t="shared" si="1"/>
        <v>9.76</v>
      </c>
      <c r="G53" s="2">
        <f t="shared" si="2"/>
        <v>2.5678559999999999</v>
      </c>
      <c r="H53" s="2">
        <f t="shared" si="3"/>
        <v>3.45250706126656</v>
      </c>
    </row>
    <row r="54" spans="1:8" x14ac:dyDescent="0.25">
      <c r="A54" s="2">
        <v>245</v>
      </c>
      <c r="B54" s="2">
        <v>-0.128606</v>
      </c>
      <c r="C54" s="2">
        <v>5.1513799999999998E-2</v>
      </c>
      <c r="D54" s="2">
        <v>1.73471</v>
      </c>
      <c r="E54" s="2">
        <f t="shared" si="0"/>
        <v>1.7402333058893109</v>
      </c>
      <c r="F54" s="2">
        <f t="shared" si="1"/>
        <v>9.8000000000000007</v>
      </c>
      <c r="G54" s="2">
        <f t="shared" si="2"/>
        <v>2.5783800000000001</v>
      </c>
      <c r="H54" s="2">
        <f t="shared" si="3"/>
        <v>3.4789526088024982</v>
      </c>
    </row>
    <row r="55" spans="1:8" x14ac:dyDescent="0.25">
      <c r="A55" s="2">
        <v>246</v>
      </c>
      <c r="B55" s="2">
        <v>-0.128555</v>
      </c>
      <c r="C55" s="2">
        <v>5.5788400000000002E-2</v>
      </c>
      <c r="D55" s="2">
        <v>1.7405999999999999</v>
      </c>
      <c r="E55" s="2">
        <f t="shared" si="0"/>
        <v>1.746232256488111</v>
      </c>
      <c r="F55" s="2">
        <f t="shared" si="1"/>
        <v>9.84</v>
      </c>
      <c r="G55" s="2">
        <f t="shared" si="2"/>
        <v>2.5889039999999999</v>
      </c>
      <c r="H55" s="2">
        <f t="shared" si="3"/>
        <v>3.4909452909130776</v>
      </c>
    </row>
    <row r="56" spans="1:8" x14ac:dyDescent="0.25">
      <c r="A56" s="2">
        <v>247</v>
      </c>
      <c r="B56" s="2">
        <v>-0.12928500000000001</v>
      </c>
      <c r="C56" s="2">
        <v>6.0339700000000003E-2</v>
      </c>
      <c r="D56" s="2">
        <v>1.7514400000000001</v>
      </c>
      <c r="E56" s="2">
        <f t="shared" si="0"/>
        <v>1.757241464404107</v>
      </c>
      <c r="F56" s="2">
        <f t="shared" si="1"/>
        <v>9.8800000000000008</v>
      </c>
      <c r="G56" s="2">
        <f t="shared" si="2"/>
        <v>2.5994280000000001</v>
      </c>
      <c r="H56" s="2">
        <f t="shared" si="3"/>
        <v>3.5129541287341826</v>
      </c>
    </row>
    <row r="57" spans="1:8" x14ac:dyDescent="0.25">
      <c r="A57" s="2">
        <v>248</v>
      </c>
      <c r="B57" s="2">
        <v>-0.131691</v>
      </c>
      <c r="C57" s="2">
        <v>5.6073400000000002E-2</v>
      </c>
      <c r="D57" s="2">
        <v>1.7720199999999999</v>
      </c>
      <c r="E57" s="2">
        <f t="shared" si="0"/>
        <v>1.7777912211698423</v>
      </c>
      <c r="F57" s="2">
        <f t="shared" si="1"/>
        <v>9.92</v>
      </c>
      <c r="G57" s="2">
        <f t="shared" si="2"/>
        <v>2.6099519999999998</v>
      </c>
      <c r="H57" s="2">
        <f t="shared" si="3"/>
        <v>3.5540357639772671</v>
      </c>
    </row>
    <row r="58" spans="1:8" x14ac:dyDescent="0.25">
      <c r="A58" s="2">
        <v>249</v>
      </c>
      <c r="B58" s="2">
        <v>-0.13220499999999999</v>
      </c>
      <c r="C58" s="2">
        <v>5.6784899999999999E-2</v>
      </c>
      <c r="D58" s="2">
        <v>1.78914</v>
      </c>
      <c r="E58" s="2">
        <f t="shared" si="0"/>
        <v>1.794916328549331</v>
      </c>
      <c r="F58" s="2">
        <f t="shared" si="1"/>
        <v>9.9600000000000009</v>
      </c>
      <c r="G58" s="2">
        <f t="shared" si="2"/>
        <v>2.620476</v>
      </c>
      <c r="H58" s="2">
        <f t="shared" si="3"/>
        <v>3.5882710798928241</v>
      </c>
    </row>
    <row r="59" spans="1:8" x14ac:dyDescent="0.25">
      <c r="A59" s="2">
        <v>250</v>
      </c>
      <c r="B59" s="2">
        <v>-0.13198299999999999</v>
      </c>
      <c r="C59" s="2">
        <v>5.6929899999999999E-2</v>
      </c>
      <c r="D59" s="2">
        <v>1.7991200000000001</v>
      </c>
      <c r="E59" s="2">
        <f t="shared" si="0"/>
        <v>1.8048527087280586</v>
      </c>
      <c r="F59" s="2">
        <f t="shared" si="1"/>
        <v>10</v>
      </c>
      <c r="G59" s="2">
        <f t="shared" si="2"/>
        <v>2.6310000000000002</v>
      </c>
      <c r="H59" s="2">
        <f t="shared" si="3"/>
        <v>3.608135195599524</v>
      </c>
    </row>
    <row r="60" spans="1:8" x14ac:dyDescent="0.25">
      <c r="A60" s="2">
        <v>251</v>
      </c>
      <c r="B60" s="2">
        <v>-0.13617199999999999</v>
      </c>
      <c r="C60" s="2">
        <v>4.7890700000000001E-2</v>
      </c>
      <c r="D60" s="2">
        <v>1.8108299999999999</v>
      </c>
      <c r="E60" s="2">
        <f t="shared" si="0"/>
        <v>1.8165741442700569</v>
      </c>
      <c r="F60" s="2">
        <f t="shared" si="1"/>
        <v>10.039999999999999</v>
      </c>
      <c r="G60" s="2">
        <f t="shared" si="2"/>
        <v>2.641524</v>
      </c>
      <c r="H60" s="2">
        <f t="shared" si="3"/>
        <v>3.6315678690345989</v>
      </c>
    </row>
    <row r="61" spans="1:8" x14ac:dyDescent="0.25">
      <c r="A61" s="2">
        <v>252</v>
      </c>
      <c r="B61" s="2">
        <v>-0.13559399999999999</v>
      </c>
      <c r="C61" s="2">
        <v>5.2019099999999999E-2</v>
      </c>
      <c r="D61" s="2">
        <v>1.82525</v>
      </c>
      <c r="E61" s="2">
        <f t="shared" si="0"/>
        <v>1.8310186460276177</v>
      </c>
      <c r="F61" s="2">
        <f t="shared" si="1"/>
        <v>10.08</v>
      </c>
      <c r="G61" s="2">
        <f t="shared" si="2"/>
        <v>2.6520480000000002</v>
      </c>
      <c r="H61" s="2">
        <f t="shared" si="3"/>
        <v>3.6604443058331912</v>
      </c>
    </row>
    <row r="62" spans="1:8" x14ac:dyDescent="0.25">
      <c r="A62" s="2">
        <v>253</v>
      </c>
      <c r="B62" s="2">
        <v>-0.136132</v>
      </c>
      <c r="C62" s="2">
        <v>4.1619900000000001E-2</v>
      </c>
      <c r="D62" s="2">
        <v>1.8386</v>
      </c>
      <c r="E62" s="2">
        <f t="shared" si="0"/>
        <v>1.8441025181643265</v>
      </c>
      <c r="F62" s="2">
        <f t="shared" si="1"/>
        <v>10.119999999999999</v>
      </c>
      <c r="G62" s="2">
        <f t="shared" si="2"/>
        <v>2.6625719999999999</v>
      </c>
      <c r="H62" s="2">
        <f t="shared" si="3"/>
        <v>3.6866006671378502</v>
      </c>
    </row>
    <row r="63" spans="1:8" x14ac:dyDescent="0.25">
      <c r="A63" s="2">
        <v>254</v>
      </c>
      <c r="B63" s="2">
        <v>-0.14158899999999999</v>
      </c>
      <c r="C63" s="2">
        <v>5.2496599999999997E-2</v>
      </c>
      <c r="D63" s="2">
        <v>1.8618600000000001</v>
      </c>
      <c r="E63" s="2">
        <f t="shared" si="0"/>
        <v>1.8679737678919799</v>
      </c>
      <c r="F63" s="2">
        <f t="shared" si="1"/>
        <v>10.16</v>
      </c>
      <c r="G63" s="2">
        <f t="shared" si="2"/>
        <v>2.6730960000000001</v>
      </c>
      <c r="H63" s="2">
        <f t="shared" si="3"/>
        <v>3.7343223986058938</v>
      </c>
    </row>
    <row r="64" spans="1:8" x14ac:dyDescent="0.25">
      <c r="A64" s="2">
        <v>255</v>
      </c>
      <c r="B64" s="2">
        <v>-0.14217199999999999</v>
      </c>
      <c r="C64" s="2">
        <v>5.2709100000000002E-2</v>
      </c>
      <c r="D64" s="2">
        <v>1.86591</v>
      </c>
      <c r="E64" s="2">
        <f t="shared" si="0"/>
        <v>1.872060697441942</v>
      </c>
      <c r="F64" s="2">
        <f t="shared" si="1"/>
        <v>10.199999999999999</v>
      </c>
      <c r="G64" s="2">
        <f t="shared" si="2"/>
        <v>2.6836199999999999</v>
      </c>
      <c r="H64" s="2">
        <f t="shared" si="3"/>
        <v>3.7424927020771097</v>
      </c>
    </row>
    <row r="65" spans="1:8" x14ac:dyDescent="0.25">
      <c r="A65" s="2">
        <v>256</v>
      </c>
      <c r="B65" s="2">
        <v>-0.147451</v>
      </c>
      <c r="C65" s="2">
        <v>4.5428499999999997E-2</v>
      </c>
      <c r="D65" s="2">
        <v>1.88235</v>
      </c>
      <c r="E65" s="2">
        <f t="shared" si="0"/>
        <v>1.8886627725756786</v>
      </c>
      <c r="F65" s="2">
        <f t="shared" si="1"/>
        <v>10.24</v>
      </c>
      <c r="G65" s="2">
        <f t="shared" si="2"/>
        <v>2.6941440000000001</v>
      </c>
      <c r="H65" s="2">
        <f t="shared" si="3"/>
        <v>3.7756824085392164</v>
      </c>
    </row>
    <row r="66" spans="1:8" x14ac:dyDescent="0.25">
      <c r="A66" s="2">
        <v>257</v>
      </c>
      <c r="B66" s="2">
        <v>-0.14954300000000001</v>
      </c>
      <c r="C66" s="2">
        <v>3.8680800000000001E-2</v>
      </c>
      <c r="D66" s="2">
        <v>1.89594</v>
      </c>
      <c r="E66" s="2">
        <f t="shared" si="0"/>
        <v>1.9022218053470106</v>
      </c>
      <c r="F66" s="2">
        <f t="shared" si="1"/>
        <v>10.28</v>
      </c>
      <c r="G66" s="2">
        <f t="shared" si="2"/>
        <v>2.7046679999999999</v>
      </c>
      <c r="H66" s="2">
        <f t="shared" si="3"/>
        <v>3.8027886777233695</v>
      </c>
    </row>
    <row r="67" spans="1:8" x14ac:dyDescent="0.25">
      <c r="A67" s="2">
        <v>258</v>
      </c>
      <c r="B67" s="2">
        <v>-0.15203800000000001</v>
      </c>
      <c r="C67" s="2">
        <v>3.2496900000000002E-2</v>
      </c>
      <c r="D67" s="2">
        <v>1.90781</v>
      </c>
      <c r="E67" s="2">
        <f t="shared" si="0"/>
        <v>1.9141344252830339</v>
      </c>
      <c r="F67" s="2">
        <f t="shared" si="1"/>
        <v>10.32</v>
      </c>
      <c r="G67" s="2">
        <f t="shared" si="2"/>
        <v>2.715192</v>
      </c>
      <c r="H67" s="2">
        <f t="shared" si="3"/>
        <v>3.8266035536160716</v>
      </c>
    </row>
    <row r="68" spans="1:8" x14ac:dyDescent="0.25">
      <c r="A68" s="2">
        <v>259</v>
      </c>
      <c r="B68" s="2">
        <v>-0.14316000000000001</v>
      </c>
      <c r="C68" s="2">
        <v>3.8738500000000002E-2</v>
      </c>
      <c r="D68" s="2">
        <v>1.92489</v>
      </c>
      <c r="E68" s="2">
        <f t="shared" ref="E68:E131" si="4">SQRT(B68^2+C68^2+D68^2)</f>
        <v>1.9305949780008882</v>
      </c>
      <c r="F68" s="2">
        <f t="shared" ref="F68:F131" si="5">A68/25</f>
        <v>10.36</v>
      </c>
      <c r="G68" s="2">
        <f t="shared" ref="G68:G131" si="6">F68*0.2631</f>
        <v>2.7257159999999998</v>
      </c>
      <c r="H68" s="2">
        <f t="shared" ref="H68:H131" si="7">E68*1.99913</f>
        <v>3.8595103383709159</v>
      </c>
    </row>
    <row r="69" spans="1:8" x14ac:dyDescent="0.25">
      <c r="A69" s="2">
        <v>260</v>
      </c>
      <c r="B69" s="2">
        <v>-0.146313</v>
      </c>
      <c r="C69" s="2">
        <v>3.8387200000000003E-2</v>
      </c>
      <c r="D69" s="2">
        <v>1.94109</v>
      </c>
      <c r="E69" s="2">
        <f t="shared" si="4"/>
        <v>1.946974950838567</v>
      </c>
      <c r="F69" s="2">
        <f t="shared" si="5"/>
        <v>10.4</v>
      </c>
      <c r="G69" s="2">
        <f t="shared" si="6"/>
        <v>2.73624</v>
      </c>
      <c r="H69" s="2">
        <f t="shared" si="7"/>
        <v>3.8922560334699043</v>
      </c>
    </row>
    <row r="70" spans="1:8" x14ac:dyDescent="0.25">
      <c r="A70" s="2">
        <v>261</v>
      </c>
      <c r="B70" s="2">
        <v>-0.149367</v>
      </c>
      <c r="C70" s="2">
        <v>3.8324900000000002E-2</v>
      </c>
      <c r="D70" s="2">
        <v>1.94763</v>
      </c>
      <c r="E70" s="2">
        <f t="shared" si="4"/>
        <v>1.9537251381780933</v>
      </c>
      <c r="F70" s="2">
        <f t="shared" si="5"/>
        <v>10.44</v>
      </c>
      <c r="G70" s="2">
        <f t="shared" si="6"/>
        <v>2.7467639999999998</v>
      </c>
      <c r="H70" s="2">
        <f t="shared" si="7"/>
        <v>3.9057505354859718</v>
      </c>
    </row>
    <row r="71" spans="1:8" x14ac:dyDescent="0.25">
      <c r="A71" s="2">
        <v>262</v>
      </c>
      <c r="B71" s="2">
        <v>-0.15223100000000001</v>
      </c>
      <c r="C71" s="2">
        <v>3.3653099999999998E-2</v>
      </c>
      <c r="D71" s="2">
        <v>1.96292</v>
      </c>
      <c r="E71" s="2">
        <f t="shared" si="4"/>
        <v>1.9691017583915287</v>
      </c>
      <c r="F71" s="2">
        <f t="shared" si="5"/>
        <v>10.48</v>
      </c>
      <c r="G71" s="2">
        <f t="shared" si="6"/>
        <v>2.757288</v>
      </c>
      <c r="H71" s="2">
        <f t="shared" si="7"/>
        <v>3.9364903982532571</v>
      </c>
    </row>
    <row r="72" spans="1:8" x14ac:dyDescent="0.25">
      <c r="A72" s="2">
        <v>263</v>
      </c>
      <c r="B72" s="2">
        <v>-0.14508499999999999</v>
      </c>
      <c r="C72" s="2">
        <v>5.0765200000000003E-2</v>
      </c>
      <c r="D72" s="2">
        <v>1.9783900000000001</v>
      </c>
      <c r="E72" s="2">
        <f t="shared" si="4"/>
        <v>1.9843522255023276</v>
      </c>
      <c r="F72" s="2">
        <f t="shared" si="5"/>
        <v>10.52</v>
      </c>
      <c r="G72" s="2">
        <f t="shared" si="6"/>
        <v>2.7678119999999997</v>
      </c>
      <c r="H72" s="2">
        <f t="shared" si="7"/>
        <v>3.9669780645684685</v>
      </c>
    </row>
    <row r="73" spans="1:8" x14ac:dyDescent="0.25">
      <c r="A73" s="2">
        <v>264</v>
      </c>
      <c r="B73" s="2">
        <v>-0.13075000000000001</v>
      </c>
      <c r="C73" s="2">
        <v>3.1170900000000001E-2</v>
      </c>
      <c r="D73" s="2">
        <v>2.0026600000000001</v>
      </c>
      <c r="E73" s="2">
        <f t="shared" si="4"/>
        <v>2.007165728859182</v>
      </c>
      <c r="F73" s="2">
        <f t="shared" si="5"/>
        <v>10.56</v>
      </c>
      <c r="G73" s="2">
        <f t="shared" si="6"/>
        <v>2.7783359999999999</v>
      </c>
      <c r="H73" s="2">
        <f t="shared" si="7"/>
        <v>4.0125852235342565</v>
      </c>
    </row>
    <row r="74" spans="1:8" x14ac:dyDescent="0.25">
      <c r="A74" s="2">
        <v>265</v>
      </c>
      <c r="B74" s="2">
        <v>-0.145928</v>
      </c>
      <c r="C74" s="2">
        <v>5.2069200000000003E-2</v>
      </c>
      <c r="D74" s="2">
        <v>2.0108199999999998</v>
      </c>
      <c r="E74" s="2">
        <f t="shared" si="4"/>
        <v>2.0167804181845477</v>
      </c>
      <c r="F74" s="2">
        <f t="shared" si="5"/>
        <v>10.6</v>
      </c>
      <c r="G74" s="2">
        <f t="shared" si="6"/>
        <v>2.7888600000000001</v>
      </c>
      <c r="H74" s="2">
        <f t="shared" si="7"/>
        <v>4.0318062374052746</v>
      </c>
    </row>
    <row r="75" spans="1:8" x14ac:dyDescent="0.25">
      <c r="A75" s="2">
        <v>266</v>
      </c>
      <c r="B75" s="2">
        <v>-0.13560900000000001</v>
      </c>
      <c r="C75" s="2">
        <v>2.9276400000000001E-2</v>
      </c>
      <c r="D75" s="2">
        <v>2.0263499999999999</v>
      </c>
      <c r="E75" s="2">
        <f t="shared" si="4"/>
        <v>2.0310936046814683</v>
      </c>
      <c r="F75" s="2">
        <f t="shared" si="5"/>
        <v>10.64</v>
      </c>
      <c r="G75" s="2">
        <f t="shared" si="6"/>
        <v>2.7993840000000003</v>
      </c>
      <c r="H75" s="2">
        <f t="shared" si="7"/>
        <v>4.0604201579268642</v>
      </c>
    </row>
    <row r="76" spans="1:8" x14ac:dyDescent="0.25">
      <c r="A76" s="2">
        <v>267</v>
      </c>
      <c r="B76" s="2">
        <v>-0.146345</v>
      </c>
      <c r="C76" s="2">
        <v>3.7661500000000001E-2</v>
      </c>
      <c r="D76" s="2">
        <v>2.0342699999999998</v>
      </c>
      <c r="E76" s="2">
        <f t="shared" si="4"/>
        <v>2.0398749178582616</v>
      </c>
      <c r="F76" s="2">
        <f t="shared" si="5"/>
        <v>10.68</v>
      </c>
      <c r="G76" s="2">
        <f t="shared" si="6"/>
        <v>2.8099080000000001</v>
      </c>
      <c r="H76" s="2">
        <f t="shared" si="7"/>
        <v>4.0779751445379864</v>
      </c>
    </row>
    <row r="77" spans="1:8" x14ac:dyDescent="0.25">
      <c r="A77" s="2">
        <v>268</v>
      </c>
      <c r="B77" s="2">
        <v>-0.14813000000000001</v>
      </c>
      <c r="C77" s="2">
        <v>4.9501700000000003E-2</v>
      </c>
      <c r="D77" s="2">
        <v>2.0455399999999999</v>
      </c>
      <c r="E77" s="2">
        <f t="shared" si="4"/>
        <v>2.0514937988702013</v>
      </c>
      <c r="F77" s="2">
        <f t="shared" si="5"/>
        <v>10.72</v>
      </c>
      <c r="G77" s="2">
        <f t="shared" si="6"/>
        <v>2.8204320000000003</v>
      </c>
      <c r="H77" s="2">
        <f t="shared" si="7"/>
        <v>4.101202798135386</v>
      </c>
    </row>
    <row r="78" spans="1:8" x14ac:dyDescent="0.25">
      <c r="A78" s="2">
        <v>269</v>
      </c>
      <c r="B78" s="2">
        <v>-0.12621199999999999</v>
      </c>
      <c r="C78" s="2">
        <v>1.7973900000000001E-2</v>
      </c>
      <c r="D78" s="2">
        <v>2.0740799999999999</v>
      </c>
      <c r="E78" s="2">
        <f t="shared" si="4"/>
        <v>2.0779943157826994</v>
      </c>
      <c r="F78" s="2">
        <f t="shared" si="5"/>
        <v>10.76</v>
      </c>
      <c r="G78" s="2">
        <f t="shared" si="6"/>
        <v>2.830956</v>
      </c>
      <c r="H78" s="2">
        <f t="shared" si="7"/>
        <v>4.1541807765106684</v>
      </c>
    </row>
    <row r="79" spans="1:8" x14ac:dyDescent="0.25">
      <c r="A79" s="2">
        <v>270</v>
      </c>
      <c r="B79" s="2">
        <v>-0.14077500000000001</v>
      </c>
      <c r="C79" s="2">
        <v>5.2344099999999998E-2</v>
      </c>
      <c r="D79" s="2">
        <v>2.0867399999999998</v>
      </c>
      <c r="E79" s="2">
        <f t="shared" si="4"/>
        <v>2.0921379813553909</v>
      </c>
      <c r="F79" s="2">
        <f t="shared" si="5"/>
        <v>10.8</v>
      </c>
      <c r="G79" s="2">
        <f t="shared" si="6"/>
        <v>2.8414800000000002</v>
      </c>
      <c r="H79" s="2">
        <f t="shared" si="7"/>
        <v>4.1824558026670031</v>
      </c>
    </row>
    <row r="80" spans="1:8" x14ac:dyDescent="0.25">
      <c r="A80" s="2">
        <v>271</v>
      </c>
      <c r="B80" s="2">
        <v>-0.12460400000000001</v>
      </c>
      <c r="C80" s="2">
        <v>1.4484500000000001E-2</v>
      </c>
      <c r="D80" s="2">
        <v>2.0926300000000002</v>
      </c>
      <c r="E80" s="2">
        <f t="shared" si="4"/>
        <v>2.0963864802216814</v>
      </c>
      <c r="F80" s="2">
        <f t="shared" si="5"/>
        <v>10.84</v>
      </c>
      <c r="G80" s="2">
        <f t="shared" si="6"/>
        <v>2.852004</v>
      </c>
      <c r="H80" s="2">
        <f t="shared" si="7"/>
        <v>4.1909491042055702</v>
      </c>
    </row>
    <row r="81" spans="1:8" x14ac:dyDescent="0.25">
      <c r="A81" s="2">
        <v>272</v>
      </c>
      <c r="B81" s="2">
        <v>-0.153775</v>
      </c>
      <c r="C81" s="2">
        <v>3.80782E-2</v>
      </c>
      <c r="D81" s="2">
        <v>2.10684</v>
      </c>
      <c r="E81" s="2">
        <f t="shared" si="4"/>
        <v>2.1127876101350651</v>
      </c>
      <c r="F81" s="2">
        <f t="shared" si="5"/>
        <v>10.88</v>
      </c>
      <c r="G81" s="2">
        <f t="shared" si="6"/>
        <v>2.8625280000000002</v>
      </c>
      <c r="H81" s="2">
        <f t="shared" si="7"/>
        <v>4.2237370950493132</v>
      </c>
    </row>
    <row r="82" spans="1:8" x14ac:dyDescent="0.25">
      <c r="A82" s="2">
        <v>273</v>
      </c>
      <c r="B82" s="2">
        <v>-0.144898</v>
      </c>
      <c r="C82" s="2">
        <v>1.01914E-2</v>
      </c>
      <c r="D82" s="2">
        <v>2.1140500000000002</v>
      </c>
      <c r="E82" s="2">
        <f t="shared" si="4"/>
        <v>2.119034378564435</v>
      </c>
      <c r="F82" s="2">
        <f t="shared" si="5"/>
        <v>10.92</v>
      </c>
      <c r="G82" s="2">
        <f t="shared" si="6"/>
        <v>2.8730519999999999</v>
      </c>
      <c r="H82" s="2">
        <f t="shared" si="7"/>
        <v>4.2362251972195191</v>
      </c>
    </row>
    <row r="83" spans="1:8" x14ac:dyDescent="0.25">
      <c r="A83" s="2">
        <v>274</v>
      </c>
      <c r="B83" s="2">
        <v>-0.151613</v>
      </c>
      <c r="C83" s="2">
        <v>5.6023700000000003E-2</v>
      </c>
      <c r="D83" s="2">
        <v>2.14134</v>
      </c>
      <c r="E83" s="2">
        <f t="shared" si="4"/>
        <v>2.1474315244800453</v>
      </c>
      <c r="F83" s="2">
        <f t="shared" si="5"/>
        <v>10.96</v>
      </c>
      <c r="G83" s="2">
        <f t="shared" si="6"/>
        <v>2.8835760000000001</v>
      </c>
      <c r="H83" s="2">
        <f t="shared" si="7"/>
        <v>4.2929947835337927</v>
      </c>
    </row>
    <row r="84" spans="1:8" x14ac:dyDescent="0.25">
      <c r="A84" s="2">
        <v>275</v>
      </c>
      <c r="B84" s="2">
        <v>-0.13470199999999999</v>
      </c>
      <c r="C84" s="2">
        <v>3.12056E-2</v>
      </c>
      <c r="D84" s="2">
        <v>2.16031</v>
      </c>
      <c r="E84" s="2">
        <f t="shared" si="4"/>
        <v>2.1647304022384311</v>
      </c>
      <c r="F84" s="2">
        <f t="shared" si="5"/>
        <v>11</v>
      </c>
      <c r="G84" s="2">
        <f t="shared" si="6"/>
        <v>2.8940999999999999</v>
      </c>
      <c r="H84" s="2">
        <f t="shared" si="7"/>
        <v>4.3275774890269147</v>
      </c>
    </row>
    <row r="85" spans="1:8" x14ac:dyDescent="0.25">
      <c r="A85" s="2">
        <v>276</v>
      </c>
      <c r="B85" s="2">
        <v>-0.15946399999999999</v>
      </c>
      <c r="C85" s="2">
        <v>4.6977699999999997E-2</v>
      </c>
      <c r="D85" s="2">
        <v>2.1690800000000001</v>
      </c>
      <c r="E85" s="2">
        <f t="shared" si="4"/>
        <v>2.1754410398797965</v>
      </c>
      <c r="F85" s="2">
        <f t="shared" si="5"/>
        <v>11.04</v>
      </c>
      <c r="G85" s="2">
        <f t="shared" si="6"/>
        <v>2.9046239999999997</v>
      </c>
      <c r="H85" s="2">
        <f t="shared" si="7"/>
        <v>4.3489894460548975</v>
      </c>
    </row>
    <row r="86" spans="1:8" x14ac:dyDescent="0.25">
      <c r="A86" s="2">
        <v>277</v>
      </c>
      <c r="B86" s="2">
        <v>-0.16134799999999999</v>
      </c>
      <c r="C86" s="2">
        <v>5.0443700000000001E-2</v>
      </c>
      <c r="D86" s="2">
        <v>2.1778400000000002</v>
      </c>
      <c r="E86" s="2">
        <f t="shared" si="4"/>
        <v>2.1843911759512515</v>
      </c>
      <c r="F86" s="2">
        <f t="shared" si="5"/>
        <v>11.08</v>
      </c>
      <c r="G86" s="2">
        <f t="shared" si="6"/>
        <v>2.9151479999999999</v>
      </c>
      <c r="H86" s="2">
        <f t="shared" si="7"/>
        <v>4.3668819315794254</v>
      </c>
    </row>
    <row r="87" spans="1:8" x14ac:dyDescent="0.25">
      <c r="A87" s="2">
        <v>278</v>
      </c>
      <c r="B87" s="2">
        <v>-0.14593</v>
      </c>
      <c r="C87" s="2">
        <v>1.3120600000000001E-3</v>
      </c>
      <c r="D87" s="2">
        <v>2.1960299999999999</v>
      </c>
      <c r="E87" s="2">
        <f t="shared" si="4"/>
        <v>2.2008737008973149</v>
      </c>
      <c r="F87" s="2">
        <f t="shared" si="5"/>
        <v>11.12</v>
      </c>
      <c r="G87" s="2">
        <f t="shared" si="6"/>
        <v>2.9256719999999996</v>
      </c>
      <c r="H87" s="2">
        <f t="shared" si="7"/>
        <v>4.3998326416748492</v>
      </c>
    </row>
    <row r="88" spans="1:8" x14ac:dyDescent="0.25">
      <c r="A88" s="2">
        <v>279</v>
      </c>
      <c r="B88" s="2">
        <v>-0.16139800000000001</v>
      </c>
      <c r="C88" s="2">
        <v>5.8889900000000002E-2</v>
      </c>
      <c r="D88" s="2">
        <v>2.2127400000000002</v>
      </c>
      <c r="E88" s="2">
        <f t="shared" si="4"/>
        <v>2.2193998383180102</v>
      </c>
      <c r="F88" s="2">
        <f t="shared" si="5"/>
        <v>11.16</v>
      </c>
      <c r="G88" s="2">
        <f t="shared" si="6"/>
        <v>2.9361960000000003</v>
      </c>
      <c r="H88" s="2">
        <f t="shared" si="7"/>
        <v>4.4368687987766844</v>
      </c>
    </row>
    <row r="89" spans="1:8" x14ac:dyDescent="0.25">
      <c r="A89" s="2">
        <v>280</v>
      </c>
      <c r="B89" s="2">
        <v>-0.166688</v>
      </c>
      <c r="C89" s="2">
        <v>5.2582799999999999E-2</v>
      </c>
      <c r="D89" s="2">
        <v>2.2275700000000001</v>
      </c>
      <c r="E89" s="2">
        <f t="shared" si="4"/>
        <v>2.2344166901229143</v>
      </c>
      <c r="F89" s="2">
        <f t="shared" si="5"/>
        <v>11.2</v>
      </c>
      <c r="G89" s="2">
        <f t="shared" si="6"/>
        <v>2.94672</v>
      </c>
      <c r="H89" s="2">
        <f t="shared" si="7"/>
        <v>4.4668894377254222</v>
      </c>
    </row>
    <row r="90" spans="1:8" x14ac:dyDescent="0.25">
      <c r="A90" s="2">
        <v>281</v>
      </c>
      <c r="B90" s="2">
        <v>-0.16761000000000001</v>
      </c>
      <c r="C90" s="2">
        <v>5.9338299999999997E-2</v>
      </c>
      <c r="D90" s="2">
        <v>2.2415400000000001</v>
      </c>
      <c r="E90" s="2">
        <f t="shared" si="4"/>
        <v>2.2485808229963382</v>
      </c>
      <c r="F90" s="2">
        <f t="shared" si="5"/>
        <v>11.24</v>
      </c>
      <c r="G90" s="2">
        <f t="shared" si="6"/>
        <v>2.9572440000000002</v>
      </c>
      <c r="H90" s="2">
        <f t="shared" si="7"/>
        <v>4.4952053806766701</v>
      </c>
    </row>
    <row r="91" spans="1:8" x14ac:dyDescent="0.25">
      <c r="A91" s="2">
        <v>282</v>
      </c>
      <c r="B91" s="2">
        <v>-0.15910299999999999</v>
      </c>
      <c r="C91" s="2">
        <v>1.4619200000000001E-2</v>
      </c>
      <c r="D91" s="2">
        <v>2.2530399999999999</v>
      </c>
      <c r="E91" s="2">
        <f t="shared" si="4"/>
        <v>2.258698015941405</v>
      </c>
      <c r="F91" s="2">
        <f t="shared" si="5"/>
        <v>11.28</v>
      </c>
      <c r="G91" s="2">
        <f t="shared" si="6"/>
        <v>2.967768</v>
      </c>
      <c r="H91" s="2">
        <f t="shared" si="7"/>
        <v>4.5154309646089414</v>
      </c>
    </row>
    <row r="92" spans="1:8" x14ac:dyDescent="0.25">
      <c r="A92" s="2">
        <v>283</v>
      </c>
      <c r="B92" s="2">
        <v>-0.16763900000000001</v>
      </c>
      <c r="C92" s="2">
        <v>4.8865800000000001E-2</v>
      </c>
      <c r="D92" s="2">
        <v>2.2545500000000001</v>
      </c>
      <c r="E92" s="2">
        <f t="shared" si="4"/>
        <v>2.261301926596853</v>
      </c>
      <c r="F92" s="2">
        <f t="shared" si="5"/>
        <v>11.32</v>
      </c>
      <c r="G92" s="2">
        <f t="shared" si="6"/>
        <v>2.9782920000000002</v>
      </c>
      <c r="H92" s="2">
        <f t="shared" si="7"/>
        <v>4.5206365205175674</v>
      </c>
    </row>
    <row r="93" spans="1:8" x14ac:dyDescent="0.25">
      <c r="A93" s="2">
        <v>284</v>
      </c>
      <c r="B93" s="2">
        <v>-0.165688</v>
      </c>
      <c r="C93" s="2">
        <v>5.8278000000000003E-2</v>
      </c>
      <c r="D93" s="2">
        <v>2.2833399999999999</v>
      </c>
      <c r="E93" s="2">
        <f t="shared" si="4"/>
        <v>2.290085237328078</v>
      </c>
      <c r="F93" s="2">
        <f t="shared" si="5"/>
        <v>11.36</v>
      </c>
      <c r="G93" s="2">
        <f t="shared" si="6"/>
        <v>2.9888159999999999</v>
      </c>
      <c r="H93" s="2">
        <f t="shared" si="7"/>
        <v>4.5781781004996809</v>
      </c>
    </row>
    <row r="94" spans="1:8" x14ac:dyDescent="0.25">
      <c r="A94" s="2">
        <v>285</v>
      </c>
      <c r="B94" s="2">
        <v>-0.16905000000000001</v>
      </c>
      <c r="C94" s="2">
        <v>5.72615E-2</v>
      </c>
      <c r="D94" s="2">
        <v>2.2989299999999999</v>
      </c>
      <c r="E94" s="2">
        <f t="shared" si="4"/>
        <v>2.3058482011577106</v>
      </c>
      <c r="F94" s="2">
        <f t="shared" si="5"/>
        <v>11.4</v>
      </c>
      <c r="G94" s="2">
        <f t="shared" si="6"/>
        <v>2.9993400000000001</v>
      </c>
      <c r="H94" s="2">
        <f t="shared" si="7"/>
        <v>4.6096903143804138</v>
      </c>
    </row>
    <row r="95" spans="1:8" x14ac:dyDescent="0.25">
      <c r="A95" s="2">
        <v>286</v>
      </c>
      <c r="B95" s="2">
        <v>-0.177148</v>
      </c>
      <c r="C95" s="2">
        <v>6.0262000000000003E-2</v>
      </c>
      <c r="D95" s="2">
        <v>2.3090099999999998</v>
      </c>
      <c r="E95" s="2">
        <f t="shared" si="4"/>
        <v>2.3165793970093058</v>
      </c>
      <c r="F95" s="2">
        <f t="shared" si="5"/>
        <v>11.44</v>
      </c>
      <c r="G95" s="2">
        <f t="shared" si="6"/>
        <v>3.0098639999999999</v>
      </c>
      <c r="H95" s="2">
        <f t="shared" si="7"/>
        <v>4.6311433699432136</v>
      </c>
    </row>
    <row r="96" spans="1:8" x14ac:dyDescent="0.25">
      <c r="A96" s="2">
        <v>287</v>
      </c>
      <c r="B96" s="2">
        <v>-0.137432</v>
      </c>
      <c r="C96" s="2">
        <v>1.13259E-2</v>
      </c>
      <c r="D96" s="2">
        <v>2.3201700000000001</v>
      </c>
      <c r="E96" s="2">
        <f t="shared" si="4"/>
        <v>2.3242643265202885</v>
      </c>
      <c r="F96" s="2">
        <f t="shared" si="5"/>
        <v>11.48</v>
      </c>
      <c r="G96" s="2">
        <f t="shared" si="6"/>
        <v>3.0203880000000001</v>
      </c>
      <c r="H96" s="2">
        <f t="shared" si="7"/>
        <v>4.6465065430765042</v>
      </c>
    </row>
    <row r="97" spans="1:8" x14ac:dyDescent="0.25">
      <c r="A97" s="2">
        <v>288</v>
      </c>
      <c r="B97" s="2">
        <v>-0.175816</v>
      </c>
      <c r="C97" s="2">
        <v>5.9811499999999997E-2</v>
      </c>
      <c r="D97" s="2">
        <v>2.3296700000000001</v>
      </c>
      <c r="E97" s="2">
        <f t="shared" si="4"/>
        <v>2.3370603309046709</v>
      </c>
      <c r="F97" s="2">
        <f t="shared" si="5"/>
        <v>11.52</v>
      </c>
      <c r="G97" s="2">
        <f t="shared" si="6"/>
        <v>3.0309119999999998</v>
      </c>
      <c r="H97" s="2">
        <f t="shared" si="7"/>
        <v>4.6720874193214552</v>
      </c>
    </row>
    <row r="98" spans="1:8" x14ac:dyDescent="0.25">
      <c r="A98" s="2">
        <v>289</v>
      </c>
      <c r="B98" s="2">
        <v>-0.18609800000000001</v>
      </c>
      <c r="C98" s="2">
        <v>4.7799000000000001E-2</v>
      </c>
      <c r="D98" s="2">
        <v>2.35154</v>
      </c>
      <c r="E98" s="2">
        <f t="shared" si="4"/>
        <v>2.3593765239157993</v>
      </c>
      <c r="F98" s="2">
        <f t="shared" si="5"/>
        <v>11.56</v>
      </c>
      <c r="G98" s="2">
        <f t="shared" si="6"/>
        <v>3.041436</v>
      </c>
      <c r="H98" s="2">
        <f t="shared" si="7"/>
        <v>4.7167003902557925</v>
      </c>
    </row>
    <row r="99" spans="1:8" x14ac:dyDescent="0.25">
      <c r="A99" s="2">
        <v>290</v>
      </c>
      <c r="B99" s="2">
        <v>-0.153197</v>
      </c>
      <c r="C99" s="2">
        <v>3.7413500000000002E-2</v>
      </c>
      <c r="D99" s="2">
        <v>2.3641800000000002</v>
      </c>
      <c r="E99" s="2">
        <f t="shared" si="4"/>
        <v>2.3694337220507458</v>
      </c>
      <c r="F99" s="2">
        <f t="shared" si="5"/>
        <v>11.6</v>
      </c>
      <c r="G99" s="2">
        <f t="shared" si="6"/>
        <v>3.0519599999999998</v>
      </c>
      <c r="H99" s="2">
        <f t="shared" si="7"/>
        <v>4.7368060367633076</v>
      </c>
    </row>
    <row r="100" spans="1:8" x14ac:dyDescent="0.25">
      <c r="A100" s="2">
        <v>291</v>
      </c>
      <c r="B100" s="2">
        <v>-0.18109700000000001</v>
      </c>
      <c r="C100" s="2">
        <v>6.1383199999999999E-2</v>
      </c>
      <c r="D100" s="2">
        <v>2.3795999999999999</v>
      </c>
      <c r="E100" s="2">
        <f t="shared" si="4"/>
        <v>2.3872704456452438</v>
      </c>
      <c r="F100" s="2">
        <f t="shared" si="5"/>
        <v>11.64</v>
      </c>
      <c r="G100" s="2">
        <f t="shared" si="6"/>
        <v>3.062484</v>
      </c>
      <c r="H100" s="2">
        <f t="shared" si="7"/>
        <v>4.7724639660027766</v>
      </c>
    </row>
    <row r="101" spans="1:8" x14ac:dyDescent="0.25">
      <c r="A101" s="2">
        <v>292</v>
      </c>
      <c r="B101" s="2">
        <v>-0.18495300000000001</v>
      </c>
      <c r="C101" s="2">
        <v>6.1677999999999997E-2</v>
      </c>
      <c r="D101" s="2">
        <v>2.3925299999999998</v>
      </c>
      <c r="E101" s="2">
        <f t="shared" si="4"/>
        <v>2.4004607034469445</v>
      </c>
      <c r="F101" s="2">
        <f t="shared" si="5"/>
        <v>11.68</v>
      </c>
      <c r="G101" s="2">
        <f t="shared" si="6"/>
        <v>3.0730079999999997</v>
      </c>
      <c r="H101" s="2">
        <f t="shared" si="7"/>
        <v>4.7988330060818907</v>
      </c>
    </row>
    <row r="102" spans="1:8" x14ac:dyDescent="0.25">
      <c r="A102" s="2">
        <v>293</v>
      </c>
      <c r="B102" s="2">
        <v>-0.16977800000000001</v>
      </c>
      <c r="C102" s="2">
        <v>3.5334299999999999E-2</v>
      </c>
      <c r="D102" s="2">
        <v>2.4013100000000001</v>
      </c>
      <c r="E102" s="2">
        <f t="shared" si="4"/>
        <v>2.4075636644002771</v>
      </c>
      <c r="F102" s="2">
        <f t="shared" si="5"/>
        <v>11.72</v>
      </c>
      <c r="G102" s="2">
        <f t="shared" si="6"/>
        <v>3.0835320000000004</v>
      </c>
      <c r="H102" s="2">
        <f t="shared" si="7"/>
        <v>4.8130327484125264</v>
      </c>
    </row>
    <row r="103" spans="1:8" x14ac:dyDescent="0.25">
      <c r="A103" s="2">
        <v>294</v>
      </c>
      <c r="B103" s="2">
        <v>-0.14777299999999999</v>
      </c>
      <c r="C103" s="2">
        <v>2.9321E-2</v>
      </c>
      <c r="D103" s="2">
        <v>2.4263499999999998</v>
      </c>
      <c r="E103" s="2">
        <f t="shared" si="4"/>
        <v>2.4310226043930565</v>
      </c>
      <c r="F103" s="2">
        <f t="shared" si="5"/>
        <v>11.76</v>
      </c>
      <c r="G103" s="2">
        <f t="shared" si="6"/>
        <v>3.0940560000000001</v>
      </c>
      <c r="H103" s="2">
        <f t="shared" si="7"/>
        <v>4.8599302191202911</v>
      </c>
    </row>
    <row r="104" spans="1:8" x14ac:dyDescent="0.25">
      <c r="A104" s="2">
        <v>295</v>
      </c>
      <c r="B104" s="2">
        <v>-0.184087</v>
      </c>
      <c r="C104" s="2">
        <v>3.3943099999999997E-2</v>
      </c>
      <c r="D104" s="2">
        <v>2.43411</v>
      </c>
      <c r="E104" s="2">
        <f t="shared" si="4"/>
        <v>2.4412971244210748</v>
      </c>
      <c r="F104" s="2">
        <f t="shared" si="5"/>
        <v>11.8</v>
      </c>
      <c r="G104" s="2">
        <f t="shared" si="6"/>
        <v>3.1045800000000003</v>
      </c>
      <c r="H104" s="2">
        <f t="shared" si="7"/>
        <v>4.8804703203439033</v>
      </c>
    </row>
    <row r="105" spans="1:8" x14ac:dyDescent="0.25">
      <c r="A105" s="2">
        <v>296</v>
      </c>
      <c r="B105" s="2">
        <v>-0.14838699999999999</v>
      </c>
      <c r="C105" s="2">
        <v>3.2411000000000002E-2</v>
      </c>
      <c r="D105" s="2">
        <v>2.45139</v>
      </c>
      <c r="E105" s="2">
        <f t="shared" si="4"/>
        <v>2.4560908181070991</v>
      </c>
      <c r="F105" s="2">
        <f t="shared" si="5"/>
        <v>11.84</v>
      </c>
      <c r="G105" s="2">
        <f t="shared" si="6"/>
        <v>3.1151040000000001</v>
      </c>
      <c r="H105" s="2">
        <f t="shared" si="7"/>
        <v>4.9100448372024452</v>
      </c>
    </row>
    <row r="106" spans="1:8" x14ac:dyDescent="0.25">
      <c r="A106" s="2">
        <v>297</v>
      </c>
      <c r="B106" s="2">
        <v>-0.15915499999999999</v>
      </c>
      <c r="C106" s="2">
        <v>4.2323800000000002E-2</v>
      </c>
      <c r="D106" s="2">
        <v>2.46014</v>
      </c>
      <c r="E106" s="2">
        <f t="shared" si="4"/>
        <v>2.4656460487408651</v>
      </c>
      <c r="F106" s="2">
        <f t="shared" si="5"/>
        <v>11.88</v>
      </c>
      <c r="G106" s="2">
        <f t="shared" si="6"/>
        <v>3.1256280000000003</v>
      </c>
      <c r="H106" s="2">
        <f t="shared" si="7"/>
        <v>4.9291469854193259</v>
      </c>
    </row>
    <row r="107" spans="1:8" x14ac:dyDescent="0.25">
      <c r="A107" s="2">
        <v>298</v>
      </c>
      <c r="B107" s="2">
        <v>-0.17358299999999999</v>
      </c>
      <c r="C107" s="2">
        <v>3.6161600000000002E-2</v>
      </c>
      <c r="D107" s="2">
        <v>2.4677500000000001</v>
      </c>
      <c r="E107" s="2">
        <f t="shared" si="4"/>
        <v>2.4741117156877861</v>
      </c>
      <c r="F107" s="2">
        <f t="shared" si="5"/>
        <v>11.92</v>
      </c>
      <c r="G107" s="2">
        <f t="shared" si="6"/>
        <v>3.1361520000000001</v>
      </c>
      <c r="H107" s="2">
        <f t="shared" si="7"/>
        <v>4.9460709541829244</v>
      </c>
    </row>
    <row r="108" spans="1:8" x14ac:dyDescent="0.25">
      <c r="A108" s="2">
        <v>299</v>
      </c>
      <c r="B108" s="2">
        <v>-0.177421</v>
      </c>
      <c r="C108" s="2">
        <v>3.9138699999999998E-2</v>
      </c>
      <c r="D108" s="2">
        <v>2.4935</v>
      </c>
      <c r="E108" s="2">
        <f t="shared" si="4"/>
        <v>2.5001104573755719</v>
      </c>
      <c r="F108" s="2">
        <f t="shared" si="5"/>
        <v>11.96</v>
      </c>
      <c r="G108" s="2">
        <f t="shared" si="6"/>
        <v>3.1466760000000003</v>
      </c>
      <c r="H108" s="2">
        <f t="shared" si="7"/>
        <v>4.9980458186532273</v>
      </c>
    </row>
    <row r="109" spans="1:8" x14ac:dyDescent="0.25">
      <c r="A109" s="2">
        <v>300</v>
      </c>
      <c r="B109" s="2">
        <v>-0.16720399999999999</v>
      </c>
      <c r="C109" s="2">
        <v>3.6170599999999997E-2</v>
      </c>
      <c r="D109" s="2">
        <v>2.50109</v>
      </c>
      <c r="E109" s="2">
        <f t="shared" si="4"/>
        <v>2.5069337203086084</v>
      </c>
      <c r="F109" s="2">
        <f t="shared" si="5"/>
        <v>12</v>
      </c>
      <c r="G109" s="2">
        <f t="shared" si="6"/>
        <v>3.1572</v>
      </c>
      <c r="H109" s="2">
        <f t="shared" si="7"/>
        <v>5.0116864082805481</v>
      </c>
    </row>
    <row r="110" spans="1:8" x14ac:dyDescent="0.25">
      <c r="A110" s="2">
        <v>301</v>
      </c>
      <c r="B110" s="2">
        <v>-0.18442600000000001</v>
      </c>
      <c r="C110" s="2">
        <v>3.6029499999999999E-2</v>
      </c>
      <c r="D110" s="2">
        <v>2.5072899999999998</v>
      </c>
      <c r="E110" s="2">
        <f t="shared" si="4"/>
        <v>2.5143218207791636</v>
      </c>
      <c r="F110" s="2">
        <f t="shared" si="5"/>
        <v>12.04</v>
      </c>
      <c r="G110" s="2">
        <f t="shared" si="6"/>
        <v>3.1677239999999998</v>
      </c>
      <c r="H110" s="2">
        <f t="shared" si="7"/>
        <v>5.0264561815742494</v>
      </c>
    </row>
    <row r="111" spans="1:8" x14ac:dyDescent="0.25">
      <c r="A111" s="2">
        <v>302</v>
      </c>
      <c r="B111" s="2">
        <v>-0.18267600000000001</v>
      </c>
      <c r="C111" s="2">
        <v>3.4510300000000001E-2</v>
      </c>
      <c r="D111" s="2">
        <v>2.53064</v>
      </c>
      <c r="E111" s="2">
        <f t="shared" si="4"/>
        <v>2.5374594166965685</v>
      </c>
      <c r="F111" s="2">
        <f t="shared" si="5"/>
        <v>12.08</v>
      </c>
      <c r="G111" s="2">
        <f t="shared" si="6"/>
        <v>3.178248</v>
      </c>
      <c r="H111" s="2">
        <f t="shared" si="7"/>
        <v>5.0727112437006108</v>
      </c>
    </row>
    <row r="112" spans="1:8" x14ac:dyDescent="0.25">
      <c r="A112" s="2">
        <v>303</v>
      </c>
      <c r="B112" s="2">
        <v>-0.18323900000000001</v>
      </c>
      <c r="C112" s="2">
        <v>3.9776300000000001E-2</v>
      </c>
      <c r="D112" s="2">
        <v>2.5376699999999999</v>
      </c>
      <c r="E112" s="2">
        <f t="shared" si="4"/>
        <v>2.5445879261803253</v>
      </c>
      <c r="F112" s="2">
        <f t="shared" si="5"/>
        <v>12.12</v>
      </c>
      <c r="G112" s="2">
        <f t="shared" si="6"/>
        <v>3.1887719999999997</v>
      </c>
      <c r="H112" s="2">
        <f t="shared" si="7"/>
        <v>5.0869620608648738</v>
      </c>
    </row>
    <row r="113" spans="1:8" x14ac:dyDescent="0.25">
      <c r="A113" s="2">
        <v>304</v>
      </c>
      <c r="B113" s="2">
        <v>-0.16708500000000001</v>
      </c>
      <c r="C113" s="2">
        <v>4.4819999999999999E-2</v>
      </c>
      <c r="D113" s="2">
        <v>2.55599</v>
      </c>
      <c r="E113" s="2">
        <f t="shared" si="4"/>
        <v>2.5618374479511767</v>
      </c>
      <c r="F113" s="2">
        <f t="shared" si="5"/>
        <v>12.16</v>
      </c>
      <c r="G113" s="2">
        <f t="shared" si="6"/>
        <v>3.1992959999999999</v>
      </c>
      <c r="H113" s="2">
        <f t="shared" si="7"/>
        <v>5.1214460973226359</v>
      </c>
    </row>
    <row r="114" spans="1:8" x14ac:dyDescent="0.25">
      <c r="A114" s="2">
        <v>305</v>
      </c>
      <c r="B114" s="2">
        <v>-0.179173</v>
      </c>
      <c r="C114" s="2">
        <v>4.1380500000000001E-2</v>
      </c>
      <c r="D114" s="2">
        <v>2.5738500000000002</v>
      </c>
      <c r="E114" s="2">
        <f t="shared" si="4"/>
        <v>2.5804106518554852</v>
      </c>
      <c r="F114" s="2">
        <f t="shared" si="5"/>
        <v>12.2</v>
      </c>
      <c r="G114" s="2">
        <f t="shared" si="6"/>
        <v>3.2098199999999997</v>
      </c>
      <c r="H114" s="2">
        <f t="shared" si="7"/>
        <v>5.1585763464438568</v>
      </c>
    </row>
    <row r="115" spans="1:8" x14ac:dyDescent="0.25">
      <c r="A115" s="2">
        <v>306</v>
      </c>
      <c r="B115" s="2">
        <v>-0.17552699999999999</v>
      </c>
      <c r="C115" s="2">
        <v>4.5953500000000001E-2</v>
      </c>
      <c r="D115" s="2">
        <v>2.58535</v>
      </c>
      <c r="E115" s="2">
        <f t="shared" si="4"/>
        <v>2.591709102964924</v>
      </c>
      <c r="F115" s="2">
        <f t="shared" si="5"/>
        <v>12.24</v>
      </c>
      <c r="G115" s="2">
        <f t="shared" si="6"/>
        <v>3.2203439999999999</v>
      </c>
      <c r="H115" s="2">
        <f t="shared" si="7"/>
        <v>5.1811634190102689</v>
      </c>
    </row>
    <row r="116" spans="1:8" x14ac:dyDescent="0.25">
      <c r="A116" s="2">
        <v>307</v>
      </c>
      <c r="B116" s="2">
        <v>-0.187917</v>
      </c>
      <c r="C116" s="2">
        <v>4.6777699999999998E-2</v>
      </c>
      <c r="D116" s="2">
        <v>2.5910099999999998</v>
      </c>
      <c r="E116" s="2">
        <f t="shared" si="4"/>
        <v>2.5982366659344738</v>
      </c>
      <c r="F116" s="2">
        <f t="shared" si="5"/>
        <v>12.28</v>
      </c>
      <c r="G116" s="2">
        <f t="shared" si="6"/>
        <v>3.2308679999999996</v>
      </c>
      <c r="H116" s="2">
        <f t="shared" si="7"/>
        <v>5.1942128659695843</v>
      </c>
    </row>
    <row r="117" spans="1:8" x14ac:dyDescent="0.25">
      <c r="A117" s="2">
        <v>308</v>
      </c>
      <c r="B117" s="2">
        <v>-0.171683</v>
      </c>
      <c r="C117" s="2">
        <v>4.4268299999999997E-2</v>
      </c>
      <c r="D117" s="2">
        <v>2.6081099999999999</v>
      </c>
      <c r="E117" s="2">
        <f t="shared" si="4"/>
        <v>2.6141293975191604</v>
      </c>
      <c r="F117" s="2">
        <f t="shared" si="5"/>
        <v>12.32</v>
      </c>
      <c r="G117" s="2">
        <f t="shared" si="6"/>
        <v>3.2413920000000003</v>
      </c>
      <c r="H117" s="2">
        <f t="shared" si="7"/>
        <v>5.2259845024624791</v>
      </c>
    </row>
    <row r="118" spans="1:8" x14ac:dyDescent="0.25">
      <c r="A118" s="2">
        <v>309</v>
      </c>
      <c r="B118" s="2">
        <v>-0.178227</v>
      </c>
      <c r="C118" s="2">
        <v>4.5157000000000003E-2</v>
      </c>
      <c r="D118" s="2">
        <v>2.63083</v>
      </c>
      <c r="E118" s="2">
        <f t="shared" si="4"/>
        <v>2.6372467664361636</v>
      </c>
      <c r="F118" s="2">
        <f t="shared" si="5"/>
        <v>12.36</v>
      </c>
      <c r="G118" s="2">
        <f t="shared" si="6"/>
        <v>3.251916</v>
      </c>
      <c r="H118" s="2">
        <f t="shared" si="7"/>
        <v>5.2721991281855276</v>
      </c>
    </row>
    <row r="119" spans="1:8" x14ac:dyDescent="0.25">
      <c r="A119" s="2">
        <v>310</v>
      </c>
      <c r="B119" s="2">
        <v>-0.17571600000000001</v>
      </c>
      <c r="C119" s="2">
        <v>5.0597000000000003E-2</v>
      </c>
      <c r="D119" s="2">
        <v>2.6467999999999998</v>
      </c>
      <c r="E119" s="2">
        <f t="shared" si="4"/>
        <v>2.6531088196802255</v>
      </c>
      <c r="F119" s="2">
        <f t="shared" si="5"/>
        <v>12.4</v>
      </c>
      <c r="G119" s="2">
        <f t="shared" si="6"/>
        <v>3.2624400000000002</v>
      </c>
      <c r="H119" s="2">
        <f t="shared" si="7"/>
        <v>5.3039094346873297</v>
      </c>
    </row>
    <row r="120" spans="1:8" x14ac:dyDescent="0.25">
      <c r="A120" s="2">
        <v>311</v>
      </c>
      <c r="B120" s="2">
        <v>-0.17848800000000001</v>
      </c>
      <c r="C120" s="2">
        <v>5.0163399999999997E-2</v>
      </c>
      <c r="D120" s="2">
        <v>2.6678899999999999</v>
      </c>
      <c r="E120" s="2">
        <f t="shared" si="4"/>
        <v>2.674324472636699</v>
      </c>
      <c r="F120" s="2">
        <f t="shared" si="5"/>
        <v>12.44</v>
      </c>
      <c r="G120" s="2">
        <f t="shared" si="6"/>
        <v>3.272964</v>
      </c>
      <c r="H120" s="2">
        <f t="shared" si="7"/>
        <v>5.3463222829822046</v>
      </c>
    </row>
    <row r="121" spans="1:8" x14ac:dyDescent="0.25">
      <c r="A121" s="2">
        <v>312</v>
      </c>
      <c r="B121" s="2">
        <v>-0.17952099999999999</v>
      </c>
      <c r="C121" s="2">
        <v>5.2003800000000003E-2</v>
      </c>
      <c r="D121" s="2">
        <v>2.6863199999999998</v>
      </c>
      <c r="E121" s="2">
        <f t="shared" si="4"/>
        <v>2.6928140164250927</v>
      </c>
      <c r="F121" s="2">
        <f t="shared" si="5"/>
        <v>12.48</v>
      </c>
      <c r="G121" s="2">
        <f t="shared" si="6"/>
        <v>3.2834880000000002</v>
      </c>
      <c r="H121" s="2">
        <f t="shared" si="7"/>
        <v>5.3832852846558961</v>
      </c>
    </row>
    <row r="122" spans="1:8" x14ac:dyDescent="0.25">
      <c r="A122" s="2">
        <v>313</v>
      </c>
      <c r="B122" s="2">
        <v>-0.18135799999999999</v>
      </c>
      <c r="C122" s="2">
        <v>5.1952199999999997E-2</v>
      </c>
      <c r="D122" s="2">
        <v>2.7042799999999998</v>
      </c>
      <c r="E122" s="2">
        <f t="shared" si="4"/>
        <v>2.7108522780942601</v>
      </c>
      <c r="F122" s="2">
        <f t="shared" si="5"/>
        <v>12.52</v>
      </c>
      <c r="G122" s="2">
        <f t="shared" si="6"/>
        <v>3.2940119999999999</v>
      </c>
      <c r="H122" s="2">
        <f t="shared" si="7"/>
        <v>5.4193461147065785</v>
      </c>
    </row>
    <row r="123" spans="1:8" x14ac:dyDescent="0.25">
      <c r="A123" s="2">
        <v>314</v>
      </c>
      <c r="B123" s="2">
        <v>-0.16958100000000001</v>
      </c>
      <c r="C123" s="2">
        <v>5.06968E-2</v>
      </c>
      <c r="D123" s="2">
        <v>2.7193100000000001</v>
      </c>
      <c r="E123" s="2">
        <f t="shared" si="4"/>
        <v>2.7250641748757478</v>
      </c>
      <c r="F123" s="2">
        <f t="shared" si="5"/>
        <v>12.56</v>
      </c>
      <c r="G123" s="2">
        <f t="shared" si="6"/>
        <v>3.3045360000000001</v>
      </c>
      <c r="H123" s="2">
        <f t="shared" si="7"/>
        <v>5.4477575439193542</v>
      </c>
    </row>
    <row r="124" spans="1:8" x14ac:dyDescent="0.25">
      <c r="A124" s="2">
        <v>315</v>
      </c>
      <c r="B124" s="2">
        <v>-0.17693700000000001</v>
      </c>
      <c r="C124" s="2">
        <v>4.5034900000000003E-2</v>
      </c>
      <c r="D124" s="2">
        <v>2.7264499999999998</v>
      </c>
      <c r="E124" s="2">
        <f t="shared" si="4"/>
        <v>2.7325563940542947</v>
      </c>
      <c r="F124" s="2">
        <f t="shared" si="5"/>
        <v>12.6</v>
      </c>
      <c r="G124" s="2">
        <f t="shared" si="6"/>
        <v>3.3150599999999999</v>
      </c>
      <c r="H124" s="2">
        <f t="shared" si="7"/>
        <v>5.4627354640457622</v>
      </c>
    </row>
    <row r="125" spans="1:8" x14ac:dyDescent="0.25">
      <c r="A125" s="2">
        <v>316</v>
      </c>
      <c r="B125" s="2">
        <v>-0.16587199999999999</v>
      </c>
      <c r="C125" s="2">
        <v>4.2262099999999997E-2</v>
      </c>
      <c r="D125" s="2">
        <v>2.7439100000000001</v>
      </c>
      <c r="E125" s="2">
        <f t="shared" si="4"/>
        <v>2.7492438403278112</v>
      </c>
      <c r="F125" s="2">
        <f t="shared" si="5"/>
        <v>12.64</v>
      </c>
      <c r="G125" s="2">
        <f t="shared" si="6"/>
        <v>3.3255840000000001</v>
      </c>
      <c r="H125" s="2">
        <f t="shared" si="7"/>
        <v>5.4960958385145373</v>
      </c>
    </row>
    <row r="126" spans="1:8" x14ac:dyDescent="0.25">
      <c r="A126" s="2">
        <v>317</v>
      </c>
      <c r="B126" s="2">
        <v>-0.174927</v>
      </c>
      <c r="C126" s="2">
        <v>4.9878199999999998E-2</v>
      </c>
      <c r="D126" s="2">
        <v>2.7540100000000001</v>
      </c>
      <c r="E126" s="2">
        <f t="shared" si="4"/>
        <v>2.7600105743029757</v>
      </c>
      <c r="F126" s="2">
        <f t="shared" si="5"/>
        <v>12.68</v>
      </c>
      <c r="G126" s="2">
        <f t="shared" si="6"/>
        <v>3.3361079999999999</v>
      </c>
      <c r="H126" s="2">
        <f t="shared" si="7"/>
        <v>5.5176199394063081</v>
      </c>
    </row>
    <row r="127" spans="1:8" x14ac:dyDescent="0.25">
      <c r="A127" s="2">
        <v>318</v>
      </c>
      <c r="B127" s="2">
        <v>-0.182752</v>
      </c>
      <c r="C127" s="2">
        <v>5.0432999999999999E-2</v>
      </c>
      <c r="D127" s="2">
        <v>2.7688600000000001</v>
      </c>
      <c r="E127" s="2">
        <f t="shared" si="4"/>
        <v>2.7753427681266687</v>
      </c>
      <c r="F127" s="2">
        <f t="shared" si="5"/>
        <v>12.72</v>
      </c>
      <c r="G127" s="2">
        <f t="shared" si="6"/>
        <v>3.3466320000000001</v>
      </c>
      <c r="H127" s="2">
        <f t="shared" si="7"/>
        <v>5.5482709880450676</v>
      </c>
    </row>
    <row r="128" spans="1:8" x14ac:dyDescent="0.25">
      <c r="A128" s="2">
        <v>319</v>
      </c>
      <c r="B128" s="2">
        <v>-0.20576700000000001</v>
      </c>
      <c r="C128" s="2">
        <v>1.7081099999999998E-2</v>
      </c>
      <c r="D128" s="2">
        <v>2.7892299999999999</v>
      </c>
      <c r="E128" s="2">
        <f t="shared" si="4"/>
        <v>2.7968617797750048</v>
      </c>
      <c r="F128" s="2">
        <f t="shared" si="5"/>
        <v>12.76</v>
      </c>
      <c r="G128" s="2">
        <f t="shared" si="6"/>
        <v>3.3571559999999998</v>
      </c>
      <c r="H128" s="2">
        <f t="shared" si="7"/>
        <v>5.5912902898016057</v>
      </c>
    </row>
    <row r="129" spans="1:8" x14ac:dyDescent="0.25">
      <c r="A129" s="2">
        <v>320</v>
      </c>
      <c r="B129" s="2">
        <v>-0.18731400000000001</v>
      </c>
      <c r="C129" s="2">
        <v>2.7288799999999998E-2</v>
      </c>
      <c r="D129" s="2">
        <v>2.8006500000000001</v>
      </c>
      <c r="E129" s="2">
        <f t="shared" si="4"/>
        <v>2.8070396569520426</v>
      </c>
      <c r="F129" s="2">
        <f t="shared" si="5"/>
        <v>12.8</v>
      </c>
      <c r="G129" s="2">
        <f t="shared" si="6"/>
        <v>3.36768</v>
      </c>
      <c r="H129" s="2">
        <f t="shared" si="7"/>
        <v>5.6116371894025372</v>
      </c>
    </row>
    <row r="130" spans="1:8" x14ac:dyDescent="0.25">
      <c r="A130" s="2">
        <v>321</v>
      </c>
      <c r="B130" s="2">
        <v>-0.182946</v>
      </c>
      <c r="C130" s="2">
        <v>4.5338200000000002E-2</v>
      </c>
      <c r="D130" s="2">
        <v>2.8109299999999999</v>
      </c>
      <c r="E130" s="2">
        <f t="shared" si="4"/>
        <v>2.8172419591144879</v>
      </c>
      <c r="F130" s="2">
        <f t="shared" si="5"/>
        <v>12.84</v>
      </c>
      <c r="G130" s="2">
        <f t="shared" si="6"/>
        <v>3.3782039999999998</v>
      </c>
      <c r="H130" s="2">
        <f t="shared" si="7"/>
        <v>5.6320329177245467</v>
      </c>
    </row>
    <row r="131" spans="1:8" x14ac:dyDescent="0.25">
      <c r="A131" s="2">
        <v>322</v>
      </c>
      <c r="B131" s="2">
        <v>-0.179755</v>
      </c>
      <c r="C131" s="2">
        <v>4.5664299999999998E-2</v>
      </c>
      <c r="D131" s="2">
        <v>2.82403</v>
      </c>
      <c r="E131" s="2">
        <f t="shared" si="4"/>
        <v>2.830113518786745</v>
      </c>
      <c r="F131" s="2">
        <f t="shared" si="5"/>
        <v>12.88</v>
      </c>
      <c r="G131" s="2">
        <f t="shared" si="6"/>
        <v>3.3887280000000004</v>
      </c>
      <c r="H131" s="2">
        <f t="shared" si="7"/>
        <v>5.6577648388121453</v>
      </c>
    </row>
    <row r="132" spans="1:8" x14ac:dyDescent="0.25">
      <c r="A132" s="2">
        <v>323</v>
      </c>
      <c r="B132" s="2">
        <v>-0.172097</v>
      </c>
      <c r="C132" s="2">
        <v>3.9384099999999998E-2</v>
      </c>
      <c r="D132" s="2">
        <v>2.83535</v>
      </c>
      <c r="E132" s="2">
        <f t="shared" ref="E132:E195" si="8">SQRT(B132^2+C132^2+D132^2)</f>
        <v>2.8408410915152946</v>
      </c>
      <c r="F132" s="2">
        <f t="shared" ref="F132:F195" si="9">A132/25</f>
        <v>12.92</v>
      </c>
      <c r="G132" s="2">
        <f t="shared" ref="G132:G195" si="10">F132*0.2631</f>
        <v>3.3992520000000002</v>
      </c>
      <c r="H132" s="2">
        <f t="shared" ref="H132:H195" si="11">E132*1.99913</f>
        <v>5.6792106512809708</v>
      </c>
    </row>
    <row r="133" spans="1:8" x14ac:dyDescent="0.25">
      <c r="A133" s="2">
        <v>324</v>
      </c>
      <c r="B133" s="2">
        <v>-0.17324000000000001</v>
      </c>
      <c r="C133" s="2">
        <v>4.9186800000000003E-2</v>
      </c>
      <c r="D133" s="2">
        <v>2.8548499999999999</v>
      </c>
      <c r="E133" s="2">
        <f t="shared" si="8"/>
        <v>2.8605244206953104</v>
      </c>
      <c r="F133" s="2">
        <f t="shared" si="9"/>
        <v>12.96</v>
      </c>
      <c r="G133" s="2">
        <f t="shared" si="10"/>
        <v>3.4097760000000004</v>
      </c>
      <c r="H133" s="2">
        <f t="shared" si="11"/>
        <v>5.7185601851446162</v>
      </c>
    </row>
    <row r="134" spans="1:8" x14ac:dyDescent="0.25">
      <c r="A134" s="2">
        <v>325</v>
      </c>
      <c r="B134" s="2">
        <v>-0.21873999999999999</v>
      </c>
      <c r="C134" s="2">
        <v>2.3106000000000002E-2</v>
      </c>
      <c r="D134" s="2">
        <v>2.8637800000000002</v>
      </c>
      <c r="E134" s="2">
        <f t="shared" si="8"/>
        <v>2.8722146443530296</v>
      </c>
      <c r="F134" s="2">
        <f t="shared" si="9"/>
        <v>13</v>
      </c>
      <c r="G134" s="2">
        <f t="shared" si="10"/>
        <v>3.4203000000000001</v>
      </c>
      <c r="H134" s="2">
        <f t="shared" si="11"/>
        <v>5.7419304619654721</v>
      </c>
    </row>
    <row r="135" spans="1:8" x14ac:dyDescent="0.25">
      <c r="A135" s="2">
        <v>326</v>
      </c>
      <c r="B135" s="2">
        <v>-0.18587300000000001</v>
      </c>
      <c r="C135" s="2">
        <v>3.0151799999999999E-2</v>
      </c>
      <c r="D135" s="2">
        <v>2.8817599999999999</v>
      </c>
      <c r="E135" s="2">
        <f t="shared" si="8"/>
        <v>2.8879055733822461</v>
      </c>
      <c r="F135" s="2">
        <f t="shared" si="9"/>
        <v>13.04</v>
      </c>
      <c r="G135" s="2">
        <f t="shared" si="10"/>
        <v>3.4308239999999999</v>
      </c>
      <c r="H135" s="2">
        <f t="shared" si="11"/>
        <v>5.7732986689156496</v>
      </c>
    </row>
    <row r="136" spans="1:8" x14ac:dyDescent="0.25">
      <c r="A136" s="2">
        <v>327</v>
      </c>
      <c r="B136" s="2">
        <v>-0.19833000000000001</v>
      </c>
      <c r="C136" s="2">
        <v>4.20506E-2</v>
      </c>
      <c r="D136" s="2">
        <v>2.8896299999999999</v>
      </c>
      <c r="E136" s="2">
        <f t="shared" si="8"/>
        <v>2.8967334324649827</v>
      </c>
      <c r="F136" s="2">
        <f t="shared" si="9"/>
        <v>13.08</v>
      </c>
      <c r="G136" s="2">
        <f t="shared" si="10"/>
        <v>3.4413480000000001</v>
      </c>
      <c r="H136" s="2">
        <f t="shared" si="11"/>
        <v>5.7909467068437213</v>
      </c>
    </row>
    <row r="137" spans="1:8" x14ac:dyDescent="0.25">
      <c r="A137" s="2">
        <v>328</v>
      </c>
      <c r="B137" s="2">
        <v>-0.21059600000000001</v>
      </c>
      <c r="C137" s="2">
        <v>1.7053100000000002E-2</v>
      </c>
      <c r="D137" s="2">
        <v>2.9027099999999999</v>
      </c>
      <c r="E137" s="2">
        <f t="shared" si="8"/>
        <v>2.9103894632051586</v>
      </c>
      <c r="F137" s="2">
        <f t="shared" si="9"/>
        <v>13.12</v>
      </c>
      <c r="G137" s="2">
        <f t="shared" si="10"/>
        <v>3.4518719999999998</v>
      </c>
      <c r="H137" s="2">
        <f t="shared" si="11"/>
        <v>5.8182468875773292</v>
      </c>
    </row>
    <row r="138" spans="1:8" x14ac:dyDescent="0.25">
      <c r="A138" s="2">
        <v>329</v>
      </c>
      <c r="B138" s="2">
        <v>-0.19886899999999999</v>
      </c>
      <c r="C138" s="2">
        <v>5.8408700000000001E-2</v>
      </c>
      <c r="D138" s="2">
        <v>2.9279600000000001</v>
      </c>
      <c r="E138" s="2">
        <f t="shared" si="8"/>
        <v>2.9352870757383664</v>
      </c>
      <c r="F138" s="2">
        <f t="shared" si="9"/>
        <v>13.16</v>
      </c>
      <c r="G138" s="2">
        <f t="shared" si="10"/>
        <v>3.462396</v>
      </c>
      <c r="H138" s="2">
        <f t="shared" si="11"/>
        <v>5.8680204517208407</v>
      </c>
    </row>
    <row r="139" spans="1:8" x14ac:dyDescent="0.25">
      <c r="A139" s="2">
        <v>330</v>
      </c>
      <c r="B139" s="2">
        <v>-0.19253700000000001</v>
      </c>
      <c r="C139" s="2">
        <v>4.8277E-2</v>
      </c>
      <c r="D139" s="2">
        <v>2.9345400000000001</v>
      </c>
      <c r="E139" s="2">
        <f t="shared" si="8"/>
        <v>2.9412456845183814</v>
      </c>
      <c r="F139" s="2">
        <f t="shared" si="9"/>
        <v>13.2</v>
      </c>
      <c r="G139" s="2">
        <f t="shared" si="10"/>
        <v>3.4729199999999998</v>
      </c>
      <c r="H139" s="2">
        <f t="shared" si="11"/>
        <v>5.8799324852912322</v>
      </c>
    </row>
    <row r="140" spans="1:8" x14ac:dyDescent="0.25">
      <c r="A140" s="2">
        <v>331</v>
      </c>
      <c r="B140" s="2">
        <v>-0.19464200000000001</v>
      </c>
      <c r="C140" s="2">
        <v>3.2389300000000003E-2</v>
      </c>
      <c r="D140" s="2">
        <v>2.9419</v>
      </c>
      <c r="E140" s="2">
        <f t="shared" si="8"/>
        <v>2.9485098244568375</v>
      </c>
      <c r="F140" s="2">
        <f t="shared" si="9"/>
        <v>13.24</v>
      </c>
      <c r="G140" s="2">
        <f t="shared" si="10"/>
        <v>3.483444</v>
      </c>
      <c r="H140" s="2">
        <f t="shared" si="11"/>
        <v>5.8944544453663976</v>
      </c>
    </row>
    <row r="141" spans="1:8" x14ac:dyDescent="0.25">
      <c r="A141" s="2">
        <v>332</v>
      </c>
      <c r="B141" s="2">
        <v>-0.20133699999999999</v>
      </c>
      <c r="C141" s="2">
        <v>4.65888E-2</v>
      </c>
      <c r="D141" s="2">
        <v>2.9544999999999999</v>
      </c>
      <c r="E141" s="2">
        <f t="shared" si="8"/>
        <v>2.9617186486657436</v>
      </c>
      <c r="F141" s="2">
        <f t="shared" si="9"/>
        <v>13.28</v>
      </c>
      <c r="G141" s="2">
        <f t="shared" si="10"/>
        <v>3.4939679999999997</v>
      </c>
      <c r="H141" s="2">
        <f t="shared" si="11"/>
        <v>5.9208606021071484</v>
      </c>
    </row>
    <row r="142" spans="1:8" x14ac:dyDescent="0.25">
      <c r="A142" s="2">
        <v>333</v>
      </c>
      <c r="B142" s="2">
        <v>-0.232428</v>
      </c>
      <c r="C142" s="2">
        <v>1.5775999999999998E-2</v>
      </c>
      <c r="D142" s="2">
        <v>2.9748700000000001</v>
      </c>
      <c r="E142" s="2">
        <f t="shared" si="8"/>
        <v>2.9839777435932731</v>
      </c>
      <c r="F142" s="2">
        <f t="shared" si="9"/>
        <v>13.32</v>
      </c>
      <c r="G142" s="2">
        <f t="shared" si="10"/>
        <v>3.5044919999999999</v>
      </c>
      <c r="H142" s="2">
        <f t="shared" si="11"/>
        <v>5.9653594265496199</v>
      </c>
    </row>
    <row r="143" spans="1:8" x14ac:dyDescent="0.25">
      <c r="A143" s="2">
        <v>334</v>
      </c>
      <c r="B143" s="2">
        <v>-0.23640800000000001</v>
      </c>
      <c r="C143" s="2">
        <v>1.67788E-2</v>
      </c>
      <c r="D143" s="2">
        <v>2.9984899999999999</v>
      </c>
      <c r="E143" s="2">
        <f t="shared" si="8"/>
        <v>3.0078418426994196</v>
      </c>
      <c r="F143" s="2">
        <f t="shared" si="9"/>
        <v>13.36</v>
      </c>
      <c r="G143" s="2">
        <f t="shared" si="10"/>
        <v>3.5150159999999997</v>
      </c>
      <c r="H143" s="2">
        <f t="shared" si="11"/>
        <v>6.0130668629956912</v>
      </c>
    </row>
    <row r="144" spans="1:8" x14ac:dyDescent="0.25">
      <c r="A144" s="2">
        <v>335</v>
      </c>
      <c r="B144" s="2">
        <v>-0.212948</v>
      </c>
      <c r="C144" s="2">
        <v>4.8104500000000001E-2</v>
      </c>
      <c r="D144" s="2">
        <v>3.0001099999999998</v>
      </c>
      <c r="E144" s="2">
        <f t="shared" si="8"/>
        <v>3.0080427034409349</v>
      </c>
      <c r="F144" s="2">
        <f t="shared" si="9"/>
        <v>13.4</v>
      </c>
      <c r="G144" s="2">
        <f t="shared" si="10"/>
        <v>3.5255399999999999</v>
      </c>
      <c r="H144" s="2">
        <f t="shared" si="11"/>
        <v>6.0134684097298763</v>
      </c>
    </row>
    <row r="145" spans="1:8" x14ac:dyDescent="0.25">
      <c r="A145" s="2">
        <v>336</v>
      </c>
      <c r="B145" s="2">
        <v>-0.206848</v>
      </c>
      <c r="C145" s="2">
        <v>4.7059499999999997E-2</v>
      </c>
      <c r="D145" s="2">
        <v>3.0140500000000001</v>
      </c>
      <c r="E145" s="2">
        <f t="shared" si="8"/>
        <v>3.0215059315090298</v>
      </c>
      <c r="F145" s="2">
        <f t="shared" si="9"/>
        <v>13.44</v>
      </c>
      <c r="G145" s="2">
        <f t="shared" si="10"/>
        <v>3.5360640000000001</v>
      </c>
      <c r="H145" s="2">
        <f t="shared" si="11"/>
        <v>6.0403831528576468</v>
      </c>
    </row>
    <row r="146" spans="1:8" x14ac:dyDescent="0.25">
      <c r="A146" s="2">
        <v>337</v>
      </c>
      <c r="B146" s="2">
        <v>-0.223469</v>
      </c>
      <c r="C146" s="2">
        <v>3.4768599999999997E-2</v>
      </c>
      <c r="D146" s="2">
        <v>3.0293700000000001</v>
      </c>
      <c r="E146" s="2">
        <f t="shared" si="8"/>
        <v>3.0378001656473321</v>
      </c>
      <c r="F146" s="2">
        <f t="shared" si="9"/>
        <v>13.48</v>
      </c>
      <c r="G146" s="2">
        <f t="shared" si="10"/>
        <v>3.5465880000000003</v>
      </c>
      <c r="H146" s="2">
        <f t="shared" si="11"/>
        <v>6.0729574451505517</v>
      </c>
    </row>
    <row r="147" spans="1:8" x14ac:dyDescent="0.25">
      <c r="A147" s="2">
        <v>338</v>
      </c>
      <c r="B147" s="2">
        <v>-0.214084</v>
      </c>
      <c r="C147" s="2">
        <v>4.19905E-2</v>
      </c>
      <c r="D147" s="2">
        <v>3.0406300000000002</v>
      </c>
      <c r="E147" s="2">
        <f t="shared" si="8"/>
        <v>3.0484464827262836</v>
      </c>
      <c r="F147" s="2">
        <f t="shared" si="9"/>
        <v>13.52</v>
      </c>
      <c r="G147" s="2">
        <f t="shared" si="10"/>
        <v>3.5571120000000001</v>
      </c>
      <c r="H147" s="2">
        <f t="shared" si="11"/>
        <v>6.0942408170125955</v>
      </c>
    </row>
    <row r="148" spans="1:8" x14ac:dyDescent="0.25">
      <c r="A148" s="2">
        <v>339</v>
      </c>
      <c r="B148" s="2">
        <v>-0.19419700000000001</v>
      </c>
      <c r="C148" s="2">
        <v>5.4036899999999999E-2</v>
      </c>
      <c r="D148" s="2">
        <v>3.0621800000000001</v>
      </c>
      <c r="E148" s="2">
        <f t="shared" si="8"/>
        <v>3.0688073927456916</v>
      </c>
      <c r="F148" s="2">
        <f t="shared" si="9"/>
        <v>13.56</v>
      </c>
      <c r="G148" s="2">
        <f t="shared" si="10"/>
        <v>3.5676360000000003</v>
      </c>
      <c r="H148" s="2">
        <f t="shared" si="11"/>
        <v>6.1349449230596944</v>
      </c>
    </row>
    <row r="149" spans="1:8" x14ac:dyDescent="0.25">
      <c r="A149" s="2">
        <v>340</v>
      </c>
      <c r="B149" s="2">
        <v>-0.229741</v>
      </c>
      <c r="C149" s="2">
        <v>4.1852899999999998E-2</v>
      </c>
      <c r="D149" s="2">
        <v>3.07525</v>
      </c>
      <c r="E149" s="2">
        <f t="shared" si="8"/>
        <v>3.0841036225813507</v>
      </c>
      <c r="F149" s="2">
        <f t="shared" si="9"/>
        <v>13.6</v>
      </c>
      <c r="G149" s="2">
        <f t="shared" si="10"/>
        <v>3.57816</v>
      </c>
      <c r="H149" s="2">
        <f t="shared" si="11"/>
        <v>6.1655240750110556</v>
      </c>
    </row>
    <row r="150" spans="1:8" x14ac:dyDescent="0.25">
      <c r="A150" s="2">
        <v>341</v>
      </c>
      <c r="B150" s="2">
        <v>-0.243862</v>
      </c>
      <c r="C150" s="2">
        <v>1.9356499999999999E-2</v>
      </c>
      <c r="D150" s="2">
        <v>3.0871499999999998</v>
      </c>
      <c r="E150" s="2">
        <f t="shared" si="8"/>
        <v>3.0968271620541321</v>
      </c>
      <c r="F150" s="2">
        <f t="shared" si="9"/>
        <v>13.64</v>
      </c>
      <c r="G150" s="2">
        <f t="shared" si="10"/>
        <v>3.5886840000000002</v>
      </c>
      <c r="H150" s="2">
        <f t="shared" si="11"/>
        <v>6.1909600844772772</v>
      </c>
    </row>
    <row r="151" spans="1:8" x14ac:dyDescent="0.25">
      <c r="A151" s="2">
        <v>342</v>
      </c>
      <c r="B151" s="2">
        <v>-0.22911799999999999</v>
      </c>
      <c r="C151" s="2">
        <v>3.01272E-2</v>
      </c>
      <c r="D151" s="2">
        <v>3.10277</v>
      </c>
      <c r="E151" s="2">
        <f t="shared" si="8"/>
        <v>3.1113637490662902</v>
      </c>
      <c r="F151" s="2">
        <f t="shared" si="9"/>
        <v>13.68</v>
      </c>
      <c r="G151" s="2">
        <f t="shared" si="10"/>
        <v>3.599208</v>
      </c>
      <c r="H151" s="2">
        <f t="shared" si="11"/>
        <v>6.2200206116708934</v>
      </c>
    </row>
    <row r="152" spans="1:8" x14ac:dyDescent="0.25">
      <c r="A152" s="2">
        <v>343</v>
      </c>
      <c r="B152" s="2">
        <v>-0.20832300000000001</v>
      </c>
      <c r="C152" s="2">
        <v>4.8830899999999997E-2</v>
      </c>
      <c r="D152" s="2">
        <v>3.1066199999999999</v>
      </c>
      <c r="E152" s="2">
        <f t="shared" si="8"/>
        <v>3.1139798897108841</v>
      </c>
      <c r="F152" s="2">
        <f t="shared" si="9"/>
        <v>13.72</v>
      </c>
      <c r="G152" s="2">
        <f t="shared" si="10"/>
        <v>3.6097320000000002</v>
      </c>
      <c r="H152" s="2">
        <f t="shared" si="11"/>
        <v>6.2252506169177204</v>
      </c>
    </row>
    <row r="153" spans="1:8" x14ac:dyDescent="0.25">
      <c r="A153" s="2">
        <v>344</v>
      </c>
      <c r="B153" s="2">
        <v>-0.218391</v>
      </c>
      <c r="C153" s="2">
        <v>3.3736299999999997E-2</v>
      </c>
      <c r="D153" s="2">
        <v>3.1277599999999999</v>
      </c>
      <c r="E153" s="2">
        <f t="shared" si="8"/>
        <v>3.135556630714663</v>
      </c>
      <c r="F153" s="2">
        <f t="shared" si="9"/>
        <v>13.76</v>
      </c>
      <c r="G153" s="2">
        <f t="shared" si="10"/>
        <v>3.6202559999999999</v>
      </c>
      <c r="H153" s="2">
        <f t="shared" si="11"/>
        <v>6.2683853271606047</v>
      </c>
    </row>
    <row r="154" spans="1:8" x14ac:dyDescent="0.25">
      <c r="A154" s="2">
        <v>345</v>
      </c>
      <c r="B154" s="2">
        <v>-0.25800499999999998</v>
      </c>
      <c r="C154" s="2">
        <v>3.2335999999999997E-2</v>
      </c>
      <c r="D154" s="2">
        <v>3.1480299999999999</v>
      </c>
      <c r="E154" s="2">
        <f t="shared" si="8"/>
        <v>3.1587505564417397</v>
      </c>
      <c r="F154" s="2">
        <f t="shared" si="9"/>
        <v>13.8</v>
      </c>
      <c r="G154" s="2">
        <f t="shared" si="10"/>
        <v>3.6307800000000001</v>
      </c>
      <c r="H154" s="2">
        <f t="shared" si="11"/>
        <v>6.3147529998993752</v>
      </c>
    </row>
    <row r="155" spans="1:8" x14ac:dyDescent="0.25">
      <c r="A155" s="2">
        <v>346</v>
      </c>
      <c r="B155" s="2">
        <v>-0.232574</v>
      </c>
      <c r="C155" s="2">
        <v>4.6951199999999998E-2</v>
      </c>
      <c r="D155" s="2">
        <v>3.1577000000000002</v>
      </c>
      <c r="E155" s="2">
        <f t="shared" si="8"/>
        <v>3.1666013911854205</v>
      </c>
      <c r="F155" s="2">
        <f t="shared" si="9"/>
        <v>13.84</v>
      </c>
      <c r="G155" s="2">
        <f t="shared" si="10"/>
        <v>3.6413039999999999</v>
      </c>
      <c r="H155" s="2">
        <f t="shared" si="11"/>
        <v>6.3304478391605103</v>
      </c>
    </row>
    <row r="156" spans="1:8" x14ac:dyDescent="0.25">
      <c r="A156" s="2">
        <v>347</v>
      </c>
      <c r="B156" s="2">
        <v>-0.22134799999999999</v>
      </c>
      <c r="C156" s="2">
        <v>4.3905899999999998E-2</v>
      </c>
      <c r="D156" s="2">
        <v>3.1653899999999999</v>
      </c>
      <c r="E156" s="2">
        <f t="shared" si="8"/>
        <v>3.1734234695764778</v>
      </c>
      <c r="F156" s="2">
        <f t="shared" si="9"/>
        <v>13.88</v>
      </c>
      <c r="G156" s="2">
        <f t="shared" si="10"/>
        <v>3.6518280000000001</v>
      </c>
      <c r="H156" s="2">
        <f t="shared" si="11"/>
        <v>6.3440860607344245</v>
      </c>
    </row>
    <row r="157" spans="1:8" x14ac:dyDescent="0.25">
      <c r="A157" s="2">
        <v>348</v>
      </c>
      <c r="B157" s="2">
        <v>-0.22376299999999999</v>
      </c>
      <c r="C157" s="2">
        <v>3.8488099999999997E-2</v>
      </c>
      <c r="D157" s="2">
        <v>3.1798700000000002</v>
      </c>
      <c r="E157" s="2">
        <f t="shared" si="8"/>
        <v>3.1879655630057568</v>
      </c>
      <c r="F157" s="2">
        <f t="shared" si="9"/>
        <v>13.92</v>
      </c>
      <c r="G157" s="2">
        <f t="shared" si="10"/>
        <v>3.6623519999999998</v>
      </c>
      <c r="H157" s="2">
        <f t="shared" si="11"/>
        <v>6.3731575959716986</v>
      </c>
    </row>
    <row r="158" spans="1:8" x14ac:dyDescent="0.25">
      <c r="A158" s="2">
        <v>349</v>
      </c>
      <c r="B158" s="2">
        <v>-0.234768</v>
      </c>
      <c r="C158" s="2">
        <v>3.6743699999999997E-2</v>
      </c>
      <c r="D158" s="2">
        <v>3.2056499999999999</v>
      </c>
      <c r="E158" s="2">
        <f t="shared" si="8"/>
        <v>3.2144452143120574</v>
      </c>
      <c r="F158" s="2">
        <f t="shared" si="9"/>
        <v>13.96</v>
      </c>
      <c r="G158" s="2">
        <f t="shared" si="10"/>
        <v>3.672876</v>
      </c>
      <c r="H158" s="2">
        <f t="shared" si="11"/>
        <v>6.4260938612876632</v>
      </c>
    </row>
    <row r="159" spans="1:8" x14ac:dyDescent="0.25">
      <c r="A159" s="2">
        <v>350</v>
      </c>
      <c r="B159" s="2">
        <v>-0.218164</v>
      </c>
      <c r="C159" s="2">
        <v>5.1875400000000002E-2</v>
      </c>
      <c r="D159" s="2">
        <v>3.2172900000000002</v>
      </c>
      <c r="E159" s="2">
        <f t="shared" si="8"/>
        <v>3.2250955849588649</v>
      </c>
      <c r="F159" s="2">
        <f t="shared" si="9"/>
        <v>14</v>
      </c>
      <c r="G159" s="2">
        <f t="shared" si="10"/>
        <v>3.6833999999999998</v>
      </c>
      <c r="H159" s="2">
        <f t="shared" si="11"/>
        <v>6.4473853367588161</v>
      </c>
    </row>
    <row r="160" spans="1:8" x14ac:dyDescent="0.25">
      <c r="A160" s="2">
        <v>351</v>
      </c>
      <c r="B160" s="2">
        <v>-0.27081899999999998</v>
      </c>
      <c r="C160" s="2">
        <v>3.5469399999999998E-2</v>
      </c>
      <c r="D160" s="2">
        <v>3.2323900000000001</v>
      </c>
      <c r="E160" s="2">
        <f t="shared" si="8"/>
        <v>3.2439090802914561</v>
      </c>
      <c r="F160" s="2">
        <f t="shared" si="9"/>
        <v>14.04</v>
      </c>
      <c r="G160" s="2">
        <f t="shared" si="10"/>
        <v>3.693924</v>
      </c>
      <c r="H160" s="2">
        <f t="shared" si="11"/>
        <v>6.4849959596830589</v>
      </c>
    </row>
    <row r="161" spans="1:8" x14ac:dyDescent="0.25">
      <c r="A161" s="2">
        <v>352</v>
      </c>
      <c r="B161" s="2">
        <v>-0.227406</v>
      </c>
      <c r="C161" s="2">
        <v>2.5649499999999999E-2</v>
      </c>
      <c r="D161" s="2">
        <v>3.24824</v>
      </c>
      <c r="E161" s="2">
        <f t="shared" si="8"/>
        <v>3.2562915230805505</v>
      </c>
      <c r="F161" s="2">
        <f t="shared" si="9"/>
        <v>14.08</v>
      </c>
      <c r="G161" s="2">
        <f t="shared" si="10"/>
        <v>3.7044480000000002</v>
      </c>
      <c r="H161" s="2">
        <f t="shared" si="11"/>
        <v>6.5097500725360211</v>
      </c>
    </row>
    <row r="162" spans="1:8" x14ac:dyDescent="0.25">
      <c r="A162" s="2">
        <v>353</v>
      </c>
      <c r="B162" s="2">
        <v>-0.213426</v>
      </c>
      <c r="C162" s="2">
        <v>3.5943599999999999E-2</v>
      </c>
      <c r="D162" s="2">
        <v>3.25976</v>
      </c>
      <c r="E162" s="2">
        <f t="shared" si="8"/>
        <v>3.2669370758337175</v>
      </c>
      <c r="F162" s="2">
        <f t="shared" si="9"/>
        <v>14.12</v>
      </c>
      <c r="G162" s="2">
        <f t="shared" si="10"/>
        <v>3.7149719999999999</v>
      </c>
      <c r="H162" s="2">
        <f t="shared" si="11"/>
        <v>6.5310319164114601</v>
      </c>
    </row>
    <row r="163" spans="1:8" x14ac:dyDescent="0.25">
      <c r="A163" s="2">
        <v>354</v>
      </c>
      <c r="B163" s="2">
        <v>-0.203213</v>
      </c>
      <c r="C163" s="2">
        <v>3.2565299999999998E-2</v>
      </c>
      <c r="D163" s="2">
        <v>3.2883200000000001</v>
      </c>
      <c r="E163" s="2">
        <f t="shared" si="8"/>
        <v>3.2947540795229453</v>
      </c>
      <c r="F163" s="2">
        <f t="shared" si="9"/>
        <v>14.16</v>
      </c>
      <c r="G163" s="2">
        <f t="shared" si="10"/>
        <v>3.7254960000000001</v>
      </c>
      <c r="H163" s="2">
        <f t="shared" si="11"/>
        <v>6.5866417229967062</v>
      </c>
    </row>
    <row r="164" spans="1:8" x14ac:dyDescent="0.25">
      <c r="A164" s="2">
        <v>355</v>
      </c>
      <c r="B164" s="2">
        <v>-0.21542900000000001</v>
      </c>
      <c r="C164" s="2">
        <v>4.8132500000000002E-2</v>
      </c>
      <c r="D164" s="2">
        <v>3.3013300000000001</v>
      </c>
      <c r="E164" s="2">
        <f t="shared" si="8"/>
        <v>3.3087015822671666</v>
      </c>
      <c r="F164" s="2">
        <f t="shared" si="9"/>
        <v>14.2</v>
      </c>
      <c r="G164" s="2">
        <f t="shared" si="10"/>
        <v>3.7360199999999999</v>
      </c>
      <c r="H164" s="2">
        <f t="shared" si="11"/>
        <v>6.6145245941577606</v>
      </c>
    </row>
    <row r="165" spans="1:8" x14ac:dyDescent="0.25">
      <c r="A165" s="2">
        <v>356</v>
      </c>
      <c r="B165" s="2">
        <v>-0.17263100000000001</v>
      </c>
      <c r="C165" s="2">
        <v>6.4115000000000005E-2</v>
      </c>
      <c r="D165" s="2">
        <v>3.3112599999999999</v>
      </c>
      <c r="E165" s="2">
        <f t="shared" si="8"/>
        <v>3.3163767854370829</v>
      </c>
      <c r="F165" s="2">
        <f t="shared" si="9"/>
        <v>14.24</v>
      </c>
      <c r="G165" s="2">
        <f t="shared" si="10"/>
        <v>3.7465440000000001</v>
      </c>
      <c r="H165" s="2">
        <f t="shared" si="11"/>
        <v>6.629868323070836</v>
      </c>
    </row>
    <row r="166" spans="1:8" x14ac:dyDescent="0.25">
      <c r="A166" s="2">
        <v>357</v>
      </c>
      <c r="B166" s="2">
        <v>-0.196853</v>
      </c>
      <c r="C166" s="2">
        <v>6.1017000000000002E-2</v>
      </c>
      <c r="D166" s="2">
        <v>3.31881</v>
      </c>
      <c r="E166" s="2">
        <f t="shared" si="8"/>
        <v>3.3252028500526101</v>
      </c>
      <c r="F166" s="2">
        <f t="shared" si="9"/>
        <v>14.28</v>
      </c>
      <c r="G166" s="2">
        <f t="shared" si="10"/>
        <v>3.7570679999999999</v>
      </c>
      <c r="H166" s="2">
        <f t="shared" si="11"/>
        <v>6.6475127736256745</v>
      </c>
    </row>
    <row r="167" spans="1:8" x14ac:dyDescent="0.25">
      <c r="A167" s="2">
        <v>358</v>
      </c>
      <c r="B167" s="2">
        <v>-0.19912199999999999</v>
      </c>
      <c r="C167" s="2">
        <v>6.2908900000000004E-2</v>
      </c>
      <c r="D167" s="2">
        <v>3.3294899999999998</v>
      </c>
      <c r="E167" s="2">
        <f t="shared" si="8"/>
        <v>3.336032188196512</v>
      </c>
      <c r="F167" s="2">
        <f t="shared" si="9"/>
        <v>14.32</v>
      </c>
      <c r="G167" s="2">
        <f t="shared" si="10"/>
        <v>3.7675920000000001</v>
      </c>
      <c r="H167" s="2">
        <f t="shared" si="11"/>
        <v>6.6691620283892936</v>
      </c>
    </row>
    <row r="168" spans="1:8" x14ac:dyDescent="0.25">
      <c r="A168" s="2">
        <v>359</v>
      </c>
      <c r="B168" s="2">
        <v>-0.18404699999999999</v>
      </c>
      <c r="C168" s="2">
        <v>7.2808100000000001E-2</v>
      </c>
      <c r="D168" s="2">
        <v>3.3578199999999998</v>
      </c>
      <c r="E168" s="2">
        <f t="shared" si="8"/>
        <v>3.3636482381537176</v>
      </c>
      <c r="F168" s="2">
        <f t="shared" si="9"/>
        <v>14.36</v>
      </c>
      <c r="G168" s="2">
        <f t="shared" si="10"/>
        <v>3.7781159999999998</v>
      </c>
      <c r="H168" s="2">
        <f t="shared" si="11"/>
        <v>6.7243701023402416</v>
      </c>
    </row>
    <row r="169" spans="1:8" x14ac:dyDescent="0.25">
      <c r="A169" s="2">
        <v>360</v>
      </c>
      <c r="B169" s="2">
        <v>-0.187116</v>
      </c>
      <c r="C169" s="2">
        <v>6.58585E-2</v>
      </c>
      <c r="D169" s="2">
        <v>3.3671199999999999</v>
      </c>
      <c r="E169" s="2">
        <f t="shared" si="8"/>
        <v>3.3729581725657747</v>
      </c>
      <c r="F169" s="2">
        <f t="shared" si="9"/>
        <v>14.4</v>
      </c>
      <c r="G169" s="2">
        <f t="shared" si="10"/>
        <v>3.78864</v>
      </c>
      <c r="H169" s="2">
        <f t="shared" si="11"/>
        <v>6.7429818715214171</v>
      </c>
    </row>
    <row r="170" spans="1:8" x14ac:dyDescent="0.25">
      <c r="A170" s="2">
        <v>361</v>
      </c>
      <c r="B170" s="2">
        <v>-0.18393200000000001</v>
      </c>
      <c r="C170" s="2">
        <v>6.2782699999999997E-2</v>
      </c>
      <c r="D170" s="2">
        <v>3.3799100000000002</v>
      </c>
      <c r="E170" s="2">
        <f t="shared" si="8"/>
        <v>3.3854932072215553</v>
      </c>
      <c r="F170" s="2">
        <f t="shared" si="9"/>
        <v>14.44</v>
      </c>
      <c r="G170" s="2">
        <f t="shared" si="10"/>
        <v>3.7991639999999998</v>
      </c>
      <c r="H170" s="2">
        <f t="shared" si="11"/>
        <v>6.7680410353528284</v>
      </c>
    </row>
    <row r="171" spans="1:8" x14ac:dyDescent="0.25">
      <c r="A171" s="2">
        <v>362</v>
      </c>
      <c r="B171" s="2">
        <v>-0.18593999999999999</v>
      </c>
      <c r="C171" s="2">
        <v>6.9541599999999995E-2</v>
      </c>
      <c r="D171" s="2">
        <v>3.3900999999999999</v>
      </c>
      <c r="E171" s="2">
        <f t="shared" si="8"/>
        <v>3.3959074969337077</v>
      </c>
      <c r="F171" s="2">
        <f t="shared" si="9"/>
        <v>14.48</v>
      </c>
      <c r="G171" s="2">
        <f t="shared" si="10"/>
        <v>3.809688</v>
      </c>
      <c r="H171" s="2">
        <f t="shared" si="11"/>
        <v>6.7888605543450833</v>
      </c>
    </row>
    <row r="172" spans="1:8" x14ac:dyDescent="0.25">
      <c r="A172" s="2">
        <v>363</v>
      </c>
      <c r="B172" s="2">
        <v>-0.172847</v>
      </c>
      <c r="C172" s="2">
        <v>5.8196999999999999E-2</v>
      </c>
      <c r="D172" s="2">
        <v>3.3987699999999998</v>
      </c>
      <c r="E172" s="2">
        <f t="shared" si="8"/>
        <v>3.4036598668371667</v>
      </c>
      <c r="F172" s="2">
        <f t="shared" si="9"/>
        <v>14.52</v>
      </c>
      <c r="G172" s="2">
        <f t="shared" si="10"/>
        <v>3.8202119999999997</v>
      </c>
      <c r="H172" s="2">
        <f t="shared" si="11"/>
        <v>6.8043585495901855</v>
      </c>
    </row>
    <row r="173" spans="1:8" x14ac:dyDescent="0.25">
      <c r="A173" s="2">
        <v>364</v>
      </c>
      <c r="B173" s="2">
        <v>-0.17085900000000001</v>
      </c>
      <c r="C173" s="2">
        <v>5.2446E-2</v>
      </c>
      <c r="D173" s="2">
        <v>3.4229699999999998</v>
      </c>
      <c r="E173" s="2">
        <f t="shared" si="8"/>
        <v>3.4276328568994954</v>
      </c>
      <c r="F173" s="2">
        <f t="shared" si="9"/>
        <v>14.56</v>
      </c>
      <c r="G173" s="2">
        <f t="shared" si="10"/>
        <v>3.8307359999999999</v>
      </c>
      <c r="H173" s="2">
        <f t="shared" si="11"/>
        <v>6.8522836732134884</v>
      </c>
    </row>
    <row r="174" spans="1:8" x14ac:dyDescent="0.25">
      <c r="A174" s="2">
        <v>365</v>
      </c>
      <c r="B174" s="2">
        <v>-0.178949</v>
      </c>
      <c r="C174" s="2">
        <v>5.6125899999999999E-2</v>
      </c>
      <c r="D174" s="2">
        <v>3.4328099999999999</v>
      </c>
      <c r="E174" s="2">
        <f t="shared" si="8"/>
        <v>3.4379292251807354</v>
      </c>
      <c r="F174" s="2">
        <f t="shared" si="9"/>
        <v>14.6</v>
      </c>
      <c r="G174" s="2">
        <f t="shared" si="10"/>
        <v>3.8412600000000001</v>
      </c>
      <c r="H174" s="2">
        <f t="shared" si="11"/>
        <v>6.8728674519355639</v>
      </c>
    </row>
    <row r="175" spans="1:8" x14ac:dyDescent="0.25">
      <c r="A175" s="2">
        <v>366</v>
      </c>
      <c r="B175" s="2">
        <v>-0.181703</v>
      </c>
      <c r="C175" s="2">
        <v>5.1370300000000001E-2</v>
      </c>
      <c r="D175" s="2">
        <v>3.44387</v>
      </c>
      <c r="E175" s="2">
        <f t="shared" si="8"/>
        <v>3.4490426881717613</v>
      </c>
      <c r="F175" s="2">
        <f t="shared" si="9"/>
        <v>14.64</v>
      </c>
      <c r="G175" s="2">
        <f t="shared" si="10"/>
        <v>3.8517840000000003</v>
      </c>
      <c r="H175" s="2">
        <f t="shared" si="11"/>
        <v>6.8950847092048138</v>
      </c>
    </row>
    <row r="176" spans="1:8" x14ac:dyDescent="0.25">
      <c r="A176" s="2">
        <v>367</v>
      </c>
      <c r="B176" s="2">
        <v>-0.16653799999999999</v>
      </c>
      <c r="C176" s="2">
        <v>5.2949200000000002E-2</v>
      </c>
      <c r="D176" s="2">
        <v>3.4557199999999999</v>
      </c>
      <c r="E176" s="2">
        <f t="shared" si="8"/>
        <v>3.4601357258964049</v>
      </c>
      <c r="F176" s="2">
        <f t="shared" si="9"/>
        <v>14.68</v>
      </c>
      <c r="G176" s="2">
        <f t="shared" si="10"/>
        <v>3.8623080000000001</v>
      </c>
      <c r="H176" s="2">
        <f t="shared" si="11"/>
        <v>6.9172611337112802</v>
      </c>
    </row>
    <row r="177" spans="1:8" x14ac:dyDescent="0.25">
      <c r="A177" s="2">
        <v>368</v>
      </c>
      <c r="B177" s="2">
        <v>-0.17360999999999999</v>
      </c>
      <c r="C177" s="2">
        <v>7.0988399999999993E-2</v>
      </c>
      <c r="D177" s="2">
        <v>3.4689700000000001</v>
      </c>
      <c r="E177" s="2">
        <f t="shared" si="8"/>
        <v>3.4740369379058937</v>
      </c>
      <c r="F177" s="2">
        <f t="shared" si="9"/>
        <v>14.72</v>
      </c>
      <c r="G177" s="2">
        <f t="shared" si="10"/>
        <v>3.8728320000000003</v>
      </c>
      <c r="H177" s="2">
        <f t="shared" si="11"/>
        <v>6.9450514636758092</v>
      </c>
    </row>
    <row r="178" spans="1:8" x14ac:dyDescent="0.25">
      <c r="A178" s="2">
        <v>369</v>
      </c>
      <c r="B178" s="2">
        <v>-0.18867500000000001</v>
      </c>
      <c r="C178" s="2">
        <v>7.1377099999999999E-2</v>
      </c>
      <c r="D178" s="2">
        <v>3.4863200000000001</v>
      </c>
      <c r="E178" s="2">
        <f t="shared" si="8"/>
        <v>3.4921512121369274</v>
      </c>
      <c r="F178" s="2">
        <f t="shared" si="9"/>
        <v>14.76</v>
      </c>
      <c r="G178" s="2">
        <f t="shared" si="10"/>
        <v>3.883356</v>
      </c>
      <c r="H178" s="2">
        <f t="shared" si="11"/>
        <v>6.9812642527192956</v>
      </c>
    </row>
    <row r="179" spans="1:8" x14ac:dyDescent="0.25">
      <c r="A179" s="2">
        <v>370</v>
      </c>
      <c r="B179" s="2">
        <v>-0.16642799999999999</v>
      </c>
      <c r="C179" s="2">
        <v>0.121574</v>
      </c>
      <c r="D179" s="2">
        <v>3.4833799999999999</v>
      </c>
      <c r="E179" s="2">
        <f t="shared" si="8"/>
        <v>3.4894719859973082</v>
      </c>
      <c r="F179" s="2">
        <f t="shared" si="9"/>
        <v>14.8</v>
      </c>
      <c r="G179" s="2">
        <f t="shared" si="10"/>
        <v>3.8938800000000002</v>
      </c>
      <c r="H179" s="2">
        <f t="shared" si="11"/>
        <v>6.9759081313667988</v>
      </c>
    </row>
    <row r="180" spans="1:8" x14ac:dyDescent="0.25">
      <c r="A180" s="2">
        <v>371</v>
      </c>
      <c r="B180" s="2">
        <v>-0.21138399999999999</v>
      </c>
      <c r="C180" s="2">
        <v>7.5107400000000005E-2</v>
      </c>
      <c r="D180" s="2">
        <v>3.50779</v>
      </c>
      <c r="E180" s="2">
        <f t="shared" si="8"/>
        <v>3.5149559031502458</v>
      </c>
      <c r="F180" s="2">
        <f t="shared" si="9"/>
        <v>14.84</v>
      </c>
      <c r="G180" s="2">
        <f t="shared" si="10"/>
        <v>3.904404</v>
      </c>
      <c r="H180" s="2">
        <f t="shared" si="11"/>
        <v>7.0268537946647509</v>
      </c>
    </row>
    <row r="181" spans="1:8" x14ac:dyDescent="0.25">
      <c r="A181" s="2">
        <v>372</v>
      </c>
      <c r="B181" s="2">
        <v>-0.19168199999999999</v>
      </c>
      <c r="C181" s="2">
        <v>8.5642800000000005E-2</v>
      </c>
      <c r="D181" s="2">
        <v>3.5154299999999998</v>
      </c>
      <c r="E181" s="2">
        <f t="shared" si="8"/>
        <v>3.521693451056727</v>
      </c>
      <c r="F181" s="2">
        <f t="shared" si="9"/>
        <v>14.88</v>
      </c>
      <c r="G181" s="2">
        <f t="shared" si="10"/>
        <v>3.9149280000000002</v>
      </c>
      <c r="H181" s="2">
        <f t="shared" si="11"/>
        <v>7.0403230288110352</v>
      </c>
    </row>
    <row r="182" spans="1:8" x14ac:dyDescent="0.25">
      <c r="A182" s="2">
        <v>373</v>
      </c>
      <c r="B182" s="2">
        <v>-0.18634899999999999</v>
      </c>
      <c r="C182" s="2">
        <v>7.3466699999999996E-2</v>
      </c>
      <c r="D182" s="2">
        <v>3.5262099999999998</v>
      </c>
      <c r="E182" s="2">
        <f t="shared" si="8"/>
        <v>3.5318947138766594</v>
      </c>
      <c r="F182" s="2">
        <f t="shared" si="9"/>
        <v>14.92</v>
      </c>
      <c r="G182" s="2">
        <f t="shared" si="10"/>
        <v>3.9254519999999999</v>
      </c>
      <c r="H182" s="2">
        <f t="shared" si="11"/>
        <v>7.0607166793522467</v>
      </c>
    </row>
    <row r="183" spans="1:8" x14ac:dyDescent="0.25">
      <c r="A183" s="2">
        <v>374</v>
      </c>
      <c r="B183" s="2">
        <v>-0.22098100000000001</v>
      </c>
      <c r="C183" s="2">
        <v>7.30764E-2</v>
      </c>
      <c r="D183" s="2">
        <v>3.55253</v>
      </c>
      <c r="E183" s="2">
        <f t="shared" si="8"/>
        <v>3.5601463682688608</v>
      </c>
      <c r="F183" s="2">
        <f t="shared" si="9"/>
        <v>14.96</v>
      </c>
      <c r="G183" s="2">
        <f t="shared" si="10"/>
        <v>3.9359760000000001</v>
      </c>
      <c r="H183" s="2">
        <f t="shared" si="11"/>
        <v>7.1171954091973282</v>
      </c>
    </row>
    <row r="184" spans="1:8" x14ac:dyDescent="0.25">
      <c r="A184" s="2">
        <v>375</v>
      </c>
      <c r="B184" s="2">
        <v>-0.19611999999999999</v>
      </c>
      <c r="C184" s="2">
        <v>8.1807599999999994E-2</v>
      </c>
      <c r="D184" s="2">
        <v>3.5593900000000001</v>
      </c>
      <c r="E184" s="2">
        <f t="shared" si="8"/>
        <v>3.5657275148162624</v>
      </c>
      <c r="F184" s="2">
        <f t="shared" si="9"/>
        <v>15</v>
      </c>
      <c r="G184" s="2">
        <f t="shared" si="10"/>
        <v>3.9464999999999999</v>
      </c>
      <c r="H184" s="2">
        <f t="shared" si="11"/>
        <v>7.1283528466946349</v>
      </c>
    </row>
    <row r="185" spans="1:8" x14ac:dyDescent="0.25">
      <c r="A185" s="2">
        <v>376</v>
      </c>
      <c r="B185" s="2">
        <v>-0.175016</v>
      </c>
      <c r="C185" s="2">
        <v>8.7506200000000006E-2</v>
      </c>
      <c r="D185" s="2">
        <v>3.5721599999999998</v>
      </c>
      <c r="E185" s="2">
        <f t="shared" si="8"/>
        <v>3.577515199254147</v>
      </c>
      <c r="F185" s="2">
        <f t="shared" si="9"/>
        <v>15.04</v>
      </c>
      <c r="G185" s="2">
        <f t="shared" si="10"/>
        <v>3.9570239999999997</v>
      </c>
      <c r="H185" s="2">
        <f t="shared" si="11"/>
        <v>7.1519179602849432</v>
      </c>
    </row>
    <row r="186" spans="1:8" x14ac:dyDescent="0.25">
      <c r="A186" s="2">
        <v>377</v>
      </c>
      <c r="B186" s="2">
        <v>-0.22559599999999999</v>
      </c>
      <c r="C186" s="2">
        <v>9.2707100000000001E-2</v>
      </c>
      <c r="D186" s="2">
        <v>3.5888499999999999</v>
      </c>
      <c r="E186" s="2">
        <f t="shared" si="8"/>
        <v>3.5971283663648159</v>
      </c>
      <c r="F186" s="2">
        <f t="shared" si="9"/>
        <v>15.08</v>
      </c>
      <c r="G186" s="2">
        <f t="shared" si="10"/>
        <v>3.9675479999999999</v>
      </c>
      <c r="H186" s="2">
        <f t="shared" si="11"/>
        <v>7.1911272310508947</v>
      </c>
    </row>
    <row r="187" spans="1:8" x14ac:dyDescent="0.25">
      <c r="A187" s="2">
        <v>378</v>
      </c>
      <c r="B187" s="2">
        <v>-0.18398900000000001</v>
      </c>
      <c r="C187" s="2">
        <v>0.12609000000000001</v>
      </c>
      <c r="D187" s="2">
        <v>3.5896499999999998</v>
      </c>
      <c r="E187" s="2">
        <f t="shared" si="8"/>
        <v>3.5965730581653697</v>
      </c>
      <c r="F187" s="2">
        <f t="shared" si="9"/>
        <v>15.12</v>
      </c>
      <c r="G187" s="2">
        <f t="shared" si="10"/>
        <v>3.9780719999999996</v>
      </c>
      <c r="H187" s="2">
        <f t="shared" si="11"/>
        <v>7.1900170977701361</v>
      </c>
    </row>
    <row r="188" spans="1:8" x14ac:dyDescent="0.25">
      <c r="A188" s="2">
        <v>379</v>
      </c>
      <c r="B188" s="2">
        <v>-0.20898900000000001</v>
      </c>
      <c r="C188" s="2">
        <v>7.9053499999999999E-2</v>
      </c>
      <c r="D188" s="2">
        <v>3.62046</v>
      </c>
      <c r="E188" s="2">
        <f t="shared" si="8"/>
        <v>3.6273484075262541</v>
      </c>
      <c r="F188" s="2">
        <f t="shared" si="9"/>
        <v>15.16</v>
      </c>
      <c r="G188" s="2">
        <f t="shared" si="10"/>
        <v>3.9885960000000003</v>
      </c>
      <c r="H188" s="2">
        <f t="shared" si="11"/>
        <v>7.2515410219379604</v>
      </c>
    </row>
    <row r="189" spans="1:8" x14ac:dyDescent="0.25">
      <c r="A189" s="2">
        <v>380</v>
      </c>
      <c r="B189" s="2">
        <v>-0.217561</v>
      </c>
      <c r="C189" s="2">
        <v>7.7491699999999997E-2</v>
      </c>
      <c r="D189" s="2">
        <v>3.6350899999999999</v>
      </c>
      <c r="E189" s="2">
        <f t="shared" si="8"/>
        <v>3.6424191220107947</v>
      </c>
      <c r="F189" s="2">
        <f t="shared" si="9"/>
        <v>15.2</v>
      </c>
      <c r="G189" s="2">
        <f t="shared" si="10"/>
        <v>3.99912</v>
      </c>
      <c r="H189" s="2">
        <f t="shared" si="11"/>
        <v>7.2816693393854406</v>
      </c>
    </row>
    <row r="190" spans="1:8" x14ac:dyDescent="0.25">
      <c r="A190" s="2">
        <v>381</v>
      </c>
      <c r="B190" s="2">
        <v>-0.22408500000000001</v>
      </c>
      <c r="C190" s="2">
        <v>8.4083199999999997E-2</v>
      </c>
      <c r="D190" s="2">
        <v>3.6492599999999999</v>
      </c>
      <c r="E190" s="2">
        <f t="shared" si="8"/>
        <v>3.65710030206272</v>
      </c>
      <c r="F190" s="2">
        <f t="shared" si="9"/>
        <v>15.24</v>
      </c>
      <c r="G190" s="2">
        <f t="shared" si="10"/>
        <v>4.0096439999999998</v>
      </c>
      <c r="H190" s="2">
        <f t="shared" si="11"/>
        <v>7.311018926862646</v>
      </c>
    </row>
    <row r="191" spans="1:8" x14ac:dyDescent="0.25">
      <c r="A191" s="2">
        <v>382</v>
      </c>
      <c r="B191" s="2">
        <v>-0.26968300000000001</v>
      </c>
      <c r="C191" s="2">
        <v>4.4339999999999997E-2</v>
      </c>
      <c r="D191" s="2">
        <v>3.6508600000000002</v>
      </c>
      <c r="E191" s="2">
        <f t="shared" si="8"/>
        <v>3.6610754834732653</v>
      </c>
      <c r="F191" s="2">
        <f t="shared" si="9"/>
        <v>15.28</v>
      </c>
      <c r="G191" s="2">
        <f t="shared" si="10"/>
        <v>4.020168</v>
      </c>
      <c r="H191" s="2">
        <f t="shared" si="11"/>
        <v>7.3189658312759089</v>
      </c>
    </row>
    <row r="192" spans="1:8" x14ac:dyDescent="0.25">
      <c r="A192" s="2">
        <v>383</v>
      </c>
      <c r="B192" s="2">
        <v>-0.21232500000000001</v>
      </c>
      <c r="C192" s="2">
        <v>9.9639900000000003E-2</v>
      </c>
      <c r="D192" s="2">
        <v>3.6705000000000001</v>
      </c>
      <c r="E192" s="2">
        <f t="shared" si="8"/>
        <v>3.6779858979198123</v>
      </c>
      <c r="F192" s="2">
        <f t="shared" si="9"/>
        <v>15.32</v>
      </c>
      <c r="G192" s="2">
        <f t="shared" si="10"/>
        <v>4.0306920000000002</v>
      </c>
      <c r="H192" s="2">
        <f t="shared" si="11"/>
        <v>7.352771948108435</v>
      </c>
    </row>
    <row r="193" spans="1:8" x14ac:dyDescent="0.25">
      <c r="A193" s="2">
        <v>384</v>
      </c>
      <c r="B193" s="2">
        <v>-0.32563199999999998</v>
      </c>
      <c r="C193" s="2">
        <v>3.4029400000000001E-2</v>
      </c>
      <c r="D193" s="2">
        <v>3.67808</v>
      </c>
      <c r="E193" s="2">
        <f t="shared" si="8"/>
        <v>3.6926232797143497</v>
      </c>
      <c r="F193" s="2">
        <f t="shared" si="9"/>
        <v>15.36</v>
      </c>
      <c r="G193" s="2">
        <f t="shared" si="10"/>
        <v>4.0412159999999995</v>
      </c>
      <c r="H193" s="2">
        <f t="shared" si="11"/>
        <v>7.3820339771753485</v>
      </c>
    </row>
    <row r="194" spans="1:8" x14ac:dyDescent="0.25">
      <c r="A194" s="2">
        <v>385</v>
      </c>
      <c r="B194" s="2">
        <v>-0.215227</v>
      </c>
      <c r="C194" s="2">
        <v>8.3521300000000007E-2</v>
      </c>
      <c r="D194" s="2">
        <v>3.7026300000000001</v>
      </c>
      <c r="E194" s="2">
        <f t="shared" si="8"/>
        <v>3.7098203980762587</v>
      </c>
      <c r="F194" s="2">
        <f t="shared" si="9"/>
        <v>15.4</v>
      </c>
      <c r="G194" s="2">
        <f t="shared" si="10"/>
        <v>4.0517399999999997</v>
      </c>
      <c r="H194" s="2">
        <f t="shared" si="11"/>
        <v>7.4164132524061914</v>
      </c>
    </row>
    <row r="195" spans="1:8" x14ac:dyDescent="0.25">
      <c r="A195" s="2">
        <v>386</v>
      </c>
      <c r="B195" s="2">
        <v>-0.243171</v>
      </c>
      <c r="C195" s="2">
        <v>5.8145700000000002E-2</v>
      </c>
      <c r="D195" s="2">
        <v>3.7130800000000002</v>
      </c>
      <c r="E195" s="2">
        <f t="shared" si="8"/>
        <v>3.7214884312690657</v>
      </c>
      <c r="F195" s="2">
        <f t="shared" si="9"/>
        <v>15.44</v>
      </c>
      <c r="G195" s="2">
        <f t="shared" si="10"/>
        <v>4.0622639999999999</v>
      </c>
      <c r="H195" s="2">
        <f t="shared" si="11"/>
        <v>7.4397391676029274</v>
      </c>
    </row>
    <row r="196" spans="1:8" x14ac:dyDescent="0.25">
      <c r="A196" s="2">
        <v>387</v>
      </c>
      <c r="B196" s="2">
        <v>-0.27139000000000002</v>
      </c>
      <c r="C196" s="2">
        <v>5.4238300000000003E-2</v>
      </c>
      <c r="D196" s="2">
        <v>3.72193</v>
      </c>
      <c r="E196" s="2">
        <f t="shared" ref="E196:E227" si="12">SQRT(B196^2+C196^2+D196^2)</f>
        <v>3.7322054137181264</v>
      </c>
      <c r="F196" s="2">
        <f t="shared" ref="F196:F227" si="13">A196/25</f>
        <v>15.48</v>
      </c>
      <c r="G196" s="2">
        <f t="shared" ref="G196:G227" si="14">F196*0.2631</f>
        <v>4.0727880000000001</v>
      </c>
      <c r="H196" s="2">
        <f t="shared" ref="H196:H227" si="15">E196*1.99913</f>
        <v>7.4611638087263179</v>
      </c>
    </row>
    <row r="197" spans="1:8" x14ac:dyDescent="0.25">
      <c r="A197" s="2">
        <v>388</v>
      </c>
      <c r="B197" s="2">
        <v>-0.24046699999999999</v>
      </c>
      <c r="C197" s="2">
        <v>4.9327000000000003E-2</v>
      </c>
      <c r="D197" s="2">
        <v>3.73502</v>
      </c>
      <c r="E197" s="2">
        <f t="shared" si="12"/>
        <v>3.7430778687355675</v>
      </c>
      <c r="F197" s="2">
        <f t="shared" si="13"/>
        <v>15.52</v>
      </c>
      <c r="G197" s="2">
        <f t="shared" si="14"/>
        <v>4.0833120000000003</v>
      </c>
      <c r="H197" s="2">
        <f t="shared" si="15"/>
        <v>7.4828992597253352</v>
      </c>
    </row>
    <row r="198" spans="1:8" x14ac:dyDescent="0.25">
      <c r="A198" s="2">
        <v>389</v>
      </c>
      <c r="B198" s="2">
        <v>-0.282078</v>
      </c>
      <c r="C198" s="2">
        <v>1.3924600000000001E-2</v>
      </c>
      <c r="D198" s="2">
        <v>3.76065</v>
      </c>
      <c r="E198" s="2">
        <f t="shared" si="12"/>
        <v>3.7712398909468963</v>
      </c>
      <c r="F198" s="2">
        <f t="shared" si="13"/>
        <v>15.56</v>
      </c>
      <c r="G198" s="2">
        <f t="shared" si="14"/>
        <v>4.0938360000000005</v>
      </c>
      <c r="H198" s="2">
        <f t="shared" si="15"/>
        <v>7.5391988031886692</v>
      </c>
    </row>
    <row r="199" spans="1:8" x14ac:dyDescent="0.25">
      <c r="A199" s="2">
        <v>390</v>
      </c>
      <c r="B199" s="2">
        <v>-0.27499600000000002</v>
      </c>
      <c r="C199" s="2">
        <v>-2.6337099999999999E-2</v>
      </c>
      <c r="D199" s="2">
        <v>3.76729</v>
      </c>
      <c r="E199" s="2">
        <f t="shared" si="12"/>
        <v>3.7774052452645863</v>
      </c>
      <c r="F199" s="2">
        <f t="shared" si="13"/>
        <v>15.6</v>
      </c>
      <c r="G199" s="2">
        <f t="shared" si="14"/>
        <v>4.1043599999999998</v>
      </c>
      <c r="H199" s="2">
        <f t="shared" si="15"/>
        <v>7.5515241479657931</v>
      </c>
    </row>
    <row r="200" spans="1:8" x14ac:dyDescent="0.25">
      <c r="A200" s="2">
        <v>391</v>
      </c>
      <c r="B200" s="2">
        <v>-0.27757700000000002</v>
      </c>
      <c r="C200" s="2">
        <v>-3.3089399999999998E-3</v>
      </c>
      <c r="D200" s="2">
        <v>3.7789999999999999</v>
      </c>
      <c r="E200" s="2">
        <f t="shared" si="12"/>
        <v>3.7891820938050631</v>
      </c>
      <c r="F200" s="2">
        <f t="shared" si="13"/>
        <v>15.64</v>
      </c>
      <c r="G200" s="2">
        <f t="shared" si="14"/>
        <v>4.114884</v>
      </c>
      <c r="H200" s="2">
        <f t="shared" si="15"/>
        <v>7.5750675991885164</v>
      </c>
    </row>
    <row r="201" spans="1:8" x14ac:dyDescent="0.25">
      <c r="A201" s="2">
        <v>392</v>
      </c>
      <c r="B201" s="2">
        <v>-0.26891799999999999</v>
      </c>
      <c r="C201" s="2">
        <v>1.0192400000000001E-2</v>
      </c>
      <c r="D201" s="2">
        <v>3.79535</v>
      </c>
      <c r="E201" s="2">
        <f t="shared" si="12"/>
        <v>3.8048787626206648</v>
      </c>
      <c r="F201" s="2">
        <f t="shared" si="13"/>
        <v>15.68</v>
      </c>
      <c r="G201" s="2">
        <f t="shared" si="14"/>
        <v>4.1254080000000002</v>
      </c>
      <c r="H201" s="2">
        <f t="shared" si="15"/>
        <v>7.60644728071785</v>
      </c>
    </row>
    <row r="202" spans="1:8" x14ac:dyDescent="0.25">
      <c r="A202" s="2">
        <v>393</v>
      </c>
      <c r="B202" s="2">
        <v>-0.28932200000000002</v>
      </c>
      <c r="C202" s="2">
        <v>-1.9651600000000002E-2</v>
      </c>
      <c r="D202" s="2">
        <v>3.80735</v>
      </c>
      <c r="E202" s="2">
        <f t="shared" si="12"/>
        <v>3.8183775910151367</v>
      </c>
      <c r="F202" s="2">
        <f t="shared" si="13"/>
        <v>15.72</v>
      </c>
      <c r="G202" s="2">
        <f t="shared" si="14"/>
        <v>4.1359320000000004</v>
      </c>
      <c r="H202" s="2">
        <f t="shared" si="15"/>
        <v>7.6334331935260904</v>
      </c>
    </row>
    <row r="203" spans="1:8" x14ac:dyDescent="0.25">
      <c r="A203" s="2">
        <v>394</v>
      </c>
      <c r="B203" s="2">
        <v>-0.263513</v>
      </c>
      <c r="C203" s="2">
        <v>-3.1320599999999997E-2</v>
      </c>
      <c r="D203" s="2">
        <v>3.8309700000000002</v>
      </c>
      <c r="E203" s="2">
        <f t="shared" si="12"/>
        <v>3.840149895779247</v>
      </c>
      <c r="F203" s="2">
        <f t="shared" si="13"/>
        <v>15.76</v>
      </c>
      <c r="G203" s="2">
        <f t="shared" si="14"/>
        <v>4.1464559999999997</v>
      </c>
      <c r="H203" s="2">
        <f t="shared" si="15"/>
        <v>7.6769588611491661</v>
      </c>
    </row>
    <row r="204" spans="1:8" x14ac:dyDescent="0.25">
      <c r="A204" s="2">
        <v>395</v>
      </c>
      <c r="B204" s="2">
        <v>-0.35845100000000002</v>
      </c>
      <c r="C204" s="2">
        <v>-6.6113099999999994E-2</v>
      </c>
      <c r="D204" s="2">
        <v>3.8426300000000002</v>
      </c>
      <c r="E204" s="2">
        <f t="shared" si="12"/>
        <v>3.8598786740379047</v>
      </c>
      <c r="F204" s="2">
        <f t="shared" si="13"/>
        <v>15.8</v>
      </c>
      <c r="G204" s="2">
        <f t="shared" si="14"/>
        <v>4.1569799999999999</v>
      </c>
      <c r="H204" s="2">
        <f t="shared" si="15"/>
        <v>7.7163992536293966</v>
      </c>
    </row>
    <row r="205" spans="1:8" x14ac:dyDescent="0.25">
      <c r="A205" s="2">
        <v>396</v>
      </c>
      <c r="B205" s="2">
        <v>-0.25471700000000003</v>
      </c>
      <c r="C205" s="2">
        <v>3.0726699999999999E-2</v>
      </c>
      <c r="D205" s="2">
        <v>3.85242</v>
      </c>
      <c r="E205" s="2">
        <f t="shared" si="12"/>
        <v>3.8609538635655682</v>
      </c>
      <c r="F205" s="2">
        <f t="shared" si="13"/>
        <v>15.84</v>
      </c>
      <c r="G205" s="2">
        <f t="shared" si="14"/>
        <v>4.1675040000000001</v>
      </c>
      <c r="H205" s="2">
        <f t="shared" si="15"/>
        <v>7.7185486972698349</v>
      </c>
    </row>
    <row r="206" spans="1:8" x14ac:dyDescent="0.25">
      <c r="A206" s="2">
        <v>397</v>
      </c>
      <c r="B206" s="2">
        <v>-0.26234499999999999</v>
      </c>
      <c r="C206" s="2">
        <v>2.5871600000000002E-2</v>
      </c>
      <c r="D206" s="2">
        <v>3.8672499999999999</v>
      </c>
      <c r="E206" s="2">
        <f t="shared" si="12"/>
        <v>3.8762245550550292</v>
      </c>
      <c r="F206" s="2">
        <f t="shared" si="13"/>
        <v>15.88</v>
      </c>
      <c r="G206" s="2">
        <f t="shared" si="14"/>
        <v>4.1780280000000003</v>
      </c>
      <c r="H206" s="2">
        <f t="shared" si="15"/>
        <v>7.749076794747161</v>
      </c>
    </row>
    <row r="207" spans="1:8" x14ac:dyDescent="0.25">
      <c r="A207" s="2">
        <v>398</v>
      </c>
      <c r="B207" s="2">
        <v>-0.26934999999999998</v>
      </c>
      <c r="C207" s="2">
        <v>3.3077299999999997E-2</v>
      </c>
      <c r="D207" s="2">
        <v>3.8845700000000001</v>
      </c>
      <c r="E207" s="2">
        <f t="shared" si="12"/>
        <v>3.8940374439873189</v>
      </c>
      <c r="F207" s="2">
        <f t="shared" si="13"/>
        <v>15.92</v>
      </c>
      <c r="G207" s="2">
        <f t="shared" si="14"/>
        <v>4.1885519999999996</v>
      </c>
      <c r="H207" s="2">
        <f t="shared" si="15"/>
        <v>7.7846870753983692</v>
      </c>
    </row>
    <row r="208" spans="1:8" x14ac:dyDescent="0.25">
      <c r="A208" s="2">
        <v>399</v>
      </c>
      <c r="B208" s="2">
        <v>-0.24135200000000001</v>
      </c>
      <c r="C208" s="2">
        <v>1.9142900000000001E-2</v>
      </c>
      <c r="D208" s="2">
        <v>3.9196300000000002</v>
      </c>
      <c r="E208" s="2">
        <f t="shared" si="12"/>
        <v>3.9271002757027245</v>
      </c>
      <c r="F208" s="2">
        <f t="shared" si="13"/>
        <v>15.96</v>
      </c>
      <c r="G208" s="2">
        <f t="shared" si="14"/>
        <v>4.1990759999999998</v>
      </c>
      <c r="H208" s="2">
        <f t="shared" si="15"/>
        <v>7.850783974165588</v>
      </c>
    </row>
    <row r="209" spans="1:8" x14ac:dyDescent="0.25">
      <c r="A209" s="2">
        <v>400</v>
      </c>
      <c r="B209" s="2">
        <v>-0.221835</v>
      </c>
      <c r="C209" s="2">
        <v>2.8368299999999999E-2</v>
      </c>
      <c r="D209" s="2">
        <v>3.93133</v>
      </c>
      <c r="E209" s="2">
        <f t="shared" si="12"/>
        <v>3.9376860078693285</v>
      </c>
      <c r="F209" s="2">
        <f t="shared" si="13"/>
        <v>16</v>
      </c>
      <c r="G209" s="2">
        <f t="shared" si="14"/>
        <v>4.2096</v>
      </c>
      <c r="H209" s="2">
        <f t="shared" si="15"/>
        <v>7.8719462289118107</v>
      </c>
    </row>
    <row r="210" spans="1:8" x14ac:dyDescent="0.25">
      <c r="A210" s="2">
        <v>401</v>
      </c>
      <c r="B210" s="2">
        <v>-0.26624700000000001</v>
      </c>
      <c r="C210" s="2">
        <v>5.4330999999999997E-2</v>
      </c>
      <c r="D210" s="2">
        <v>3.9440400000000002</v>
      </c>
      <c r="E210" s="2">
        <f t="shared" si="12"/>
        <v>3.9533897915801322</v>
      </c>
      <c r="F210" s="2">
        <f t="shared" si="13"/>
        <v>16.04</v>
      </c>
      <c r="G210" s="2">
        <f t="shared" si="14"/>
        <v>4.2201240000000002</v>
      </c>
      <c r="H210" s="2">
        <f t="shared" si="15"/>
        <v>7.9033401340415903</v>
      </c>
    </row>
    <row r="211" spans="1:8" x14ac:dyDescent="0.25">
      <c r="A211" s="2">
        <v>402</v>
      </c>
      <c r="B211" s="2">
        <v>-0.21407399999999999</v>
      </c>
      <c r="C211" s="2">
        <v>1.1096200000000001E-2</v>
      </c>
      <c r="D211" s="2">
        <v>3.9582299999999999</v>
      </c>
      <c r="E211" s="2">
        <f t="shared" si="12"/>
        <v>3.9640302138140218</v>
      </c>
      <c r="F211" s="2">
        <f t="shared" si="13"/>
        <v>16.079999999999998</v>
      </c>
      <c r="G211" s="2">
        <f t="shared" si="14"/>
        <v>4.2306479999999995</v>
      </c>
      <c r="H211" s="2">
        <f t="shared" si="15"/>
        <v>7.9246117213420257</v>
      </c>
    </row>
    <row r="212" spans="1:8" x14ac:dyDescent="0.25">
      <c r="A212" s="2">
        <v>403</v>
      </c>
      <c r="B212" s="2">
        <v>-0.222882</v>
      </c>
      <c r="C212" s="2">
        <v>5.9331500000000002E-2</v>
      </c>
      <c r="D212" s="2">
        <v>3.95899</v>
      </c>
      <c r="E212" s="2">
        <f t="shared" si="12"/>
        <v>3.9657027665870586</v>
      </c>
      <c r="F212" s="2">
        <f t="shared" si="13"/>
        <v>16.12</v>
      </c>
      <c r="G212" s="2">
        <f t="shared" si="14"/>
        <v>4.2411720000000006</v>
      </c>
      <c r="H212" s="2">
        <f t="shared" si="15"/>
        <v>7.9279553717671867</v>
      </c>
    </row>
    <row r="213" spans="1:8" x14ac:dyDescent="0.25">
      <c r="A213" s="2">
        <v>404</v>
      </c>
      <c r="B213" s="2">
        <v>-0.24185799999999999</v>
      </c>
      <c r="C213" s="2">
        <v>8.7706299999999997E-3</v>
      </c>
      <c r="D213" s="2">
        <v>3.9773200000000002</v>
      </c>
      <c r="E213" s="2">
        <f t="shared" si="12"/>
        <v>3.9846764735062994</v>
      </c>
      <c r="F213" s="2">
        <f t="shared" si="13"/>
        <v>16.16</v>
      </c>
      <c r="G213" s="2">
        <f t="shared" si="14"/>
        <v>4.2516959999999999</v>
      </c>
      <c r="H213" s="2">
        <f t="shared" si="15"/>
        <v>7.9658862784806486</v>
      </c>
    </row>
    <row r="214" spans="1:8" x14ac:dyDescent="0.25">
      <c r="A214" s="2">
        <v>405</v>
      </c>
      <c r="B214" s="2">
        <v>-0.236983</v>
      </c>
      <c r="C214" s="2">
        <v>6.3485499999999997E-3</v>
      </c>
      <c r="D214" s="2">
        <v>3.9867300000000001</v>
      </c>
      <c r="E214" s="2">
        <f t="shared" si="12"/>
        <v>3.9937723194088197</v>
      </c>
      <c r="F214" s="2">
        <f t="shared" si="13"/>
        <v>16.2</v>
      </c>
      <c r="G214" s="2">
        <f t="shared" si="14"/>
        <v>4.2622200000000001</v>
      </c>
      <c r="H214" s="2">
        <f t="shared" si="15"/>
        <v>7.9840700568997542</v>
      </c>
    </row>
    <row r="215" spans="1:8" x14ac:dyDescent="0.25">
      <c r="A215" s="2">
        <v>406</v>
      </c>
      <c r="B215" s="2">
        <v>-0.24510299999999999</v>
      </c>
      <c r="C215" s="2">
        <v>-3.6694599999999998E-3</v>
      </c>
      <c r="D215" s="2">
        <v>3.99681</v>
      </c>
      <c r="E215" s="2">
        <f t="shared" si="12"/>
        <v>4.0043200573437794</v>
      </c>
      <c r="F215" s="2">
        <f t="shared" si="13"/>
        <v>16.239999999999998</v>
      </c>
      <c r="G215" s="2">
        <f t="shared" si="14"/>
        <v>4.2727439999999994</v>
      </c>
      <c r="H215" s="2">
        <f t="shared" si="15"/>
        <v>8.00515635623767</v>
      </c>
    </row>
    <row r="216" spans="1:8" x14ac:dyDescent="0.25">
      <c r="A216" s="2">
        <v>407</v>
      </c>
      <c r="B216" s="2">
        <v>-0.254855</v>
      </c>
      <c r="C216" s="2">
        <v>-8.0321899999999998E-3</v>
      </c>
      <c r="D216" s="2">
        <v>4.0067500000000003</v>
      </c>
      <c r="E216" s="2">
        <f t="shared" si="12"/>
        <v>4.0148550596006825</v>
      </c>
      <c r="F216" s="2">
        <f t="shared" si="13"/>
        <v>16.28</v>
      </c>
      <c r="G216" s="2">
        <f t="shared" si="14"/>
        <v>4.2832680000000005</v>
      </c>
      <c r="H216" s="2">
        <f t="shared" si="15"/>
        <v>8.0262171952995125</v>
      </c>
    </row>
    <row r="217" spans="1:8" x14ac:dyDescent="0.25">
      <c r="A217" s="2">
        <v>408</v>
      </c>
      <c r="B217" s="2">
        <v>-0.234019</v>
      </c>
      <c r="C217" s="2">
        <v>-8.0243399999999996E-3</v>
      </c>
      <c r="D217" s="2">
        <v>4.0187099999999996</v>
      </c>
      <c r="E217" s="2">
        <f t="shared" si="12"/>
        <v>4.0255259714096283</v>
      </c>
      <c r="F217" s="2">
        <f t="shared" si="13"/>
        <v>16.32</v>
      </c>
      <c r="G217" s="2">
        <f t="shared" si="14"/>
        <v>4.2937919999999998</v>
      </c>
      <c r="H217" s="2">
        <f t="shared" si="15"/>
        <v>8.0475497352241305</v>
      </c>
    </row>
    <row r="218" spans="1:8" x14ac:dyDescent="0.25">
      <c r="A218" s="2">
        <v>409</v>
      </c>
      <c r="B218" s="2">
        <v>-0.26169700000000001</v>
      </c>
      <c r="C218" s="2">
        <v>-1.21948E-2</v>
      </c>
      <c r="D218" s="2">
        <v>4.0393999999999997</v>
      </c>
      <c r="E218" s="2">
        <f t="shared" si="12"/>
        <v>4.0478866576222261</v>
      </c>
      <c r="F218" s="2">
        <f t="shared" si="13"/>
        <v>16.36</v>
      </c>
      <c r="G218" s="2">
        <f t="shared" si="14"/>
        <v>4.304316</v>
      </c>
      <c r="H218" s="2">
        <f t="shared" si="15"/>
        <v>8.0922516538523208</v>
      </c>
    </row>
    <row r="219" spans="1:8" x14ac:dyDescent="0.25">
      <c r="A219" s="2">
        <v>410</v>
      </c>
      <c r="B219" s="2">
        <v>-0.265511</v>
      </c>
      <c r="C219" s="2">
        <v>-2.01175E-2</v>
      </c>
      <c r="D219" s="2">
        <v>4.0490700000000004</v>
      </c>
      <c r="E219" s="2">
        <f t="shared" si="12"/>
        <v>4.0578157510940844</v>
      </c>
      <c r="F219" s="2">
        <f t="shared" si="13"/>
        <v>16.399999999999999</v>
      </c>
      <c r="G219" s="2">
        <f t="shared" si="14"/>
        <v>4.3148399999999993</v>
      </c>
      <c r="H219" s="2">
        <f t="shared" si="15"/>
        <v>8.1121012024847179</v>
      </c>
    </row>
    <row r="220" spans="1:8" x14ac:dyDescent="0.25">
      <c r="A220" s="2">
        <v>411</v>
      </c>
      <c r="B220" s="2">
        <v>-0.26681199999999999</v>
      </c>
      <c r="C220" s="2">
        <v>5.79427E-2</v>
      </c>
      <c r="D220" s="2">
        <v>4.0507400000000002</v>
      </c>
      <c r="E220" s="2">
        <f t="shared" si="12"/>
        <v>4.0599311013153034</v>
      </c>
      <c r="F220" s="2">
        <f t="shared" si="13"/>
        <v>16.440000000000001</v>
      </c>
      <c r="G220" s="2">
        <f t="shared" si="14"/>
        <v>4.3253640000000004</v>
      </c>
      <c r="H220" s="2">
        <f t="shared" si="15"/>
        <v>8.1163300625724624</v>
      </c>
    </row>
    <row r="221" spans="1:8" x14ac:dyDescent="0.25">
      <c r="A221" s="2">
        <v>412</v>
      </c>
      <c r="B221" s="2">
        <v>-0.29571700000000001</v>
      </c>
      <c r="C221" s="2">
        <v>-3.5246399999999997E-2</v>
      </c>
      <c r="D221" s="2">
        <v>4.0708299999999999</v>
      </c>
      <c r="E221" s="2">
        <f t="shared" si="12"/>
        <v>4.0817089241764846</v>
      </c>
      <c r="F221" s="2">
        <f t="shared" si="13"/>
        <v>16.48</v>
      </c>
      <c r="G221" s="2">
        <f t="shared" si="14"/>
        <v>4.3358879999999997</v>
      </c>
      <c r="H221" s="2">
        <f t="shared" si="15"/>
        <v>8.1598667615889351</v>
      </c>
    </row>
    <row r="222" spans="1:8" x14ac:dyDescent="0.25">
      <c r="A222" s="2">
        <v>413</v>
      </c>
      <c r="B222" s="2">
        <v>-0.26776800000000001</v>
      </c>
      <c r="C222" s="2">
        <v>-2.9488500000000001E-2</v>
      </c>
      <c r="D222" s="2">
        <v>4.0814399999999997</v>
      </c>
      <c r="E222" s="2">
        <f t="shared" si="12"/>
        <v>4.0903204944180409</v>
      </c>
      <c r="F222" s="2">
        <f t="shared" si="13"/>
        <v>16.52</v>
      </c>
      <c r="G222" s="2">
        <f t="shared" si="14"/>
        <v>4.3464119999999999</v>
      </c>
      <c r="H222" s="2">
        <f t="shared" si="15"/>
        <v>8.1770824100059389</v>
      </c>
    </row>
    <row r="223" spans="1:8" x14ac:dyDescent="0.25">
      <c r="A223" s="2">
        <v>414</v>
      </c>
      <c r="B223" s="2">
        <v>-0.28770200000000001</v>
      </c>
      <c r="C223" s="2">
        <v>-1.41983E-3</v>
      </c>
      <c r="D223" s="2">
        <v>4.1002999999999998</v>
      </c>
      <c r="E223" s="2">
        <f t="shared" si="12"/>
        <v>4.1103813140292988</v>
      </c>
      <c r="F223" s="2">
        <f t="shared" si="13"/>
        <v>16.559999999999999</v>
      </c>
      <c r="G223" s="2">
        <f t="shared" si="14"/>
        <v>4.3569359999999993</v>
      </c>
      <c r="H223" s="2">
        <f t="shared" si="15"/>
        <v>8.2171865963153934</v>
      </c>
    </row>
    <row r="224" spans="1:8" x14ac:dyDescent="0.25">
      <c r="A224" s="2">
        <v>415</v>
      </c>
      <c r="B224" s="2">
        <v>-0.32333499999999998</v>
      </c>
      <c r="C224" s="2">
        <v>4.9513599999999998E-2</v>
      </c>
      <c r="D224" s="2">
        <v>4.1046699999999996</v>
      </c>
      <c r="E224" s="2">
        <f t="shared" si="12"/>
        <v>4.1176829561914987</v>
      </c>
      <c r="F224" s="2">
        <f t="shared" si="13"/>
        <v>16.600000000000001</v>
      </c>
      <c r="G224" s="2">
        <f t="shared" si="14"/>
        <v>4.3674600000000003</v>
      </c>
      <c r="H224" s="2">
        <f t="shared" si="15"/>
        <v>8.2317835282111105</v>
      </c>
    </row>
    <row r="225" spans="1:8" x14ac:dyDescent="0.25">
      <c r="A225" s="2">
        <v>416</v>
      </c>
      <c r="B225" s="2">
        <v>-0.32351099999999999</v>
      </c>
      <c r="C225" s="2">
        <v>-2.5205200000000001E-2</v>
      </c>
      <c r="D225" s="2">
        <v>4.1239499999999998</v>
      </c>
      <c r="E225" s="2">
        <f t="shared" si="12"/>
        <v>4.136696540928285</v>
      </c>
      <c r="F225" s="2">
        <f t="shared" si="13"/>
        <v>16.64</v>
      </c>
      <c r="G225" s="2">
        <f t="shared" si="14"/>
        <v>4.3779840000000005</v>
      </c>
      <c r="H225" s="2">
        <f t="shared" si="15"/>
        <v>8.2697941558659629</v>
      </c>
    </row>
    <row r="226" spans="1:8" x14ac:dyDescent="0.25">
      <c r="A226" s="2">
        <v>417</v>
      </c>
      <c r="B226" s="2">
        <v>-0.29935099999999998</v>
      </c>
      <c r="C226" s="2">
        <v>8.9134400000000003E-2</v>
      </c>
      <c r="D226" s="2">
        <v>4.1213199999999999</v>
      </c>
      <c r="E226" s="2">
        <f t="shared" si="12"/>
        <v>4.1331385779894143</v>
      </c>
      <c r="F226" s="2">
        <f t="shared" si="13"/>
        <v>16.68</v>
      </c>
      <c r="G226" s="2">
        <f t="shared" si="14"/>
        <v>4.3885079999999999</v>
      </c>
      <c r="H226" s="2">
        <f t="shared" si="15"/>
        <v>8.2626813254159774</v>
      </c>
    </row>
    <row r="227" spans="1:8" x14ac:dyDescent="0.25">
      <c r="A227" s="2">
        <v>418</v>
      </c>
      <c r="B227" s="2">
        <v>-0.33291700000000002</v>
      </c>
      <c r="C227" s="2">
        <v>7.4936600000000006E-2</v>
      </c>
      <c r="D227" s="2">
        <v>4.1332599999999999</v>
      </c>
      <c r="E227" s="2">
        <f t="shared" si="12"/>
        <v>4.1473229257568747</v>
      </c>
      <c r="F227" s="2">
        <f t="shared" si="13"/>
        <v>16.72</v>
      </c>
      <c r="G227" s="2">
        <f t="shared" si="14"/>
        <v>4.3990320000000001</v>
      </c>
      <c r="H227" s="2">
        <f t="shared" si="15"/>
        <v>8.2910376805683406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opLeftCell="A191" zoomScale="90" zoomScaleNormal="90" workbookViewId="0">
      <selection activeCell="G39" sqref="G39"/>
    </sheetView>
  </sheetViews>
  <sheetFormatPr defaultRowHeight="15" x14ac:dyDescent="0.25"/>
  <cols>
    <col min="1" max="1" width="7.7109375" style="2" customWidth="1"/>
    <col min="2" max="2" width="10.7109375" style="2" customWidth="1"/>
    <col min="3" max="3" width="12.7109375" style="2" bestFit="1" customWidth="1"/>
    <col min="4" max="4" width="10.140625" style="2" customWidth="1"/>
    <col min="5" max="5" width="18" style="2" customWidth="1"/>
    <col min="6" max="6" width="14.85546875" style="2" customWidth="1"/>
    <col min="7" max="7" width="25.28515625" style="2" customWidth="1"/>
    <col min="8" max="8" width="20.7109375" style="2" customWidth="1"/>
    <col min="9" max="9" width="27.7109375" style="2" customWidth="1"/>
    <col min="10" max="10" width="13.28515625" style="2" customWidth="1"/>
    <col min="11" max="11" width="21.5703125" style="2" customWidth="1"/>
    <col min="12" max="16384" width="9.140625" style="2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</row>
    <row r="2" spans="1:11" x14ac:dyDescent="0.25">
      <c r="A2" s="2">
        <v>197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s="2">
        <v>198</v>
      </c>
      <c r="B3" s="2">
        <v>-0.135321</v>
      </c>
      <c r="C3" s="2">
        <v>1.1127E-2</v>
      </c>
      <c r="D3" s="2">
        <v>0.99040399999999995</v>
      </c>
      <c r="E3" s="2">
        <f>SQRT(B3^2+C3^2+D3^2)</f>
        <v>0.99966777800727369</v>
      </c>
      <c r="F3" s="2">
        <f>A3/25</f>
        <v>7.92</v>
      </c>
      <c r="G3" s="2">
        <f>F3*0.2647</f>
        <v>2.0964239999999998</v>
      </c>
      <c r="H3" s="2">
        <f>G3/E3</f>
        <v>2.0971207096211377</v>
      </c>
      <c r="I3" s="2">
        <f>E3*1.6962</f>
        <v>1.6956364850559376</v>
      </c>
      <c r="J3" s="2">
        <f>I3-G3</f>
        <v>-0.40078751494406228</v>
      </c>
      <c r="K3" s="2">
        <f>(J3/G3)*100</f>
        <v>-19.117674427695082</v>
      </c>
    </row>
    <row r="4" spans="1:11" x14ac:dyDescent="0.25">
      <c r="A4" s="2">
        <v>199</v>
      </c>
      <c r="B4" s="2">
        <v>-0.139241</v>
      </c>
      <c r="C4" s="2">
        <v>8.2611300000000002E-3</v>
      </c>
      <c r="D4" s="2">
        <v>1.0006299999999999</v>
      </c>
      <c r="E4" s="2">
        <f t="shared" ref="E4:E67" si="0">SQRT(B4^2+C4^2+D4^2)</f>
        <v>1.0103052505306882</v>
      </c>
      <c r="F4" s="2">
        <f t="shared" ref="F4:F67" si="1">A4/25</f>
        <v>7.96</v>
      </c>
      <c r="G4" s="2">
        <f t="shared" ref="G4:G67" si="2">F4*0.2647</f>
        <v>2.1070120000000001</v>
      </c>
      <c r="H4" s="2">
        <f t="shared" ref="H4:H67" si="3">G4/E4</f>
        <v>2.0855201919352977</v>
      </c>
      <c r="I4" s="2">
        <f t="shared" ref="I4:I67" si="4">E4*1.6962</f>
        <v>1.7136797659501533</v>
      </c>
      <c r="J4" s="2">
        <f t="shared" ref="J4:J67" si="5">I4-G4</f>
        <v>-0.39333223404984685</v>
      </c>
      <c r="K4" s="2">
        <f t="shared" ref="K4:K67" si="6">(J4/G4)*100</f>
        <v>-18.667773797673998</v>
      </c>
    </row>
    <row r="5" spans="1:11" x14ac:dyDescent="0.25">
      <c r="A5" s="2">
        <v>200</v>
      </c>
      <c r="B5" s="2">
        <v>-0.13498099999999999</v>
      </c>
      <c r="C5" s="2">
        <v>1.72205E-2</v>
      </c>
      <c r="D5" s="2">
        <v>1.00929</v>
      </c>
      <c r="E5" s="2">
        <f t="shared" si="0"/>
        <v>1.0184216808774498</v>
      </c>
      <c r="F5" s="2">
        <f t="shared" si="1"/>
        <v>8</v>
      </c>
      <c r="G5" s="2">
        <f t="shared" si="2"/>
        <v>2.1175999999999999</v>
      </c>
      <c r="H5" s="2">
        <f t="shared" si="3"/>
        <v>2.0792958749420203</v>
      </c>
      <c r="I5" s="2">
        <f t="shared" si="4"/>
        <v>1.7274468551043303</v>
      </c>
      <c r="J5" s="2">
        <f t="shared" si="5"/>
        <v>-0.39015314489566966</v>
      </c>
      <c r="K5" s="2">
        <f t="shared" si="6"/>
        <v>-18.424307938027468</v>
      </c>
    </row>
    <row r="6" spans="1:11" x14ac:dyDescent="0.25">
      <c r="A6" s="2">
        <v>201</v>
      </c>
      <c r="B6" s="2">
        <v>-0.13433700000000001</v>
      </c>
      <c r="C6" s="2">
        <v>1.8763700000000001E-2</v>
      </c>
      <c r="D6" s="2">
        <v>1.0328999999999999</v>
      </c>
      <c r="E6" s="2">
        <f t="shared" si="0"/>
        <v>1.0417681680713275</v>
      </c>
      <c r="F6" s="2">
        <f t="shared" si="1"/>
        <v>8.0399999999999991</v>
      </c>
      <c r="G6" s="2">
        <f t="shared" si="2"/>
        <v>2.1281879999999997</v>
      </c>
      <c r="H6" s="2">
        <f t="shared" si="3"/>
        <v>2.0428614208284079</v>
      </c>
      <c r="I6" s="2">
        <f t="shared" si="4"/>
        <v>1.7670471666825858</v>
      </c>
      <c r="J6" s="2">
        <f t="shared" si="5"/>
        <v>-0.36114083331741398</v>
      </c>
      <c r="K6" s="2">
        <f t="shared" si="6"/>
        <v>-16.969404644580933</v>
      </c>
    </row>
    <row r="7" spans="1:11" x14ac:dyDescent="0.25">
      <c r="A7" s="2">
        <v>202</v>
      </c>
      <c r="B7" s="2">
        <v>-0.139878</v>
      </c>
      <c r="C7" s="2">
        <v>7.7922900000000003E-3</v>
      </c>
      <c r="D7" s="2">
        <v>1.0404599999999999</v>
      </c>
      <c r="E7" s="2">
        <f t="shared" si="0"/>
        <v>1.0498493159817954</v>
      </c>
      <c r="F7" s="2">
        <f t="shared" si="1"/>
        <v>8.08</v>
      </c>
      <c r="G7" s="2">
        <f t="shared" si="2"/>
        <v>2.138776</v>
      </c>
      <c r="H7" s="2">
        <f t="shared" si="3"/>
        <v>2.0372218826469064</v>
      </c>
      <c r="I7" s="2">
        <f t="shared" si="4"/>
        <v>1.7807544097683212</v>
      </c>
      <c r="J7" s="2">
        <f t="shared" si="5"/>
        <v>-0.35802159023167879</v>
      </c>
      <c r="K7" s="2">
        <f t="shared" si="6"/>
        <v>-16.739555251773854</v>
      </c>
    </row>
    <row r="8" spans="1:11" x14ac:dyDescent="0.25">
      <c r="A8" s="2">
        <v>203</v>
      </c>
      <c r="B8" s="2">
        <v>-0.14265800000000001</v>
      </c>
      <c r="C8" s="2">
        <v>1.0694499999999999E-2</v>
      </c>
      <c r="D8" s="2">
        <v>1.04514</v>
      </c>
      <c r="E8" s="2">
        <f t="shared" si="0"/>
        <v>1.0548854425454215</v>
      </c>
      <c r="F8" s="2">
        <f t="shared" si="1"/>
        <v>8.1199999999999992</v>
      </c>
      <c r="G8" s="2">
        <f t="shared" si="2"/>
        <v>2.1493639999999998</v>
      </c>
      <c r="H8" s="2">
        <f t="shared" si="3"/>
        <v>2.0375330944122418</v>
      </c>
      <c r="I8" s="2">
        <f t="shared" si="4"/>
        <v>1.7892966876455438</v>
      </c>
      <c r="J8" s="2">
        <f t="shared" si="5"/>
        <v>-0.36006731235445599</v>
      </c>
      <c r="K8" s="2">
        <f t="shared" si="6"/>
        <v>-16.752272409627032</v>
      </c>
    </row>
    <row r="9" spans="1:11" x14ac:dyDescent="0.25">
      <c r="A9" s="2">
        <v>204</v>
      </c>
      <c r="B9" s="2">
        <v>-0.13764199999999999</v>
      </c>
      <c r="C9" s="2">
        <v>1.51532E-2</v>
      </c>
      <c r="D9" s="2">
        <v>1.05158</v>
      </c>
      <c r="E9" s="2">
        <f t="shared" si="0"/>
        <v>1.0606580203035472</v>
      </c>
      <c r="F9" s="2">
        <f t="shared" si="1"/>
        <v>8.16</v>
      </c>
      <c r="G9" s="2">
        <f t="shared" si="2"/>
        <v>2.1599520000000001</v>
      </c>
      <c r="H9" s="2">
        <f t="shared" si="3"/>
        <v>2.0364264057342898</v>
      </c>
      <c r="I9" s="2">
        <f t="shared" si="4"/>
        <v>1.7990881340388767</v>
      </c>
      <c r="J9" s="2">
        <f t="shared" si="5"/>
        <v>-0.36086386596112341</v>
      </c>
      <c r="K9" s="2">
        <f t="shared" si="6"/>
        <v>-16.707031728534865</v>
      </c>
    </row>
    <row r="10" spans="1:11" x14ac:dyDescent="0.25">
      <c r="A10" s="2">
        <v>205</v>
      </c>
      <c r="B10" s="2">
        <v>-0.14558199999999999</v>
      </c>
      <c r="C10" s="2">
        <v>1.5352899999999999E-2</v>
      </c>
      <c r="D10" s="2">
        <v>1.0642100000000001</v>
      </c>
      <c r="E10" s="2">
        <f t="shared" si="0"/>
        <v>1.0742312387760888</v>
      </c>
      <c r="F10" s="2">
        <f t="shared" si="1"/>
        <v>8.1999999999999993</v>
      </c>
      <c r="G10" s="2">
        <f t="shared" si="2"/>
        <v>2.1705399999999999</v>
      </c>
      <c r="H10" s="2">
        <f t="shared" si="3"/>
        <v>2.0205519274164621</v>
      </c>
      <c r="I10" s="2">
        <f t="shared" si="4"/>
        <v>1.8221110272120018</v>
      </c>
      <c r="J10" s="2">
        <f t="shared" si="5"/>
        <v>-0.34842897278799811</v>
      </c>
      <c r="K10" s="2">
        <f t="shared" si="6"/>
        <v>-16.052640024509941</v>
      </c>
    </row>
    <row r="11" spans="1:11" x14ac:dyDescent="0.25">
      <c r="A11" s="2">
        <v>206</v>
      </c>
      <c r="B11" s="2">
        <v>-0.14762500000000001</v>
      </c>
      <c r="C11" s="2">
        <v>1.5781E-2</v>
      </c>
      <c r="D11" s="2">
        <v>1.0852599999999999</v>
      </c>
      <c r="E11" s="2">
        <f t="shared" si="0"/>
        <v>1.095368179283112</v>
      </c>
      <c r="F11" s="2">
        <f t="shared" si="1"/>
        <v>8.24</v>
      </c>
      <c r="G11" s="2">
        <f t="shared" si="2"/>
        <v>2.1811280000000002</v>
      </c>
      <c r="H11" s="2">
        <f t="shared" si="3"/>
        <v>1.9912281927228228</v>
      </c>
      <c r="I11" s="2">
        <f t="shared" si="4"/>
        <v>1.8579635057000146</v>
      </c>
      <c r="J11" s="2">
        <f t="shared" si="5"/>
        <v>-0.32316449429998562</v>
      </c>
      <c r="K11" s="2">
        <f t="shared" si="6"/>
        <v>-14.816392907705811</v>
      </c>
    </row>
    <row r="12" spans="1:11" x14ac:dyDescent="0.25">
      <c r="A12" s="2">
        <v>207</v>
      </c>
      <c r="B12" s="2">
        <v>-0.141239</v>
      </c>
      <c r="C12" s="2">
        <v>2.1288700000000001E-2</v>
      </c>
      <c r="D12" s="2">
        <v>1.0924499999999999</v>
      </c>
      <c r="E12" s="2">
        <f t="shared" si="0"/>
        <v>1.1017480049306601</v>
      </c>
      <c r="F12" s="2">
        <f t="shared" si="1"/>
        <v>8.2799999999999994</v>
      </c>
      <c r="G12" s="2">
        <f t="shared" si="2"/>
        <v>2.1917159999999996</v>
      </c>
      <c r="H12" s="2">
        <f t="shared" si="3"/>
        <v>1.9893078909073569</v>
      </c>
      <c r="I12" s="2">
        <f t="shared" si="4"/>
        <v>1.8687849659633855</v>
      </c>
      <c r="J12" s="2">
        <f t="shared" si="5"/>
        <v>-0.32293103403661405</v>
      </c>
      <c r="K12" s="2">
        <f t="shared" si="6"/>
        <v>-14.734164190826462</v>
      </c>
    </row>
    <row r="13" spans="1:11" x14ac:dyDescent="0.25">
      <c r="A13" s="2">
        <v>208</v>
      </c>
      <c r="B13" s="2">
        <v>-0.150482</v>
      </c>
      <c r="C13" s="2">
        <v>6.02076E-3</v>
      </c>
      <c r="D13" s="2">
        <v>1.1003499999999999</v>
      </c>
      <c r="E13" s="2">
        <f t="shared" si="0"/>
        <v>1.1106084838389167</v>
      </c>
      <c r="F13" s="2">
        <f t="shared" si="1"/>
        <v>8.32</v>
      </c>
      <c r="G13" s="2">
        <f t="shared" si="2"/>
        <v>2.2023039999999998</v>
      </c>
      <c r="H13" s="2">
        <f t="shared" si="3"/>
        <v>1.9829706256047501</v>
      </c>
      <c r="I13" s="2">
        <f t="shared" si="4"/>
        <v>1.8838141102875705</v>
      </c>
      <c r="J13" s="2">
        <f t="shared" si="5"/>
        <v>-0.31848988971242931</v>
      </c>
      <c r="K13" s="2">
        <f t="shared" si="6"/>
        <v>-14.4616678584078</v>
      </c>
    </row>
    <row r="14" spans="1:11" x14ac:dyDescent="0.25">
      <c r="A14" s="2">
        <v>209</v>
      </c>
      <c r="B14" s="2">
        <v>-0.154584</v>
      </c>
      <c r="C14" s="2">
        <v>1.3686500000000001E-2</v>
      </c>
      <c r="D14" s="2">
        <v>1.1125400000000001</v>
      </c>
      <c r="E14" s="2">
        <f t="shared" si="0"/>
        <v>1.1233115262197972</v>
      </c>
      <c r="F14" s="2">
        <f t="shared" si="1"/>
        <v>8.36</v>
      </c>
      <c r="G14" s="2">
        <f t="shared" si="2"/>
        <v>2.2128919999999996</v>
      </c>
      <c r="H14" s="2">
        <f t="shared" si="3"/>
        <v>1.9699717739449289</v>
      </c>
      <c r="I14" s="2">
        <f t="shared" si="4"/>
        <v>1.90536101077402</v>
      </c>
      <c r="J14" s="2">
        <f t="shared" si="5"/>
        <v>-0.30753098922597966</v>
      </c>
      <c r="K14" s="2">
        <f t="shared" si="6"/>
        <v>-13.897243481651147</v>
      </c>
    </row>
    <row r="15" spans="1:11" x14ac:dyDescent="0.25">
      <c r="A15" s="2">
        <v>210</v>
      </c>
      <c r="B15" s="2">
        <v>-0.14789099999999999</v>
      </c>
      <c r="C15" s="2">
        <v>2.0510500000000001E-2</v>
      </c>
      <c r="D15" s="2">
        <v>1.12018</v>
      </c>
      <c r="E15" s="2">
        <f t="shared" si="0"/>
        <v>1.1300865722993305</v>
      </c>
      <c r="F15" s="2">
        <f t="shared" si="1"/>
        <v>8.4</v>
      </c>
      <c r="G15" s="2">
        <f t="shared" si="2"/>
        <v>2.2234799999999999</v>
      </c>
      <c r="H15" s="2">
        <f t="shared" si="3"/>
        <v>1.9675306781815809</v>
      </c>
      <c r="I15" s="2">
        <f t="shared" si="4"/>
        <v>1.9168528439341244</v>
      </c>
      <c r="J15" s="2">
        <f t="shared" si="5"/>
        <v>-0.30662715606587554</v>
      </c>
      <c r="K15" s="2">
        <f t="shared" si="6"/>
        <v>-13.790416647142118</v>
      </c>
    </row>
    <row r="16" spans="1:11" x14ac:dyDescent="0.25">
      <c r="A16" s="2">
        <v>211</v>
      </c>
      <c r="B16" s="2">
        <v>-0.14632800000000001</v>
      </c>
      <c r="C16" s="2">
        <v>1.8258400000000001E-2</v>
      </c>
      <c r="D16" s="2">
        <v>1.13411</v>
      </c>
      <c r="E16" s="2">
        <f t="shared" si="0"/>
        <v>1.1436567425825634</v>
      </c>
      <c r="F16" s="2">
        <f t="shared" si="1"/>
        <v>8.44</v>
      </c>
      <c r="G16" s="2">
        <f t="shared" si="2"/>
        <v>2.2340679999999997</v>
      </c>
      <c r="H16" s="2">
        <f t="shared" si="3"/>
        <v>1.9534427742323364</v>
      </c>
      <c r="I16" s="2">
        <f t="shared" si="4"/>
        <v>1.9398705667685441</v>
      </c>
      <c r="J16" s="2">
        <f t="shared" si="5"/>
        <v>-0.29419743323145564</v>
      </c>
      <c r="K16" s="2">
        <f t="shared" si="6"/>
        <v>-13.168687489881941</v>
      </c>
    </row>
    <row r="17" spans="1:11" x14ac:dyDescent="0.25">
      <c r="A17" s="2">
        <v>212</v>
      </c>
      <c r="B17" s="2">
        <v>-0.154609</v>
      </c>
      <c r="C17" s="2">
        <v>1.7014100000000001E-2</v>
      </c>
      <c r="D17" s="2">
        <v>1.14775</v>
      </c>
      <c r="E17" s="2">
        <f t="shared" si="0"/>
        <v>1.1582415486330173</v>
      </c>
      <c r="F17" s="2">
        <f t="shared" si="1"/>
        <v>8.48</v>
      </c>
      <c r="G17" s="2">
        <f t="shared" si="2"/>
        <v>2.244656</v>
      </c>
      <c r="H17" s="2">
        <f t="shared" si="3"/>
        <v>1.9379860812705203</v>
      </c>
      <c r="I17" s="2">
        <f t="shared" si="4"/>
        <v>1.9646093147913239</v>
      </c>
      <c r="J17" s="2">
        <f t="shared" si="5"/>
        <v>-0.28004668520867604</v>
      </c>
      <c r="K17" s="2">
        <f t="shared" si="6"/>
        <v>-12.476151588870458</v>
      </c>
    </row>
    <row r="18" spans="1:11" x14ac:dyDescent="0.25">
      <c r="A18" s="2">
        <v>213</v>
      </c>
      <c r="B18" s="2">
        <v>-0.153442</v>
      </c>
      <c r="C18" s="2">
        <v>9.9216900000000004E-3</v>
      </c>
      <c r="D18" s="2">
        <v>1.15541</v>
      </c>
      <c r="E18" s="2">
        <f t="shared" si="0"/>
        <v>1.1655964805182177</v>
      </c>
      <c r="F18" s="2">
        <f t="shared" si="1"/>
        <v>8.52</v>
      </c>
      <c r="G18" s="2">
        <f t="shared" si="2"/>
        <v>2.2552439999999998</v>
      </c>
      <c r="H18" s="2">
        <f t="shared" si="3"/>
        <v>1.9348411201424791</v>
      </c>
      <c r="I18" s="2">
        <f t="shared" si="4"/>
        <v>1.9770847502550009</v>
      </c>
      <c r="J18" s="2">
        <f t="shared" si="5"/>
        <v>-0.27815924974499895</v>
      </c>
      <c r="K18" s="2">
        <f t="shared" si="6"/>
        <v>-12.333887142366812</v>
      </c>
    </row>
    <row r="19" spans="1:11" x14ac:dyDescent="0.25">
      <c r="A19" s="2">
        <v>214</v>
      </c>
      <c r="B19" s="2">
        <v>-0.145344</v>
      </c>
      <c r="C19" s="2">
        <v>1.9400400000000002E-2</v>
      </c>
      <c r="D19" s="2">
        <v>1.15859</v>
      </c>
      <c r="E19" s="2">
        <f t="shared" si="0"/>
        <v>1.1678321976877328</v>
      </c>
      <c r="F19" s="2">
        <f t="shared" si="1"/>
        <v>8.56</v>
      </c>
      <c r="G19" s="2">
        <f t="shared" si="2"/>
        <v>2.2658320000000001</v>
      </c>
      <c r="H19" s="2">
        <f t="shared" si="3"/>
        <v>1.9402033995006036</v>
      </c>
      <c r="I19" s="2">
        <f t="shared" si="4"/>
        <v>1.9808769737179324</v>
      </c>
      <c r="J19" s="2">
        <f t="shared" si="5"/>
        <v>-0.2849550262820677</v>
      </c>
      <c r="K19" s="2">
        <f t="shared" si="6"/>
        <v>-12.576176269117379</v>
      </c>
    </row>
    <row r="20" spans="1:11" x14ac:dyDescent="0.25">
      <c r="A20" s="2">
        <v>215</v>
      </c>
      <c r="B20" s="2">
        <v>-0.15414900000000001</v>
      </c>
      <c r="C20" s="2">
        <v>4.4333200000000001E-3</v>
      </c>
      <c r="D20" s="2">
        <v>1.1703300000000001</v>
      </c>
      <c r="E20" s="2">
        <f t="shared" si="0"/>
        <v>1.1804464737662705</v>
      </c>
      <c r="F20" s="2">
        <f t="shared" si="1"/>
        <v>8.6</v>
      </c>
      <c r="G20" s="2">
        <f t="shared" si="2"/>
        <v>2.2764199999999999</v>
      </c>
      <c r="H20" s="2">
        <f t="shared" si="3"/>
        <v>1.928439832377129</v>
      </c>
      <c r="I20" s="2">
        <f t="shared" si="4"/>
        <v>2.0022733088023479</v>
      </c>
      <c r="J20" s="2">
        <f t="shared" si="5"/>
        <v>-0.274146691197652</v>
      </c>
      <c r="K20" s="2">
        <f t="shared" si="6"/>
        <v>-12.042887129688371</v>
      </c>
    </row>
    <row r="21" spans="1:11" x14ac:dyDescent="0.25">
      <c r="A21" s="2">
        <v>216</v>
      </c>
      <c r="B21" s="2">
        <v>-0.14335700000000001</v>
      </c>
      <c r="C21" s="2">
        <v>3.3047899999999998E-2</v>
      </c>
      <c r="D21" s="2">
        <v>1.19051</v>
      </c>
      <c r="E21" s="2">
        <f t="shared" si="0"/>
        <v>1.1995655268652103</v>
      </c>
      <c r="F21" s="2">
        <f t="shared" si="1"/>
        <v>8.64</v>
      </c>
      <c r="G21" s="2">
        <f t="shared" si="2"/>
        <v>2.2870080000000002</v>
      </c>
      <c r="H21" s="2">
        <f t="shared" si="3"/>
        <v>1.9065302801561592</v>
      </c>
      <c r="I21" s="2">
        <f t="shared" si="4"/>
        <v>2.0347030466687697</v>
      </c>
      <c r="J21" s="2">
        <f t="shared" si="5"/>
        <v>-0.25230495333123049</v>
      </c>
      <c r="K21" s="2">
        <f t="shared" si="6"/>
        <v>-11.032097541033108</v>
      </c>
    </row>
    <row r="22" spans="1:11" x14ac:dyDescent="0.25">
      <c r="A22" s="2">
        <v>217</v>
      </c>
      <c r="B22" s="2">
        <v>-0.15188699999999999</v>
      </c>
      <c r="C22" s="2">
        <v>3.2650800000000001E-2</v>
      </c>
      <c r="D22" s="2">
        <v>1.2021999999999999</v>
      </c>
      <c r="E22" s="2">
        <f t="shared" si="0"/>
        <v>1.2121965911145105</v>
      </c>
      <c r="F22" s="2">
        <f t="shared" si="1"/>
        <v>8.68</v>
      </c>
      <c r="G22" s="2">
        <f t="shared" si="2"/>
        <v>2.297596</v>
      </c>
      <c r="H22" s="2">
        <f t="shared" si="3"/>
        <v>1.8953988295640709</v>
      </c>
      <c r="I22" s="2">
        <f t="shared" si="4"/>
        <v>2.0561278578484328</v>
      </c>
      <c r="J22" s="2">
        <f t="shared" si="5"/>
        <v>-0.2414681421515672</v>
      </c>
      <c r="K22" s="2">
        <f t="shared" si="6"/>
        <v>-10.509599692529374</v>
      </c>
    </row>
    <row r="23" spans="1:11" x14ac:dyDescent="0.25">
      <c r="A23" s="2">
        <v>218</v>
      </c>
      <c r="B23" s="2">
        <v>-0.163245</v>
      </c>
      <c r="C23" s="2">
        <v>1.64978E-2</v>
      </c>
      <c r="D23" s="2">
        <v>1.2112099999999999</v>
      </c>
      <c r="E23" s="2">
        <f t="shared" si="0"/>
        <v>1.2222727893272598</v>
      </c>
      <c r="F23" s="2">
        <f t="shared" si="1"/>
        <v>8.7200000000000006</v>
      </c>
      <c r="G23" s="2">
        <f t="shared" si="2"/>
        <v>2.3081840000000002</v>
      </c>
      <c r="H23" s="2">
        <f t="shared" si="3"/>
        <v>1.888436051391136</v>
      </c>
      <c r="I23" s="2">
        <f t="shared" si="4"/>
        <v>2.0732191052568978</v>
      </c>
      <c r="J23" s="2">
        <f t="shared" si="5"/>
        <v>-0.23496489474310245</v>
      </c>
      <c r="K23" s="2">
        <f t="shared" si="6"/>
        <v>-10.179643162897865</v>
      </c>
    </row>
    <row r="24" spans="1:11" x14ac:dyDescent="0.25">
      <c r="A24" s="2">
        <v>219</v>
      </c>
      <c r="B24" s="2">
        <v>-0.15709200000000001</v>
      </c>
      <c r="C24" s="2">
        <v>1.82977E-2</v>
      </c>
      <c r="D24" s="2">
        <v>1.2193400000000001</v>
      </c>
      <c r="E24" s="2">
        <f t="shared" si="0"/>
        <v>1.2295538775870256</v>
      </c>
      <c r="F24" s="2">
        <f t="shared" si="1"/>
        <v>8.76</v>
      </c>
      <c r="G24" s="2">
        <f t="shared" si="2"/>
        <v>2.3187720000000001</v>
      </c>
      <c r="H24" s="2">
        <f t="shared" si="3"/>
        <v>1.8858644930229025</v>
      </c>
      <c r="I24" s="2">
        <f t="shared" si="4"/>
        <v>2.0855692871631129</v>
      </c>
      <c r="J24" s="2">
        <f t="shared" si="5"/>
        <v>-0.2332027128368872</v>
      </c>
      <c r="K24" s="2">
        <f t="shared" si="6"/>
        <v>-10.057164431728829</v>
      </c>
    </row>
    <row r="25" spans="1:11" x14ac:dyDescent="0.25">
      <c r="A25" s="2">
        <v>220</v>
      </c>
      <c r="B25" s="2">
        <v>-0.15926299999999999</v>
      </c>
      <c r="C25" s="2">
        <v>8.9306899999999998E-3</v>
      </c>
      <c r="D25" s="2">
        <v>1.22129</v>
      </c>
      <c r="E25" s="2">
        <f t="shared" si="0"/>
        <v>1.2316629914440378</v>
      </c>
      <c r="F25" s="2">
        <f t="shared" si="1"/>
        <v>8.8000000000000007</v>
      </c>
      <c r="G25" s="2">
        <f t="shared" si="2"/>
        <v>2.3293600000000003</v>
      </c>
      <c r="H25" s="2">
        <f t="shared" si="3"/>
        <v>1.8912316243820806</v>
      </c>
      <c r="I25" s="2">
        <f t="shared" si="4"/>
        <v>2.0891467660873766</v>
      </c>
      <c r="J25" s="2">
        <f t="shared" si="5"/>
        <v>-0.24021323391262372</v>
      </c>
      <c r="K25" s="2">
        <f t="shared" si="6"/>
        <v>-10.312413448871093</v>
      </c>
    </row>
    <row r="26" spans="1:11" x14ac:dyDescent="0.25">
      <c r="A26" s="2">
        <v>221</v>
      </c>
      <c r="B26" s="2">
        <v>-0.161194</v>
      </c>
      <c r="C26" s="2">
        <v>1.1253300000000001E-2</v>
      </c>
      <c r="D26" s="2">
        <v>1.24943</v>
      </c>
      <c r="E26" s="2">
        <f t="shared" si="0"/>
        <v>1.2598354921563728</v>
      </c>
      <c r="F26" s="2">
        <f t="shared" si="1"/>
        <v>8.84</v>
      </c>
      <c r="G26" s="2">
        <f t="shared" si="2"/>
        <v>2.3399479999999997</v>
      </c>
      <c r="H26" s="2">
        <f t="shared" si="3"/>
        <v>1.8573440854526755</v>
      </c>
      <c r="I26" s="2">
        <f t="shared" si="4"/>
        <v>2.1369329617956394</v>
      </c>
      <c r="J26" s="2">
        <f t="shared" si="5"/>
        <v>-0.20301503820436029</v>
      </c>
      <c r="K26" s="2">
        <f t="shared" si="6"/>
        <v>-8.6760491346115529</v>
      </c>
    </row>
    <row r="27" spans="1:11" x14ac:dyDescent="0.25">
      <c r="A27" s="2">
        <v>222</v>
      </c>
      <c r="B27" s="2">
        <v>-0.168049</v>
      </c>
      <c r="C27" s="2">
        <v>4.8953499999999997E-3</v>
      </c>
      <c r="D27" s="2">
        <v>1.2569900000000001</v>
      </c>
      <c r="E27" s="2">
        <f t="shared" si="0"/>
        <v>1.2681830668135505</v>
      </c>
      <c r="F27" s="2">
        <f t="shared" si="1"/>
        <v>8.8800000000000008</v>
      </c>
      <c r="G27" s="2">
        <f t="shared" si="2"/>
        <v>2.350536</v>
      </c>
      <c r="H27" s="2">
        <f t="shared" si="3"/>
        <v>1.8534674224171597</v>
      </c>
      <c r="I27" s="2">
        <f t="shared" si="4"/>
        <v>2.1510921179291445</v>
      </c>
      <c r="J27" s="2">
        <f t="shared" si="5"/>
        <v>-0.1994438820708555</v>
      </c>
      <c r="K27" s="2">
        <f t="shared" si="6"/>
        <v>-8.4850383942579697</v>
      </c>
    </row>
    <row r="28" spans="1:11" x14ac:dyDescent="0.25">
      <c r="A28" s="2">
        <v>223</v>
      </c>
      <c r="B28" s="2">
        <v>-0.16116800000000001</v>
      </c>
      <c r="C28" s="2">
        <v>2.1385700000000001E-2</v>
      </c>
      <c r="D28" s="2">
        <v>1.26458</v>
      </c>
      <c r="E28" s="2">
        <f t="shared" si="0"/>
        <v>1.2749882543727571</v>
      </c>
      <c r="F28" s="2">
        <f t="shared" si="1"/>
        <v>8.92</v>
      </c>
      <c r="G28" s="2">
        <f t="shared" si="2"/>
        <v>2.3611239999999998</v>
      </c>
      <c r="H28" s="2">
        <f t="shared" si="3"/>
        <v>1.8518790207691582</v>
      </c>
      <c r="I28" s="2">
        <f t="shared" si="4"/>
        <v>2.1626350770670704</v>
      </c>
      <c r="J28" s="2">
        <f t="shared" si="5"/>
        <v>-0.19848892293292941</v>
      </c>
      <c r="K28" s="2">
        <f t="shared" si="6"/>
        <v>-8.4065437873203361</v>
      </c>
    </row>
    <row r="29" spans="1:11" x14ac:dyDescent="0.25">
      <c r="A29" s="2">
        <v>224</v>
      </c>
      <c r="B29" s="2">
        <v>-0.15729899999999999</v>
      </c>
      <c r="C29" s="2">
        <v>2.7630100000000001E-2</v>
      </c>
      <c r="D29" s="2">
        <v>1.2617</v>
      </c>
      <c r="E29" s="2">
        <f t="shared" si="0"/>
        <v>1.2717677806215293</v>
      </c>
      <c r="F29" s="2">
        <f t="shared" si="1"/>
        <v>8.9600000000000009</v>
      </c>
      <c r="G29" s="2">
        <f t="shared" si="2"/>
        <v>2.371712</v>
      </c>
      <c r="H29" s="2">
        <f t="shared" si="3"/>
        <v>1.8648939186373426</v>
      </c>
      <c r="I29" s="2">
        <f t="shared" si="4"/>
        <v>2.1571725094902381</v>
      </c>
      <c r="J29" s="2">
        <f t="shared" si="5"/>
        <v>-0.21453949050976195</v>
      </c>
      <c r="K29" s="2">
        <f t="shared" si="6"/>
        <v>-9.0457648529737984</v>
      </c>
    </row>
    <row r="30" spans="1:11" x14ac:dyDescent="0.25">
      <c r="A30" s="2">
        <v>225</v>
      </c>
      <c r="B30" s="2">
        <v>-0.165967</v>
      </c>
      <c r="C30" s="2">
        <v>2.7163199999999998E-2</v>
      </c>
      <c r="D30" s="2">
        <v>1.2649900000000001</v>
      </c>
      <c r="E30" s="2">
        <f t="shared" si="0"/>
        <v>1.2761201293856468</v>
      </c>
      <c r="F30" s="2">
        <f t="shared" si="1"/>
        <v>9</v>
      </c>
      <c r="G30" s="2">
        <f t="shared" si="2"/>
        <v>2.3822999999999999</v>
      </c>
      <c r="H30" s="2">
        <f t="shared" si="3"/>
        <v>1.8668305162985661</v>
      </c>
      <c r="I30" s="2">
        <f t="shared" si="4"/>
        <v>2.1645549634639338</v>
      </c>
      <c r="J30" s="2">
        <f t="shared" si="5"/>
        <v>-0.21774503653606603</v>
      </c>
      <c r="K30" s="2">
        <f t="shared" si="6"/>
        <v>-9.1401182275979522</v>
      </c>
    </row>
    <row r="31" spans="1:11" x14ac:dyDescent="0.25">
      <c r="A31" s="2">
        <v>226</v>
      </c>
      <c r="B31" s="2">
        <v>-0.16882800000000001</v>
      </c>
      <c r="C31" s="2">
        <v>6.8863199999999996E-3</v>
      </c>
      <c r="D31" s="2">
        <v>1.2807999999999999</v>
      </c>
      <c r="E31" s="2">
        <f t="shared" si="0"/>
        <v>1.2918974243287051</v>
      </c>
      <c r="F31" s="2">
        <f t="shared" si="1"/>
        <v>9.0399999999999991</v>
      </c>
      <c r="G31" s="2">
        <f t="shared" si="2"/>
        <v>2.3928879999999997</v>
      </c>
      <c r="H31" s="2">
        <f t="shared" si="3"/>
        <v>1.8522275491364111</v>
      </c>
      <c r="I31" s="2">
        <f t="shared" si="4"/>
        <v>2.1913164111463495</v>
      </c>
      <c r="J31" s="2">
        <f t="shared" si="5"/>
        <v>-0.20157158885365023</v>
      </c>
      <c r="K31" s="2">
        <f t="shared" si="6"/>
        <v>-8.423778666350044</v>
      </c>
    </row>
    <row r="32" spans="1:11" x14ac:dyDescent="0.25">
      <c r="A32" s="2">
        <v>227</v>
      </c>
      <c r="B32" s="2">
        <v>-0.161163</v>
      </c>
      <c r="C32" s="2">
        <v>2.8451899999999999E-2</v>
      </c>
      <c r="D32" s="2">
        <v>1.29914</v>
      </c>
      <c r="E32" s="2">
        <f t="shared" si="0"/>
        <v>1.3094074090147076</v>
      </c>
      <c r="F32" s="2">
        <f t="shared" si="1"/>
        <v>9.08</v>
      </c>
      <c r="G32" s="2">
        <f t="shared" si="2"/>
        <v>2.4034759999999999</v>
      </c>
      <c r="H32" s="2">
        <f t="shared" si="3"/>
        <v>1.8355448300147836</v>
      </c>
      <c r="I32" s="2">
        <f t="shared" si="4"/>
        <v>2.221016847170747</v>
      </c>
      <c r="J32" s="2">
        <f t="shared" si="5"/>
        <v>-0.18245915282925296</v>
      </c>
      <c r="K32" s="2">
        <f t="shared" si="6"/>
        <v>-7.5914697225706833</v>
      </c>
    </row>
    <row r="33" spans="1:11" x14ac:dyDescent="0.25">
      <c r="A33" s="2">
        <v>228</v>
      </c>
      <c r="B33" s="2">
        <v>-0.18452199999999999</v>
      </c>
      <c r="C33" s="2">
        <v>1.7733499999999999E-2</v>
      </c>
      <c r="D33" s="2">
        <v>1.3109200000000001</v>
      </c>
      <c r="E33" s="2">
        <f t="shared" si="0"/>
        <v>1.323961514510996</v>
      </c>
      <c r="F33" s="2">
        <f t="shared" si="1"/>
        <v>9.1199999999999992</v>
      </c>
      <c r="G33" s="2">
        <f t="shared" si="2"/>
        <v>2.4140639999999998</v>
      </c>
      <c r="H33" s="2">
        <f t="shared" si="3"/>
        <v>1.8233641790498964</v>
      </c>
      <c r="I33" s="2">
        <f t="shared" si="4"/>
        <v>2.2457035209135512</v>
      </c>
      <c r="J33" s="2">
        <f t="shared" si="5"/>
        <v>-0.16836047908644858</v>
      </c>
      <c r="K33" s="2">
        <f t="shared" si="6"/>
        <v>-6.9741514345290172</v>
      </c>
    </row>
    <row r="34" spans="1:11" x14ac:dyDescent="0.25">
      <c r="A34" s="2">
        <v>229</v>
      </c>
      <c r="B34" s="2">
        <v>-0.18045</v>
      </c>
      <c r="C34" s="2">
        <v>1.49091E-2</v>
      </c>
      <c r="D34" s="2">
        <v>1.3186800000000001</v>
      </c>
      <c r="E34" s="2">
        <f t="shared" si="0"/>
        <v>1.3310527510819434</v>
      </c>
      <c r="F34" s="2">
        <f t="shared" si="1"/>
        <v>9.16</v>
      </c>
      <c r="G34" s="2">
        <f t="shared" si="2"/>
        <v>2.424652</v>
      </c>
      <c r="H34" s="2">
        <f t="shared" si="3"/>
        <v>1.8216047395785979</v>
      </c>
      <c r="I34" s="2">
        <f t="shared" si="4"/>
        <v>2.2577316763851925</v>
      </c>
      <c r="J34" s="2">
        <f t="shared" si="5"/>
        <v>-0.16692032361480758</v>
      </c>
      <c r="K34" s="2">
        <f t="shared" si="6"/>
        <v>-6.8843002465841519</v>
      </c>
    </row>
    <row r="35" spans="1:11" x14ac:dyDescent="0.25">
      <c r="A35" s="2">
        <v>230</v>
      </c>
      <c r="B35" s="2">
        <v>-0.16590199999999999</v>
      </c>
      <c r="C35" s="2">
        <v>2.3816299999999999E-2</v>
      </c>
      <c r="D35" s="2">
        <v>1.3206500000000001</v>
      </c>
      <c r="E35" s="2">
        <f t="shared" si="0"/>
        <v>1.3312426947216238</v>
      </c>
      <c r="F35" s="2">
        <f t="shared" si="1"/>
        <v>9.1999999999999993</v>
      </c>
      <c r="G35" s="2">
        <f t="shared" si="2"/>
        <v>2.4352399999999998</v>
      </c>
      <c r="H35" s="2">
        <f t="shared" si="3"/>
        <v>1.8292983012456889</v>
      </c>
      <c r="I35" s="2">
        <f t="shared" si="4"/>
        <v>2.2580538587868184</v>
      </c>
      <c r="J35" s="2">
        <f t="shared" si="5"/>
        <v>-0.17718614121318144</v>
      </c>
      <c r="K35" s="2">
        <f t="shared" si="6"/>
        <v>-7.2759211089330602</v>
      </c>
    </row>
    <row r="36" spans="1:11" x14ac:dyDescent="0.25">
      <c r="A36" s="2">
        <v>231</v>
      </c>
      <c r="B36" s="2">
        <v>-0.17599200000000001</v>
      </c>
      <c r="C36" s="2">
        <v>2.02022E-2</v>
      </c>
      <c r="D36" s="2">
        <v>1.3448199999999999</v>
      </c>
      <c r="E36" s="2">
        <f t="shared" si="0"/>
        <v>1.3564372987163247</v>
      </c>
      <c r="F36" s="2">
        <f t="shared" si="1"/>
        <v>9.24</v>
      </c>
      <c r="G36" s="2">
        <f t="shared" si="2"/>
        <v>2.4458280000000001</v>
      </c>
      <c r="H36" s="2">
        <f t="shared" si="3"/>
        <v>1.803126471319116</v>
      </c>
      <c r="I36" s="2">
        <f t="shared" si="4"/>
        <v>2.3007889460826298</v>
      </c>
      <c r="J36" s="2">
        <f t="shared" si="5"/>
        <v>-0.14503905391737026</v>
      </c>
      <c r="K36" s="2">
        <f t="shared" si="6"/>
        <v>-5.9300594284377421</v>
      </c>
    </row>
    <row r="37" spans="1:11" x14ac:dyDescent="0.25">
      <c r="A37" s="2">
        <v>232</v>
      </c>
      <c r="B37" s="2">
        <v>-0.18218599999999999</v>
      </c>
      <c r="C37" s="2">
        <v>1.8537499999999998E-2</v>
      </c>
      <c r="D37" s="2">
        <v>1.3525100000000001</v>
      </c>
      <c r="E37" s="2">
        <f t="shared" si="0"/>
        <v>1.3648511558416361</v>
      </c>
      <c r="F37" s="2">
        <f t="shared" si="1"/>
        <v>9.2799999999999994</v>
      </c>
      <c r="G37" s="2">
        <f t="shared" si="2"/>
        <v>2.4564159999999999</v>
      </c>
      <c r="H37" s="2">
        <f t="shared" si="3"/>
        <v>1.7997684139302721</v>
      </c>
      <c r="I37" s="2">
        <f t="shared" si="4"/>
        <v>2.3150605305385832</v>
      </c>
      <c r="J37" s="2">
        <f t="shared" si="5"/>
        <v>-0.14135546946141675</v>
      </c>
      <c r="K37" s="2">
        <f t="shared" si="6"/>
        <v>-5.7545411469969565</v>
      </c>
    </row>
    <row r="38" spans="1:11" x14ac:dyDescent="0.25">
      <c r="A38" s="2">
        <v>233</v>
      </c>
      <c r="B38" s="2">
        <v>-0.17969299999999999</v>
      </c>
      <c r="C38" s="2">
        <v>1.5882799999999999E-2</v>
      </c>
      <c r="D38" s="2">
        <v>1.3622799999999999</v>
      </c>
      <c r="E38" s="2">
        <f t="shared" si="0"/>
        <v>1.374171981953074</v>
      </c>
      <c r="F38" s="2">
        <f t="shared" si="1"/>
        <v>9.32</v>
      </c>
      <c r="G38" s="2">
        <f t="shared" si="2"/>
        <v>2.4670040000000002</v>
      </c>
      <c r="H38" s="2">
        <f t="shared" si="3"/>
        <v>1.7952658272756465</v>
      </c>
      <c r="I38" s="2">
        <f t="shared" si="4"/>
        <v>2.3308705157888041</v>
      </c>
      <c r="J38" s="2">
        <f t="shared" si="5"/>
        <v>-0.13613348421119609</v>
      </c>
      <c r="K38" s="2">
        <f t="shared" si="6"/>
        <v>-5.5181703885034672</v>
      </c>
    </row>
    <row r="39" spans="1:11" x14ac:dyDescent="0.25">
      <c r="A39" s="2">
        <v>234</v>
      </c>
      <c r="B39" s="2">
        <v>-0.18143200000000001</v>
      </c>
      <c r="C39" s="2">
        <v>1.85828E-2</v>
      </c>
      <c r="D39" s="2">
        <v>1.3682300000000001</v>
      </c>
      <c r="E39" s="2">
        <f t="shared" si="0"/>
        <v>1.3803319252918265</v>
      </c>
      <c r="F39" s="2">
        <f t="shared" si="1"/>
        <v>9.36</v>
      </c>
      <c r="G39" s="2">
        <f t="shared" si="2"/>
        <v>2.4775919999999996</v>
      </c>
      <c r="H39" s="2">
        <f t="shared" si="3"/>
        <v>1.7949247964225656</v>
      </c>
      <c r="I39" s="2">
        <f t="shared" si="4"/>
        <v>2.341319011679996</v>
      </c>
      <c r="J39" s="2">
        <f t="shared" si="5"/>
        <v>-0.13627298832000356</v>
      </c>
      <c r="K39" s="2">
        <f t="shared" si="6"/>
        <v>-5.50021909660685</v>
      </c>
    </row>
    <row r="40" spans="1:11" x14ac:dyDescent="0.25">
      <c r="A40" s="2">
        <v>235</v>
      </c>
      <c r="B40" s="2">
        <v>-0.18185799999999999</v>
      </c>
      <c r="C40" s="2">
        <v>1.8444800000000001E-2</v>
      </c>
      <c r="D40" s="2">
        <v>1.3763000000000001</v>
      </c>
      <c r="E40" s="2">
        <f t="shared" si="0"/>
        <v>1.3883854770239568</v>
      </c>
      <c r="F40" s="2">
        <f t="shared" si="1"/>
        <v>9.4</v>
      </c>
      <c r="G40" s="2">
        <f t="shared" si="2"/>
        <v>2.4881799999999998</v>
      </c>
      <c r="H40" s="2">
        <f t="shared" si="3"/>
        <v>1.792139172568618</v>
      </c>
      <c r="I40" s="2">
        <f t="shared" si="4"/>
        <v>2.3549794461280356</v>
      </c>
      <c r="J40" s="2">
        <f t="shared" si="5"/>
        <v>-0.13320055387196428</v>
      </c>
      <c r="K40" s="2">
        <f t="shared" si="6"/>
        <v>-5.3533327119406264</v>
      </c>
    </row>
    <row r="41" spans="1:11" x14ac:dyDescent="0.25">
      <c r="A41" s="2">
        <v>236</v>
      </c>
      <c r="B41" s="2">
        <v>-0.184561</v>
      </c>
      <c r="C41" s="2">
        <v>7.5038700000000002E-3</v>
      </c>
      <c r="D41" s="2">
        <v>1.3963099999999999</v>
      </c>
      <c r="E41" s="2">
        <f t="shared" si="0"/>
        <v>1.4084745957545619</v>
      </c>
      <c r="F41" s="2">
        <f t="shared" si="1"/>
        <v>9.44</v>
      </c>
      <c r="G41" s="2">
        <f t="shared" si="2"/>
        <v>2.4987679999999997</v>
      </c>
      <c r="H41" s="2">
        <f t="shared" si="3"/>
        <v>1.7740951860486593</v>
      </c>
      <c r="I41" s="2">
        <f t="shared" si="4"/>
        <v>2.389054609318888</v>
      </c>
      <c r="J41" s="2">
        <f t="shared" si="5"/>
        <v>-0.10971339068111163</v>
      </c>
      <c r="K41" s="2">
        <f t="shared" si="6"/>
        <v>-4.3906993638909917</v>
      </c>
    </row>
    <row r="42" spans="1:11" x14ac:dyDescent="0.25">
      <c r="A42" s="2">
        <v>237</v>
      </c>
      <c r="B42" s="2">
        <v>-0.188469</v>
      </c>
      <c r="C42" s="2">
        <v>2.3277900000000001E-2</v>
      </c>
      <c r="D42" s="2">
        <v>1.40466</v>
      </c>
      <c r="E42" s="2">
        <f t="shared" si="0"/>
        <v>1.417438584274257</v>
      </c>
      <c r="F42" s="2">
        <f t="shared" si="1"/>
        <v>9.48</v>
      </c>
      <c r="G42" s="2">
        <f t="shared" si="2"/>
        <v>2.5093559999999999</v>
      </c>
      <c r="H42" s="2">
        <f t="shared" si="3"/>
        <v>1.7703454864570487</v>
      </c>
      <c r="I42" s="2">
        <f t="shared" si="4"/>
        <v>2.4042593266459944</v>
      </c>
      <c r="J42" s="2">
        <f t="shared" si="5"/>
        <v>-0.10509667335400552</v>
      </c>
      <c r="K42" s="2">
        <f t="shared" si="6"/>
        <v>-4.1881930405253582</v>
      </c>
    </row>
    <row r="43" spans="1:11" x14ac:dyDescent="0.25">
      <c r="A43" s="2">
        <v>238</v>
      </c>
      <c r="B43" s="2">
        <v>-0.188439</v>
      </c>
      <c r="C43" s="2">
        <v>4.6437800000000001E-3</v>
      </c>
      <c r="D43" s="2">
        <v>1.41272</v>
      </c>
      <c r="E43" s="2">
        <f t="shared" si="0"/>
        <v>1.4252398464166263</v>
      </c>
      <c r="F43" s="2">
        <f t="shared" si="1"/>
        <v>9.52</v>
      </c>
      <c r="G43" s="2">
        <f t="shared" si="2"/>
        <v>2.5199439999999997</v>
      </c>
      <c r="H43" s="2">
        <f t="shared" si="3"/>
        <v>1.7680841623504324</v>
      </c>
      <c r="I43" s="2">
        <f t="shared" si="4"/>
        <v>2.4174918274918813</v>
      </c>
      <c r="J43" s="2">
        <f t="shared" si="5"/>
        <v>-0.10245217250811844</v>
      </c>
      <c r="K43" s="2">
        <f t="shared" si="6"/>
        <v>-4.0656527489546779</v>
      </c>
    </row>
    <row r="44" spans="1:11" x14ac:dyDescent="0.25">
      <c r="A44" s="2">
        <v>239</v>
      </c>
      <c r="B44" s="2">
        <v>-0.194831</v>
      </c>
      <c r="C44" s="2">
        <v>1.0707599999999999E-2</v>
      </c>
      <c r="D44" s="2">
        <v>1.42408</v>
      </c>
      <c r="E44" s="2">
        <f t="shared" si="0"/>
        <v>1.4373856885536185</v>
      </c>
      <c r="F44" s="2">
        <f t="shared" si="1"/>
        <v>9.56</v>
      </c>
      <c r="G44" s="2">
        <f t="shared" si="2"/>
        <v>2.530532</v>
      </c>
      <c r="H44" s="2">
        <f t="shared" si="3"/>
        <v>1.7605100844898276</v>
      </c>
      <c r="I44" s="2">
        <f t="shared" si="4"/>
        <v>2.4380936049246476</v>
      </c>
      <c r="J44" s="2">
        <f t="shared" si="5"/>
        <v>-9.2438395075352453E-2</v>
      </c>
      <c r="K44" s="2">
        <f t="shared" si="6"/>
        <v>-3.6529233803545043</v>
      </c>
    </row>
    <row r="45" spans="1:11" x14ac:dyDescent="0.25">
      <c r="A45" s="2">
        <v>240</v>
      </c>
      <c r="B45" s="2">
        <v>-0.20028399999999999</v>
      </c>
      <c r="C45" s="2">
        <v>2.17129E-2</v>
      </c>
      <c r="D45" s="2">
        <v>1.4297200000000001</v>
      </c>
      <c r="E45" s="2">
        <f t="shared" si="0"/>
        <v>1.4438436234864254</v>
      </c>
      <c r="F45" s="2">
        <f t="shared" si="1"/>
        <v>9.6</v>
      </c>
      <c r="G45" s="2">
        <f t="shared" si="2"/>
        <v>2.5411199999999998</v>
      </c>
      <c r="H45" s="2">
        <f t="shared" si="3"/>
        <v>1.7599689874059903</v>
      </c>
      <c r="I45" s="2">
        <f t="shared" si="4"/>
        <v>2.4490475541576746</v>
      </c>
      <c r="J45" s="2">
        <f t="shared" si="5"/>
        <v>-9.2072445842325212E-2</v>
      </c>
      <c r="K45" s="2">
        <f t="shared" si="6"/>
        <v>-3.6233017662418625</v>
      </c>
    </row>
    <row r="46" spans="1:11" x14ac:dyDescent="0.25">
      <c r="A46" s="2">
        <v>241</v>
      </c>
      <c r="B46" s="2">
        <v>-0.201296</v>
      </c>
      <c r="C46" s="2">
        <v>2.39616E-2</v>
      </c>
      <c r="D46" s="2">
        <v>1.4466000000000001</v>
      </c>
      <c r="E46" s="2">
        <f t="shared" si="0"/>
        <v>1.4607346774450725</v>
      </c>
      <c r="F46" s="2">
        <f t="shared" si="1"/>
        <v>9.64</v>
      </c>
      <c r="G46" s="2">
        <f t="shared" si="2"/>
        <v>2.5517080000000001</v>
      </c>
      <c r="H46" s="2">
        <f t="shared" si="3"/>
        <v>1.7468661759047965</v>
      </c>
      <c r="I46" s="2">
        <f t="shared" si="4"/>
        <v>2.477698159882332</v>
      </c>
      <c r="J46" s="2">
        <f t="shared" si="5"/>
        <v>-7.4009840117668091E-2</v>
      </c>
      <c r="K46" s="2">
        <f t="shared" si="6"/>
        <v>-2.9004039693283121</v>
      </c>
    </row>
    <row r="47" spans="1:11" x14ac:dyDescent="0.25">
      <c r="A47" s="2">
        <v>242</v>
      </c>
      <c r="B47" s="2">
        <v>-0.205596</v>
      </c>
      <c r="C47" s="2">
        <v>2.49985E-2</v>
      </c>
      <c r="D47" s="2">
        <v>1.4593499999999999</v>
      </c>
      <c r="E47" s="2">
        <f t="shared" si="0"/>
        <v>1.4739732232025959</v>
      </c>
      <c r="F47" s="2">
        <f t="shared" si="1"/>
        <v>9.68</v>
      </c>
      <c r="G47" s="2">
        <f t="shared" si="2"/>
        <v>2.5622959999999999</v>
      </c>
      <c r="H47" s="2">
        <f t="shared" si="3"/>
        <v>1.7383599373893206</v>
      </c>
      <c r="I47" s="2">
        <f t="shared" si="4"/>
        <v>2.5001533811962431</v>
      </c>
      <c r="J47" s="2">
        <f t="shared" si="5"/>
        <v>-6.2142618803756822E-2</v>
      </c>
      <c r="K47" s="2">
        <f t="shared" si="6"/>
        <v>-2.4252708821992783</v>
      </c>
    </row>
    <row r="48" spans="1:11" x14ac:dyDescent="0.25">
      <c r="A48" s="2">
        <v>243</v>
      </c>
      <c r="B48" s="2">
        <v>-0.20408000000000001</v>
      </c>
      <c r="C48" s="2">
        <v>1.0009000000000001E-3</v>
      </c>
      <c r="D48" s="2">
        <v>1.4710700000000001</v>
      </c>
      <c r="E48" s="2">
        <f t="shared" si="0"/>
        <v>1.4851587770675601</v>
      </c>
      <c r="F48" s="2">
        <f t="shared" si="1"/>
        <v>9.7200000000000006</v>
      </c>
      <c r="G48" s="2">
        <f t="shared" si="2"/>
        <v>2.5728840000000002</v>
      </c>
      <c r="H48" s="2">
        <f t="shared" si="3"/>
        <v>1.7323965893263946</v>
      </c>
      <c r="I48" s="2">
        <f t="shared" si="4"/>
        <v>2.5191263176619954</v>
      </c>
      <c r="J48" s="2">
        <f t="shared" si="5"/>
        <v>-5.375768233800482E-2</v>
      </c>
      <c r="K48" s="2">
        <f t="shared" si="6"/>
        <v>-2.0893939383977207</v>
      </c>
    </row>
    <row r="49" spans="1:11" x14ac:dyDescent="0.25">
      <c r="A49" s="2">
        <v>244</v>
      </c>
      <c r="B49" s="2">
        <v>-0.20547499999999999</v>
      </c>
      <c r="C49" s="2">
        <v>2.75164E-2</v>
      </c>
      <c r="D49" s="2">
        <v>1.48078</v>
      </c>
      <c r="E49" s="2">
        <f t="shared" si="0"/>
        <v>1.4952212332273642</v>
      </c>
      <c r="F49" s="2">
        <f t="shared" si="1"/>
        <v>9.76</v>
      </c>
      <c r="G49" s="2">
        <f t="shared" si="2"/>
        <v>2.583472</v>
      </c>
      <c r="H49" s="2">
        <f t="shared" si="3"/>
        <v>1.7278192300838973</v>
      </c>
      <c r="I49" s="2">
        <f t="shared" si="4"/>
        <v>2.5361942558002553</v>
      </c>
      <c r="J49" s="2">
        <f t="shared" si="5"/>
        <v>-4.7277744199744731E-2</v>
      </c>
      <c r="K49" s="2">
        <f t="shared" si="6"/>
        <v>-1.8300079969802163</v>
      </c>
    </row>
    <row r="50" spans="1:11" x14ac:dyDescent="0.25">
      <c r="A50" s="2">
        <v>245</v>
      </c>
      <c r="B50" s="2">
        <v>-0.20352400000000001</v>
      </c>
      <c r="C50" s="2">
        <v>4.24392E-3</v>
      </c>
      <c r="D50" s="2">
        <v>1.48858</v>
      </c>
      <c r="E50" s="2">
        <f t="shared" si="0"/>
        <v>1.5024348391304585</v>
      </c>
      <c r="F50" s="2">
        <f t="shared" si="1"/>
        <v>9.8000000000000007</v>
      </c>
      <c r="G50" s="2">
        <f t="shared" si="2"/>
        <v>2.5940600000000003</v>
      </c>
      <c r="H50" s="2">
        <f t="shared" si="3"/>
        <v>1.7265707187017343</v>
      </c>
      <c r="I50" s="2">
        <f t="shared" si="4"/>
        <v>2.5484299741330836</v>
      </c>
      <c r="J50" s="2">
        <f t="shared" si="5"/>
        <v>-4.5630025866916668E-2</v>
      </c>
      <c r="K50" s="2">
        <f t="shared" si="6"/>
        <v>-1.7590196783002963</v>
      </c>
    </row>
    <row r="51" spans="1:11" x14ac:dyDescent="0.25">
      <c r="A51" s="2">
        <v>246</v>
      </c>
      <c r="B51" s="2">
        <v>-0.212975</v>
      </c>
      <c r="C51" s="3">
        <v>-4.99122E-5</v>
      </c>
      <c r="D51" s="2">
        <v>1.5020899999999999</v>
      </c>
      <c r="E51" s="2">
        <f t="shared" si="0"/>
        <v>1.5171132855578806</v>
      </c>
      <c r="F51" s="2">
        <f t="shared" si="1"/>
        <v>9.84</v>
      </c>
      <c r="G51" s="2">
        <f t="shared" si="2"/>
        <v>2.6046480000000001</v>
      </c>
      <c r="H51" s="2">
        <f t="shared" si="3"/>
        <v>1.7168447635353781</v>
      </c>
      <c r="I51" s="2">
        <f t="shared" si="4"/>
        <v>2.573327554963277</v>
      </c>
      <c r="J51" s="2">
        <f t="shared" si="5"/>
        <v>-3.1320445036723044E-2</v>
      </c>
      <c r="K51" s="2">
        <f t="shared" si="6"/>
        <v>-1.2024828321033414</v>
      </c>
    </row>
    <row r="52" spans="1:11" x14ac:dyDescent="0.25">
      <c r="A52" s="2">
        <v>247</v>
      </c>
      <c r="B52" s="2">
        <v>-0.212925</v>
      </c>
      <c r="C52" s="2">
        <v>1.96402E-2</v>
      </c>
      <c r="D52" s="2">
        <v>1.51424</v>
      </c>
      <c r="E52" s="2">
        <f t="shared" si="0"/>
        <v>1.5292630809252672</v>
      </c>
      <c r="F52" s="2">
        <f t="shared" si="1"/>
        <v>9.8800000000000008</v>
      </c>
      <c r="G52" s="2">
        <f t="shared" si="2"/>
        <v>2.6152360000000003</v>
      </c>
      <c r="H52" s="2">
        <f t="shared" si="3"/>
        <v>1.7101282523721653</v>
      </c>
      <c r="I52" s="2">
        <f t="shared" si="4"/>
        <v>2.5939360378654381</v>
      </c>
      <c r="J52" s="2">
        <f t="shared" si="5"/>
        <v>-2.12999621345622E-2</v>
      </c>
      <c r="K52" s="2">
        <f t="shared" si="6"/>
        <v>-0.81445659720813712</v>
      </c>
    </row>
    <row r="53" spans="1:11" x14ac:dyDescent="0.25">
      <c r="A53" s="2">
        <v>248</v>
      </c>
      <c r="B53" s="2">
        <v>-0.21385499999999999</v>
      </c>
      <c r="C53" s="2">
        <v>-5.6067199999999999E-3</v>
      </c>
      <c r="D53" s="2">
        <v>1.5209299999999999</v>
      </c>
      <c r="E53" s="2">
        <f t="shared" si="0"/>
        <v>1.5359015141714516</v>
      </c>
      <c r="F53" s="2">
        <f t="shared" si="1"/>
        <v>9.92</v>
      </c>
      <c r="G53" s="2">
        <f t="shared" si="2"/>
        <v>2.6258239999999997</v>
      </c>
      <c r="H53" s="2">
        <f t="shared" si="3"/>
        <v>1.7096304520648327</v>
      </c>
      <c r="I53" s="2">
        <f t="shared" si="4"/>
        <v>2.6051961483376163</v>
      </c>
      <c r="J53" s="2">
        <f t="shared" si="5"/>
        <v>-2.0627851662383456E-2</v>
      </c>
      <c r="K53" s="2">
        <f t="shared" si="6"/>
        <v>-0.7855763243227063</v>
      </c>
    </row>
    <row r="54" spans="1:11" x14ac:dyDescent="0.25">
      <c r="A54" s="2">
        <v>249</v>
      </c>
      <c r="B54" s="2">
        <v>-0.21273800000000001</v>
      </c>
      <c r="C54" s="2">
        <v>6.1002599999999997E-3</v>
      </c>
      <c r="D54" s="2">
        <v>1.53792</v>
      </c>
      <c r="E54" s="2">
        <f t="shared" si="0"/>
        <v>1.5525761160780709</v>
      </c>
      <c r="F54" s="2">
        <f t="shared" si="1"/>
        <v>9.9600000000000009</v>
      </c>
      <c r="G54" s="2">
        <f t="shared" si="2"/>
        <v>2.636412</v>
      </c>
      <c r="H54" s="2">
        <f t="shared" si="3"/>
        <v>1.6980887266640321</v>
      </c>
      <c r="I54" s="2">
        <f t="shared" si="4"/>
        <v>2.6334796080916236</v>
      </c>
      <c r="J54" s="2">
        <f t="shared" si="5"/>
        <v>-2.9323919083763528E-3</v>
      </c>
      <c r="K54" s="2">
        <f t="shared" si="6"/>
        <v>-0.11122661816045265</v>
      </c>
    </row>
    <row r="55" spans="1:11" x14ac:dyDescent="0.25">
      <c r="A55" s="2">
        <v>250</v>
      </c>
      <c r="B55" s="2">
        <v>-0.22259999999999999</v>
      </c>
      <c r="C55" s="2">
        <v>5.8237899999999997E-3</v>
      </c>
      <c r="D55" s="2">
        <v>1.5426</v>
      </c>
      <c r="E55" s="2">
        <f t="shared" si="0"/>
        <v>1.5585889248066547</v>
      </c>
      <c r="F55" s="2">
        <f t="shared" si="1"/>
        <v>10</v>
      </c>
      <c r="G55" s="2">
        <f t="shared" si="2"/>
        <v>2.6469999999999998</v>
      </c>
      <c r="H55" s="2">
        <f t="shared" si="3"/>
        <v>1.6983310723373479</v>
      </c>
      <c r="I55" s="2">
        <f t="shared" si="4"/>
        <v>2.6436785342570475</v>
      </c>
      <c r="J55" s="2">
        <f t="shared" si="5"/>
        <v>-3.3214657429523342E-3</v>
      </c>
      <c r="K55" s="2">
        <f t="shared" si="6"/>
        <v>-0.12548038318671456</v>
      </c>
    </row>
    <row r="56" spans="1:11" x14ac:dyDescent="0.25">
      <c r="A56" s="2">
        <v>251</v>
      </c>
      <c r="B56" s="2">
        <v>-0.222272</v>
      </c>
      <c r="C56" s="2">
        <v>2.4556999999999999E-2</v>
      </c>
      <c r="D56" s="2">
        <v>1.56307</v>
      </c>
      <c r="E56" s="2">
        <f t="shared" si="0"/>
        <v>1.5789856595716758</v>
      </c>
      <c r="F56" s="2">
        <f t="shared" si="1"/>
        <v>10.039999999999999</v>
      </c>
      <c r="G56" s="2">
        <f t="shared" si="2"/>
        <v>2.6575879999999996</v>
      </c>
      <c r="H56" s="2">
        <f t="shared" si="3"/>
        <v>1.6830982497465565</v>
      </c>
      <c r="I56" s="2">
        <f t="shared" si="4"/>
        <v>2.6782754757654765</v>
      </c>
      <c r="J56" s="2">
        <f t="shared" si="5"/>
        <v>2.0687475765476915E-2</v>
      </c>
      <c r="K56" s="2">
        <f t="shared" si="6"/>
        <v>0.77843050786942591</v>
      </c>
    </row>
    <row r="57" spans="1:11" x14ac:dyDescent="0.25">
      <c r="A57" s="2">
        <v>252</v>
      </c>
      <c r="B57" s="2">
        <v>-0.22550700000000001</v>
      </c>
      <c r="C57" s="2">
        <v>1.4361000000000001E-2</v>
      </c>
      <c r="D57" s="2">
        <v>1.56976</v>
      </c>
      <c r="E57" s="2">
        <f t="shared" si="0"/>
        <v>1.5859401322149584</v>
      </c>
      <c r="F57" s="2">
        <f t="shared" si="1"/>
        <v>10.08</v>
      </c>
      <c r="G57" s="2">
        <f t="shared" si="2"/>
        <v>2.6681759999999999</v>
      </c>
      <c r="H57" s="2">
        <f t="shared" si="3"/>
        <v>1.6823938973494335</v>
      </c>
      <c r="I57" s="2">
        <f t="shared" si="4"/>
        <v>2.6900716522630126</v>
      </c>
      <c r="J57" s="2">
        <f t="shared" si="5"/>
        <v>2.189565226301271E-2</v>
      </c>
      <c r="K57" s="2">
        <f t="shared" si="6"/>
        <v>0.82062248753503186</v>
      </c>
    </row>
    <row r="58" spans="1:11" x14ac:dyDescent="0.25">
      <c r="A58" s="2">
        <v>253</v>
      </c>
      <c r="B58" s="2">
        <v>-0.21640799999999999</v>
      </c>
      <c r="C58" s="2">
        <v>1.6049600000000001E-2</v>
      </c>
      <c r="D58" s="2">
        <v>1.5801799999999999</v>
      </c>
      <c r="E58" s="2">
        <f t="shared" si="0"/>
        <v>1.5950106095334162</v>
      </c>
      <c r="F58" s="2">
        <f t="shared" si="1"/>
        <v>10.119999999999999</v>
      </c>
      <c r="G58" s="2">
        <f t="shared" si="2"/>
        <v>2.6787639999999997</v>
      </c>
      <c r="H58" s="2">
        <f t="shared" si="3"/>
        <v>1.6794646906979576</v>
      </c>
      <c r="I58" s="2">
        <f t="shared" si="4"/>
        <v>2.7054569958905805</v>
      </c>
      <c r="J58" s="2">
        <f t="shared" si="5"/>
        <v>2.6692995890580828E-2</v>
      </c>
      <c r="K58" s="2">
        <f t="shared" si="6"/>
        <v>0.99646687392322841</v>
      </c>
    </row>
    <row r="59" spans="1:11" x14ac:dyDescent="0.25">
      <c r="A59" s="2">
        <v>254</v>
      </c>
      <c r="B59" s="2">
        <v>-0.224498</v>
      </c>
      <c r="C59" s="2">
        <v>-9.9197900000000004E-4</v>
      </c>
      <c r="D59" s="2">
        <v>1.58769</v>
      </c>
      <c r="E59" s="2">
        <f t="shared" si="0"/>
        <v>1.6034836675583375</v>
      </c>
      <c r="F59" s="2">
        <f t="shared" si="1"/>
        <v>10.16</v>
      </c>
      <c r="G59" s="2">
        <f t="shared" si="2"/>
        <v>2.689352</v>
      </c>
      <c r="H59" s="2">
        <f t="shared" si="3"/>
        <v>1.6771932601565813</v>
      </c>
      <c r="I59" s="2">
        <f t="shared" si="4"/>
        <v>2.7198289969124518</v>
      </c>
      <c r="J59" s="2">
        <f t="shared" si="5"/>
        <v>3.047699691245187E-2</v>
      </c>
      <c r="K59" s="2">
        <f t="shared" si="6"/>
        <v>1.1332468532364626</v>
      </c>
    </row>
    <row r="60" spans="1:11" x14ac:dyDescent="0.25">
      <c r="A60" s="2">
        <v>255</v>
      </c>
      <c r="B60" s="2">
        <v>-0.232127</v>
      </c>
      <c r="C60" s="2">
        <v>7.6996900000000004E-3</v>
      </c>
      <c r="D60" s="2">
        <v>1.6016999999999999</v>
      </c>
      <c r="E60" s="2">
        <f t="shared" si="0"/>
        <v>1.6184514572130655</v>
      </c>
      <c r="F60" s="2">
        <f t="shared" si="1"/>
        <v>10.199999999999999</v>
      </c>
      <c r="G60" s="2">
        <f t="shared" si="2"/>
        <v>2.6999399999999998</v>
      </c>
      <c r="H60" s="2">
        <f t="shared" si="3"/>
        <v>1.6682242695429566</v>
      </c>
      <c r="I60" s="2">
        <f t="shared" si="4"/>
        <v>2.7452173617248015</v>
      </c>
      <c r="J60" s="2">
        <f t="shared" si="5"/>
        <v>4.5277361724801679E-2</v>
      </c>
      <c r="K60" s="2">
        <f t="shared" si="6"/>
        <v>1.6769765892872317</v>
      </c>
    </row>
    <row r="61" spans="1:11" x14ac:dyDescent="0.25">
      <c r="A61" s="2">
        <v>256</v>
      </c>
      <c r="B61" s="2">
        <v>-0.221944</v>
      </c>
      <c r="C61" s="2">
        <v>2.0511999999999999E-2</v>
      </c>
      <c r="D61" s="2">
        <v>1.61419</v>
      </c>
      <c r="E61" s="2">
        <f t="shared" si="0"/>
        <v>1.6295058261264364</v>
      </c>
      <c r="F61" s="2">
        <f t="shared" si="1"/>
        <v>10.24</v>
      </c>
      <c r="G61" s="2">
        <f t="shared" si="2"/>
        <v>2.710528</v>
      </c>
      <c r="H61" s="2">
        <f t="shared" si="3"/>
        <v>1.6634049148773558</v>
      </c>
      <c r="I61" s="2">
        <f t="shared" si="4"/>
        <v>2.7639677822756612</v>
      </c>
      <c r="J61" s="2">
        <f t="shared" si="5"/>
        <v>5.3439782275661152E-2</v>
      </c>
      <c r="K61" s="2">
        <f t="shared" si="6"/>
        <v>1.971563557936356</v>
      </c>
    </row>
    <row r="62" spans="1:11" x14ac:dyDescent="0.25">
      <c r="A62" s="2">
        <v>257</v>
      </c>
      <c r="B62" s="2">
        <v>-0.22950899999999999</v>
      </c>
      <c r="C62" s="2">
        <v>1.9848000000000001E-2</v>
      </c>
      <c r="D62" s="2">
        <v>1.6209899999999999</v>
      </c>
      <c r="E62" s="2">
        <f t="shared" si="0"/>
        <v>1.6372772838725271</v>
      </c>
      <c r="F62" s="2">
        <f t="shared" si="1"/>
        <v>10.28</v>
      </c>
      <c r="G62" s="2">
        <f t="shared" si="2"/>
        <v>2.7211159999999999</v>
      </c>
      <c r="H62" s="2">
        <f t="shared" si="3"/>
        <v>1.6619762741494535</v>
      </c>
      <c r="I62" s="2">
        <f t="shared" si="4"/>
        <v>2.7771497289045803</v>
      </c>
      <c r="J62" s="2">
        <f t="shared" si="5"/>
        <v>5.6033728904580471E-2</v>
      </c>
      <c r="K62" s="2">
        <f t="shared" si="6"/>
        <v>2.0592186773581309</v>
      </c>
    </row>
    <row r="63" spans="1:11" x14ac:dyDescent="0.25">
      <c r="A63" s="2">
        <v>258</v>
      </c>
      <c r="B63" s="2">
        <v>-0.22428400000000001</v>
      </c>
      <c r="C63" s="2">
        <v>5.57736E-3</v>
      </c>
      <c r="D63" s="2">
        <v>1.6355500000000001</v>
      </c>
      <c r="E63" s="2">
        <f t="shared" si="0"/>
        <v>1.650865900701983</v>
      </c>
      <c r="F63" s="2">
        <f t="shared" si="1"/>
        <v>10.32</v>
      </c>
      <c r="G63" s="2">
        <f t="shared" si="2"/>
        <v>2.7317040000000001</v>
      </c>
      <c r="H63" s="2">
        <f t="shared" si="3"/>
        <v>1.6547098094632773</v>
      </c>
      <c r="I63" s="2">
        <f t="shared" si="4"/>
        <v>2.8001987407707034</v>
      </c>
      <c r="J63" s="2">
        <f t="shared" si="5"/>
        <v>6.8494740770703277E-2</v>
      </c>
      <c r="K63" s="2">
        <f t="shared" si="6"/>
        <v>2.507399805055865</v>
      </c>
    </row>
    <row r="64" spans="1:11" x14ac:dyDescent="0.25">
      <c r="A64" s="2">
        <v>259</v>
      </c>
      <c r="B64" s="2">
        <v>-0.23230300000000001</v>
      </c>
      <c r="C64" s="2">
        <v>2.2521900000000001E-2</v>
      </c>
      <c r="D64" s="2">
        <v>1.64974</v>
      </c>
      <c r="E64" s="2">
        <f t="shared" si="0"/>
        <v>1.6661674547861658</v>
      </c>
      <c r="F64" s="2">
        <f t="shared" si="1"/>
        <v>10.36</v>
      </c>
      <c r="G64" s="2">
        <f t="shared" si="2"/>
        <v>2.742292</v>
      </c>
      <c r="H64" s="2">
        <f t="shared" si="3"/>
        <v>1.6458681821701666</v>
      </c>
      <c r="I64" s="2">
        <f t="shared" si="4"/>
        <v>2.8261532368082944</v>
      </c>
      <c r="J64" s="2">
        <f t="shared" si="5"/>
        <v>8.3861236808294493E-2</v>
      </c>
      <c r="K64" s="2">
        <f t="shared" si="6"/>
        <v>3.0580710153511914</v>
      </c>
    </row>
    <row r="65" spans="1:11" x14ac:dyDescent="0.25">
      <c r="A65" s="2">
        <v>260</v>
      </c>
      <c r="B65" s="2">
        <v>-0.22292100000000001</v>
      </c>
      <c r="C65" s="2">
        <v>1.7642999999999999E-2</v>
      </c>
      <c r="D65" s="2">
        <v>1.6529100000000001</v>
      </c>
      <c r="E65" s="2">
        <f t="shared" si="0"/>
        <v>1.6679677802014043</v>
      </c>
      <c r="F65" s="2">
        <f t="shared" si="1"/>
        <v>10.4</v>
      </c>
      <c r="G65" s="2">
        <f t="shared" si="2"/>
        <v>2.7528800000000002</v>
      </c>
      <c r="H65" s="2">
        <f t="shared" si="3"/>
        <v>1.6504395544544599</v>
      </c>
      <c r="I65" s="2">
        <f t="shared" si="4"/>
        <v>2.8292069487776219</v>
      </c>
      <c r="J65" s="2">
        <f t="shared" si="5"/>
        <v>7.6326948777621695E-2</v>
      </c>
      <c r="K65" s="2">
        <f t="shared" si="6"/>
        <v>2.7726217189859961</v>
      </c>
    </row>
    <row r="66" spans="1:11" x14ac:dyDescent="0.25">
      <c r="A66" s="2">
        <v>261</v>
      </c>
      <c r="B66" s="2">
        <v>-0.225936</v>
      </c>
      <c r="C66" s="2">
        <v>2.2554399999999999E-2</v>
      </c>
      <c r="D66" s="2">
        <v>1.6722399999999999</v>
      </c>
      <c r="E66" s="2">
        <f t="shared" si="0"/>
        <v>1.6875847814718405</v>
      </c>
      <c r="F66" s="2">
        <f t="shared" si="1"/>
        <v>10.44</v>
      </c>
      <c r="G66" s="2">
        <f t="shared" si="2"/>
        <v>2.7634679999999996</v>
      </c>
      <c r="H66" s="2">
        <f t="shared" si="3"/>
        <v>1.6375283958118056</v>
      </c>
      <c r="I66" s="2">
        <f t="shared" si="4"/>
        <v>2.8624813063325356</v>
      </c>
      <c r="J66" s="2">
        <f t="shared" si="5"/>
        <v>9.9013306332536022E-2</v>
      </c>
      <c r="K66" s="2">
        <f t="shared" si="6"/>
        <v>3.5829365975121132</v>
      </c>
    </row>
    <row r="67" spans="1:11" x14ac:dyDescent="0.25">
      <c r="A67" s="2">
        <v>262</v>
      </c>
      <c r="B67" s="2">
        <v>-0.23042499999999999</v>
      </c>
      <c r="C67" s="2">
        <v>2.2417599999999999E-2</v>
      </c>
      <c r="D67" s="2">
        <v>1.6847799999999999</v>
      </c>
      <c r="E67" s="2">
        <f t="shared" si="0"/>
        <v>1.7006122067698914</v>
      </c>
      <c r="F67" s="2">
        <f t="shared" si="1"/>
        <v>10.48</v>
      </c>
      <c r="G67" s="2">
        <f t="shared" si="2"/>
        <v>2.7740559999999999</v>
      </c>
      <c r="H67" s="2">
        <f t="shared" si="3"/>
        <v>1.6312102129791164</v>
      </c>
      <c r="I67" s="2">
        <f t="shared" si="4"/>
        <v>2.8845784251230899</v>
      </c>
      <c r="J67" s="2">
        <f t="shared" si="5"/>
        <v>0.11052242512309007</v>
      </c>
      <c r="K67" s="2">
        <f t="shared" si="6"/>
        <v>3.9841454218332317</v>
      </c>
    </row>
    <row r="68" spans="1:11" x14ac:dyDescent="0.25">
      <c r="A68" s="2">
        <v>263</v>
      </c>
      <c r="B68" s="2">
        <v>-0.23319400000000001</v>
      </c>
      <c r="C68" s="2">
        <v>1.69097E-2</v>
      </c>
      <c r="D68" s="2">
        <v>1.69055</v>
      </c>
      <c r="E68" s="2">
        <f t="shared" ref="E68:E131" si="7">SQRT(B68^2+C68^2+D68^2)</f>
        <v>1.7066413454765736</v>
      </c>
      <c r="F68" s="2">
        <f t="shared" ref="F68:F131" si="8">A68/25</f>
        <v>10.52</v>
      </c>
      <c r="G68" s="2">
        <f t="shared" ref="G68:G131" si="9">F68*0.2647</f>
        <v>2.7846439999999997</v>
      </c>
      <c r="H68" s="2">
        <f t="shared" ref="H68:H131" si="10">G68/E68</f>
        <v>1.63165155196823</v>
      </c>
      <c r="I68" s="2">
        <f t="shared" ref="I68:I131" si="11">E68*1.6962</f>
        <v>2.8948050501973639</v>
      </c>
      <c r="J68" s="2">
        <f t="shared" ref="J68:J131" si="12">I68-G68</f>
        <v>0.11016105019736422</v>
      </c>
      <c r="K68" s="2">
        <f t="shared" ref="K68:K131" si="13">(J68/G68)*100</f>
        <v>3.9560191607029207</v>
      </c>
    </row>
    <row r="69" spans="1:11" x14ac:dyDescent="0.25">
      <c r="A69" s="2">
        <v>264</v>
      </c>
      <c r="B69" s="2">
        <v>-0.239206</v>
      </c>
      <c r="C69" s="2">
        <v>2.2109699999999999E-2</v>
      </c>
      <c r="D69" s="2">
        <v>1.69875</v>
      </c>
      <c r="E69" s="2">
        <f t="shared" si="7"/>
        <v>1.7156514540459813</v>
      </c>
      <c r="F69" s="2">
        <f t="shared" si="8"/>
        <v>10.56</v>
      </c>
      <c r="G69" s="2">
        <f t="shared" si="9"/>
        <v>2.7952319999999999</v>
      </c>
      <c r="H69" s="2">
        <f t="shared" si="10"/>
        <v>1.6292540034329634</v>
      </c>
      <c r="I69" s="2">
        <f t="shared" si="11"/>
        <v>2.9100879963527935</v>
      </c>
      <c r="J69" s="2">
        <f t="shared" si="12"/>
        <v>0.11485599635279353</v>
      </c>
      <c r="K69" s="2">
        <f t="shared" si="13"/>
        <v>4.1089969044713834</v>
      </c>
    </row>
    <row r="70" spans="1:11" x14ac:dyDescent="0.25">
      <c r="A70" s="2">
        <v>265</v>
      </c>
      <c r="B70" s="2">
        <v>-0.24396999999999999</v>
      </c>
      <c r="C70" s="2">
        <v>2.0937899999999999E-2</v>
      </c>
      <c r="D70" s="2">
        <v>1.71435</v>
      </c>
      <c r="E70" s="2">
        <f t="shared" si="7"/>
        <v>1.7317493118394505</v>
      </c>
      <c r="F70" s="2">
        <f t="shared" si="8"/>
        <v>10.6</v>
      </c>
      <c r="G70" s="2">
        <f t="shared" si="9"/>
        <v>2.8058199999999998</v>
      </c>
      <c r="H70" s="2">
        <f t="shared" si="10"/>
        <v>1.6202229623060627</v>
      </c>
      <c r="I70" s="2">
        <f t="shared" si="11"/>
        <v>2.9373931827420758</v>
      </c>
      <c r="J70" s="2">
        <f t="shared" si="12"/>
        <v>0.13157318274207608</v>
      </c>
      <c r="K70" s="2">
        <f t="shared" si="13"/>
        <v>4.6892952057536155</v>
      </c>
    </row>
    <row r="71" spans="1:11" x14ac:dyDescent="0.25">
      <c r="A71" s="2">
        <v>266</v>
      </c>
      <c r="B71" s="2">
        <v>-0.23641000000000001</v>
      </c>
      <c r="C71" s="2">
        <v>1.4628E-2</v>
      </c>
      <c r="D71" s="2">
        <v>1.7281599999999999</v>
      </c>
      <c r="E71" s="2">
        <f t="shared" si="7"/>
        <v>1.7443166719618315</v>
      </c>
      <c r="F71" s="2">
        <f t="shared" si="8"/>
        <v>10.64</v>
      </c>
      <c r="G71" s="2">
        <f t="shared" si="9"/>
        <v>2.816408</v>
      </c>
      <c r="H71" s="2">
        <f t="shared" si="10"/>
        <v>1.6146196646921849</v>
      </c>
      <c r="I71" s="2">
        <f t="shared" si="11"/>
        <v>2.9587099389816585</v>
      </c>
      <c r="J71" s="2">
        <f t="shared" si="12"/>
        <v>0.14230193898165844</v>
      </c>
      <c r="K71" s="2">
        <f t="shared" si="13"/>
        <v>5.0526038479388795</v>
      </c>
    </row>
    <row r="72" spans="1:11" x14ac:dyDescent="0.25">
      <c r="A72" s="2">
        <v>267</v>
      </c>
      <c r="B72" s="2">
        <v>-0.23653199999999999</v>
      </c>
      <c r="C72" s="2">
        <v>1.3377E-2</v>
      </c>
      <c r="D72" s="2">
        <v>1.73542</v>
      </c>
      <c r="E72" s="2">
        <f t="shared" si="7"/>
        <v>1.7515161739341718</v>
      </c>
      <c r="F72" s="2">
        <f t="shared" si="8"/>
        <v>10.68</v>
      </c>
      <c r="G72" s="2">
        <f t="shared" si="9"/>
        <v>2.8269959999999998</v>
      </c>
      <c r="H72" s="2">
        <f t="shared" si="10"/>
        <v>1.6140279159684474</v>
      </c>
      <c r="I72" s="2">
        <f t="shared" si="11"/>
        <v>2.9709217342271419</v>
      </c>
      <c r="J72" s="2">
        <f t="shared" si="12"/>
        <v>0.14392573422714205</v>
      </c>
      <c r="K72" s="2">
        <f t="shared" si="13"/>
        <v>5.0911191323631897</v>
      </c>
    </row>
    <row r="73" spans="1:11" x14ac:dyDescent="0.25">
      <c r="A73" s="2">
        <v>268</v>
      </c>
      <c r="B73" s="2">
        <v>-0.24554899999999999</v>
      </c>
      <c r="C73" s="2">
        <v>1.2094000000000001E-2</v>
      </c>
      <c r="D73" s="2">
        <v>1.74343</v>
      </c>
      <c r="E73" s="2">
        <f t="shared" si="7"/>
        <v>1.7606784888607574</v>
      </c>
      <c r="F73" s="2">
        <f t="shared" si="8"/>
        <v>10.72</v>
      </c>
      <c r="G73" s="2">
        <f t="shared" si="9"/>
        <v>2.8375840000000001</v>
      </c>
      <c r="H73" s="2">
        <f t="shared" si="10"/>
        <v>1.6116423401276696</v>
      </c>
      <c r="I73" s="2">
        <f t="shared" si="11"/>
        <v>2.9864628528056167</v>
      </c>
      <c r="J73" s="2">
        <f t="shared" si="12"/>
        <v>0.14887885280561663</v>
      </c>
      <c r="K73" s="2">
        <f t="shared" si="13"/>
        <v>5.2466764968232358</v>
      </c>
    </row>
    <row r="74" spans="1:11" x14ac:dyDescent="0.25">
      <c r="A74" s="2">
        <v>269</v>
      </c>
      <c r="B74" s="2">
        <v>-0.24139099999999999</v>
      </c>
      <c r="C74" s="2">
        <v>1.41759E-2</v>
      </c>
      <c r="D74" s="2">
        <v>1.75528</v>
      </c>
      <c r="E74" s="2">
        <f t="shared" si="7"/>
        <v>1.7718573445460586</v>
      </c>
      <c r="F74" s="2">
        <f t="shared" si="8"/>
        <v>10.76</v>
      </c>
      <c r="G74" s="2">
        <f t="shared" si="9"/>
        <v>2.8481719999999999</v>
      </c>
      <c r="H74" s="2">
        <f t="shared" si="10"/>
        <v>1.6074499500577391</v>
      </c>
      <c r="I74" s="2">
        <f t="shared" si="11"/>
        <v>3.0054244278190243</v>
      </c>
      <c r="J74" s="2">
        <f t="shared" si="12"/>
        <v>0.15725242781902438</v>
      </c>
      <c r="K74" s="2">
        <f t="shared" si="13"/>
        <v>5.5211703443129272</v>
      </c>
    </row>
    <row r="75" spans="1:11" x14ac:dyDescent="0.25">
      <c r="A75" s="2">
        <v>270</v>
      </c>
      <c r="B75" s="2">
        <v>-0.24488799999999999</v>
      </c>
      <c r="C75" s="2">
        <v>1.17752E-2</v>
      </c>
      <c r="D75" s="2">
        <v>1.76488</v>
      </c>
      <c r="E75" s="2">
        <f t="shared" si="7"/>
        <v>1.781827770094248</v>
      </c>
      <c r="F75" s="2">
        <f t="shared" si="8"/>
        <v>10.8</v>
      </c>
      <c r="G75" s="2">
        <f t="shared" si="9"/>
        <v>2.8587600000000002</v>
      </c>
      <c r="H75" s="2">
        <f t="shared" si="10"/>
        <v>1.6043974889047716</v>
      </c>
      <c r="I75" s="2">
        <f t="shared" si="11"/>
        <v>3.0223362636338633</v>
      </c>
      <c r="J75" s="2">
        <f t="shared" si="12"/>
        <v>0.16357626363386313</v>
      </c>
      <c r="K75" s="2">
        <f t="shared" si="13"/>
        <v>5.7219306144574258</v>
      </c>
    </row>
    <row r="76" spans="1:11" x14ac:dyDescent="0.25">
      <c r="A76" s="2">
        <v>271</v>
      </c>
      <c r="B76" s="2">
        <v>-0.25257099999999999</v>
      </c>
      <c r="C76" s="2">
        <v>8.0003000000000001E-3</v>
      </c>
      <c r="D76" s="2">
        <v>1.7824</v>
      </c>
      <c r="E76" s="2">
        <f t="shared" si="7"/>
        <v>1.8002238402046258</v>
      </c>
      <c r="F76" s="2">
        <f t="shared" si="8"/>
        <v>10.84</v>
      </c>
      <c r="G76" s="2">
        <f t="shared" si="9"/>
        <v>2.869348</v>
      </c>
      <c r="H76" s="2">
        <f t="shared" si="10"/>
        <v>1.593884013709012</v>
      </c>
      <c r="I76" s="2">
        <f t="shared" si="11"/>
        <v>3.0535396777550861</v>
      </c>
      <c r="J76" s="2">
        <f t="shared" si="12"/>
        <v>0.18419167775508605</v>
      </c>
      <c r="K76" s="2">
        <f t="shared" si="13"/>
        <v>6.4192868120244047</v>
      </c>
    </row>
    <row r="77" spans="1:11" x14ac:dyDescent="0.25">
      <c r="A77" s="2">
        <v>272</v>
      </c>
      <c r="B77" s="2">
        <v>-0.25258900000000001</v>
      </c>
      <c r="C77" s="2">
        <v>8.1632900000000001E-3</v>
      </c>
      <c r="D77" s="2">
        <v>1.7862800000000001</v>
      </c>
      <c r="E77" s="2">
        <f t="shared" si="7"/>
        <v>1.8040687571776814</v>
      </c>
      <c r="F77" s="2">
        <f t="shared" si="8"/>
        <v>10.88</v>
      </c>
      <c r="G77" s="2">
        <f t="shared" si="9"/>
        <v>2.8799360000000003</v>
      </c>
      <c r="H77" s="2">
        <f t="shared" si="10"/>
        <v>1.5963560083516026</v>
      </c>
      <c r="I77" s="2">
        <f t="shared" si="11"/>
        <v>3.0600614259247831</v>
      </c>
      <c r="J77" s="2">
        <f t="shared" si="12"/>
        <v>0.18012542592478287</v>
      </c>
      <c r="K77" s="2">
        <f t="shared" si="13"/>
        <v>6.2544940555895279</v>
      </c>
    </row>
    <row r="78" spans="1:11" x14ac:dyDescent="0.25">
      <c r="A78" s="2">
        <v>273</v>
      </c>
      <c r="B78" s="2">
        <v>-0.25664199999999998</v>
      </c>
      <c r="C78" s="2">
        <v>5.3535099999999997E-3</v>
      </c>
      <c r="D78" s="2">
        <v>1.79687</v>
      </c>
      <c r="E78" s="2">
        <f t="shared" si="7"/>
        <v>1.8151131020223836</v>
      </c>
      <c r="F78" s="2">
        <f t="shared" si="8"/>
        <v>10.92</v>
      </c>
      <c r="G78" s="2">
        <f t="shared" si="9"/>
        <v>2.8905240000000001</v>
      </c>
      <c r="H78" s="2">
        <f t="shared" si="10"/>
        <v>1.5924759712105008</v>
      </c>
      <c r="I78" s="2">
        <f t="shared" si="11"/>
        <v>3.0787948436503672</v>
      </c>
      <c r="J78" s="2">
        <f t="shared" si="12"/>
        <v>0.18827084365036706</v>
      </c>
      <c r="K78" s="2">
        <f t="shared" si="13"/>
        <v>6.513381091122822</v>
      </c>
    </row>
    <row r="79" spans="1:11" x14ac:dyDescent="0.25">
      <c r="A79" s="2">
        <v>274</v>
      </c>
      <c r="B79" s="2">
        <v>-0.24332300000000001</v>
      </c>
      <c r="C79" s="2">
        <v>-9.3358599999999996E-3</v>
      </c>
      <c r="D79" s="2">
        <v>1.80663</v>
      </c>
      <c r="E79" s="2">
        <f t="shared" si="7"/>
        <v>1.8229660439818782</v>
      </c>
      <c r="F79" s="2">
        <f t="shared" si="8"/>
        <v>10.96</v>
      </c>
      <c r="G79" s="2">
        <f t="shared" si="9"/>
        <v>2.9011119999999999</v>
      </c>
      <c r="H79" s="2">
        <f t="shared" si="10"/>
        <v>1.5914240474074564</v>
      </c>
      <c r="I79" s="2">
        <f t="shared" si="11"/>
        <v>3.0921150038020615</v>
      </c>
      <c r="J79" s="2">
        <f t="shared" si="12"/>
        <v>0.19100300380206159</v>
      </c>
      <c r="K79" s="2">
        <f t="shared" si="13"/>
        <v>6.5837859345679037</v>
      </c>
    </row>
    <row r="80" spans="1:11" x14ac:dyDescent="0.25">
      <c r="A80" s="2">
        <v>275</v>
      </c>
      <c r="B80" s="2">
        <v>-0.259218</v>
      </c>
      <c r="C80" s="3">
        <v>-1.9539400000000001E-5</v>
      </c>
      <c r="D80" s="2">
        <v>1.81596</v>
      </c>
      <c r="E80" s="2">
        <f t="shared" si="7"/>
        <v>1.8343676549442831</v>
      </c>
      <c r="F80" s="2">
        <f t="shared" si="8"/>
        <v>11</v>
      </c>
      <c r="G80" s="2">
        <f t="shared" si="9"/>
        <v>2.9116999999999997</v>
      </c>
      <c r="H80" s="2">
        <f t="shared" si="10"/>
        <v>1.5873044818207065</v>
      </c>
      <c r="I80" s="2">
        <f t="shared" si="11"/>
        <v>3.111454416316493</v>
      </c>
      <c r="J80" s="2">
        <f t="shared" si="12"/>
        <v>0.19975441631649327</v>
      </c>
      <c r="K80" s="2">
        <f t="shared" si="13"/>
        <v>6.8604051350239823</v>
      </c>
    </row>
    <row r="81" spans="1:11" x14ac:dyDescent="0.25">
      <c r="A81" s="2">
        <v>276</v>
      </c>
      <c r="B81" s="2">
        <v>-0.25984800000000002</v>
      </c>
      <c r="C81" s="2">
        <v>6.0985E-4</v>
      </c>
      <c r="D81" s="2">
        <v>1.83087</v>
      </c>
      <c r="E81" s="2">
        <f t="shared" si="7"/>
        <v>1.8492177567612265</v>
      </c>
      <c r="F81" s="2">
        <f t="shared" si="8"/>
        <v>11.04</v>
      </c>
      <c r="G81" s="2">
        <f t="shared" si="9"/>
        <v>2.9222879999999996</v>
      </c>
      <c r="H81" s="2">
        <f t="shared" si="10"/>
        <v>1.5802833329473212</v>
      </c>
      <c r="I81" s="2">
        <f t="shared" si="11"/>
        <v>3.1366431590183921</v>
      </c>
      <c r="J81" s="2">
        <f t="shared" si="12"/>
        <v>0.21435515901839253</v>
      </c>
      <c r="K81" s="2">
        <f t="shared" si="13"/>
        <v>7.3351825356841136</v>
      </c>
    </row>
    <row r="82" spans="1:11" x14ac:dyDescent="0.25">
      <c r="A82" s="2">
        <v>277</v>
      </c>
      <c r="B82" s="2">
        <v>-0.25941599999999998</v>
      </c>
      <c r="C82" s="2">
        <v>5.3953100000000004E-3</v>
      </c>
      <c r="D82" s="2">
        <v>1.84256</v>
      </c>
      <c r="E82" s="2">
        <f t="shared" si="7"/>
        <v>1.8607399399233617</v>
      </c>
      <c r="F82" s="2">
        <f t="shared" si="8"/>
        <v>11.08</v>
      </c>
      <c r="G82" s="2">
        <f t="shared" si="9"/>
        <v>2.9328759999999998</v>
      </c>
      <c r="H82" s="2">
        <f t="shared" si="10"/>
        <v>1.5761880191171669</v>
      </c>
      <c r="I82" s="2">
        <f t="shared" si="11"/>
        <v>3.1561870860980061</v>
      </c>
      <c r="J82" s="2">
        <f t="shared" si="12"/>
        <v>0.22331108609800632</v>
      </c>
      <c r="K82" s="2">
        <f t="shared" si="13"/>
        <v>7.6140650371173662</v>
      </c>
    </row>
    <row r="83" spans="1:11" x14ac:dyDescent="0.25">
      <c r="A83" s="2">
        <v>278</v>
      </c>
      <c r="B83" s="2">
        <v>-0.26042599999999999</v>
      </c>
      <c r="C83" s="2">
        <v>6.0407799999999999E-3</v>
      </c>
      <c r="D83" s="2">
        <v>1.84629</v>
      </c>
      <c r="E83" s="2">
        <f t="shared" si="7"/>
        <v>1.8645763477527564</v>
      </c>
      <c r="F83" s="2">
        <f t="shared" si="8"/>
        <v>11.12</v>
      </c>
      <c r="G83" s="2">
        <f t="shared" si="9"/>
        <v>2.9434639999999996</v>
      </c>
      <c r="H83" s="2">
        <f t="shared" si="10"/>
        <v>1.5786234784901949</v>
      </c>
      <c r="I83" s="2">
        <f t="shared" si="11"/>
        <v>3.1626944010582254</v>
      </c>
      <c r="J83" s="2">
        <f t="shared" si="12"/>
        <v>0.21923040105822578</v>
      </c>
      <c r="K83" s="2">
        <f t="shared" si="13"/>
        <v>7.4480408477299473</v>
      </c>
    </row>
    <row r="84" spans="1:11" x14ac:dyDescent="0.25">
      <c r="A84" s="2">
        <v>279</v>
      </c>
      <c r="B84" s="2">
        <v>-0.267654</v>
      </c>
      <c r="C84" s="2">
        <v>2.8127500000000001E-3</v>
      </c>
      <c r="D84" s="2">
        <v>1.85805</v>
      </c>
      <c r="E84" s="2">
        <f t="shared" si="7"/>
        <v>1.8772310400636791</v>
      </c>
      <c r="F84" s="2">
        <f t="shared" si="8"/>
        <v>11.16</v>
      </c>
      <c r="G84" s="2">
        <f t="shared" si="9"/>
        <v>2.9540519999999999</v>
      </c>
      <c r="H84" s="2">
        <f t="shared" si="10"/>
        <v>1.5736219660526138</v>
      </c>
      <c r="I84" s="2">
        <f t="shared" si="11"/>
        <v>3.1841592901560123</v>
      </c>
      <c r="J84" s="2">
        <f t="shared" si="12"/>
        <v>0.23010729015601239</v>
      </c>
      <c r="K84" s="2">
        <f t="shared" si="13"/>
        <v>7.7895477180500672</v>
      </c>
    </row>
    <row r="85" spans="1:11" x14ac:dyDescent="0.25">
      <c r="A85" s="2">
        <v>280</v>
      </c>
      <c r="B85" s="2">
        <v>-0.263876</v>
      </c>
      <c r="C85" s="2">
        <v>7.4377200000000001E-3</v>
      </c>
      <c r="D85" s="2">
        <v>1.8715999999999999</v>
      </c>
      <c r="E85" s="2">
        <f t="shared" si="7"/>
        <v>1.8901249755121481</v>
      </c>
      <c r="F85" s="2">
        <f t="shared" si="8"/>
        <v>11.2</v>
      </c>
      <c r="G85" s="2">
        <f t="shared" si="9"/>
        <v>2.9646399999999997</v>
      </c>
      <c r="H85" s="2">
        <f t="shared" si="10"/>
        <v>1.5684888768779435</v>
      </c>
      <c r="I85" s="2">
        <f t="shared" si="11"/>
        <v>3.2060299834637056</v>
      </c>
      <c r="J85" s="2">
        <f t="shared" si="12"/>
        <v>0.24138998346370588</v>
      </c>
      <c r="K85" s="2">
        <f t="shared" si="13"/>
        <v>8.1423033981767059</v>
      </c>
    </row>
    <row r="86" spans="1:11" x14ac:dyDescent="0.25">
      <c r="A86" s="2">
        <v>281</v>
      </c>
      <c r="B86" s="2">
        <v>-0.26211000000000001</v>
      </c>
      <c r="C86" s="2">
        <v>9.2514099999999998E-3</v>
      </c>
      <c r="D86" s="2">
        <v>1.8900399999999999</v>
      </c>
      <c r="E86" s="2">
        <f t="shared" si="7"/>
        <v>1.9081505292526026</v>
      </c>
      <c r="F86" s="2">
        <f t="shared" si="8"/>
        <v>11.24</v>
      </c>
      <c r="G86" s="2">
        <f t="shared" si="9"/>
        <v>2.975228</v>
      </c>
      <c r="H86" s="2">
        <f t="shared" si="10"/>
        <v>1.5592208027557226</v>
      </c>
      <c r="I86" s="2">
        <f t="shared" si="11"/>
        <v>3.2366049277182647</v>
      </c>
      <c r="J86" s="2">
        <f t="shared" si="12"/>
        <v>0.26137692771826471</v>
      </c>
      <c r="K86" s="2">
        <f t="shared" si="13"/>
        <v>8.7851058042699499</v>
      </c>
    </row>
    <row r="87" spans="1:11" x14ac:dyDescent="0.25">
      <c r="A87" s="2">
        <v>282</v>
      </c>
      <c r="B87" s="2">
        <v>-0.27233099999999999</v>
      </c>
      <c r="C87" s="2">
        <v>-1.6840500000000001E-2</v>
      </c>
      <c r="D87" s="2">
        <v>1.89717</v>
      </c>
      <c r="E87" s="2">
        <f t="shared" si="7"/>
        <v>1.9166903205529187</v>
      </c>
      <c r="F87" s="2">
        <f t="shared" si="8"/>
        <v>11.28</v>
      </c>
      <c r="G87" s="2">
        <f t="shared" si="9"/>
        <v>2.9858159999999998</v>
      </c>
      <c r="H87" s="2">
        <f t="shared" si="10"/>
        <v>1.5577978184491819</v>
      </c>
      <c r="I87" s="2">
        <f t="shared" si="11"/>
        <v>3.2510901217218606</v>
      </c>
      <c r="J87" s="2">
        <f t="shared" si="12"/>
        <v>0.26527412172186082</v>
      </c>
      <c r="K87" s="2">
        <f t="shared" si="13"/>
        <v>8.8844765290915735</v>
      </c>
    </row>
    <row r="88" spans="1:11" x14ac:dyDescent="0.25">
      <c r="A88" s="2">
        <v>283</v>
      </c>
      <c r="B88" s="2">
        <v>-0.25384899999999999</v>
      </c>
      <c r="C88" s="2">
        <v>-9.7853200000000001E-3</v>
      </c>
      <c r="D88" s="2">
        <v>1.90805</v>
      </c>
      <c r="E88" s="2">
        <f t="shared" si="7"/>
        <v>1.9248869758478035</v>
      </c>
      <c r="F88" s="2">
        <f t="shared" si="8"/>
        <v>11.32</v>
      </c>
      <c r="G88" s="2">
        <f t="shared" si="9"/>
        <v>2.9964040000000001</v>
      </c>
      <c r="H88" s="2">
        <f t="shared" si="10"/>
        <v>1.5566649042758753</v>
      </c>
      <c r="I88" s="2">
        <f t="shared" si="11"/>
        <v>3.2649932884330441</v>
      </c>
      <c r="J88" s="2">
        <f t="shared" si="12"/>
        <v>0.26858928843304408</v>
      </c>
      <c r="K88" s="2">
        <f t="shared" si="13"/>
        <v>8.963720794427056</v>
      </c>
    </row>
    <row r="89" spans="1:11" x14ac:dyDescent="0.25">
      <c r="A89" s="2">
        <v>284</v>
      </c>
      <c r="B89" s="2">
        <v>-0.25537399999999999</v>
      </c>
      <c r="C89" s="2">
        <v>-1.2875299999999999E-2</v>
      </c>
      <c r="D89" s="2">
        <v>1.9127799999999999</v>
      </c>
      <c r="E89" s="2">
        <f t="shared" si="7"/>
        <v>1.9297950620794142</v>
      </c>
      <c r="F89" s="2">
        <f t="shared" si="8"/>
        <v>11.36</v>
      </c>
      <c r="G89" s="2">
        <f t="shared" si="9"/>
        <v>3.0069919999999999</v>
      </c>
      <c r="H89" s="2">
        <f t="shared" si="10"/>
        <v>1.5581924003680849</v>
      </c>
      <c r="I89" s="2">
        <f t="shared" si="11"/>
        <v>3.273318384299102</v>
      </c>
      <c r="J89" s="2">
        <f t="shared" si="12"/>
        <v>0.26632638429910216</v>
      </c>
      <c r="K89" s="2">
        <f t="shared" si="13"/>
        <v>8.8569036531890397</v>
      </c>
    </row>
    <row r="90" spans="1:11" x14ac:dyDescent="0.25">
      <c r="A90" s="2">
        <v>285</v>
      </c>
      <c r="B90" s="2">
        <v>-0.27395399999999998</v>
      </c>
      <c r="C90" s="2">
        <v>5.7811700000000004E-3</v>
      </c>
      <c r="D90" s="2">
        <v>1.9230400000000001</v>
      </c>
      <c r="E90" s="2">
        <f t="shared" si="7"/>
        <v>1.9424641715209496</v>
      </c>
      <c r="F90" s="2">
        <f t="shared" si="8"/>
        <v>11.4</v>
      </c>
      <c r="G90" s="2">
        <f t="shared" si="9"/>
        <v>3.0175800000000002</v>
      </c>
      <c r="H90" s="2">
        <f t="shared" si="10"/>
        <v>1.553480390651033</v>
      </c>
      <c r="I90" s="2">
        <f t="shared" si="11"/>
        <v>3.2948077277338346</v>
      </c>
      <c r="J90" s="2">
        <f t="shared" si="12"/>
        <v>0.27722772773383442</v>
      </c>
      <c r="K90" s="2">
        <f t="shared" si="13"/>
        <v>9.1870879225682316</v>
      </c>
    </row>
    <row r="91" spans="1:11" x14ac:dyDescent="0.25">
      <c r="A91" s="2">
        <v>286</v>
      </c>
      <c r="B91" s="2">
        <v>-0.27080599999999999</v>
      </c>
      <c r="C91" s="2">
        <v>3.36506E-3</v>
      </c>
      <c r="D91" s="2">
        <v>1.9453499999999999</v>
      </c>
      <c r="E91" s="2">
        <f t="shared" si="7"/>
        <v>1.9641114621540203</v>
      </c>
      <c r="F91" s="2">
        <f t="shared" si="8"/>
        <v>11.44</v>
      </c>
      <c r="G91" s="2">
        <f t="shared" si="9"/>
        <v>3.028168</v>
      </c>
      <c r="H91" s="2">
        <f t="shared" si="10"/>
        <v>1.5417495688758112</v>
      </c>
      <c r="I91" s="2">
        <f t="shared" si="11"/>
        <v>3.3315258621056492</v>
      </c>
      <c r="J91" s="2">
        <f t="shared" si="12"/>
        <v>0.30335786210564919</v>
      </c>
      <c r="K91" s="2">
        <f t="shared" si="13"/>
        <v>10.017867638309671</v>
      </c>
    </row>
    <row r="92" spans="1:11" x14ac:dyDescent="0.25">
      <c r="A92" s="2">
        <v>287</v>
      </c>
      <c r="B92" s="2">
        <v>-0.27631299999999998</v>
      </c>
      <c r="C92" s="2">
        <v>9.2308500000000005E-3</v>
      </c>
      <c r="D92" s="2">
        <v>1.9554400000000001</v>
      </c>
      <c r="E92" s="2">
        <f t="shared" si="7"/>
        <v>1.9748872565695297</v>
      </c>
      <c r="F92" s="2">
        <f t="shared" si="8"/>
        <v>11.48</v>
      </c>
      <c r="G92" s="2">
        <f t="shared" si="9"/>
        <v>3.0387559999999998</v>
      </c>
      <c r="H92" s="2">
        <f t="shared" si="10"/>
        <v>1.5386984699463093</v>
      </c>
      <c r="I92" s="2">
        <f t="shared" si="11"/>
        <v>3.3498037645932359</v>
      </c>
      <c r="J92" s="2">
        <f t="shared" si="12"/>
        <v>0.31104776459323613</v>
      </c>
      <c r="K92" s="2">
        <f t="shared" si="13"/>
        <v>10.236023049999281</v>
      </c>
    </row>
    <row r="93" spans="1:11" x14ac:dyDescent="0.25">
      <c r="A93" s="2">
        <v>288</v>
      </c>
      <c r="B93" s="2">
        <v>-0.272596</v>
      </c>
      <c r="C93" s="2">
        <v>-7.5663299999999996E-3</v>
      </c>
      <c r="D93" s="2">
        <v>1.9591700000000001</v>
      </c>
      <c r="E93" s="2">
        <f t="shared" si="7"/>
        <v>1.9780578650448195</v>
      </c>
      <c r="F93" s="2">
        <f t="shared" si="8"/>
        <v>11.52</v>
      </c>
      <c r="G93" s="2">
        <f t="shared" si="9"/>
        <v>3.0493439999999996</v>
      </c>
      <c r="H93" s="2">
        <f t="shared" si="10"/>
        <v>1.5415848312055858</v>
      </c>
      <c r="I93" s="2">
        <f t="shared" si="11"/>
        <v>3.3551817506890229</v>
      </c>
      <c r="J93" s="2">
        <f t="shared" si="12"/>
        <v>0.3058377506890233</v>
      </c>
      <c r="K93" s="2">
        <f t="shared" si="13"/>
        <v>10.029624427057863</v>
      </c>
    </row>
    <row r="94" spans="1:11" x14ac:dyDescent="0.25">
      <c r="A94" s="2">
        <v>289</v>
      </c>
      <c r="B94" s="2">
        <v>-0.26860800000000001</v>
      </c>
      <c r="C94" s="2">
        <v>-1.2379899999999999E-2</v>
      </c>
      <c r="D94" s="2">
        <v>1.9683999999999999</v>
      </c>
      <c r="E94" s="2">
        <f t="shared" si="7"/>
        <v>1.9866811721028641</v>
      </c>
      <c r="F94" s="2">
        <f t="shared" si="8"/>
        <v>11.56</v>
      </c>
      <c r="G94" s="2">
        <f t="shared" si="9"/>
        <v>3.0599319999999999</v>
      </c>
      <c r="H94" s="2">
        <f t="shared" si="10"/>
        <v>1.5402229824129858</v>
      </c>
      <c r="I94" s="2">
        <f t="shared" si="11"/>
        <v>3.3698086041208781</v>
      </c>
      <c r="J94" s="2">
        <f t="shared" si="12"/>
        <v>0.30987660412087825</v>
      </c>
      <c r="K94" s="2">
        <f t="shared" si="13"/>
        <v>10.126911451655731</v>
      </c>
    </row>
    <row r="95" spans="1:11" x14ac:dyDescent="0.25">
      <c r="A95" s="2">
        <v>290</v>
      </c>
      <c r="B95" s="2">
        <v>-0.28613</v>
      </c>
      <c r="C95" s="2">
        <v>-4.3899000000000004E-3</v>
      </c>
      <c r="D95" s="2">
        <v>1.97418</v>
      </c>
      <c r="E95" s="2">
        <f t="shared" si="7"/>
        <v>1.9948123522080994</v>
      </c>
      <c r="F95" s="2">
        <f t="shared" si="8"/>
        <v>11.6</v>
      </c>
      <c r="G95" s="2">
        <f t="shared" si="9"/>
        <v>3.0705199999999997</v>
      </c>
      <c r="H95" s="2">
        <f t="shared" si="10"/>
        <v>1.5392525500462122</v>
      </c>
      <c r="I95" s="2">
        <f t="shared" si="11"/>
        <v>3.3836007118153781</v>
      </c>
      <c r="J95" s="2">
        <f t="shared" si="12"/>
        <v>0.31308071181537844</v>
      </c>
      <c r="K95" s="2">
        <f t="shared" si="13"/>
        <v>10.196341721121454</v>
      </c>
    </row>
    <row r="96" spans="1:11" x14ac:dyDescent="0.25">
      <c r="A96" s="2">
        <v>291</v>
      </c>
      <c r="B96" s="2">
        <v>-0.26794699999999999</v>
      </c>
      <c r="C96" s="2">
        <v>-8.8527099999999997E-3</v>
      </c>
      <c r="D96" s="2">
        <v>2.0002300000000002</v>
      </c>
      <c r="E96" s="2">
        <f t="shared" si="7"/>
        <v>2.018116453077806</v>
      </c>
      <c r="F96" s="2">
        <f t="shared" si="8"/>
        <v>11.64</v>
      </c>
      <c r="G96" s="2">
        <f t="shared" si="9"/>
        <v>3.081108</v>
      </c>
      <c r="H96" s="2">
        <f t="shared" si="10"/>
        <v>1.5267245828658886</v>
      </c>
      <c r="I96" s="2">
        <f t="shared" si="11"/>
        <v>3.4231291277105744</v>
      </c>
      <c r="J96" s="2">
        <f t="shared" si="12"/>
        <v>0.34202112771057447</v>
      </c>
      <c r="K96" s="2">
        <f t="shared" si="13"/>
        <v>11.100588739848602</v>
      </c>
    </row>
    <row r="97" spans="1:11" x14ac:dyDescent="0.25">
      <c r="A97" s="2">
        <v>292</v>
      </c>
      <c r="B97" s="2">
        <v>-0.28719</v>
      </c>
      <c r="C97" s="2">
        <v>3.8520999999999998E-3</v>
      </c>
      <c r="D97" s="2">
        <v>2.01051</v>
      </c>
      <c r="E97" s="2">
        <f t="shared" si="7"/>
        <v>2.0309218091483507</v>
      </c>
      <c r="F97" s="2">
        <f t="shared" si="8"/>
        <v>11.68</v>
      </c>
      <c r="G97" s="2">
        <f t="shared" si="9"/>
        <v>3.0916959999999998</v>
      </c>
      <c r="H97" s="2">
        <f t="shared" si="10"/>
        <v>1.5223116843166282</v>
      </c>
      <c r="I97" s="2">
        <f t="shared" si="11"/>
        <v>3.4448495726774322</v>
      </c>
      <c r="J97" s="2">
        <f t="shared" si="12"/>
        <v>0.35315357267743241</v>
      </c>
      <c r="K97" s="2">
        <f t="shared" si="13"/>
        <v>11.422648691120745</v>
      </c>
    </row>
    <row r="98" spans="1:11" x14ac:dyDescent="0.25">
      <c r="A98" s="2">
        <v>293</v>
      </c>
      <c r="B98" s="2">
        <v>-0.29561900000000002</v>
      </c>
      <c r="C98" s="2">
        <v>9.1145400000000002E-4</v>
      </c>
      <c r="D98" s="2">
        <v>2.0169100000000002</v>
      </c>
      <c r="E98" s="2">
        <f t="shared" si="7"/>
        <v>2.0384595585906027</v>
      </c>
      <c r="F98" s="2">
        <f t="shared" si="8"/>
        <v>11.72</v>
      </c>
      <c r="G98" s="2">
        <f t="shared" si="9"/>
        <v>3.102284</v>
      </c>
      <c r="H98" s="2">
        <f t="shared" si="10"/>
        <v>1.5218766479453381</v>
      </c>
      <c r="I98" s="2">
        <f t="shared" si="11"/>
        <v>3.4576351032813801</v>
      </c>
      <c r="J98" s="2">
        <f t="shared" si="12"/>
        <v>0.35535110328138009</v>
      </c>
      <c r="K98" s="2">
        <f t="shared" si="13"/>
        <v>11.454499435943971</v>
      </c>
    </row>
    <row r="99" spans="1:11" x14ac:dyDescent="0.25">
      <c r="A99" s="2">
        <v>294</v>
      </c>
      <c r="B99" s="2">
        <v>-0.296676</v>
      </c>
      <c r="C99" s="2">
        <v>3.6802900000000001E-3</v>
      </c>
      <c r="D99" s="2">
        <v>2.0240900000000002</v>
      </c>
      <c r="E99" s="2">
        <f t="shared" si="7"/>
        <v>2.0457200496672279</v>
      </c>
      <c r="F99" s="2">
        <f t="shared" si="8"/>
        <v>11.76</v>
      </c>
      <c r="G99" s="2">
        <f t="shared" si="9"/>
        <v>3.1128719999999999</v>
      </c>
      <c r="H99" s="2">
        <f t="shared" si="10"/>
        <v>1.5216510198970592</v>
      </c>
      <c r="I99" s="2">
        <f t="shared" si="11"/>
        <v>3.4699503482455518</v>
      </c>
      <c r="J99" s="2">
        <f t="shared" si="12"/>
        <v>0.35707834824555196</v>
      </c>
      <c r="K99" s="2">
        <f t="shared" si="13"/>
        <v>11.471025735897653</v>
      </c>
    </row>
    <row r="100" spans="1:11" x14ac:dyDescent="0.25">
      <c r="A100" s="2">
        <v>295</v>
      </c>
      <c r="B100" s="2">
        <v>-0.27596300000000001</v>
      </c>
      <c r="C100" s="2">
        <v>-1.8447499999999999E-2</v>
      </c>
      <c r="D100" s="2">
        <v>2.03539</v>
      </c>
      <c r="E100" s="2">
        <f t="shared" si="7"/>
        <v>2.0540955040419253</v>
      </c>
      <c r="F100" s="2">
        <f t="shared" si="8"/>
        <v>11.8</v>
      </c>
      <c r="G100" s="2">
        <f t="shared" si="9"/>
        <v>3.1234600000000001</v>
      </c>
      <c r="H100" s="2">
        <f t="shared" si="10"/>
        <v>1.5206011569831315</v>
      </c>
      <c r="I100" s="2">
        <f t="shared" si="11"/>
        <v>3.4841567939559135</v>
      </c>
      <c r="J100" s="2">
        <f t="shared" si="12"/>
        <v>0.36069679395591336</v>
      </c>
      <c r="K100" s="2">
        <f t="shared" si="13"/>
        <v>11.547988255201389</v>
      </c>
    </row>
    <row r="101" spans="1:11" x14ac:dyDescent="0.25">
      <c r="A101" s="2">
        <v>296</v>
      </c>
      <c r="B101" s="2">
        <v>-0.29880899999999999</v>
      </c>
      <c r="C101" s="2">
        <v>7.5739400000000004E-3</v>
      </c>
      <c r="D101" s="2">
        <v>2.0498799999999999</v>
      </c>
      <c r="E101" s="2">
        <f t="shared" si="7"/>
        <v>2.0715579155428223</v>
      </c>
      <c r="F101" s="2">
        <f t="shared" si="8"/>
        <v>11.84</v>
      </c>
      <c r="G101" s="2">
        <f t="shared" si="9"/>
        <v>3.1340479999999999</v>
      </c>
      <c r="H101" s="2">
        <f t="shared" si="10"/>
        <v>1.5128942215350842</v>
      </c>
      <c r="I101" s="2">
        <f t="shared" si="11"/>
        <v>3.5137765363437352</v>
      </c>
      <c r="J101" s="2">
        <f t="shared" si="12"/>
        <v>0.37972853634373527</v>
      </c>
      <c r="K101" s="2">
        <f t="shared" si="13"/>
        <v>12.116232308622436</v>
      </c>
    </row>
    <row r="102" spans="1:11" x14ac:dyDescent="0.25">
      <c r="A102" s="2">
        <v>297</v>
      </c>
      <c r="B102" s="2">
        <v>-0.29905999999999999</v>
      </c>
      <c r="C102" s="2">
        <v>8.8662500000000009E-3</v>
      </c>
      <c r="D102" s="2">
        <v>2.0606900000000001</v>
      </c>
      <c r="E102" s="2">
        <f t="shared" si="7"/>
        <v>2.0822965134891485</v>
      </c>
      <c r="F102" s="2">
        <f t="shared" si="8"/>
        <v>11.88</v>
      </c>
      <c r="G102" s="2">
        <f t="shared" si="9"/>
        <v>3.1446360000000002</v>
      </c>
      <c r="H102" s="2">
        <f t="shared" si="10"/>
        <v>1.5101768550391361</v>
      </c>
      <c r="I102" s="2">
        <f t="shared" si="11"/>
        <v>3.5319913461802934</v>
      </c>
      <c r="J102" s="2">
        <f t="shared" si="12"/>
        <v>0.38735534618029321</v>
      </c>
      <c r="K102" s="2">
        <f t="shared" si="13"/>
        <v>12.317970861501719</v>
      </c>
    </row>
    <row r="103" spans="1:11" x14ac:dyDescent="0.25">
      <c r="A103" s="2">
        <v>298</v>
      </c>
      <c r="B103" s="2">
        <v>-0.30613800000000002</v>
      </c>
      <c r="C103" s="2">
        <v>3.1817999999999998E-3</v>
      </c>
      <c r="D103" s="2">
        <v>2.07098</v>
      </c>
      <c r="E103" s="2">
        <f t="shared" si="7"/>
        <v>2.0934872245359513</v>
      </c>
      <c r="F103" s="2">
        <f t="shared" si="8"/>
        <v>11.92</v>
      </c>
      <c r="G103" s="2">
        <f t="shared" si="9"/>
        <v>3.155224</v>
      </c>
      <c r="H103" s="2">
        <f t="shared" si="10"/>
        <v>1.5071618126064259</v>
      </c>
      <c r="I103" s="2">
        <f t="shared" si="11"/>
        <v>3.5509730302578806</v>
      </c>
      <c r="J103" s="2">
        <f t="shared" si="12"/>
        <v>0.39574903025788055</v>
      </c>
      <c r="K103" s="2">
        <f t="shared" si="13"/>
        <v>12.542660370797146</v>
      </c>
    </row>
    <row r="104" spans="1:11" x14ac:dyDescent="0.25">
      <c r="A104" s="2">
        <v>299</v>
      </c>
      <c r="B104" s="2">
        <v>-0.27989999999999998</v>
      </c>
      <c r="C104" s="2">
        <v>-3.40892E-2</v>
      </c>
      <c r="D104" s="2">
        <v>2.0793900000000001</v>
      </c>
      <c r="E104" s="2">
        <f t="shared" si="7"/>
        <v>2.0984205621506478</v>
      </c>
      <c r="F104" s="2">
        <f t="shared" si="8"/>
        <v>11.96</v>
      </c>
      <c r="G104" s="2">
        <f t="shared" si="9"/>
        <v>3.1658120000000003</v>
      </c>
      <c r="H104" s="2">
        <f t="shared" si="10"/>
        <v>1.508664210169288</v>
      </c>
      <c r="I104" s="2">
        <f t="shared" si="11"/>
        <v>3.5593409575199284</v>
      </c>
      <c r="J104" s="2">
        <f t="shared" si="12"/>
        <v>0.39352895751992811</v>
      </c>
      <c r="K104" s="2">
        <f t="shared" si="13"/>
        <v>12.430585186989248</v>
      </c>
    </row>
    <row r="105" spans="1:11" x14ac:dyDescent="0.25">
      <c r="A105" s="2">
        <v>300</v>
      </c>
      <c r="B105" s="2">
        <v>-0.30887300000000001</v>
      </c>
      <c r="C105" s="2">
        <v>3.075E-3</v>
      </c>
      <c r="D105" s="2">
        <v>2.0808599999999999</v>
      </c>
      <c r="E105" s="2">
        <f t="shared" si="7"/>
        <v>2.1036611717085045</v>
      </c>
      <c r="F105" s="2">
        <f t="shared" si="8"/>
        <v>12</v>
      </c>
      <c r="G105" s="2">
        <f t="shared" si="9"/>
        <v>3.1764000000000001</v>
      </c>
      <c r="H105" s="2">
        <f t="shared" si="10"/>
        <v>1.5099389781579049</v>
      </c>
      <c r="I105" s="2">
        <f t="shared" si="11"/>
        <v>3.5682300794519652</v>
      </c>
      <c r="J105" s="2">
        <f t="shared" si="12"/>
        <v>0.39183007945196513</v>
      </c>
      <c r="K105" s="2">
        <f t="shared" si="13"/>
        <v>12.335665516054814</v>
      </c>
    </row>
    <row r="106" spans="1:11" x14ac:dyDescent="0.25">
      <c r="A106" s="2">
        <v>301</v>
      </c>
      <c r="B106" s="2">
        <v>-0.27969300000000002</v>
      </c>
      <c r="C106" s="2">
        <v>-2.9005800000000002E-2</v>
      </c>
      <c r="D106" s="2">
        <v>2.1053099999999998</v>
      </c>
      <c r="E106" s="2">
        <f t="shared" si="7"/>
        <v>2.1240055806853801</v>
      </c>
      <c r="F106" s="2">
        <f t="shared" si="8"/>
        <v>12.04</v>
      </c>
      <c r="G106" s="2">
        <f t="shared" si="9"/>
        <v>3.1869879999999995</v>
      </c>
      <c r="H106" s="2">
        <f t="shared" si="10"/>
        <v>1.5004612177015153</v>
      </c>
      <c r="I106" s="2">
        <f t="shared" si="11"/>
        <v>3.6027382659585419</v>
      </c>
      <c r="J106" s="2">
        <f t="shared" si="12"/>
        <v>0.41575026595854236</v>
      </c>
      <c r="K106" s="2">
        <f t="shared" si="13"/>
        <v>13.045241022512242</v>
      </c>
    </row>
    <row r="107" spans="1:11" x14ac:dyDescent="0.25">
      <c r="A107" s="2">
        <v>302</v>
      </c>
      <c r="B107" s="2">
        <v>-0.28701900000000002</v>
      </c>
      <c r="C107" s="2">
        <v>-1.8270000000000002E-2</v>
      </c>
      <c r="D107" s="2">
        <v>2.1164000000000001</v>
      </c>
      <c r="E107" s="2">
        <f t="shared" si="7"/>
        <v>2.135851740936388</v>
      </c>
      <c r="F107" s="2">
        <f t="shared" si="8"/>
        <v>12.08</v>
      </c>
      <c r="G107" s="2">
        <f t="shared" si="9"/>
        <v>3.1975759999999998</v>
      </c>
      <c r="H107" s="2">
        <f t="shared" si="10"/>
        <v>1.4970964223378804</v>
      </c>
      <c r="I107" s="2">
        <f t="shared" si="11"/>
        <v>3.6228317229763012</v>
      </c>
      <c r="J107" s="2">
        <f t="shared" si="12"/>
        <v>0.42525572297630143</v>
      </c>
      <c r="K107" s="2">
        <f t="shared" si="13"/>
        <v>13.299315574557147</v>
      </c>
    </row>
    <row r="108" spans="1:11" x14ac:dyDescent="0.25">
      <c r="A108" s="2">
        <v>303</v>
      </c>
      <c r="B108" s="2">
        <v>-0.28791099999999997</v>
      </c>
      <c r="C108" s="2">
        <v>-2.0124199999999998E-2</v>
      </c>
      <c r="D108" s="2">
        <v>2.1238800000000002</v>
      </c>
      <c r="E108" s="2">
        <f t="shared" si="7"/>
        <v>2.1434000983826236</v>
      </c>
      <c r="F108" s="2">
        <f t="shared" si="8"/>
        <v>12.12</v>
      </c>
      <c r="G108" s="2">
        <f t="shared" si="9"/>
        <v>3.2081639999999996</v>
      </c>
      <c r="H108" s="2">
        <f t="shared" si="10"/>
        <v>1.4967639510797963</v>
      </c>
      <c r="I108" s="2">
        <f t="shared" si="11"/>
        <v>3.635635246876606</v>
      </c>
      <c r="J108" s="2">
        <f t="shared" si="12"/>
        <v>0.42747124687660643</v>
      </c>
      <c r="K108" s="2">
        <f t="shared" si="13"/>
        <v>13.324482379223957</v>
      </c>
    </row>
    <row r="109" spans="1:11" x14ac:dyDescent="0.25">
      <c r="A109" s="2">
        <v>304</v>
      </c>
      <c r="B109" s="2">
        <v>-0.29410399999999998</v>
      </c>
      <c r="C109" s="2">
        <v>-1.7639800000000001E-2</v>
      </c>
      <c r="D109" s="2">
        <v>2.1301299999999999</v>
      </c>
      <c r="E109" s="2">
        <f t="shared" si="7"/>
        <v>2.1504097614780395</v>
      </c>
      <c r="F109" s="2">
        <f t="shared" si="8"/>
        <v>12.16</v>
      </c>
      <c r="G109" s="2">
        <f t="shared" si="9"/>
        <v>3.2187519999999998</v>
      </c>
      <c r="H109" s="2">
        <f t="shared" si="10"/>
        <v>1.4968086816103632</v>
      </c>
      <c r="I109" s="2">
        <f t="shared" si="11"/>
        <v>3.6475250374190504</v>
      </c>
      <c r="J109" s="2">
        <f t="shared" si="12"/>
        <v>0.4287730374190506</v>
      </c>
      <c r="K109" s="2">
        <f t="shared" si="13"/>
        <v>13.321095797969232</v>
      </c>
    </row>
    <row r="110" spans="1:11" x14ac:dyDescent="0.25">
      <c r="A110" s="2">
        <v>305</v>
      </c>
      <c r="B110" s="2">
        <v>-0.29401500000000003</v>
      </c>
      <c r="C110" s="2">
        <v>-2.0048099999999999E-2</v>
      </c>
      <c r="D110" s="2">
        <v>2.1417700000000002</v>
      </c>
      <c r="E110" s="2">
        <f t="shared" si="7"/>
        <v>2.1619494627392681</v>
      </c>
      <c r="F110" s="2">
        <f t="shared" si="8"/>
        <v>12.2</v>
      </c>
      <c r="G110" s="2">
        <f t="shared" si="9"/>
        <v>3.2293399999999997</v>
      </c>
      <c r="H110" s="2">
        <f t="shared" si="10"/>
        <v>1.4937166921137506</v>
      </c>
      <c r="I110" s="2">
        <f t="shared" si="11"/>
        <v>3.6670986786983466</v>
      </c>
      <c r="J110" s="2">
        <f t="shared" si="12"/>
        <v>0.43775867869834695</v>
      </c>
      <c r="K110" s="2">
        <f t="shared" si="13"/>
        <v>13.555670158557072</v>
      </c>
    </row>
    <row r="111" spans="1:11" x14ac:dyDescent="0.25">
      <c r="A111" s="2">
        <v>306</v>
      </c>
      <c r="B111" s="2">
        <v>-0.30007299999999998</v>
      </c>
      <c r="C111" s="2">
        <v>-1.8342600000000001E-2</v>
      </c>
      <c r="D111" s="2">
        <v>2.1546400000000001</v>
      </c>
      <c r="E111" s="2">
        <f t="shared" si="7"/>
        <v>2.1755123042409483</v>
      </c>
      <c r="F111" s="2">
        <f t="shared" si="8"/>
        <v>12.24</v>
      </c>
      <c r="G111" s="2">
        <f t="shared" si="9"/>
        <v>3.2399279999999999</v>
      </c>
      <c r="H111" s="2">
        <f t="shared" si="10"/>
        <v>1.4892712827613419</v>
      </c>
      <c r="I111" s="2">
        <f t="shared" si="11"/>
        <v>3.6901039704534964</v>
      </c>
      <c r="J111" s="2">
        <f t="shared" si="12"/>
        <v>0.45017597045349644</v>
      </c>
      <c r="K111" s="2">
        <f t="shared" si="13"/>
        <v>13.894628845255093</v>
      </c>
    </row>
    <row r="112" spans="1:11" x14ac:dyDescent="0.25">
      <c r="A112" s="2">
        <v>307</v>
      </c>
      <c r="B112" s="2">
        <v>-0.298989</v>
      </c>
      <c r="C112" s="2">
        <v>-1.83222E-2</v>
      </c>
      <c r="D112" s="2">
        <v>2.1661100000000002</v>
      </c>
      <c r="E112" s="2">
        <f t="shared" si="7"/>
        <v>2.1867241840785137</v>
      </c>
      <c r="F112" s="2">
        <f t="shared" si="8"/>
        <v>12.28</v>
      </c>
      <c r="G112" s="2">
        <f t="shared" si="9"/>
        <v>3.2505159999999997</v>
      </c>
      <c r="H112" s="2">
        <f t="shared" si="10"/>
        <v>1.4864773635682675</v>
      </c>
      <c r="I112" s="2">
        <f t="shared" si="11"/>
        <v>3.7091215610339745</v>
      </c>
      <c r="J112" s="2">
        <f t="shared" si="12"/>
        <v>0.45860556103397476</v>
      </c>
      <c r="K112" s="2">
        <f t="shared" si="13"/>
        <v>14.108700312011225</v>
      </c>
    </row>
    <row r="113" spans="1:11" x14ac:dyDescent="0.25">
      <c r="A113" s="2">
        <v>308</v>
      </c>
      <c r="B113" s="2">
        <v>-0.30024699999999999</v>
      </c>
      <c r="C113" s="2">
        <v>-2.1373300000000001E-2</v>
      </c>
      <c r="D113" s="2">
        <v>2.1768399999999999</v>
      </c>
      <c r="E113" s="2">
        <f t="shared" si="7"/>
        <v>2.1975526079167911</v>
      </c>
      <c r="F113" s="2">
        <f t="shared" si="8"/>
        <v>12.32</v>
      </c>
      <c r="G113" s="2">
        <f t="shared" si="9"/>
        <v>3.261104</v>
      </c>
      <c r="H113" s="2">
        <f t="shared" si="10"/>
        <v>1.4839708447714575</v>
      </c>
      <c r="I113" s="2">
        <f t="shared" si="11"/>
        <v>3.7274887335484608</v>
      </c>
      <c r="J113" s="2">
        <f t="shared" si="12"/>
        <v>0.46638473354846077</v>
      </c>
      <c r="K113" s="2">
        <f t="shared" si="13"/>
        <v>14.301436984176549</v>
      </c>
    </row>
    <row r="114" spans="1:11" x14ac:dyDescent="0.25">
      <c r="A114" s="2">
        <v>309</v>
      </c>
      <c r="B114" s="2">
        <v>-0.304647</v>
      </c>
      <c r="C114" s="2">
        <v>-1.75365E-2</v>
      </c>
      <c r="D114" s="2">
        <v>2.1871399999999999</v>
      </c>
      <c r="E114" s="2">
        <f t="shared" si="7"/>
        <v>2.2083248635654242</v>
      </c>
      <c r="F114" s="2">
        <f t="shared" si="8"/>
        <v>12.36</v>
      </c>
      <c r="G114" s="2">
        <f t="shared" si="9"/>
        <v>3.2716919999999998</v>
      </c>
      <c r="H114" s="2">
        <f t="shared" si="10"/>
        <v>1.48152658785797</v>
      </c>
      <c r="I114" s="2">
        <f t="shared" si="11"/>
        <v>3.7457606335796725</v>
      </c>
      <c r="J114" s="2">
        <f t="shared" si="12"/>
        <v>0.47406863357967266</v>
      </c>
      <c r="K114" s="2">
        <f t="shared" si="13"/>
        <v>14.490014144964523</v>
      </c>
    </row>
    <row r="115" spans="1:11" x14ac:dyDescent="0.25">
      <c r="A115" s="2">
        <v>310</v>
      </c>
      <c r="B115" s="2">
        <v>-0.30863299999999999</v>
      </c>
      <c r="C115" s="2">
        <v>-2.02624E-2</v>
      </c>
      <c r="D115" s="2">
        <v>2.1924100000000002</v>
      </c>
      <c r="E115" s="2">
        <f t="shared" si="7"/>
        <v>2.2141198029110258</v>
      </c>
      <c r="F115" s="2">
        <f t="shared" si="8"/>
        <v>12.4</v>
      </c>
      <c r="G115" s="2">
        <f t="shared" si="9"/>
        <v>3.2822800000000001</v>
      </c>
      <c r="H115" s="2">
        <f t="shared" si="10"/>
        <v>1.4824310751769643</v>
      </c>
      <c r="I115" s="2">
        <f t="shared" si="11"/>
        <v>3.755590009697682</v>
      </c>
      <c r="J115" s="2">
        <f t="shared" si="12"/>
        <v>0.47331000969768189</v>
      </c>
      <c r="K115" s="2">
        <f t="shared" si="13"/>
        <v>14.420159453114357</v>
      </c>
    </row>
    <row r="116" spans="1:11" x14ac:dyDescent="0.25">
      <c r="A116" s="2">
        <v>311</v>
      </c>
      <c r="B116" s="2">
        <v>-0.30471500000000001</v>
      </c>
      <c r="C116" s="2">
        <v>-1.9589100000000002E-2</v>
      </c>
      <c r="D116" s="2">
        <v>2.2111900000000002</v>
      </c>
      <c r="E116" s="2">
        <f t="shared" si="7"/>
        <v>2.2321729727249657</v>
      </c>
      <c r="F116" s="2">
        <f t="shared" si="8"/>
        <v>12.44</v>
      </c>
      <c r="G116" s="2">
        <f t="shared" si="9"/>
        <v>3.2928679999999999</v>
      </c>
      <c r="H116" s="2">
        <f t="shared" si="10"/>
        <v>1.4751849611278876</v>
      </c>
      <c r="I116" s="2">
        <f t="shared" si="11"/>
        <v>3.7862117963360866</v>
      </c>
      <c r="J116" s="2">
        <f t="shared" si="12"/>
        <v>0.49334379633608672</v>
      </c>
      <c r="K116" s="2">
        <f t="shared" si="13"/>
        <v>14.982191704498533</v>
      </c>
    </row>
    <row r="117" spans="1:11" x14ac:dyDescent="0.25">
      <c r="A117" s="2">
        <v>312</v>
      </c>
      <c r="B117" s="2">
        <v>-0.32649800000000001</v>
      </c>
      <c r="C117" s="2">
        <v>-1.40526E-2</v>
      </c>
      <c r="D117" s="2">
        <v>2.2165499999999998</v>
      </c>
      <c r="E117" s="2">
        <f t="shared" si="7"/>
        <v>2.2405116206060525</v>
      </c>
      <c r="F117" s="2">
        <f t="shared" si="8"/>
        <v>12.48</v>
      </c>
      <c r="G117" s="2">
        <f t="shared" si="9"/>
        <v>3.3034560000000002</v>
      </c>
      <c r="H117" s="2">
        <f t="shared" si="10"/>
        <v>1.4744203822100348</v>
      </c>
      <c r="I117" s="2">
        <f t="shared" si="11"/>
        <v>3.8003558108719862</v>
      </c>
      <c r="J117" s="2">
        <f t="shared" si="12"/>
        <v>0.49689981087198598</v>
      </c>
      <c r="K117" s="2">
        <f t="shared" si="13"/>
        <v>15.041817141562836</v>
      </c>
    </row>
    <row r="118" spans="1:11" x14ac:dyDescent="0.25">
      <c r="A118" s="2">
        <v>313</v>
      </c>
      <c r="B118" s="2">
        <v>-0.310444</v>
      </c>
      <c r="C118" s="2">
        <v>-1.2723999999999999E-2</v>
      </c>
      <c r="D118" s="2">
        <v>2.2311299999999998</v>
      </c>
      <c r="E118" s="2">
        <f t="shared" si="7"/>
        <v>2.2526603059964456</v>
      </c>
      <c r="F118" s="2">
        <f t="shared" si="8"/>
        <v>12.52</v>
      </c>
      <c r="G118" s="2">
        <f t="shared" si="9"/>
        <v>3.314044</v>
      </c>
      <c r="H118" s="2">
        <f t="shared" si="10"/>
        <v>1.471168995688438</v>
      </c>
      <c r="I118" s="2">
        <f t="shared" si="11"/>
        <v>3.8209624110311711</v>
      </c>
      <c r="J118" s="2">
        <f t="shared" si="12"/>
        <v>0.50691841103117108</v>
      </c>
      <c r="K118" s="2">
        <f t="shared" si="13"/>
        <v>15.296067615009671</v>
      </c>
    </row>
    <row r="119" spans="1:11" x14ac:dyDescent="0.25">
      <c r="A119" s="2">
        <v>314</v>
      </c>
      <c r="B119" s="2">
        <v>-0.30402200000000001</v>
      </c>
      <c r="C119" s="2">
        <v>-3.43872E-2</v>
      </c>
      <c r="D119" s="2">
        <v>2.2381000000000002</v>
      </c>
      <c r="E119" s="2">
        <f t="shared" si="7"/>
        <v>2.2589164362605008</v>
      </c>
      <c r="F119" s="2">
        <f t="shared" si="8"/>
        <v>12.56</v>
      </c>
      <c r="G119" s="2">
        <f t="shared" si="9"/>
        <v>3.3246319999999998</v>
      </c>
      <c r="H119" s="2">
        <f t="shared" si="10"/>
        <v>1.4717817563467406</v>
      </c>
      <c r="I119" s="2">
        <f t="shared" si="11"/>
        <v>3.8315740591850611</v>
      </c>
      <c r="J119" s="2">
        <f t="shared" si="12"/>
        <v>0.5069420591850613</v>
      </c>
      <c r="K119" s="2">
        <f t="shared" si="13"/>
        <v>15.248065325276944</v>
      </c>
    </row>
    <row r="120" spans="1:11" x14ac:dyDescent="0.25">
      <c r="A120" s="2">
        <v>315</v>
      </c>
      <c r="B120" s="2">
        <v>-0.31859500000000002</v>
      </c>
      <c r="C120" s="2">
        <v>-2.7551200000000001E-2</v>
      </c>
      <c r="D120" s="2">
        <v>2.2444600000000001</v>
      </c>
      <c r="E120" s="2">
        <f t="shared" si="7"/>
        <v>2.2671264927759194</v>
      </c>
      <c r="F120" s="2">
        <f t="shared" si="8"/>
        <v>12.6</v>
      </c>
      <c r="G120" s="2">
        <f t="shared" si="9"/>
        <v>3.3352199999999996</v>
      </c>
      <c r="H120" s="2">
        <f t="shared" si="10"/>
        <v>1.4711221498348259</v>
      </c>
      <c r="I120" s="2">
        <f t="shared" si="11"/>
        <v>3.8454999570465143</v>
      </c>
      <c r="J120" s="2">
        <f t="shared" si="12"/>
        <v>0.51027995704651463</v>
      </c>
      <c r="K120" s="2">
        <f t="shared" si="13"/>
        <v>15.299739059087997</v>
      </c>
    </row>
    <row r="121" spans="1:11" x14ac:dyDescent="0.25">
      <c r="A121" s="2">
        <v>316</v>
      </c>
      <c r="B121" s="2">
        <v>-0.33060299999999998</v>
      </c>
      <c r="C121" s="2">
        <v>-2.14331E-2</v>
      </c>
      <c r="D121" s="2">
        <v>2.26275</v>
      </c>
      <c r="E121" s="2">
        <f t="shared" si="7"/>
        <v>2.2868745667142765</v>
      </c>
      <c r="F121" s="2">
        <f t="shared" si="8"/>
        <v>12.64</v>
      </c>
      <c r="G121" s="2">
        <f t="shared" si="9"/>
        <v>3.3458079999999999</v>
      </c>
      <c r="H121" s="2">
        <f t="shared" si="10"/>
        <v>1.4630483231125231</v>
      </c>
      <c r="I121" s="2">
        <f t="shared" si="11"/>
        <v>3.8789966400607554</v>
      </c>
      <c r="J121" s="2">
        <f t="shared" si="12"/>
        <v>0.5331886400607555</v>
      </c>
      <c r="K121" s="2">
        <f t="shared" si="13"/>
        <v>15.936020239677696</v>
      </c>
    </row>
    <row r="122" spans="1:11" x14ac:dyDescent="0.25">
      <c r="A122" s="2">
        <v>317</v>
      </c>
      <c r="B122" s="2">
        <v>-0.31504900000000002</v>
      </c>
      <c r="C122" s="2">
        <v>-3.0188099999999999E-2</v>
      </c>
      <c r="D122" s="2">
        <v>2.2701899999999999</v>
      </c>
      <c r="E122" s="2">
        <f t="shared" si="7"/>
        <v>2.2921452462447944</v>
      </c>
      <c r="F122" s="2">
        <f t="shared" si="8"/>
        <v>12.68</v>
      </c>
      <c r="G122" s="2">
        <f t="shared" si="9"/>
        <v>3.3563959999999997</v>
      </c>
      <c r="H122" s="2">
        <f t="shared" si="10"/>
        <v>1.4643033662455553</v>
      </c>
      <c r="I122" s="2">
        <f t="shared" si="11"/>
        <v>3.8879367666804203</v>
      </c>
      <c r="J122" s="2">
        <f t="shared" si="12"/>
        <v>0.53154076668042061</v>
      </c>
      <c r="K122" s="2">
        <f t="shared" si="13"/>
        <v>15.836652369995097</v>
      </c>
    </row>
    <row r="123" spans="1:11" x14ac:dyDescent="0.25">
      <c r="A123" s="2">
        <v>318</v>
      </c>
      <c r="B123" s="2">
        <v>-0.33324399999999998</v>
      </c>
      <c r="C123" s="2">
        <v>-2.4680899999999999E-2</v>
      </c>
      <c r="D123" s="2">
        <v>2.27319</v>
      </c>
      <c r="E123" s="2">
        <f t="shared" si="7"/>
        <v>2.2976190908113576</v>
      </c>
      <c r="F123" s="2">
        <f t="shared" si="8"/>
        <v>12.72</v>
      </c>
      <c r="G123" s="2">
        <f t="shared" si="9"/>
        <v>3.366984</v>
      </c>
      <c r="H123" s="2">
        <f t="shared" si="10"/>
        <v>1.4654230605348155</v>
      </c>
      <c r="I123" s="2">
        <f t="shared" si="11"/>
        <v>3.8972215018342244</v>
      </c>
      <c r="J123" s="2">
        <f t="shared" si="12"/>
        <v>0.53023750183422447</v>
      </c>
      <c r="K123" s="2">
        <f t="shared" si="13"/>
        <v>15.748144387802984</v>
      </c>
    </row>
    <row r="124" spans="1:11" x14ac:dyDescent="0.25">
      <c r="A124" s="2">
        <v>319</v>
      </c>
      <c r="B124" s="2">
        <v>-0.32374199999999997</v>
      </c>
      <c r="C124" s="2">
        <v>-2.4764000000000001E-2</v>
      </c>
      <c r="D124" s="2">
        <v>2.2910499999999998</v>
      </c>
      <c r="E124" s="2">
        <f t="shared" si="7"/>
        <v>2.3139430072411029</v>
      </c>
      <c r="F124" s="2">
        <f t="shared" si="8"/>
        <v>12.76</v>
      </c>
      <c r="G124" s="2">
        <f t="shared" si="9"/>
        <v>3.3775719999999998</v>
      </c>
      <c r="H124" s="2">
        <f t="shared" si="10"/>
        <v>1.4596608427391882</v>
      </c>
      <c r="I124" s="2">
        <f t="shared" si="11"/>
        <v>3.9249101288823587</v>
      </c>
      <c r="J124" s="2">
        <f t="shared" si="12"/>
        <v>0.54733812888235889</v>
      </c>
      <c r="K124" s="2">
        <f t="shared" si="13"/>
        <v>16.205076572234699</v>
      </c>
    </row>
    <row r="125" spans="1:11" x14ac:dyDescent="0.25">
      <c r="A125" s="2">
        <v>320</v>
      </c>
      <c r="B125" s="2">
        <v>-0.33243099999999998</v>
      </c>
      <c r="C125" s="2">
        <v>-3.03924E-2</v>
      </c>
      <c r="D125" s="2">
        <v>2.2969200000000001</v>
      </c>
      <c r="E125" s="2">
        <f t="shared" si="7"/>
        <v>2.3210505281313374</v>
      </c>
      <c r="F125" s="2">
        <f t="shared" si="8"/>
        <v>12.8</v>
      </c>
      <c r="G125" s="2">
        <f t="shared" si="9"/>
        <v>3.3881600000000001</v>
      </c>
      <c r="H125" s="2">
        <f t="shared" si="10"/>
        <v>1.4597527968198889</v>
      </c>
      <c r="I125" s="2">
        <f t="shared" si="11"/>
        <v>3.9369659058163742</v>
      </c>
      <c r="J125" s="2">
        <f t="shared" si="12"/>
        <v>0.54880590581637412</v>
      </c>
      <c r="K125" s="2">
        <f t="shared" si="13"/>
        <v>16.197756475974394</v>
      </c>
    </row>
    <row r="126" spans="1:11" x14ac:dyDescent="0.25">
      <c r="A126" s="2">
        <v>321</v>
      </c>
      <c r="B126" s="2">
        <v>-0.33718199999999998</v>
      </c>
      <c r="C126" s="2">
        <v>-1.5740000000000001E-2</v>
      </c>
      <c r="D126" s="2">
        <v>2.3110400000000002</v>
      </c>
      <c r="E126" s="2">
        <f t="shared" si="7"/>
        <v>2.3355610311708839</v>
      </c>
      <c r="F126" s="2">
        <f t="shared" si="8"/>
        <v>12.84</v>
      </c>
      <c r="G126" s="2">
        <f t="shared" si="9"/>
        <v>3.3987479999999999</v>
      </c>
      <c r="H126" s="2">
        <f t="shared" si="10"/>
        <v>1.4552169498632668</v>
      </c>
      <c r="I126" s="2">
        <f t="shared" si="11"/>
        <v>3.9615786210720532</v>
      </c>
      <c r="J126" s="2">
        <f t="shared" si="12"/>
        <v>0.56283062107205328</v>
      </c>
      <c r="K126" s="2">
        <f t="shared" si="13"/>
        <v>16.559939750521465</v>
      </c>
    </row>
    <row r="127" spans="1:11" x14ac:dyDescent="0.25">
      <c r="A127" s="2">
        <v>322</v>
      </c>
      <c r="B127" s="2">
        <v>-0.33305000000000001</v>
      </c>
      <c r="C127" s="2">
        <v>-2.7974099999999998E-2</v>
      </c>
      <c r="D127" s="2">
        <v>2.3235999999999999</v>
      </c>
      <c r="E127" s="2">
        <f t="shared" si="7"/>
        <v>2.3475139643398948</v>
      </c>
      <c r="F127" s="2">
        <f t="shared" si="8"/>
        <v>12.88</v>
      </c>
      <c r="G127" s="2">
        <f t="shared" si="9"/>
        <v>3.4093360000000001</v>
      </c>
      <c r="H127" s="2">
        <f t="shared" si="10"/>
        <v>1.452317665321613</v>
      </c>
      <c r="I127" s="2">
        <f t="shared" si="11"/>
        <v>3.9818531863133293</v>
      </c>
      <c r="J127" s="2">
        <f t="shared" si="12"/>
        <v>0.57251718631332915</v>
      </c>
      <c r="K127" s="2">
        <f t="shared" si="13"/>
        <v>16.792630187031406</v>
      </c>
    </row>
    <row r="128" spans="1:11" x14ac:dyDescent="0.25">
      <c r="A128" s="2">
        <v>323</v>
      </c>
      <c r="B128" s="2">
        <v>-0.340223</v>
      </c>
      <c r="C128" s="2">
        <v>-1.8499700000000001E-2</v>
      </c>
      <c r="D128" s="2">
        <v>2.3332799999999998</v>
      </c>
      <c r="E128" s="2">
        <f t="shared" si="7"/>
        <v>2.3580266086346628</v>
      </c>
      <c r="F128" s="2">
        <f t="shared" si="8"/>
        <v>12.92</v>
      </c>
      <c r="G128" s="2">
        <f t="shared" si="9"/>
        <v>3.419924</v>
      </c>
      <c r="H128" s="2">
        <f t="shared" si="10"/>
        <v>1.4503330825347189</v>
      </c>
      <c r="I128" s="2">
        <f t="shared" si="11"/>
        <v>3.9996847335661148</v>
      </c>
      <c r="J128" s="2">
        <f t="shared" si="12"/>
        <v>0.57976073356611479</v>
      </c>
      <c r="K128" s="2">
        <f t="shared" si="13"/>
        <v>16.95244495392631</v>
      </c>
    </row>
    <row r="129" spans="1:11" x14ac:dyDescent="0.25">
      <c r="A129" s="2">
        <v>324</v>
      </c>
      <c r="B129" s="2">
        <v>-0.34512700000000002</v>
      </c>
      <c r="C129" s="2">
        <v>-1.91367E-2</v>
      </c>
      <c r="D129" s="2">
        <v>2.33718</v>
      </c>
      <c r="E129" s="2">
        <f t="shared" si="7"/>
        <v>2.3626022119298651</v>
      </c>
      <c r="F129" s="2">
        <f t="shared" si="8"/>
        <v>12.96</v>
      </c>
      <c r="G129" s="2">
        <f t="shared" si="9"/>
        <v>3.4305120000000002</v>
      </c>
      <c r="H129" s="2">
        <f t="shared" si="10"/>
        <v>1.4520057514031637</v>
      </c>
      <c r="I129" s="2">
        <f t="shared" si="11"/>
        <v>4.0074458718754373</v>
      </c>
      <c r="J129" s="2">
        <f t="shared" si="12"/>
        <v>0.5769338718754371</v>
      </c>
      <c r="K129" s="2">
        <f t="shared" si="13"/>
        <v>16.817719100689256</v>
      </c>
    </row>
    <row r="130" spans="1:11" x14ac:dyDescent="0.25">
      <c r="A130" s="2">
        <v>325</v>
      </c>
      <c r="B130" s="2">
        <v>-0.33351500000000001</v>
      </c>
      <c r="C130" s="2">
        <v>-2.4459600000000001E-2</v>
      </c>
      <c r="D130" s="2">
        <v>2.3506</v>
      </c>
      <c r="E130" s="2">
        <f t="shared" si="7"/>
        <v>2.3742684951911315</v>
      </c>
      <c r="F130" s="2">
        <f t="shared" si="8"/>
        <v>13</v>
      </c>
      <c r="G130" s="2">
        <f t="shared" si="9"/>
        <v>3.4411</v>
      </c>
      <c r="H130" s="2">
        <f t="shared" si="10"/>
        <v>1.4493306072879459</v>
      </c>
      <c r="I130" s="2">
        <f t="shared" si="11"/>
        <v>4.0272342215431971</v>
      </c>
      <c r="J130" s="2">
        <f t="shared" si="12"/>
        <v>0.58613422154319705</v>
      </c>
      <c r="K130" s="2">
        <f t="shared" si="13"/>
        <v>17.033338802801342</v>
      </c>
    </row>
    <row r="131" spans="1:11" x14ac:dyDescent="0.25">
      <c r="A131" s="2">
        <v>326</v>
      </c>
      <c r="B131" s="2">
        <v>-0.31814300000000001</v>
      </c>
      <c r="C131" s="2">
        <v>-4.2632400000000001E-2</v>
      </c>
      <c r="D131" s="2">
        <v>2.36721</v>
      </c>
      <c r="E131" s="2">
        <f t="shared" si="7"/>
        <v>2.3888733064101078</v>
      </c>
      <c r="F131" s="2">
        <f t="shared" si="8"/>
        <v>13.04</v>
      </c>
      <c r="G131" s="2">
        <f t="shared" si="9"/>
        <v>3.4516879999999999</v>
      </c>
      <c r="H131" s="2">
        <f t="shared" si="10"/>
        <v>1.4449020761117894</v>
      </c>
      <c r="I131" s="2">
        <f t="shared" si="11"/>
        <v>4.0520069023328249</v>
      </c>
      <c r="J131" s="2">
        <f t="shared" si="12"/>
        <v>0.60031890233282503</v>
      </c>
      <c r="K131" s="2">
        <f t="shared" si="13"/>
        <v>17.392038397816521</v>
      </c>
    </row>
    <row r="132" spans="1:11" x14ac:dyDescent="0.25">
      <c r="A132" s="2">
        <v>327</v>
      </c>
      <c r="B132" s="2">
        <v>-0.32659300000000002</v>
      </c>
      <c r="C132" s="2">
        <v>-3.7699200000000002E-2</v>
      </c>
      <c r="D132" s="2">
        <v>2.38184</v>
      </c>
      <c r="E132" s="2">
        <f t="shared" ref="E132:E195" si="14">SQRT(B132^2+C132^2+D132^2)</f>
        <v>2.4044221765176017</v>
      </c>
      <c r="F132" s="2">
        <f t="shared" ref="F132:F195" si="15">A132/25</f>
        <v>13.08</v>
      </c>
      <c r="G132" s="2">
        <f t="shared" ref="G132:G195" si="16">F132*0.2647</f>
        <v>3.4622759999999997</v>
      </c>
      <c r="H132" s="2">
        <f t="shared" ref="H132:H195" si="17">G132/E132</f>
        <v>1.439961764541084</v>
      </c>
      <c r="I132" s="2">
        <f t="shared" ref="I132:I195" si="18">E132*1.6962</f>
        <v>4.0783808958091559</v>
      </c>
      <c r="J132" s="2">
        <f t="shared" ref="J132:J195" si="19">I132-G132</f>
        <v>0.61610489580915617</v>
      </c>
      <c r="K132" s="2">
        <f t="shared" ref="K132:K195" si="20">(J132/G132)*100</f>
        <v>17.794794401404054</v>
      </c>
    </row>
    <row r="133" spans="1:11" x14ac:dyDescent="0.25">
      <c r="A133" s="2">
        <v>328</v>
      </c>
      <c r="B133" s="2">
        <v>-0.34726200000000002</v>
      </c>
      <c r="C133" s="2">
        <v>-1.65392E-2</v>
      </c>
      <c r="D133" s="2">
        <v>2.3952599999999999</v>
      </c>
      <c r="E133" s="2">
        <f t="shared" si="14"/>
        <v>2.4203584258081778</v>
      </c>
      <c r="F133" s="2">
        <f t="shared" si="15"/>
        <v>13.12</v>
      </c>
      <c r="G133" s="2">
        <f t="shared" si="16"/>
        <v>3.4728639999999995</v>
      </c>
      <c r="H133" s="2">
        <f t="shared" si="17"/>
        <v>1.4348552524159233</v>
      </c>
      <c r="I133" s="2">
        <f t="shared" si="18"/>
        <v>4.1054119618558307</v>
      </c>
      <c r="J133" s="2">
        <f t="shared" si="19"/>
        <v>0.63254796185583118</v>
      </c>
      <c r="K133" s="2">
        <f t="shared" si="20"/>
        <v>18.214014768670218</v>
      </c>
    </row>
    <row r="134" spans="1:11" x14ac:dyDescent="0.25">
      <c r="A134" s="2">
        <v>329</v>
      </c>
      <c r="B134" s="2">
        <v>-0.34868399999999999</v>
      </c>
      <c r="C134" s="2">
        <v>-2.0807599999999999E-2</v>
      </c>
      <c r="D134" s="2">
        <v>2.4106800000000002</v>
      </c>
      <c r="E134" s="2">
        <f t="shared" si="14"/>
        <v>2.4358554042622811</v>
      </c>
      <c r="F134" s="2">
        <f t="shared" si="15"/>
        <v>13.16</v>
      </c>
      <c r="G134" s="2">
        <f t="shared" si="16"/>
        <v>3.4834519999999998</v>
      </c>
      <c r="H134" s="2">
        <f t="shared" si="17"/>
        <v>1.4300733918378836</v>
      </c>
      <c r="I134" s="2">
        <f t="shared" si="18"/>
        <v>4.1316979367096813</v>
      </c>
      <c r="J134" s="2">
        <f t="shared" si="19"/>
        <v>0.64824593670968156</v>
      </c>
      <c r="K134" s="2">
        <f t="shared" si="20"/>
        <v>18.609297234745352</v>
      </c>
    </row>
    <row r="135" spans="1:11" x14ac:dyDescent="0.25">
      <c r="A135" s="2">
        <v>330</v>
      </c>
      <c r="B135" s="2">
        <v>-0.35021799999999997</v>
      </c>
      <c r="C135" s="2">
        <v>-2.0093E-2</v>
      </c>
      <c r="D135" s="2">
        <v>2.4247299999999998</v>
      </c>
      <c r="E135" s="2">
        <f t="shared" si="14"/>
        <v>2.449973867018381</v>
      </c>
      <c r="F135" s="2">
        <f t="shared" si="15"/>
        <v>13.2</v>
      </c>
      <c r="G135" s="2">
        <f t="shared" si="16"/>
        <v>3.4940399999999996</v>
      </c>
      <c r="H135" s="2">
        <f t="shared" si="17"/>
        <v>1.4261539876146709</v>
      </c>
      <c r="I135" s="2">
        <f t="shared" si="18"/>
        <v>4.1556456732365774</v>
      </c>
      <c r="J135" s="2">
        <f t="shared" si="19"/>
        <v>0.66160567323657782</v>
      </c>
      <c r="K135" s="2">
        <f t="shared" si="20"/>
        <v>18.935263283665265</v>
      </c>
    </row>
    <row r="136" spans="1:11" x14ac:dyDescent="0.25">
      <c r="A136" s="2">
        <v>331</v>
      </c>
      <c r="B136" s="2">
        <v>-0.33665299999999998</v>
      </c>
      <c r="C136" s="2">
        <v>-2.2403599999999999E-2</v>
      </c>
      <c r="D136" s="2">
        <v>2.4369499999999999</v>
      </c>
      <c r="E136" s="2">
        <f t="shared" si="14"/>
        <v>2.4601956154342606</v>
      </c>
      <c r="F136" s="2">
        <f t="shared" si="15"/>
        <v>13.24</v>
      </c>
      <c r="G136" s="2">
        <f t="shared" si="16"/>
        <v>3.5046279999999999</v>
      </c>
      <c r="H136" s="2">
        <f t="shared" si="17"/>
        <v>1.4245322518312762</v>
      </c>
      <c r="I136" s="2">
        <f t="shared" si="18"/>
        <v>4.1729838028995925</v>
      </c>
      <c r="J136" s="2">
        <f t="shared" si="19"/>
        <v>0.66835580289959262</v>
      </c>
      <c r="K136" s="2">
        <f t="shared" si="20"/>
        <v>19.070663217311299</v>
      </c>
    </row>
    <row r="137" spans="1:11" x14ac:dyDescent="0.25">
      <c r="A137" s="2">
        <v>332</v>
      </c>
      <c r="B137" s="2">
        <v>-0.347223</v>
      </c>
      <c r="C137" s="2">
        <v>-2.37325E-2</v>
      </c>
      <c r="D137" s="2">
        <v>2.44238</v>
      </c>
      <c r="E137" s="2">
        <f t="shared" si="14"/>
        <v>2.4670523115015719</v>
      </c>
      <c r="F137" s="2">
        <f t="shared" si="15"/>
        <v>13.28</v>
      </c>
      <c r="G137" s="2">
        <f t="shared" si="16"/>
        <v>3.5152159999999997</v>
      </c>
      <c r="H137" s="2">
        <f t="shared" si="17"/>
        <v>1.4248648006415652</v>
      </c>
      <c r="I137" s="2">
        <f t="shared" si="18"/>
        <v>4.1846141307689662</v>
      </c>
      <c r="J137" s="2">
        <f t="shared" si="19"/>
        <v>0.66939813076896648</v>
      </c>
      <c r="K137" s="2">
        <f t="shared" si="20"/>
        <v>19.042873347440569</v>
      </c>
    </row>
    <row r="138" spans="1:11" x14ac:dyDescent="0.25">
      <c r="A138" s="2">
        <v>333</v>
      </c>
      <c r="B138" s="2">
        <v>-0.330152</v>
      </c>
      <c r="C138" s="2">
        <v>-4.6326199999999998E-2</v>
      </c>
      <c r="D138" s="2">
        <v>2.4554100000000001</v>
      </c>
      <c r="E138" s="2">
        <f t="shared" si="14"/>
        <v>2.4779396134713294</v>
      </c>
      <c r="F138" s="2">
        <f t="shared" si="15"/>
        <v>13.32</v>
      </c>
      <c r="G138" s="2">
        <f t="shared" si="16"/>
        <v>3.5258039999999999</v>
      </c>
      <c r="H138" s="2">
        <f t="shared" si="17"/>
        <v>1.4228772891929857</v>
      </c>
      <c r="I138" s="2">
        <f t="shared" si="18"/>
        <v>4.2030811723700685</v>
      </c>
      <c r="J138" s="2">
        <f t="shared" si="19"/>
        <v>0.67727717237006857</v>
      </c>
      <c r="K138" s="2">
        <f t="shared" si="20"/>
        <v>19.209155482552877</v>
      </c>
    </row>
    <row r="139" spans="1:11" x14ac:dyDescent="0.25">
      <c r="A139" s="2">
        <v>334</v>
      </c>
      <c r="B139" s="2">
        <v>-0.34934799999999999</v>
      </c>
      <c r="C139" s="2">
        <v>-1.9446999999999999E-2</v>
      </c>
      <c r="D139" s="2">
        <v>2.4625900000000001</v>
      </c>
      <c r="E139" s="2">
        <f t="shared" si="14"/>
        <v>2.4873221984722851</v>
      </c>
      <c r="F139" s="2">
        <f t="shared" si="15"/>
        <v>13.36</v>
      </c>
      <c r="G139" s="2">
        <f t="shared" si="16"/>
        <v>3.5363919999999998</v>
      </c>
      <c r="H139" s="2">
        <f t="shared" si="17"/>
        <v>1.421766750673497</v>
      </c>
      <c r="I139" s="2">
        <f t="shared" si="18"/>
        <v>4.2189959130486896</v>
      </c>
      <c r="J139" s="2">
        <f t="shared" si="19"/>
        <v>0.68260391304868984</v>
      </c>
      <c r="K139" s="2">
        <f t="shared" si="20"/>
        <v>19.302269461323572</v>
      </c>
    </row>
    <row r="140" spans="1:11" x14ac:dyDescent="0.25">
      <c r="A140" s="2">
        <v>335</v>
      </c>
      <c r="B140" s="2">
        <v>-0.34539999999999998</v>
      </c>
      <c r="C140" s="2">
        <v>-0.10747</v>
      </c>
      <c r="D140" s="2">
        <v>2.4759199999999999</v>
      </c>
      <c r="E140" s="2">
        <f t="shared" si="14"/>
        <v>2.5022051888883934</v>
      </c>
      <c r="F140" s="2">
        <f t="shared" si="15"/>
        <v>13.4</v>
      </c>
      <c r="G140" s="2">
        <f t="shared" si="16"/>
        <v>3.54698</v>
      </c>
      <c r="H140" s="2">
        <f t="shared" si="17"/>
        <v>1.4175416211872491</v>
      </c>
      <c r="I140" s="2">
        <f t="shared" si="18"/>
        <v>4.2442404413924928</v>
      </c>
      <c r="J140" s="2">
        <f t="shared" si="19"/>
        <v>0.69726044139249277</v>
      </c>
      <c r="K140" s="2">
        <f t="shared" si="20"/>
        <v>19.657862220607186</v>
      </c>
    </row>
    <row r="141" spans="1:11" x14ac:dyDescent="0.25">
      <c r="A141" s="2">
        <v>336</v>
      </c>
      <c r="B141" s="2">
        <v>-0.35447899999999999</v>
      </c>
      <c r="C141" s="2">
        <v>-2.5319500000000002E-2</v>
      </c>
      <c r="D141" s="2">
        <v>2.48563</v>
      </c>
      <c r="E141" s="2">
        <f t="shared" si="14"/>
        <v>2.510906795446866</v>
      </c>
      <c r="F141" s="2">
        <f t="shared" si="15"/>
        <v>13.44</v>
      </c>
      <c r="G141" s="2">
        <f t="shared" si="16"/>
        <v>3.5575679999999998</v>
      </c>
      <c r="H141" s="2">
        <f t="shared" si="17"/>
        <v>1.4168459006328267</v>
      </c>
      <c r="I141" s="2">
        <f t="shared" si="18"/>
        <v>4.2590001064369742</v>
      </c>
      <c r="J141" s="2">
        <f t="shared" si="19"/>
        <v>0.7014321064369744</v>
      </c>
      <c r="K141" s="2">
        <f t="shared" si="20"/>
        <v>19.716618387532563</v>
      </c>
    </row>
    <row r="142" spans="1:11" x14ac:dyDescent="0.25">
      <c r="A142" s="2">
        <v>337</v>
      </c>
      <c r="B142" s="2">
        <v>-0.36060199999999998</v>
      </c>
      <c r="C142" s="2">
        <v>-2.3864699999999999E-2</v>
      </c>
      <c r="D142" s="2">
        <v>2.49742</v>
      </c>
      <c r="E142" s="2">
        <f t="shared" si="14"/>
        <v>2.523432183101042</v>
      </c>
      <c r="F142" s="2">
        <f t="shared" si="15"/>
        <v>13.48</v>
      </c>
      <c r="G142" s="2">
        <f t="shared" si="16"/>
        <v>3.5681560000000001</v>
      </c>
      <c r="H142" s="2">
        <f t="shared" si="17"/>
        <v>1.4140090722054193</v>
      </c>
      <c r="I142" s="2">
        <f t="shared" si="18"/>
        <v>4.2802456689759873</v>
      </c>
      <c r="J142" s="2">
        <f t="shared" si="19"/>
        <v>0.71208966897598724</v>
      </c>
      <c r="K142" s="2">
        <f t="shared" si="20"/>
        <v>19.956797544053209</v>
      </c>
    </row>
    <row r="143" spans="1:11" x14ac:dyDescent="0.25">
      <c r="A143" s="2">
        <v>338</v>
      </c>
      <c r="B143" s="2">
        <v>-0.350186</v>
      </c>
      <c r="C143" s="2">
        <v>-2.93566E-2</v>
      </c>
      <c r="D143" s="2">
        <v>2.50657</v>
      </c>
      <c r="E143" s="2">
        <f t="shared" si="14"/>
        <v>2.5310838013506309</v>
      </c>
      <c r="F143" s="2">
        <f t="shared" si="15"/>
        <v>13.52</v>
      </c>
      <c r="G143" s="2">
        <f t="shared" si="16"/>
        <v>3.5787439999999999</v>
      </c>
      <c r="H143" s="2">
        <f t="shared" si="17"/>
        <v>1.4139176261530018</v>
      </c>
      <c r="I143" s="2">
        <f t="shared" si="18"/>
        <v>4.2932243438509401</v>
      </c>
      <c r="J143" s="2">
        <f t="shared" si="19"/>
        <v>0.71448034385094017</v>
      </c>
      <c r="K143" s="2">
        <f t="shared" si="20"/>
        <v>19.964555828831013</v>
      </c>
    </row>
    <row r="144" spans="1:11" x14ac:dyDescent="0.25">
      <c r="A144" s="2">
        <v>339</v>
      </c>
      <c r="B144" s="2">
        <v>-0.36416199999999999</v>
      </c>
      <c r="C144" s="2">
        <v>-2.5870400000000002E-2</v>
      </c>
      <c r="D144" s="2">
        <v>2.5150700000000001</v>
      </c>
      <c r="E144" s="2">
        <f t="shared" si="14"/>
        <v>2.5414287998565217</v>
      </c>
      <c r="F144" s="2">
        <f t="shared" si="15"/>
        <v>13.56</v>
      </c>
      <c r="G144" s="2">
        <f t="shared" si="16"/>
        <v>3.5893320000000002</v>
      </c>
      <c r="H144" s="2">
        <f t="shared" si="17"/>
        <v>1.412328372214338</v>
      </c>
      <c r="I144" s="2">
        <f t="shared" si="18"/>
        <v>4.3107715303166323</v>
      </c>
      <c r="J144" s="2">
        <f t="shared" si="19"/>
        <v>0.7214395303166321</v>
      </c>
      <c r="K144" s="2">
        <f t="shared" si="20"/>
        <v>20.099548615637453</v>
      </c>
    </row>
    <row r="145" spans="1:11" x14ac:dyDescent="0.25">
      <c r="A145" s="2">
        <v>340</v>
      </c>
      <c r="B145" s="2">
        <v>-0.36272300000000002</v>
      </c>
      <c r="C145" s="2">
        <v>-2.4165900000000001E-2</v>
      </c>
      <c r="D145" s="2">
        <v>2.52332</v>
      </c>
      <c r="E145" s="2">
        <f t="shared" si="14"/>
        <v>2.5493716456907203</v>
      </c>
      <c r="F145" s="2">
        <f t="shared" si="15"/>
        <v>13.6</v>
      </c>
      <c r="G145" s="2">
        <f t="shared" si="16"/>
        <v>3.5999199999999996</v>
      </c>
      <c r="H145" s="2">
        <f t="shared" si="17"/>
        <v>1.4120812891619992</v>
      </c>
      <c r="I145" s="2">
        <f t="shared" si="18"/>
        <v>4.3242441854206</v>
      </c>
      <c r="J145" s="2">
        <f t="shared" si="19"/>
        <v>0.7243241854206004</v>
      </c>
      <c r="K145" s="2">
        <f t="shared" si="20"/>
        <v>20.120563385314131</v>
      </c>
    </row>
    <row r="146" spans="1:11" x14ac:dyDescent="0.25">
      <c r="A146" s="2">
        <v>341</v>
      </c>
      <c r="B146" s="2">
        <v>-0.31708599999999998</v>
      </c>
      <c r="C146" s="2">
        <v>-5.6153500000000002E-2</v>
      </c>
      <c r="D146" s="2">
        <v>2.5426299999999999</v>
      </c>
      <c r="E146" s="2">
        <f t="shared" si="14"/>
        <v>2.5629405111820778</v>
      </c>
      <c r="F146" s="2">
        <f t="shared" si="15"/>
        <v>13.64</v>
      </c>
      <c r="G146" s="2">
        <f t="shared" si="16"/>
        <v>3.6105079999999998</v>
      </c>
      <c r="H146" s="2">
        <f t="shared" si="17"/>
        <v>1.4087365603093003</v>
      </c>
      <c r="I146" s="2">
        <f t="shared" si="18"/>
        <v>4.3472596950670406</v>
      </c>
      <c r="J146" s="2">
        <f t="shared" si="19"/>
        <v>0.73675169506704075</v>
      </c>
      <c r="K146" s="2">
        <f t="shared" si="20"/>
        <v>20.405762708932947</v>
      </c>
    </row>
    <row r="147" spans="1:11" x14ac:dyDescent="0.25">
      <c r="A147" s="2">
        <v>342</v>
      </c>
      <c r="B147" s="2">
        <v>-0.38345699999999999</v>
      </c>
      <c r="C147" s="2">
        <v>-2.945E-2</v>
      </c>
      <c r="D147" s="2">
        <v>2.5405700000000002</v>
      </c>
      <c r="E147" s="2">
        <f t="shared" si="14"/>
        <v>2.5695140587762895</v>
      </c>
      <c r="F147" s="2">
        <f t="shared" si="15"/>
        <v>13.68</v>
      </c>
      <c r="G147" s="2">
        <f t="shared" si="16"/>
        <v>3.6210959999999996</v>
      </c>
      <c r="H147" s="2">
        <f t="shared" si="17"/>
        <v>1.4092532351134586</v>
      </c>
      <c r="I147" s="2">
        <f t="shared" si="18"/>
        <v>4.3584097464963421</v>
      </c>
      <c r="J147" s="2">
        <f t="shared" si="19"/>
        <v>0.7373137464963424</v>
      </c>
      <c r="K147" s="2">
        <f t="shared" si="20"/>
        <v>20.361618319324936</v>
      </c>
    </row>
    <row r="148" spans="1:11" x14ac:dyDescent="0.25">
      <c r="A148" s="2">
        <v>343</v>
      </c>
      <c r="B148" s="2">
        <v>-0.36280099999999998</v>
      </c>
      <c r="C148" s="2">
        <v>-1.5326599999999999E-2</v>
      </c>
      <c r="D148" s="2">
        <v>2.5583200000000001</v>
      </c>
      <c r="E148" s="2">
        <f t="shared" si="14"/>
        <v>2.5839622080573394</v>
      </c>
      <c r="F148" s="2">
        <f t="shared" si="15"/>
        <v>13.72</v>
      </c>
      <c r="G148" s="2">
        <f t="shared" si="16"/>
        <v>3.6316839999999999</v>
      </c>
      <c r="H148" s="2">
        <f t="shared" si="17"/>
        <v>1.4054710199226765</v>
      </c>
      <c r="I148" s="2">
        <f t="shared" si="18"/>
        <v>4.3829166973068592</v>
      </c>
      <c r="J148" s="2">
        <f t="shared" si="19"/>
        <v>0.75123269730685927</v>
      </c>
      <c r="K148" s="2">
        <f t="shared" si="20"/>
        <v>20.685519370816934</v>
      </c>
    </row>
    <row r="149" spans="1:11" x14ac:dyDescent="0.25">
      <c r="A149" s="2">
        <v>344</v>
      </c>
      <c r="B149" s="2">
        <v>-0.38602599999999998</v>
      </c>
      <c r="C149" s="2">
        <v>-2.05404E-2</v>
      </c>
      <c r="D149" s="2">
        <v>2.5644999999999998</v>
      </c>
      <c r="E149" s="2">
        <f t="shared" si="14"/>
        <v>2.5934722344201333</v>
      </c>
      <c r="F149" s="2">
        <f t="shared" si="15"/>
        <v>13.76</v>
      </c>
      <c r="G149" s="2">
        <f t="shared" si="16"/>
        <v>3.6422719999999997</v>
      </c>
      <c r="H149" s="2">
        <f t="shared" si="17"/>
        <v>1.4043998434455438</v>
      </c>
      <c r="I149" s="2">
        <f t="shared" si="18"/>
        <v>4.3990476040234299</v>
      </c>
      <c r="J149" s="2">
        <f t="shared" si="19"/>
        <v>0.75677560402343014</v>
      </c>
      <c r="K149" s="2">
        <f t="shared" si="20"/>
        <v>20.777569715370799</v>
      </c>
    </row>
    <row r="150" spans="1:11" x14ac:dyDescent="0.25">
      <c r="A150" s="2">
        <v>345</v>
      </c>
      <c r="B150" s="2">
        <v>-0.37412899999999999</v>
      </c>
      <c r="C150" s="2">
        <v>-2.71892E-2</v>
      </c>
      <c r="D150" s="2">
        <v>2.57097</v>
      </c>
      <c r="E150" s="2">
        <f t="shared" si="14"/>
        <v>2.598191390590316</v>
      </c>
      <c r="F150" s="2">
        <f t="shared" si="15"/>
        <v>13.8</v>
      </c>
      <c r="G150" s="2">
        <f t="shared" si="16"/>
        <v>3.65286</v>
      </c>
      <c r="H150" s="2">
        <f t="shared" si="17"/>
        <v>1.4059241413967045</v>
      </c>
      <c r="I150" s="2">
        <f t="shared" si="18"/>
        <v>4.4070522367192941</v>
      </c>
      <c r="J150" s="2">
        <f t="shared" si="19"/>
        <v>0.75419223671929414</v>
      </c>
      <c r="K150" s="2">
        <f t="shared" si="20"/>
        <v>20.646623104068983</v>
      </c>
    </row>
    <row r="151" spans="1:11" x14ac:dyDescent="0.25">
      <c r="A151" s="2">
        <v>346</v>
      </c>
      <c r="B151" s="2">
        <v>-0.38139000000000001</v>
      </c>
      <c r="C151" s="2">
        <v>-1.3768900000000001E-2</v>
      </c>
      <c r="D151" s="2">
        <v>2.5953400000000002</v>
      </c>
      <c r="E151" s="2">
        <f t="shared" si="14"/>
        <v>2.6232494411144378</v>
      </c>
      <c r="F151" s="2">
        <f t="shared" si="15"/>
        <v>13.84</v>
      </c>
      <c r="G151" s="2">
        <f t="shared" si="16"/>
        <v>3.6634479999999998</v>
      </c>
      <c r="H151" s="2">
        <f t="shared" si="17"/>
        <v>1.3965305557993957</v>
      </c>
      <c r="I151" s="2">
        <f t="shared" si="18"/>
        <v>4.4495557020183094</v>
      </c>
      <c r="J151" s="2">
        <f t="shared" si="19"/>
        <v>0.7861077020183096</v>
      </c>
      <c r="K151" s="2">
        <f t="shared" si="20"/>
        <v>21.458137307211938</v>
      </c>
    </row>
    <row r="152" spans="1:11" x14ac:dyDescent="0.25">
      <c r="A152" s="2">
        <v>347</v>
      </c>
      <c r="B152" s="2">
        <v>-0.37925700000000001</v>
      </c>
      <c r="C152" s="2">
        <v>-1.5411899999999999E-2</v>
      </c>
      <c r="D152" s="2">
        <v>2.5994100000000002</v>
      </c>
      <c r="E152" s="2">
        <f t="shared" si="14"/>
        <v>2.6269765409707433</v>
      </c>
      <c r="F152" s="2">
        <f t="shared" si="15"/>
        <v>13.88</v>
      </c>
      <c r="G152" s="2">
        <f t="shared" si="16"/>
        <v>3.6740360000000001</v>
      </c>
      <c r="H152" s="2">
        <f t="shared" si="17"/>
        <v>1.3985796761787368</v>
      </c>
      <c r="I152" s="2">
        <f t="shared" si="18"/>
        <v>4.4558776087945748</v>
      </c>
      <c r="J152" s="2">
        <f t="shared" si="19"/>
        <v>0.78184160879457476</v>
      </c>
      <c r="K152" s="2">
        <f t="shared" si="20"/>
        <v>21.280183667078241</v>
      </c>
    </row>
    <row r="153" spans="1:11" x14ac:dyDescent="0.25">
      <c r="A153" s="2">
        <v>348</v>
      </c>
      <c r="B153" s="2">
        <v>-0.38109999999999999</v>
      </c>
      <c r="C153" s="2">
        <v>-1.7797299999999999E-2</v>
      </c>
      <c r="D153" s="2">
        <v>2.60364</v>
      </c>
      <c r="E153" s="2">
        <f t="shared" si="14"/>
        <v>2.6314435588640865</v>
      </c>
      <c r="F153" s="2">
        <f t="shared" si="15"/>
        <v>13.92</v>
      </c>
      <c r="G153" s="2">
        <f t="shared" si="16"/>
        <v>3.6846239999999999</v>
      </c>
      <c r="H153" s="2">
        <f t="shared" si="17"/>
        <v>1.4002291584739668</v>
      </c>
      <c r="I153" s="2">
        <f t="shared" si="18"/>
        <v>4.4634545645452635</v>
      </c>
      <c r="J153" s="2">
        <f t="shared" si="19"/>
        <v>0.77883056454526356</v>
      </c>
      <c r="K153" s="2">
        <f t="shared" si="20"/>
        <v>21.13731454132806</v>
      </c>
    </row>
    <row r="154" spans="1:11" x14ac:dyDescent="0.25">
      <c r="A154" s="2">
        <v>349</v>
      </c>
      <c r="B154" s="2">
        <v>-0.38555299999999998</v>
      </c>
      <c r="C154" s="2">
        <v>-1.8565399999999999E-2</v>
      </c>
      <c r="D154" s="2">
        <v>2.6128300000000002</v>
      </c>
      <c r="E154" s="2">
        <f t="shared" si="14"/>
        <v>2.6411884443913047</v>
      </c>
      <c r="F154" s="2">
        <f t="shared" si="15"/>
        <v>13.96</v>
      </c>
      <c r="G154" s="2">
        <f t="shared" si="16"/>
        <v>3.6952120000000002</v>
      </c>
      <c r="H154" s="2">
        <f t="shared" si="17"/>
        <v>1.3990716973818991</v>
      </c>
      <c r="I154" s="2">
        <f t="shared" si="18"/>
        <v>4.4799838393765308</v>
      </c>
      <c r="J154" s="2">
        <f t="shared" si="19"/>
        <v>0.78477183937653061</v>
      </c>
      <c r="K154" s="2">
        <f t="shared" si="20"/>
        <v>21.237532227556379</v>
      </c>
    </row>
    <row r="155" spans="1:11" x14ac:dyDescent="0.25">
      <c r="A155" s="2">
        <v>350</v>
      </c>
      <c r="B155" s="2">
        <v>-0.38849499999999998</v>
      </c>
      <c r="C155" s="2">
        <v>-1.38751E-2</v>
      </c>
      <c r="D155" s="2">
        <v>2.6249500000000001</v>
      </c>
      <c r="E155" s="2">
        <f t="shared" si="14"/>
        <v>2.6535793536137207</v>
      </c>
      <c r="F155" s="2">
        <f t="shared" si="15"/>
        <v>14</v>
      </c>
      <c r="G155" s="2">
        <f t="shared" si="16"/>
        <v>3.7058</v>
      </c>
      <c r="H155" s="2">
        <f t="shared" si="17"/>
        <v>1.3965288036151378</v>
      </c>
      <c r="I155" s="2">
        <f t="shared" si="18"/>
        <v>4.5010012995995927</v>
      </c>
      <c r="J155" s="2">
        <f t="shared" si="19"/>
        <v>0.79520129959959274</v>
      </c>
      <c r="K155" s="2">
        <f t="shared" si="20"/>
        <v>21.45828969722038</v>
      </c>
    </row>
    <row r="156" spans="1:11" x14ac:dyDescent="0.25">
      <c r="A156" s="2">
        <v>351</v>
      </c>
      <c r="B156" s="2">
        <v>-0.39206600000000003</v>
      </c>
      <c r="C156" s="2">
        <v>-1.31818E-2</v>
      </c>
      <c r="D156" s="2">
        <v>2.6414900000000001</v>
      </c>
      <c r="E156" s="2">
        <f t="shared" si="14"/>
        <v>2.6704604337655407</v>
      </c>
      <c r="F156" s="2">
        <f t="shared" si="15"/>
        <v>14.04</v>
      </c>
      <c r="G156" s="2">
        <f t="shared" si="16"/>
        <v>3.7163879999999998</v>
      </c>
      <c r="H156" s="2">
        <f t="shared" si="17"/>
        <v>1.3916656292711389</v>
      </c>
      <c r="I156" s="2">
        <f t="shared" si="18"/>
        <v>4.5296349877531101</v>
      </c>
      <c r="J156" s="2">
        <f t="shared" si="19"/>
        <v>0.81324698775311033</v>
      </c>
      <c r="K156" s="2">
        <f t="shared" si="20"/>
        <v>21.88272558605588</v>
      </c>
    </row>
    <row r="157" spans="1:11" x14ac:dyDescent="0.25">
      <c r="A157" s="2">
        <v>352</v>
      </c>
      <c r="B157" s="2">
        <v>-0.39559100000000003</v>
      </c>
      <c r="C157" s="2">
        <v>-1.6773799999999998E-2</v>
      </c>
      <c r="D157" s="2">
        <v>2.64561</v>
      </c>
      <c r="E157" s="2">
        <f t="shared" si="14"/>
        <v>2.6750749282491957</v>
      </c>
      <c r="F157" s="2">
        <f t="shared" si="15"/>
        <v>14.08</v>
      </c>
      <c r="G157" s="2">
        <f t="shared" si="16"/>
        <v>3.7269760000000001</v>
      </c>
      <c r="H157" s="2">
        <f t="shared" si="17"/>
        <v>1.3932230311168372</v>
      </c>
      <c r="I157" s="2">
        <f t="shared" si="18"/>
        <v>4.5374620932962859</v>
      </c>
      <c r="J157" s="2">
        <f t="shared" si="19"/>
        <v>0.81048609329628585</v>
      </c>
      <c r="K157" s="2">
        <f t="shared" si="20"/>
        <v>21.746480076509371</v>
      </c>
    </row>
    <row r="158" spans="1:11" x14ac:dyDescent="0.25">
      <c r="A158" s="2">
        <v>353</v>
      </c>
      <c r="B158" s="2">
        <v>-0.39762599999999998</v>
      </c>
      <c r="C158" s="2">
        <v>-1.1906E-2</v>
      </c>
      <c r="D158" s="2">
        <v>2.6550500000000001</v>
      </c>
      <c r="E158" s="2">
        <f t="shared" si="14"/>
        <v>2.684685957651658</v>
      </c>
      <c r="F158" s="2">
        <f t="shared" si="15"/>
        <v>14.12</v>
      </c>
      <c r="G158" s="2">
        <f t="shared" si="16"/>
        <v>3.7375639999999994</v>
      </c>
      <c r="H158" s="2">
        <f t="shared" si="17"/>
        <v>1.3921792190805484</v>
      </c>
      <c r="I158" s="2">
        <f t="shared" si="18"/>
        <v>4.5537643213687424</v>
      </c>
      <c r="J158" s="2">
        <f t="shared" si="19"/>
        <v>0.81620032136874299</v>
      </c>
      <c r="K158" s="2">
        <f t="shared" si="20"/>
        <v>21.837761744514424</v>
      </c>
    </row>
    <row r="159" spans="1:11" x14ac:dyDescent="0.25">
      <c r="A159" s="2">
        <v>354</v>
      </c>
      <c r="B159" s="2">
        <v>-0.40603899999999998</v>
      </c>
      <c r="C159" s="2">
        <v>-1.8128999999999999E-2</v>
      </c>
      <c r="D159" s="2">
        <v>2.6653699999999998</v>
      </c>
      <c r="E159" s="2">
        <f t="shared" si="14"/>
        <v>2.6961812934337335</v>
      </c>
      <c r="F159" s="2">
        <f t="shared" si="15"/>
        <v>14.16</v>
      </c>
      <c r="G159" s="2">
        <f t="shared" si="16"/>
        <v>3.7481519999999997</v>
      </c>
      <c r="H159" s="2">
        <f t="shared" si="17"/>
        <v>1.3901706124614952</v>
      </c>
      <c r="I159" s="2">
        <f t="shared" si="18"/>
        <v>4.5732627099222984</v>
      </c>
      <c r="J159" s="2">
        <f t="shared" si="19"/>
        <v>0.82511070992229874</v>
      </c>
      <c r="K159" s="2">
        <f t="shared" si="20"/>
        <v>22.013800665562623</v>
      </c>
    </row>
    <row r="160" spans="1:11" x14ac:dyDescent="0.25">
      <c r="A160" s="2">
        <v>355</v>
      </c>
      <c r="B160" s="2">
        <v>-0.40115099999999998</v>
      </c>
      <c r="C160" s="2">
        <v>-1.5833799999999999E-2</v>
      </c>
      <c r="D160" s="2">
        <v>2.6751499999999999</v>
      </c>
      <c r="E160" s="2">
        <f t="shared" si="14"/>
        <v>2.7051063484682891</v>
      </c>
      <c r="F160" s="2">
        <f t="shared" si="15"/>
        <v>14.2</v>
      </c>
      <c r="G160" s="2">
        <f t="shared" si="16"/>
        <v>3.7587399999999995</v>
      </c>
      <c r="H160" s="2">
        <f t="shared" si="17"/>
        <v>1.3894980513902193</v>
      </c>
      <c r="I160" s="2">
        <f t="shared" si="18"/>
        <v>4.5884013882719117</v>
      </c>
      <c r="J160" s="2">
        <f t="shared" si="19"/>
        <v>0.82966138827191216</v>
      </c>
      <c r="K160" s="2">
        <f t="shared" si="20"/>
        <v>22.072859210052098</v>
      </c>
    </row>
    <row r="161" spans="1:11" x14ac:dyDescent="0.25">
      <c r="A161" s="2">
        <v>356</v>
      </c>
      <c r="B161" s="2">
        <v>-0.402613</v>
      </c>
      <c r="C161" s="2">
        <v>-5.1878000000000002E-3</v>
      </c>
      <c r="D161" s="2">
        <v>2.6924700000000001</v>
      </c>
      <c r="E161" s="2">
        <f t="shared" si="14"/>
        <v>2.7224104837327232</v>
      </c>
      <c r="F161" s="2">
        <f t="shared" si="15"/>
        <v>14.24</v>
      </c>
      <c r="G161" s="2">
        <f t="shared" si="16"/>
        <v>3.7693279999999998</v>
      </c>
      <c r="H161" s="2">
        <f t="shared" si="17"/>
        <v>1.3845553499455518</v>
      </c>
      <c r="I161" s="2">
        <f t="shared" si="18"/>
        <v>4.6177526625074448</v>
      </c>
      <c r="J161" s="2">
        <f t="shared" si="19"/>
        <v>0.84842466250744497</v>
      </c>
      <c r="K161" s="2">
        <f t="shared" si="20"/>
        <v>22.508645108821653</v>
      </c>
    </row>
    <row r="162" spans="1:11" x14ac:dyDescent="0.25">
      <c r="A162" s="2">
        <v>357</v>
      </c>
      <c r="B162" s="2">
        <v>-0.41188799999999998</v>
      </c>
      <c r="C162" s="2">
        <v>-1.8381100000000001E-2</v>
      </c>
      <c r="D162" s="2">
        <v>2.70099</v>
      </c>
      <c r="E162" s="2">
        <f t="shared" si="14"/>
        <v>2.7322768105521829</v>
      </c>
      <c r="F162" s="2">
        <f t="shared" si="15"/>
        <v>14.28</v>
      </c>
      <c r="G162" s="2">
        <f t="shared" si="16"/>
        <v>3.7799159999999996</v>
      </c>
      <c r="H162" s="2">
        <f t="shared" si="17"/>
        <v>1.383430838852705</v>
      </c>
      <c r="I162" s="2">
        <f t="shared" si="18"/>
        <v>4.634487926058612</v>
      </c>
      <c r="J162" s="2">
        <f t="shared" si="19"/>
        <v>0.85457192605861243</v>
      </c>
      <c r="K162" s="2">
        <f t="shared" si="20"/>
        <v>22.608225316610543</v>
      </c>
    </row>
    <row r="163" spans="1:11" x14ac:dyDescent="0.25">
      <c r="A163" s="2">
        <v>358</v>
      </c>
      <c r="B163" s="2">
        <v>-0.41186499999999998</v>
      </c>
      <c r="C163" s="2">
        <v>-2.1186799999999999E-2</v>
      </c>
      <c r="D163" s="2">
        <v>2.7081400000000002</v>
      </c>
      <c r="E163" s="2">
        <f t="shared" si="14"/>
        <v>2.7393619546016992</v>
      </c>
      <c r="F163" s="2">
        <f t="shared" si="15"/>
        <v>14.32</v>
      </c>
      <c r="G163" s="2">
        <f t="shared" si="16"/>
        <v>3.7905039999999999</v>
      </c>
      <c r="H163" s="2">
        <f t="shared" si="17"/>
        <v>1.383717837517801</v>
      </c>
      <c r="I163" s="2">
        <f t="shared" si="18"/>
        <v>4.6465057473954019</v>
      </c>
      <c r="J163" s="2">
        <f t="shared" si="19"/>
        <v>0.85600174739540202</v>
      </c>
      <c r="K163" s="2">
        <f t="shared" si="20"/>
        <v>22.582794989674252</v>
      </c>
    </row>
    <row r="164" spans="1:11" x14ac:dyDescent="0.25">
      <c r="A164" s="2">
        <v>359</v>
      </c>
      <c r="B164" s="2">
        <v>-0.41689900000000002</v>
      </c>
      <c r="C164" s="2">
        <v>-1.8472700000000002E-2</v>
      </c>
      <c r="D164" s="2">
        <v>2.72132</v>
      </c>
      <c r="E164" s="2">
        <f t="shared" si="14"/>
        <v>2.7531306832851743</v>
      </c>
      <c r="F164" s="2">
        <f t="shared" si="15"/>
        <v>14.36</v>
      </c>
      <c r="G164" s="2">
        <f t="shared" si="16"/>
        <v>3.8010919999999997</v>
      </c>
      <c r="H164" s="2">
        <f t="shared" si="17"/>
        <v>1.3806435063461444</v>
      </c>
      <c r="I164" s="2">
        <f t="shared" si="18"/>
        <v>4.6698602649883121</v>
      </c>
      <c r="J164" s="2">
        <f t="shared" si="19"/>
        <v>0.86876826498831239</v>
      </c>
      <c r="K164" s="2">
        <f t="shared" si="20"/>
        <v>22.855754740698529</v>
      </c>
    </row>
    <row r="165" spans="1:11" x14ac:dyDescent="0.25">
      <c r="A165" s="2">
        <v>360</v>
      </c>
      <c r="B165" s="2">
        <v>-0.40313599999999999</v>
      </c>
      <c r="C165" s="2">
        <v>-5.6205400000000003E-3</v>
      </c>
      <c r="D165" s="2">
        <v>2.7255099999999999</v>
      </c>
      <c r="E165" s="2">
        <f t="shared" si="14"/>
        <v>2.7551687761489116</v>
      </c>
      <c r="F165" s="2">
        <f t="shared" si="15"/>
        <v>14.4</v>
      </c>
      <c r="G165" s="2">
        <f t="shared" si="16"/>
        <v>3.81168</v>
      </c>
      <c r="H165" s="2">
        <f t="shared" si="17"/>
        <v>1.3834651557455027</v>
      </c>
      <c r="I165" s="2">
        <f t="shared" si="18"/>
        <v>4.6733172781037835</v>
      </c>
      <c r="J165" s="2">
        <f t="shared" si="19"/>
        <v>0.86163727810378354</v>
      </c>
      <c r="K165" s="2">
        <f t="shared" si="20"/>
        <v>22.605184016071224</v>
      </c>
    </row>
    <row r="166" spans="1:11" x14ac:dyDescent="0.25">
      <c r="A166" s="2">
        <v>361</v>
      </c>
      <c r="B166" s="2">
        <v>-0.41365200000000002</v>
      </c>
      <c r="C166" s="2">
        <v>-1.6474599999999999E-2</v>
      </c>
      <c r="D166" s="2">
        <v>2.7406100000000002</v>
      </c>
      <c r="E166" s="2">
        <f t="shared" si="14"/>
        <v>2.7717003015566384</v>
      </c>
      <c r="F166" s="2">
        <f t="shared" si="15"/>
        <v>14.44</v>
      </c>
      <c r="G166" s="2">
        <f t="shared" si="16"/>
        <v>3.8222679999999998</v>
      </c>
      <c r="H166" s="2">
        <f t="shared" si="17"/>
        <v>1.3790336559307452</v>
      </c>
      <c r="I166" s="2">
        <f t="shared" si="18"/>
        <v>4.7013580515003701</v>
      </c>
      <c r="J166" s="2">
        <f t="shared" si="19"/>
        <v>0.87909005150037034</v>
      </c>
      <c r="K166" s="2">
        <f t="shared" si="20"/>
        <v>22.999173566593718</v>
      </c>
    </row>
    <row r="167" spans="1:11" x14ac:dyDescent="0.25">
      <c r="A167" s="2">
        <v>362</v>
      </c>
      <c r="B167" s="2">
        <v>-0.42924400000000001</v>
      </c>
      <c r="C167" s="2">
        <v>-1.8999599999999998E-2</v>
      </c>
      <c r="D167" s="2">
        <v>2.7543799999999998</v>
      </c>
      <c r="E167" s="2">
        <f t="shared" si="14"/>
        <v>2.7876909048056526</v>
      </c>
      <c r="F167" s="2">
        <f t="shared" si="15"/>
        <v>14.48</v>
      </c>
      <c r="G167" s="2">
        <f t="shared" si="16"/>
        <v>3.832856</v>
      </c>
      <c r="H167" s="2">
        <f t="shared" si="17"/>
        <v>1.3749214424714753</v>
      </c>
      <c r="I167" s="2">
        <f t="shared" si="18"/>
        <v>4.7284813127313479</v>
      </c>
      <c r="J167" s="2">
        <f t="shared" si="19"/>
        <v>0.89562531273134782</v>
      </c>
      <c r="K167" s="2">
        <f t="shared" si="20"/>
        <v>23.367048298484157</v>
      </c>
    </row>
    <row r="168" spans="1:11" x14ac:dyDescent="0.25">
      <c r="A168" s="2">
        <v>363</v>
      </c>
      <c r="B168" s="2">
        <v>-0.406607</v>
      </c>
      <c r="C168" s="2">
        <v>-3.3537200000000003E-2</v>
      </c>
      <c r="D168" s="2">
        <v>2.7647499999999998</v>
      </c>
      <c r="E168" s="2">
        <f t="shared" si="14"/>
        <v>2.7946907805216732</v>
      </c>
      <c r="F168" s="2">
        <f t="shared" si="15"/>
        <v>14.52</v>
      </c>
      <c r="G168" s="2">
        <f t="shared" si="16"/>
        <v>3.8434439999999999</v>
      </c>
      <c r="H168" s="2">
        <f t="shared" si="17"/>
        <v>1.3752662823335897</v>
      </c>
      <c r="I168" s="2">
        <f t="shared" si="18"/>
        <v>4.7403545019208622</v>
      </c>
      <c r="J168" s="2">
        <f t="shared" si="19"/>
        <v>0.8969105019208623</v>
      </c>
      <c r="K168" s="2">
        <f t="shared" si="20"/>
        <v>23.336114742945711</v>
      </c>
    </row>
    <row r="169" spans="1:11" x14ac:dyDescent="0.25">
      <c r="A169" s="2">
        <v>364</v>
      </c>
      <c r="B169" s="2">
        <v>-0.42119499999999999</v>
      </c>
      <c r="C169" s="2">
        <v>-1.6147700000000001E-2</v>
      </c>
      <c r="D169" s="2">
        <v>2.7694000000000001</v>
      </c>
      <c r="E169" s="2">
        <f t="shared" si="14"/>
        <v>2.8012929757953362</v>
      </c>
      <c r="F169" s="2">
        <f t="shared" si="15"/>
        <v>14.56</v>
      </c>
      <c r="G169" s="2">
        <f t="shared" si="16"/>
        <v>3.8540320000000001</v>
      </c>
      <c r="H169" s="2">
        <f t="shared" si="17"/>
        <v>1.3758046849440204</v>
      </c>
      <c r="I169" s="2">
        <f t="shared" si="18"/>
        <v>4.7515531455440492</v>
      </c>
      <c r="J169" s="2">
        <f t="shared" si="19"/>
        <v>0.89752114554404905</v>
      </c>
      <c r="K169" s="2">
        <f t="shared" si="20"/>
        <v>23.287848817655096</v>
      </c>
    </row>
    <row r="170" spans="1:11" x14ac:dyDescent="0.25">
      <c r="A170" s="2">
        <v>365</v>
      </c>
      <c r="B170" s="2">
        <v>-0.42526399999999998</v>
      </c>
      <c r="C170" s="2">
        <v>-1.9572599999999999E-2</v>
      </c>
      <c r="D170" s="2">
        <v>2.7802199999999999</v>
      </c>
      <c r="E170" s="2">
        <f t="shared" si="14"/>
        <v>2.8126243625423499</v>
      </c>
      <c r="F170" s="2">
        <f t="shared" si="15"/>
        <v>14.6</v>
      </c>
      <c r="G170" s="2">
        <f t="shared" si="16"/>
        <v>3.8646199999999999</v>
      </c>
      <c r="H170" s="2">
        <f t="shared" si="17"/>
        <v>1.3740263546984084</v>
      </c>
      <c r="I170" s="2">
        <f t="shared" si="18"/>
        <v>4.7707734437443339</v>
      </c>
      <c r="J170" s="2">
        <f t="shared" si="19"/>
        <v>0.90615344374433393</v>
      </c>
      <c r="K170" s="2">
        <f t="shared" si="20"/>
        <v>23.447413814148195</v>
      </c>
    </row>
    <row r="171" spans="1:11" x14ac:dyDescent="0.25">
      <c r="A171" s="2">
        <v>366</v>
      </c>
      <c r="B171" s="2">
        <v>-0.423288</v>
      </c>
      <c r="C171" s="2">
        <v>-1.29496E-2</v>
      </c>
      <c r="D171" s="2">
        <v>2.7993899999999998</v>
      </c>
      <c r="E171" s="2">
        <f t="shared" si="14"/>
        <v>2.8312408578544068</v>
      </c>
      <c r="F171" s="2">
        <f t="shared" si="15"/>
        <v>14.64</v>
      </c>
      <c r="G171" s="2">
        <f t="shared" si="16"/>
        <v>3.8752080000000002</v>
      </c>
      <c r="H171" s="2">
        <f t="shared" si="17"/>
        <v>1.3687313070696292</v>
      </c>
      <c r="I171" s="2">
        <f t="shared" si="18"/>
        <v>4.8023507430926449</v>
      </c>
      <c r="J171" s="2">
        <f t="shared" si="19"/>
        <v>0.92714274309264466</v>
      </c>
      <c r="K171" s="2">
        <f t="shared" si="20"/>
        <v>23.924980106684458</v>
      </c>
    </row>
    <row r="172" spans="1:11" x14ac:dyDescent="0.25">
      <c r="A172" s="2">
        <v>367</v>
      </c>
      <c r="B172" s="2">
        <v>-0.42028599999999999</v>
      </c>
      <c r="C172" s="2">
        <v>-1.14687E-2</v>
      </c>
      <c r="D172" s="2">
        <v>2.8089200000000001</v>
      </c>
      <c r="E172" s="2">
        <f t="shared" si="14"/>
        <v>2.8402118616884358</v>
      </c>
      <c r="F172" s="2">
        <f t="shared" si="15"/>
        <v>14.68</v>
      </c>
      <c r="G172" s="2">
        <f t="shared" si="16"/>
        <v>3.8857959999999996</v>
      </c>
      <c r="H172" s="2">
        <f t="shared" si="17"/>
        <v>1.3681359663394934</v>
      </c>
      <c r="I172" s="2">
        <f t="shared" si="18"/>
        <v>4.8175673597959241</v>
      </c>
      <c r="J172" s="2">
        <f t="shared" si="19"/>
        <v>0.93177135979592451</v>
      </c>
      <c r="K172" s="2">
        <f t="shared" si="20"/>
        <v>23.978905732465744</v>
      </c>
    </row>
    <row r="173" spans="1:11" x14ac:dyDescent="0.25">
      <c r="A173" s="2">
        <v>368</v>
      </c>
      <c r="B173" s="2">
        <v>-0.435587</v>
      </c>
      <c r="C173" s="2">
        <v>-2.4539700000000001E-2</v>
      </c>
      <c r="D173" s="2">
        <v>2.8181500000000002</v>
      </c>
      <c r="E173" s="2">
        <f t="shared" si="14"/>
        <v>2.8517201219518529</v>
      </c>
      <c r="F173" s="2">
        <f t="shared" si="15"/>
        <v>14.72</v>
      </c>
      <c r="G173" s="2">
        <f t="shared" si="16"/>
        <v>3.8963839999999998</v>
      </c>
      <c r="H173" s="2">
        <f t="shared" si="17"/>
        <v>1.36632763152547</v>
      </c>
      <c r="I173" s="2">
        <f t="shared" si="18"/>
        <v>4.837087670854733</v>
      </c>
      <c r="J173" s="2">
        <f t="shared" si="19"/>
        <v>0.94070367085473316</v>
      </c>
      <c r="K173" s="2">
        <f t="shared" si="20"/>
        <v>24.142991831778726</v>
      </c>
    </row>
    <row r="174" spans="1:11" x14ac:dyDescent="0.25">
      <c r="A174" s="2">
        <v>369</v>
      </c>
      <c r="B174" s="2">
        <v>-0.42063600000000001</v>
      </c>
      <c r="C174" s="2">
        <v>-9.8940299999999998E-3</v>
      </c>
      <c r="D174" s="2">
        <v>2.8299500000000002</v>
      </c>
      <c r="E174" s="2">
        <f t="shared" si="14"/>
        <v>2.8610574162057008</v>
      </c>
      <c r="F174" s="2">
        <f t="shared" si="15"/>
        <v>14.76</v>
      </c>
      <c r="G174" s="2">
        <f t="shared" si="16"/>
        <v>3.9069719999999997</v>
      </c>
      <c r="H174" s="2">
        <f t="shared" si="17"/>
        <v>1.3655692394951577</v>
      </c>
      <c r="I174" s="2">
        <f t="shared" si="18"/>
        <v>4.8529255893681098</v>
      </c>
      <c r="J174" s="2">
        <f t="shared" si="19"/>
        <v>0.94595358936811014</v>
      </c>
      <c r="K174" s="2">
        <f t="shared" si="20"/>
        <v>24.211936747130778</v>
      </c>
    </row>
    <row r="175" spans="1:11" x14ac:dyDescent="0.25">
      <c r="A175" s="2">
        <v>370</v>
      </c>
      <c r="B175" s="2">
        <v>-0.41438900000000001</v>
      </c>
      <c r="C175" s="2">
        <v>-1.7192599999999999E-2</v>
      </c>
      <c r="D175" s="2">
        <v>2.8408500000000001</v>
      </c>
      <c r="E175" s="2">
        <f t="shared" si="14"/>
        <v>2.8709654388925969</v>
      </c>
      <c r="F175" s="2">
        <f t="shared" si="15"/>
        <v>14.8</v>
      </c>
      <c r="G175" s="2">
        <f t="shared" si="16"/>
        <v>3.9175599999999999</v>
      </c>
      <c r="H175" s="2">
        <f t="shared" si="17"/>
        <v>1.3645444654015413</v>
      </c>
      <c r="I175" s="2">
        <f t="shared" si="18"/>
        <v>4.869731577449623</v>
      </c>
      <c r="J175" s="2">
        <f t="shared" si="19"/>
        <v>0.95217157744962311</v>
      </c>
      <c r="K175" s="2">
        <f t="shared" si="20"/>
        <v>24.305220020870724</v>
      </c>
    </row>
    <row r="176" spans="1:11" x14ac:dyDescent="0.25">
      <c r="A176" s="2">
        <v>371</v>
      </c>
      <c r="B176" s="2">
        <v>-0.428952</v>
      </c>
      <c r="C176" s="2">
        <v>-9.8621400000000001E-3</v>
      </c>
      <c r="D176" s="2">
        <v>2.8626800000000001</v>
      </c>
      <c r="E176" s="2">
        <f t="shared" si="14"/>
        <v>2.8946560870869238</v>
      </c>
      <c r="F176" s="2">
        <f t="shared" si="15"/>
        <v>14.84</v>
      </c>
      <c r="G176" s="2">
        <f t="shared" si="16"/>
        <v>3.9281479999999998</v>
      </c>
      <c r="H176" s="2">
        <f t="shared" si="17"/>
        <v>1.3570344392632647</v>
      </c>
      <c r="I176" s="2">
        <f t="shared" si="18"/>
        <v>4.9099156549168397</v>
      </c>
      <c r="J176" s="2">
        <f t="shared" si="19"/>
        <v>0.98176765491683993</v>
      </c>
      <c r="K176" s="2">
        <f t="shared" si="20"/>
        <v>24.993143204299837</v>
      </c>
    </row>
    <row r="177" spans="1:11" x14ac:dyDescent="0.25">
      <c r="A177" s="2">
        <v>372</v>
      </c>
      <c r="B177" s="2">
        <v>-0.39089600000000002</v>
      </c>
      <c r="C177" s="2">
        <v>-2.1445200000000001E-2</v>
      </c>
      <c r="D177" s="2">
        <v>2.87527</v>
      </c>
      <c r="E177" s="2">
        <f t="shared" si="14"/>
        <v>2.9017989510507167</v>
      </c>
      <c r="F177" s="2">
        <f t="shared" si="15"/>
        <v>14.88</v>
      </c>
      <c r="G177" s="2">
        <f t="shared" si="16"/>
        <v>3.938736</v>
      </c>
      <c r="H177" s="2">
        <f t="shared" si="17"/>
        <v>1.357342829893097</v>
      </c>
      <c r="I177" s="2">
        <f t="shared" si="18"/>
        <v>4.9220313807722258</v>
      </c>
      <c r="J177" s="2">
        <f t="shared" si="19"/>
        <v>0.98329538077222578</v>
      </c>
      <c r="K177" s="2">
        <f t="shared" si="20"/>
        <v>24.964744546784189</v>
      </c>
    </row>
    <row r="178" spans="1:11" x14ac:dyDescent="0.25">
      <c r="A178" s="2">
        <v>373</v>
      </c>
      <c r="B178" s="2">
        <v>-0.35198000000000002</v>
      </c>
      <c r="C178" s="2">
        <v>-3.4100800000000001E-2</v>
      </c>
      <c r="D178" s="2">
        <v>2.8877700000000002</v>
      </c>
      <c r="E178" s="2">
        <f t="shared" si="14"/>
        <v>2.9093415677538865</v>
      </c>
      <c r="F178" s="2">
        <f t="shared" si="15"/>
        <v>14.92</v>
      </c>
      <c r="G178" s="2">
        <f t="shared" si="16"/>
        <v>3.9493239999999998</v>
      </c>
      <c r="H178" s="2">
        <f t="shared" si="17"/>
        <v>1.3574631606590684</v>
      </c>
      <c r="I178" s="2">
        <f t="shared" si="18"/>
        <v>4.9348251672241421</v>
      </c>
      <c r="J178" s="2">
        <f t="shared" si="19"/>
        <v>0.98550116722414227</v>
      </c>
      <c r="K178" s="2">
        <f t="shared" si="20"/>
        <v>24.953667190236668</v>
      </c>
    </row>
    <row r="179" spans="1:11" x14ac:dyDescent="0.25">
      <c r="A179" s="2">
        <v>374</v>
      </c>
      <c r="B179" s="2">
        <v>-0.379992</v>
      </c>
      <c r="C179" s="2">
        <v>-2.1073999999999999E-2</v>
      </c>
      <c r="D179" s="2">
        <v>2.8912499999999999</v>
      </c>
      <c r="E179" s="2">
        <f t="shared" si="14"/>
        <v>2.9161900822888756</v>
      </c>
      <c r="F179" s="2">
        <f t="shared" si="15"/>
        <v>14.96</v>
      </c>
      <c r="G179" s="2">
        <f t="shared" si="16"/>
        <v>3.9599120000000001</v>
      </c>
      <c r="H179" s="2">
        <f t="shared" si="17"/>
        <v>1.3579059966118265</v>
      </c>
      <c r="I179" s="2">
        <f t="shared" si="18"/>
        <v>4.9464416175783903</v>
      </c>
      <c r="J179" s="2">
        <f t="shared" si="19"/>
        <v>0.98652961757839019</v>
      </c>
      <c r="K179" s="2">
        <f t="shared" si="20"/>
        <v>24.912917700655726</v>
      </c>
    </row>
    <row r="180" spans="1:11" x14ac:dyDescent="0.25">
      <c r="A180" s="2">
        <v>375</v>
      </c>
      <c r="B180" s="2">
        <v>-0.371035</v>
      </c>
      <c r="C180" s="2">
        <v>-2.3426200000000001E-2</v>
      </c>
      <c r="D180" s="2">
        <v>2.9003199999999998</v>
      </c>
      <c r="E180" s="2">
        <f t="shared" si="14"/>
        <v>2.9240505912982142</v>
      </c>
      <c r="F180" s="2">
        <f t="shared" si="15"/>
        <v>15</v>
      </c>
      <c r="G180" s="2">
        <f t="shared" si="16"/>
        <v>3.9704999999999999</v>
      </c>
      <c r="H180" s="2">
        <f t="shared" si="17"/>
        <v>1.3578766427010365</v>
      </c>
      <c r="I180" s="2">
        <f t="shared" si="18"/>
        <v>4.9597746129600306</v>
      </c>
      <c r="J180" s="2">
        <f t="shared" si="19"/>
        <v>0.98927461296003072</v>
      </c>
      <c r="K180" s="2">
        <f t="shared" si="20"/>
        <v>24.915618006800923</v>
      </c>
    </row>
    <row r="181" spans="1:11" x14ac:dyDescent="0.25">
      <c r="A181" s="2">
        <v>376</v>
      </c>
      <c r="B181" s="2">
        <v>-0.372585</v>
      </c>
      <c r="C181" s="2">
        <v>-2.3682999999999999E-2</v>
      </c>
      <c r="D181" s="2">
        <v>2.9231699999999998</v>
      </c>
      <c r="E181" s="2">
        <f t="shared" si="14"/>
        <v>2.9469142022824482</v>
      </c>
      <c r="F181" s="2">
        <f t="shared" si="15"/>
        <v>15.04</v>
      </c>
      <c r="G181" s="2">
        <f t="shared" si="16"/>
        <v>3.9810879999999997</v>
      </c>
      <c r="H181" s="2">
        <f t="shared" si="17"/>
        <v>1.3509344781454995</v>
      </c>
      <c r="I181" s="2">
        <f t="shared" si="18"/>
        <v>4.9985558699114883</v>
      </c>
      <c r="J181" s="2">
        <f t="shared" si="19"/>
        <v>1.0174678699114885</v>
      </c>
      <c r="K181" s="2">
        <f t="shared" si="20"/>
        <v>25.55753276268921</v>
      </c>
    </row>
    <row r="182" spans="1:11" x14ac:dyDescent="0.25">
      <c r="A182" s="2">
        <v>377</v>
      </c>
      <c r="B182" s="2">
        <v>-0.372031</v>
      </c>
      <c r="C182" s="2">
        <v>-2.4972999999999999E-2</v>
      </c>
      <c r="D182" s="2">
        <v>2.9295300000000002</v>
      </c>
      <c r="E182" s="2">
        <f t="shared" si="14"/>
        <v>2.9531638519713059</v>
      </c>
      <c r="F182" s="2">
        <f t="shared" si="15"/>
        <v>15.08</v>
      </c>
      <c r="G182" s="2">
        <f t="shared" si="16"/>
        <v>3.991676</v>
      </c>
      <c r="H182" s="2">
        <f t="shared" si="17"/>
        <v>1.3516608627507962</v>
      </c>
      <c r="I182" s="2">
        <f t="shared" si="18"/>
        <v>5.0091565257137285</v>
      </c>
      <c r="J182" s="2">
        <f t="shared" si="19"/>
        <v>1.0174805257137285</v>
      </c>
      <c r="K182" s="2">
        <f t="shared" si="20"/>
        <v>25.490057953444328</v>
      </c>
    </row>
    <row r="183" spans="1:11" x14ac:dyDescent="0.25">
      <c r="A183" s="2">
        <v>378</v>
      </c>
      <c r="B183" s="2">
        <v>-0.37778200000000001</v>
      </c>
      <c r="C183" s="2">
        <v>-2.3321600000000001E-2</v>
      </c>
      <c r="D183" s="2">
        <v>2.9387500000000002</v>
      </c>
      <c r="E183" s="2">
        <f t="shared" si="14"/>
        <v>2.9630245863054463</v>
      </c>
      <c r="F183" s="2">
        <f t="shared" si="15"/>
        <v>15.12</v>
      </c>
      <c r="G183" s="2">
        <f t="shared" si="16"/>
        <v>4.0022639999999994</v>
      </c>
      <c r="H183" s="2">
        <f t="shared" si="17"/>
        <v>1.3507360075571855</v>
      </c>
      <c r="I183" s="2">
        <f t="shared" si="18"/>
        <v>5.025882303291298</v>
      </c>
      <c r="J183" s="2">
        <f t="shared" si="19"/>
        <v>1.0236183032912987</v>
      </c>
      <c r="K183" s="2">
        <f t="shared" si="20"/>
        <v>25.575981576710056</v>
      </c>
    </row>
    <row r="184" spans="1:11" x14ac:dyDescent="0.25">
      <c r="A184" s="2">
        <v>379</v>
      </c>
      <c r="B184" s="2">
        <v>-0.35935499999999998</v>
      </c>
      <c r="C184" s="2">
        <v>-3.4676600000000002E-2</v>
      </c>
      <c r="D184" s="2">
        <v>2.9479299999999999</v>
      </c>
      <c r="E184" s="2">
        <f t="shared" si="14"/>
        <v>2.9699545059668102</v>
      </c>
      <c r="F184" s="2">
        <f t="shared" si="15"/>
        <v>15.16</v>
      </c>
      <c r="G184" s="2">
        <f t="shared" si="16"/>
        <v>4.0128519999999996</v>
      </c>
      <c r="H184" s="2">
        <f t="shared" si="17"/>
        <v>1.3511493162396757</v>
      </c>
      <c r="I184" s="2">
        <f t="shared" si="18"/>
        <v>5.0376368330209029</v>
      </c>
      <c r="J184" s="2">
        <f t="shared" si="19"/>
        <v>1.0247848330209033</v>
      </c>
      <c r="K184" s="2">
        <f t="shared" si="20"/>
        <v>25.537568617554385</v>
      </c>
    </row>
    <row r="185" spans="1:11" x14ac:dyDescent="0.25">
      <c r="A185" s="2">
        <v>380</v>
      </c>
      <c r="B185" s="2">
        <v>-0.365284</v>
      </c>
      <c r="C185" s="2">
        <v>-3.5330199999999999E-2</v>
      </c>
      <c r="D185" s="2">
        <v>2.9539300000000002</v>
      </c>
      <c r="E185" s="2">
        <f t="shared" si="14"/>
        <v>2.9766395597364559</v>
      </c>
      <c r="F185" s="2">
        <f t="shared" si="15"/>
        <v>15.2</v>
      </c>
      <c r="G185" s="2">
        <f t="shared" si="16"/>
        <v>4.0234399999999999</v>
      </c>
      <c r="H185" s="2">
        <f t="shared" si="17"/>
        <v>1.3516718834295898</v>
      </c>
      <c r="I185" s="2">
        <f t="shared" si="18"/>
        <v>5.0489760212249761</v>
      </c>
      <c r="J185" s="2">
        <f t="shared" si="19"/>
        <v>1.0255360212249762</v>
      </c>
      <c r="K185" s="2">
        <f t="shared" si="20"/>
        <v>25.489034786773914</v>
      </c>
    </row>
    <row r="186" spans="1:11" x14ac:dyDescent="0.25">
      <c r="A186" s="2">
        <v>381</v>
      </c>
      <c r="B186" s="2">
        <v>-0.36131400000000002</v>
      </c>
      <c r="C186" s="2">
        <v>-1.5734200000000001E-3</v>
      </c>
      <c r="D186" s="2">
        <v>2.9634499999999999</v>
      </c>
      <c r="E186" s="2">
        <f t="shared" si="14"/>
        <v>2.9853954821340665</v>
      </c>
      <c r="F186" s="2">
        <f t="shared" si="15"/>
        <v>15.24</v>
      </c>
      <c r="G186" s="2">
        <f t="shared" si="16"/>
        <v>4.0340280000000002</v>
      </c>
      <c r="H186" s="2">
        <f t="shared" si="17"/>
        <v>1.3512541384019026</v>
      </c>
      <c r="I186" s="2">
        <f t="shared" si="18"/>
        <v>5.0638278167958033</v>
      </c>
      <c r="J186" s="2">
        <f t="shared" si="19"/>
        <v>1.0297998167958031</v>
      </c>
      <c r="K186" s="2">
        <f t="shared" si="20"/>
        <v>25.527830168650368</v>
      </c>
    </row>
    <row r="187" spans="1:11" x14ac:dyDescent="0.25">
      <c r="A187" s="2">
        <v>382</v>
      </c>
      <c r="B187" s="2">
        <v>-0.37581199999999998</v>
      </c>
      <c r="C187" s="2">
        <v>-2.9379700000000002E-2</v>
      </c>
      <c r="D187" s="2">
        <v>2.9775399999999999</v>
      </c>
      <c r="E187" s="2">
        <f t="shared" si="14"/>
        <v>3.0013067616816662</v>
      </c>
      <c r="F187" s="2">
        <f t="shared" si="15"/>
        <v>15.28</v>
      </c>
      <c r="G187" s="2">
        <f t="shared" si="16"/>
        <v>4.0446159999999995</v>
      </c>
      <c r="H187" s="2">
        <f t="shared" si="17"/>
        <v>1.3476183280024849</v>
      </c>
      <c r="I187" s="2">
        <f t="shared" si="18"/>
        <v>5.0908165291644423</v>
      </c>
      <c r="J187" s="2">
        <f t="shared" si="19"/>
        <v>1.0462005291644427</v>
      </c>
      <c r="K187" s="2">
        <f t="shared" si="20"/>
        <v>25.866498306994849</v>
      </c>
    </row>
    <row r="188" spans="1:11" x14ac:dyDescent="0.25">
      <c r="A188" s="2">
        <v>383</v>
      </c>
      <c r="B188" s="2">
        <v>-0.36489899999999997</v>
      </c>
      <c r="C188" s="2">
        <v>-5.9786800000000001E-3</v>
      </c>
      <c r="D188" s="2">
        <v>2.9788299999999999</v>
      </c>
      <c r="E188" s="2">
        <f t="shared" si="14"/>
        <v>3.0011023297641053</v>
      </c>
      <c r="F188" s="2">
        <f t="shared" si="15"/>
        <v>15.32</v>
      </c>
      <c r="G188" s="2">
        <f t="shared" si="16"/>
        <v>4.0552039999999998</v>
      </c>
      <c r="H188" s="2">
        <f t="shared" si="17"/>
        <v>1.3512381633180597</v>
      </c>
      <c r="I188" s="2">
        <f t="shared" si="18"/>
        <v>5.0904697717458749</v>
      </c>
      <c r="J188" s="2">
        <f t="shared" si="19"/>
        <v>1.0352657717458751</v>
      </c>
      <c r="K188" s="2">
        <f t="shared" si="20"/>
        <v>25.52931422798644</v>
      </c>
    </row>
    <row r="189" spans="1:11" x14ac:dyDescent="0.25">
      <c r="A189" s="2">
        <v>384</v>
      </c>
      <c r="B189" s="2">
        <v>-0.35983599999999999</v>
      </c>
      <c r="C189" s="2">
        <v>5.0736000000000002E-3</v>
      </c>
      <c r="D189" s="2">
        <v>2.9866199999999998</v>
      </c>
      <c r="E189" s="2">
        <f t="shared" si="14"/>
        <v>3.0082231819984635</v>
      </c>
      <c r="F189" s="2">
        <f t="shared" si="15"/>
        <v>15.36</v>
      </c>
      <c r="G189" s="2">
        <f t="shared" si="16"/>
        <v>4.0657920000000001</v>
      </c>
      <c r="H189" s="2">
        <f t="shared" si="17"/>
        <v>1.3515592939812924</v>
      </c>
      <c r="I189" s="2">
        <f t="shared" si="18"/>
        <v>5.1025481613057933</v>
      </c>
      <c r="J189" s="2">
        <f t="shared" si="19"/>
        <v>1.0367561613057932</v>
      </c>
      <c r="K189" s="2">
        <f t="shared" si="20"/>
        <v>25.499488446673936</v>
      </c>
    </row>
    <row r="190" spans="1:11" x14ac:dyDescent="0.25">
      <c r="A190" s="2">
        <v>385</v>
      </c>
      <c r="B190" s="2">
        <v>-0.43517</v>
      </c>
      <c r="C190" s="2">
        <v>-6.56249E-2</v>
      </c>
      <c r="D190" s="2">
        <v>3</v>
      </c>
      <c r="E190" s="2">
        <f t="shared" si="14"/>
        <v>3.032108104339291</v>
      </c>
      <c r="F190" s="2">
        <f t="shared" si="15"/>
        <v>15.4</v>
      </c>
      <c r="G190" s="2">
        <f t="shared" si="16"/>
        <v>4.0763800000000003</v>
      </c>
      <c r="H190" s="2">
        <f t="shared" si="17"/>
        <v>1.3444045725699021</v>
      </c>
      <c r="I190" s="2">
        <f t="shared" si="18"/>
        <v>5.1430617665803053</v>
      </c>
      <c r="J190" s="2">
        <f t="shared" si="19"/>
        <v>1.066681766580305</v>
      </c>
      <c r="K190" s="2">
        <f t="shared" si="20"/>
        <v>26.167378080068708</v>
      </c>
    </row>
    <row r="191" spans="1:11" x14ac:dyDescent="0.25">
      <c r="A191" s="2">
        <v>386</v>
      </c>
      <c r="B191" s="2">
        <v>-0.38691900000000001</v>
      </c>
      <c r="C191" s="2">
        <v>-3.6728700000000003E-2</v>
      </c>
      <c r="D191" s="2">
        <v>3.0207999999999999</v>
      </c>
      <c r="E191" s="2">
        <f t="shared" si="14"/>
        <v>3.0456999113446304</v>
      </c>
      <c r="F191" s="2">
        <f t="shared" si="15"/>
        <v>15.44</v>
      </c>
      <c r="G191" s="2">
        <f t="shared" si="16"/>
        <v>4.0869679999999997</v>
      </c>
      <c r="H191" s="2">
        <f t="shared" si="17"/>
        <v>1.341881379966835</v>
      </c>
      <c r="I191" s="2">
        <f t="shared" si="18"/>
        <v>5.1661161896227616</v>
      </c>
      <c r="J191" s="2">
        <f t="shared" si="19"/>
        <v>1.0791481896227619</v>
      </c>
      <c r="K191" s="2">
        <f t="shared" si="20"/>
        <v>26.404615588445079</v>
      </c>
    </row>
    <row r="192" spans="1:11" x14ac:dyDescent="0.25">
      <c r="A192" s="2">
        <v>387</v>
      </c>
      <c r="B192" s="2">
        <v>-0.44530799999999998</v>
      </c>
      <c r="C192" s="2">
        <v>-7.01784E-3</v>
      </c>
      <c r="D192" s="2">
        <v>3.0312299999999999</v>
      </c>
      <c r="E192" s="2">
        <f t="shared" si="14"/>
        <v>3.0637728012765999</v>
      </c>
      <c r="F192" s="2">
        <f t="shared" si="15"/>
        <v>15.48</v>
      </c>
      <c r="G192" s="2">
        <f t="shared" si="16"/>
        <v>4.097556</v>
      </c>
      <c r="H192" s="2">
        <f t="shared" si="17"/>
        <v>1.3374216254849731</v>
      </c>
      <c r="I192" s="2">
        <f t="shared" si="18"/>
        <v>5.1967714255253687</v>
      </c>
      <c r="J192" s="2">
        <f t="shared" si="19"/>
        <v>1.0992154255253688</v>
      </c>
      <c r="K192" s="2">
        <f t="shared" si="20"/>
        <v>26.826123316566481</v>
      </c>
    </row>
    <row r="193" spans="1:11" x14ac:dyDescent="0.25">
      <c r="A193" s="2">
        <v>388</v>
      </c>
      <c r="B193" s="2">
        <v>-0.394071</v>
      </c>
      <c r="C193" s="2">
        <v>-7.2328599999999998E-3</v>
      </c>
      <c r="D193" s="2">
        <v>3.0303599999999999</v>
      </c>
      <c r="E193" s="2">
        <f t="shared" si="14"/>
        <v>3.0558838323641786</v>
      </c>
      <c r="F193" s="2">
        <f t="shared" si="15"/>
        <v>15.52</v>
      </c>
      <c r="G193" s="2">
        <f t="shared" si="16"/>
        <v>4.1081439999999994</v>
      </c>
      <c r="H193" s="2">
        <f t="shared" si="17"/>
        <v>1.3443390604353378</v>
      </c>
      <c r="I193" s="2">
        <f t="shared" si="18"/>
        <v>5.1833901564561193</v>
      </c>
      <c r="J193" s="2">
        <f t="shared" si="19"/>
        <v>1.07524615645612</v>
      </c>
      <c r="K193" s="2">
        <f t="shared" si="20"/>
        <v>26.173526450292883</v>
      </c>
    </row>
    <row r="194" spans="1:11" x14ac:dyDescent="0.25">
      <c r="A194" s="2">
        <v>389</v>
      </c>
      <c r="B194" s="2">
        <v>-0.38006000000000001</v>
      </c>
      <c r="C194" s="2">
        <v>1.6810100000000001E-2</v>
      </c>
      <c r="D194" s="2">
        <v>3.0348799999999998</v>
      </c>
      <c r="E194" s="2">
        <f t="shared" si="14"/>
        <v>3.0586311967058091</v>
      </c>
      <c r="F194" s="2">
        <f t="shared" si="15"/>
        <v>15.56</v>
      </c>
      <c r="G194" s="2">
        <f t="shared" si="16"/>
        <v>4.1187319999999996</v>
      </c>
      <c r="H194" s="2">
        <f t="shared" si="17"/>
        <v>1.3465932095494006</v>
      </c>
      <c r="I194" s="2">
        <f t="shared" si="18"/>
        <v>5.1880502358523932</v>
      </c>
      <c r="J194" s="2">
        <f t="shared" si="19"/>
        <v>1.0693182358523936</v>
      </c>
      <c r="K194" s="2">
        <f t="shared" si="20"/>
        <v>25.962316456919112</v>
      </c>
    </row>
    <row r="195" spans="1:11" x14ac:dyDescent="0.25">
      <c r="A195" s="2">
        <v>390</v>
      </c>
      <c r="B195" s="2">
        <v>-0.37937500000000002</v>
      </c>
      <c r="C195" s="2">
        <v>2.52508E-2</v>
      </c>
      <c r="D195" s="2">
        <v>3.0387</v>
      </c>
      <c r="E195" s="2">
        <f t="shared" si="14"/>
        <v>3.062394599578186</v>
      </c>
      <c r="F195" s="2">
        <f t="shared" si="15"/>
        <v>15.6</v>
      </c>
      <c r="G195" s="2">
        <f t="shared" si="16"/>
        <v>4.1293199999999999</v>
      </c>
      <c r="H195" s="2">
        <f t="shared" si="17"/>
        <v>1.3483957947707887</v>
      </c>
      <c r="I195" s="2">
        <f t="shared" si="18"/>
        <v>5.1944337198045192</v>
      </c>
      <c r="J195" s="2">
        <f t="shared" si="19"/>
        <v>1.0651137198045193</v>
      </c>
      <c r="K195" s="2">
        <f t="shared" si="20"/>
        <v>25.793925387340273</v>
      </c>
    </row>
    <row r="196" spans="1:11" x14ac:dyDescent="0.25">
      <c r="A196" s="2">
        <v>391</v>
      </c>
      <c r="B196" s="2">
        <v>-0.40836099999999997</v>
      </c>
      <c r="C196" s="2">
        <v>-3.3788100000000001E-2</v>
      </c>
      <c r="D196" s="2">
        <v>3.06907</v>
      </c>
      <c r="E196" s="2">
        <f t="shared" ref="E196:E230" si="21">SQRT(B196^2+C196^2+D196^2)</f>
        <v>3.0963027963883976</v>
      </c>
      <c r="F196" s="2">
        <f t="shared" ref="F196:F230" si="22">A196/25</f>
        <v>15.64</v>
      </c>
      <c r="G196" s="2">
        <f t="shared" ref="G196:G230" si="23">F196*0.2647</f>
        <v>4.1399080000000001</v>
      </c>
      <c r="H196" s="2">
        <f t="shared" ref="H196:H230" si="24">G196/E196</f>
        <v>1.3370488199115698</v>
      </c>
      <c r="I196" s="2">
        <f t="shared" ref="I196:I230" si="25">E196*1.6962</f>
        <v>5.2519488032339998</v>
      </c>
      <c r="J196" s="2">
        <f t="shared" ref="J196:J230" si="26">I196-G196</f>
        <v>1.1120408032339997</v>
      </c>
      <c r="K196" s="2">
        <f t="shared" ref="K196:K230" si="27">(J196/G196)*100</f>
        <v>26.861485888913467</v>
      </c>
    </row>
    <row r="197" spans="1:11" x14ac:dyDescent="0.25">
      <c r="A197" s="2">
        <v>392</v>
      </c>
      <c r="B197" s="2">
        <v>-0.37989400000000001</v>
      </c>
      <c r="C197" s="2">
        <v>2.3461900000000001E-2</v>
      </c>
      <c r="D197" s="2">
        <v>3.0652400000000002</v>
      </c>
      <c r="E197" s="2">
        <f t="shared" si="21"/>
        <v>3.0887806930223474</v>
      </c>
      <c r="F197" s="2">
        <f t="shared" si="22"/>
        <v>15.68</v>
      </c>
      <c r="G197" s="2">
        <f t="shared" si="23"/>
        <v>4.1504959999999995</v>
      </c>
      <c r="H197" s="2">
        <f t="shared" si="24"/>
        <v>1.3437328229149128</v>
      </c>
      <c r="I197" s="2">
        <f t="shared" si="25"/>
        <v>5.239189811504505</v>
      </c>
      <c r="J197" s="2">
        <f t="shared" si="26"/>
        <v>1.0886938115045055</v>
      </c>
      <c r="K197" s="2">
        <f t="shared" si="27"/>
        <v>26.230450806470014</v>
      </c>
    </row>
    <row r="198" spans="1:11" x14ac:dyDescent="0.25">
      <c r="A198" s="2">
        <v>393</v>
      </c>
      <c r="B198" s="2">
        <v>-0.44401499999999999</v>
      </c>
      <c r="C198" s="2">
        <v>-3.53078E-2</v>
      </c>
      <c r="D198" s="2">
        <v>3.0807600000000002</v>
      </c>
      <c r="E198" s="2">
        <f t="shared" si="21"/>
        <v>3.1127926591030506</v>
      </c>
      <c r="F198" s="2">
        <f t="shared" si="22"/>
        <v>15.72</v>
      </c>
      <c r="G198" s="2">
        <f t="shared" si="23"/>
        <v>4.1610839999999998</v>
      </c>
      <c r="H198" s="2">
        <f t="shared" si="24"/>
        <v>1.3367687654464637</v>
      </c>
      <c r="I198" s="2">
        <f t="shared" si="25"/>
        <v>5.2799189083705942</v>
      </c>
      <c r="J198" s="2">
        <f t="shared" si="26"/>
        <v>1.1188349083705944</v>
      </c>
      <c r="K198" s="2">
        <f t="shared" si="27"/>
        <v>26.888063503899335</v>
      </c>
    </row>
    <row r="199" spans="1:11" x14ac:dyDescent="0.25">
      <c r="A199" s="2">
        <v>394</v>
      </c>
      <c r="B199" s="2">
        <v>-0.40346599999999999</v>
      </c>
      <c r="C199" s="2">
        <v>2.7948199999999999E-2</v>
      </c>
      <c r="D199" s="2">
        <v>3.0873499999999998</v>
      </c>
      <c r="E199" s="2">
        <f t="shared" si="21"/>
        <v>3.1137270171836255</v>
      </c>
      <c r="F199" s="2">
        <f t="shared" si="22"/>
        <v>15.76</v>
      </c>
      <c r="G199" s="2">
        <f t="shared" si="23"/>
        <v>4.171672</v>
      </c>
      <c r="H199" s="2">
        <f t="shared" si="24"/>
        <v>1.3397680583358551</v>
      </c>
      <c r="I199" s="2">
        <f t="shared" si="25"/>
        <v>5.2815037665468658</v>
      </c>
      <c r="J199" s="2">
        <f t="shared" si="26"/>
        <v>1.1098317665468658</v>
      </c>
      <c r="K199" s="2">
        <f t="shared" si="27"/>
        <v>26.604003539752547</v>
      </c>
    </row>
    <row r="200" spans="1:11" x14ac:dyDescent="0.25">
      <c r="A200" s="2">
        <v>395</v>
      </c>
      <c r="B200" s="2">
        <v>-0.37614399999999998</v>
      </c>
      <c r="C200" s="2">
        <v>3.16672E-2</v>
      </c>
      <c r="D200" s="2">
        <v>3.0941800000000002</v>
      </c>
      <c r="E200" s="2">
        <f t="shared" si="21"/>
        <v>3.1171199836855559</v>
      </c>
      <c r="F200" s="2">
        <f t="shared" si="22"/>
        <v>15.8</v>
      </c>
      <c r="G200" s="2">
        <f t="shared" si="23"/>
        <v>4.1822600000000003</v>
      </c>
      <c r="H200" s="2">
        <f t="shared" si="24"/>
        <v>1.3417064539989463</v>
      </c>
      <c r="I200" s="2">
        <f t="shared" si="25"/>
        <v>5.2872589163274393</v>
      </c>
      <c r="J200" s="2">
        <f t="shared" si="26"/>
        <v>1.104998916327439</v>
      </c>
      <c r="K200" s="2">
        <f t="shared" si="27"/>
        <v>26.421095683373082</v>
      </c>
    </row>
    <row r="201" spans="1:11" x14ac:dyDescent="0.25">
      <c r="A201" s="2">
        <v>396</v>
      </c>
      <c r="B201" s="2">
        <v>-0.417599</v>
      </c>
      <c r="C201" s="2">
        <v>-5.6772999999999997E-2</v>
      </c>
      <c r="D201" s="2">
        <v>3.1189900000000002</v>
      </c>
      <c r="E201" s="2">
        <f t="shared" si="21"/>
        <v>3.1473339064087242</v>
      </c>
      <c r="F201" s="2">
        <f t="shared" si="22"/>
        <v>15.84</v>
      </c>
      <c r="G201" s="2">
        <f t="shared" si="23"/>
        <v>4.1928479999999997</v>
      </c>
      <c r="H201" s="2">
        <f t="shared" si="24"/>
        <v>1.3321903950077743</v>
      </c>
      <c r="I201" s="2">
        <f t="shared" si="25"/>
        <v>5.3385077720504777</v>
      </c>
      <c r="J201" s="2">
        <f t="shared" si="26"/>
        <v>1.145659772050478</v>
      </c>
      <c r="K201" s="2">
        <f t="shared" si="27"/>
        <v>27.324142731872897</v>
      </c>
    </row>
    <row r="202" spans="1:11" x14ac:dyDescent="0.25">
      <c r="A202" s="2">
        <v>397</v>
      </c>
      <c r="B202" s="2">
        <v>-0.41521999999999998</v>
      </c>
      <c r="C202" s="2">
        <v>9.0913699999999997E-3</v>
      </c>
      <c r="D202" s="2">
        <v>3.12358</v>
      </c>
      <c r="E202" s="2">
        <f t="shared" si="21"/>
        <v>3.1510700274364702</v>
      </c>
      <c r="F202" s="2">
        <f t="shared" si="22"/>
        <v>15.88</v>
      </c>
      <c r="G202" s="2">
        <f t="shared" si="23"/>
        <v>4.203436</v>
      </c>
      <c r="H202" s="2">
        <f t="shared" si="24"/>
        <v>1.3339709887119438</v>
      </c>
      <c r="I202" s="2">
        <f t="shared" si="25"/>
        <v>5.3448449805377409</v>
      </c>
      <c r="J202" s="2">
        <f t="shared" si="26"/>
        <v>1.141408980537741</v>
      </c>
      <c r="K202" s="2">
        <f t="shared" si="27"/>
        <v>27.15418958532355</v>
      </c>
    </row>
    <row r="203" spans="1:11" x14ac:dyDescent="0.25">
      <c r="A203" s="2">
        <v>398</v>
      </c>
      <c r="B203" s="2">
        <v>-0.42459599999999997</v>
      </c>
      <c r="C203" s="2">
        <v>-2.0745599999999999E-2</v>
      </c>
      <c r="D203" s="2">
        <v>3.1419999999999999</v>
      </c>
      <c r="E203" s="2">
        <f t="shared" si="21"/>
        <v>3.1706270898885851</v>
      </c>
      <c r="F203" s="2">
        <f t="shared" si="22"/>
        <v>15.92</v>
      </c>
      <c r="G203" s="2">
        <f t="shared" si="23"/>
        <v>4.2140240000000002</v>
      </c>
      <c r="H203" s="2">
        <f t="shared" si="24"/>
        <v>1.3290821911661896</v>
      </c>
      <c r="I203" s="2">
        <f t="shared" si="25"/>
        <v>5.3780176698690179</v>
      </c>
      <c r="J203" s="2">
        <f t="shared" si="26"/>
        <v>1.1639936698690176</v>
      </c>
      <c r="K203" s="2">
        <f t="shared" si="27"/>
        <v>27.621904143617066</v>
      </c>
    </row>
    <row r="204" spans="1:11" x14ac:dyDescent="0.25">
      <c r="A204" s="2">
        <v>399</v>
      </c>
      <c r="B204" s="2">
        <v>-0.45109199999999999</v>
      </c>
      <c r="C204" s="2">
        <v>-8.7638999999999995E-2</v>
      </c>
      <c r="D204" s="2">
        <v>3.13612</v>
      </c>
      <c r="E204" s="2">
        <f t="shared" si="21"/>
        <v>3.1696077424793434</v>
      </c>
      <c r="F204" s="2">
        <f t="shared" si="22"/>
        <v>15.96</v>
      </c>
      <c r="G204" s="2">
        <f t="shared" si="23"/>
        <v>4.2246120000000005</v>
      </c>
      <c r="H204" s="2">
        <f t="shared" si="24"/>
        <v>1.3328501010965501</v>
      </c>
      <c r="I204" s="2">
        <f t="shared" si="25"/>
        <v>5.3762886527934617</v>
      </c>
      <c r="J204" s="2">
        <f t="shared" si="26"/>
        <v>1.1516766527934612</v>
      </c>
      <c r="K204" s="2">
        <f t="shared" si="27"/>
        <v>27.261122507663689</v>
      </c>
    </row>
    <row r="205" spans="1:11" x14ac:dyDescent="0.25">
      <c r="A205" s="2">
        <v>400</v>
      </c>
      <c r="B205" s="2">
        <v>-0.38227</v>
      </c>
      <c r="C205" s="2">
        <v>-7.2942599999999996E-2</v>
      </c>
      <c r="D205" s="2">
        <v>3.16561</v>
      </c>
      <c r="E205" s="2">
        <f t="shared" si="21"/>
        <v>3.1894415887259577</v>
      </c>
      <c r="F205" s="2">
        <f t="shared" si="22"/>
        <v>16</v>
      </c>
      <c r="G205" s="2">
        <f t="shared" si="23"/>
        <v>4.2351999999999999</v>
      </c>
      <c r="H205" s="2">
        <f t="shared" si="24"/>
        <v>1.3278813491899617</v>
      </c>
      <c r="I205" s="2">
        <f t="shared" si="25"/>
        <v>5.4099308227969694</v>
      </c>
      <c r="J205" s="2">
        <f t="shared" si="26"/>
        <v>1.1747308227969695</v>
      </c>
      <c r="K205" s="2">
        <f t="shared" si="27"/>
        <v>27.737316367514392</v>
      </c>
    </row>
    <row r="206" spans="1:11" x14ac:dyDescent="0.25">
      <c r="A206" s="2">
        <v>401</v>
      </c>
      <c r="B206" s="2">
        <v>-0.41583100000000001</v>
      </c>
      <c r="C206" s="2">
        <v>7.9404899999999997E-3</v>
      </c>
      <c r="D206" s="2">
        <v>3.16655</v>
      </c>
      <c r="E206" s="2">
        <f t="shared" si="21"/>
        <v>3.1937466046075791</v>
      </c>
      <c r="F206" s="2">
        <f t="shared" si="22"/>
        <v>16.04</v>
      </c>
      <c r="G206" s="2">
        <f t="shared" si="23"/>
        <v>4.2457879999999992</v>
      </c>
      <c r="H206" s="2">
        <f t="shared" si="24"/>
        <v>1.3294066579592296</v>
      </c>
      <c r="I206" s="2">
        <f t="shared" si="25"/>
        <v>5.4172329907353758</v>
      </c>
      <c r="J206" s="2">
        <f t="shared" si="26"/>
        <v>1.1714449907353766</v>
      </c>
      <c r="K206" s="2">
        <f t="shared" si="27"/>
        <v>27.590755608508406</v>
      </c>
    </row>
    <row r="207" spans="1:11" x14ac:dyDescent="0.25">
      <c r="A207" s="2">
        <v>402</v>
      </c>
      <c r="B207" s="2">
        <v>-0.41062300000000002</v>
      </c>
      <c r="C207" s="2">
        <v>-2.6428799999999999E-2</v>
      </c>
      <c r="D207" s="2">
        <v>3.1802999999999999</v>
      </c>
      <c r="E207" s="2">
        <f t="shared" si="21"/>
        <v>3.2068080422124492</v>
      </c>
      <c r="F207" s="2">
        <f t="shared" si="22"/>
        <v>16.079999999999998</v>
      </c>
      <c r="G207" s="2">
        <f t="shared" si="23"/>
        <v>4.2563759999999995</v>
      </c>
      <c r="H207" s="2">
        <f t="shared" si="24"/>
        <v>1.3272936652183989</v>
      </c>
      <c r="I207" s="2">
        <f t="shared" si="25"/>
        <v>5.4393878012007564</v>
      </c>
      <c r="J207" s="2">
        <f t="shared" si="26"/>
        <v>1.1830118012007569</v>
      </c>
      <c r="K207" s="2">
        <f t="shared" si="27"/>
        <v>27.793874441561485</v>
      </c>
    </row>
    <row r="208" spans="1:11" x14ac:dyDescent="0.25">
      <c r="A208" s="2">
        <v>403</v>
      </c>
      <c r="B208" s="2">
        <v>-0.40550000000000003</v>
      </c>
      <c r="C208" s="3">
        <v>4.6591999999999997E-5</v>
      </c>
      <c r="D208" s="2">
        <v>3.1882799999999998</v>
      </c>
      <c r="E208" s="2">
        <f t="shared" si="21"/>
        <v>3.213963224831736</v>
      </c>
      <c r="F208" s="2">
        <f t="shared" si="22"/>
        <v>16.12</v>
      </c>
      <c r="G208" s="2">
        <f t="shared" si="23"/>
        <v>4.2669639999999998</v>
      </c>
      <c r="H208" s="2">
        <f t="shared" si="24"/>
        <v>1.3276331126107992</v>
      </c>
      <c r="I208" s="2">
        <f t="shared" si="25"/>
        <v>5.45152442195959</v>
      </c>
      <c r="J208" s="2">
        <f t="shared" si="26"/>
        <v>1.1845604219595902</v>
      </c>
      <c r="K208" s="2">
        <f t="shared" si="27"/>
        <v>27.761200281033311</v>
      </c>
    </row>
    <row r="209" spans="1:11" x14ac:dyDescent="0.25">
      <c r="A209" s="2">
        <v>404</v>
      </c>
      <c r="B209" s="2">
        <v>-0.41870600000000002</v>
      </c>
      <c r="C209" s="2">
        <v>-1.32978E-2</v>
      </c>
      <c r="D209" s="2">
        <v>3.1963200000000001</v>
      </c>
      <c r="E209" s="2">
        <f t="shared" si="21"/>
        <v>3.2236552371990466</v>
      </c>
      <c r="F209" s="2">
        <f t="shared" si="22"/>
        <v>16.16</v>
      </c>
      <c r="G209" s="2">
        <f t="shared" si="23"/>
        <v>4.277552</v>
      </c>
      <c r="H209" s="2">
        <f t="shared" si="24"/>
        <v>1.3269260157350629</v>
      </c>
      <c r="I209" s="2">
        <f t="shared" si="25"/>
        <v>5.4679640133370224</v>
      </c>
      <c r="J209" s="2">
        <f t="shared" si="26"/>
        <v>1.1904120133370224</v>
      </c>
      <c r="K209" s="2">
        <f t="shared" si="27"/>
        <v>27.82928210661197</v>
      </c>
    </row>
    <row r="210" spans="1:11" x14ac:dyDescent="0.25">
      <c r="A210" s="2">
        <v>405</v>
      </c>
      <c r="B210" s="2">
        <v>-0.40410299999999999</v>
      </c>
      <c r="C210" s="2">
        <v>-1.27304E-3</v>
      </c>
      <c r="D210" s="2">
        <v>3.2034799999999999</v>
      </c>
      <c r="E210" s="2">
        <f t="shared" si="21"/>
        <v>3.2288674431818722</v>
      </c>
      <c r="F210" s="2">
        <f t="shared" si="22"/>
        <v>16.2</v>
      </c>
      <c r="G210" s="2">
        <f t="shared" si="23"/>
        <v>4.2881399999999994</v>
      </c>
      <c r="H210" s="2">
        <f t="shared" si="24"/>
        <v>1.328063191028453</v>
      </c>
      <c r="I210" s="2">
        <f t="shared" si="25"/>
        <v>5.4768049571250916</v>
      </c>
      <c r="J210" s="2">
        <f t="shared" si="26"/>
        <v>1.1886649571250922</v>
      </c>
      <c r="K210" s="2">
        <f t="shared" si="27"/>
        <v>27.719826244597712</v>
      </c>
    </row>
    <row r="211" spans="1:11" x14ac:dyDescent="0.25">
      <c r="A211" s="2">
        <v>406</v>
      </c>
      <c r="B211" s="2">
        <v>-0.42923600000000001</v>
      </c>
      <c r="C211" s="2">
        <v>-2.1976300000000001E-2</v>
      </c>
      <c r="D211" s="2">
        <v>3.22363</v>
      </c>
      <c r="E211" s="2">
        <f t="shared" si="21"/>
        <v>3.2521557278761559</v>
      </c>
      <c r="F211" s="2">
        <f t="shared" si="22"/>
        <v>16.239999999999998</v>
      </c>
      <c r="G211" s="2">
        <f t="shared" si="23"/>
        <v>4.2987279999999997</v>
      </c>
      <c r="H211" s="2">
        <f t="shared" si="24"/>
        <v>1.321808781526989</v>
      </c>
      <c r="I211" s="2">
        <f t="shared" si="25"/>
        <v>5.5163065456235358</v>
      </c>
      <c r="J211" s="2">
        <f t="shared" si="26"/>
        <v>1.2175785456235362</v>
      </c>
      <c r="K211" s="2">
        <f t="shared" si="27"/>
        <v>28.324158812177373</v>
      </c>
    </row>
    <row r="212" spans="1:11" x14ac:dyDescent="0.25">
      <c r="A212" s="2">
        <v>407</v>
      </c>
      <c r="B212" s="2">
        <v>-0.41257899999999997</v>
      </c>
      <c r="C212" s="2">
        <v>-4.6664900000000002E-2</v>
      </c>
      <c r="D212" s="2">
        <v>3.2280700000000002</v>
      </c>
      <c r="E212" s="2">
        <f t="shared" si="21"/>
        <v>3.254663572327102</v>
      </c>
      <c r="F212" s="2">
        <f t="shared" si="22"/>
        <v>16.28</v>
      </c>
      <c r="G212" s="2">
        <f t="shared" si="23"/>
        <v>4.3093159999999999</v>
      </c>
      <c r="H212" s="2">
        <f t="shared" si="24"/>
        <v>1.3240434546415547</v>
      </c>
      <c r="I212" s="2">
        <f t="shared" si="25"/>
        <v>5.5205603513812305</v>
      </c>
      <c r="J212" s="2">
        <f t="shared" si="26"/>
        <v>1.2112443513812305</v>
      </c>
      <c r="K212" s="2">
        <f t="shared" si="27"/>
        <v>28.107577893596812</v>
      </c>
    </row>
    <row r="213" spans="1:11" x14ac:dyDescent="0.25">
      <c r="A213" s="2">
        <v>408</v>
      </c>
      <c r="B213" s="2">
        <v>-0.42154000000000003</v>
      </c>
      <c r="C213" s="2">
        <v>-3.2102699999999998E-2</v>
      </c>
      <c r="D213" s="2">
        <v>3.2391800000000002</v>
      </c>
      <c r="E213" s="2">
        <f t="shared" si="21"/>
        <v>3.2666517456483315</v>
      </c>
      <c r="F213" s="2">
        <f t="shared" si="22"/>
        <v>16.32</v>
      </c>
      <c r="G213" s="2">
        <f t="shared" si="23"/>
        <v>4.3199040000000002</v>
      </c>
      <c r="H213" s="2">
        <f t="shared" si="24"/>
        <v>1.3224256322256445</v>
      </c>
      <c r="I213" s="2">
        <f t="shared" si="25"/>
        <v>5.5408946909686998</v>
      </c>
      <c r="J213" s="2">
        <f t="shared" si="26"/>
        <v>1.2209906909686996</v>
      </c>
      <c r="K213" s="2">
        <f t="shared" si="27"/>
        <v>28.264301497642069</v>
      </c>
    </row>
    <row r="214" spans="1:11" x14ac:dyDescent="0.25">
      <c r="A214" s="2">
        <v>409</v>
      </c>
      <c r="B214" s="2">
        <v>-0.426487</v>
      </c>
      <c r="C214" s="2">
        <v>-3.3080600000000002E-2</v>
      </c>
      <c r="D214" s="2">
        <v>3.25238</v>
      </c>
      <c r="E214" s="2">
        <f t="shared" si="21"/>
        <v>3.2803903962280709</v>
      </c>
      <c r="F214" s="2">
        <f t="shared" si="22"/>
        <v>16.36</v>
      </c>
      <c r="G214" s="2">
        <f t="shared" si="23"/>
        <v>4.3304919999999996</v>
      </c>
      <c r="H214" s="2">
        <f t="shared" si="24"/>
        <v>1.3201148268752947</v>
      </c>
      <c r="I214" s="2">
        <f t="shared" si="25"/>
        <v>5.5641981900820534</v>
      </c>
      <c r="J214" s="2">
        <f t="shared" si="26"/>
        <v>1.2337061900820538</v>
      </c>
      <c r="K214" s="2">
        <f t="shared" si="27"/>
        <v>28.488822749979768</v>
      </c>
    </row>
    <row r="215" spans="1:11" x14ac:dyDescent="0.25">
      <c r="A215" s="2">
        <v>410</v>
      </c>
      <c r="B215" s="2">
        <v>-0.42605599999999999</v>
      </c>
      <c r="C215" s="2">
        <v>-5.8814199999999997E-2</v>
      </c>
      <c r="D215" s="2">
        <v>3.2605400000000002</v>
      </c>
      <c r="E215" s="2">
        <f t="shared" si="21"/>
        <v>3.2887845652851206</v>
      </c>
      <c r="F215" s="2">
        <f t="shared" si="22"/>
        <v>16.399999999999999</v>
      </c>
      <c r="G215" s="2">
        <f t="shared" si="23"/>
        <v>4.3410799999999998</v>
      </c>
      <c r="H215" s="2">
        <f t="shared" si="24"/>
        <v>1.3199648422771197</v>
      </c>
      <c r="I215" s="2">
        <f t="shared" si="25"/>
        <v>5.5784363796366216</v>
      </c>
      <c r="J215" s="2">
        <f t="shared" si="26"/>
        <v>1.2373563796366218</v>
      </c>
      <c r="K215" s="2">
        <f t="shared" si="27"/>
        <v>28.503422642213959</v>
      </c>
    </row>
    <row r="216" spans="1:11" x14ac:dyDescent="0.25">
      <c r="A216" s="2">
        <v>411</v>
      </c>
      <c r="B216" s="2">
        <v>-0.42310300000000001</v>
      </c>
      <c r="C216" s="2">
        <v>-5.8364800000000001E-2</v>
      </c>
      <c r="D216" s="2">
        <v>3.2761</v>
      </c>
      <c r="E216" s="2">
        <f t="shared" si="21"/>
        <v>3.3038241188792181</v>
      </c>
      <c r="F216" s="2">
        <f t="shared" si="22"/>
        <v>16.440000000000001</v>
      </c>
      <c r="G216" s="2">
        <f t="shared" si="23"/>
        <v>4.3516680000000001</v>
      </c>
      <c r="H216" s="2">
        <f t="shared" si="24"/>
        <v>1.3171609151749428</v>
      </c>
      <c r="I216" s="2">
        <f t="shared" si="25"/>
        <v>5.6039464704429296</v>
      </c>
      <c r="J216" s="2">
        <f t="shared" si="26"/>
        <v>1.2522784704429295</v>
      </c>
      <c r="K216" s="2">
        <f t="shared" si="27"/>
        <v>28.776976332820642</v>
      </c>
    </row>
    <row r="217" spans="1:11" x14ac:dyDescent="0.25">
      <c r="A217" s="2">
        <v>412</v>
      </c>
      <c r="B217" s="2">
        <v>-0.44679099999999999</v>
      </c>
      <c r="C217" s="2">
        <v>-8.6207300000000001E-2</v>
      </c>
      <c r="D217" s="2">
        <v>3.2888000000000002</v>
      </c>
      <c r="E217" s="2">
        <f t="shared" si="21"/>
        <v>3.3201294155882377</v>
      </c>
      <c r="F217" s="2">
        <f t="shared" si="22"/>
        <v>16.48</v>
      </c>
      <c r="G217" s="2">
        <f t="shared" si="23"/>
        <v>4.3622560000000004</v>
      </c>
      <c r="H217" s="2">
        <f t="shared" si="24"/>
        <v>1.3138813142400132</v>
      </c>
      <c r="I217" s="2">
        <f t="shared" si="25"/>
        <v>5.6316035147207684</v>
      </c>
      <c r="J217" s="2">
        <f t="shared" si="26"/>
        <v>1.269347514720768</v>
      </c>
      <c r="K217" s="2">
        <f t="shared" si="27"/>
        <v>29.098418678792992</v>
      </c>
    </row>
    <row r="218" spans="1:11" x14ac:dyDescent="0.25">
      <c r="A218" s="2">
        <v>413</v>
      </c>
      <c r="B218" s="2">
        <v>-0.406972</v>
      </c>
      <c r="C218" s="2">
        <v>1.9576799999999998E-2</v>
      </c>
      <c r="D218" s="2">
        <v>3.2931400000000002</v>
      </c>
      <c r="E218" s="2">
        <f t="shared" si="21"/>
        <v>3.3182496168133948</v>
      </c>
      <c r="F218" s="2">
        <f t="shared" si="22"/>
        <v>16.52</v>
      </c>
      <c r="G218" s="2">
        <f t="shared" si="23"/>
        <v>4.3728439999999997</v>
      </c>
      <c r="H218" s="2">
        <f t="shared" si="24"/>
        <v>1.3178164710222615</v>
      </c>
      <c r="I218" s="2">
        <f t="shared" si="25"/>
        <v>5.6284150000388804</v>
      </c>
      <c r="J218" s="2">
        <f t="shared" si="26"/>
        <v>1.2555710000388807</v>
      </c>
      <c r="K218" s="2">
        <f t="shared" si="27"/>
        <v>28.712915439903202</v>
      </c>
    </row>
    <row r="219" spans="1:11" x14ac:dyDescent="0.25">
      <c r="A219" s="2">
        <v>414</v>
      </c>
      <c r="B219" s="2">
        <v>-0.42349399999999998</v>
      </c>
      <c r="C219" s="2">
        <v>-8.1254099999999996E-2</v>
      </c>
      <c r="D219" s="2">
        <v>3.31549</v>
      </c>
      <c r="E219" s="2">
        <f t="shared" si="21"/>
        <v>3.3434149214392774</v>
      </c>
      <c r="F219" s="2">
        <f t="shared" si="22"/>
        <v>16.559999999999999</v>
      </c>
      <c r="G219" s="2">
        <f t="shared" si="23"/>
        <v>4.3834319999999991</v>
      </c>
      <c r="H219" s="2">
        <f t="shared" si="24"/>
        <v>1.3110643168730651</v>
      </c>
      <c r="I219" s="2">
        <f t="shared" si="25"/>
        <v>5.6711003897453018</v>
      </c>
      <c r="J219" s="2">
        <f t="shared" si="26"/>
        <v>1.2876683897453027</v>
      </c>
      <c r="K219" s="2">
        <f t="shared" si="27"/>
        <v>29.375803930465967</v>
      </c>
    </row>
    <row r="220" spans="1:11" x14ac:dyDescent="0.25">
      <c r="A220" s="2">
        <v>415</v>
      </c>
      <c r="B220" s="2">
        <v>-0.42127500000000001</v>
      </c>
      <c r="C220" s="2">
        <v>-9.9412100000000003E-2</v>
      </c>
      <c r="D220" s="2">
        <v>3.33127</v>
      </c>
      <c r="E220" s="2">
        <f t="shared" si="21"/>
        <v>3.3592730172094392</v>
      </c>
      <c r="F220" s="2">
        <f t="shared" si="22"/>
        <v>16.600000000000001</v>
      </c>
      <c r="G220" s="2">
        <f t="shared" si="23"/>
        <v>4.3940200000000003</v>
      </c>
      <c r="H220" s="2">
        <f t="shared" si="24"/>
        <v>1.3080270574882089</v>
      </c>
      <c r="I220" s="2">
        <f t="shared" si="25"/>
        <v>5.6979988917906503</v>
      </c>
      <c r="J220" s="2">
        <f t="shared" si="26"/>
        <v>1.3039788917906501</v>
      </c>
      <c r="K220" s="2">
        <f t="shared" si="27"/>
        <v>29.676216580503727</v>
      </c>
    </row>
    <row r="221" spans="1:11" x14ac:dyDescent="0.25">
      <c r="A221" s="2">
        <v>416</v>
      </c>
      <c r="B221" s="2">
        <v>-0.42129899999999998</v>
      </c>
      <c r="C221" s="2">
        <v>-8.0283400000000005E-2</v>
      </c>
      <c r="D221" s="2">
        <v>3.3560300000000001</v>
      </c>
      <c r="E221" s="2">
        <f t="shared" si="21"/>
        <v>3.3833231640824026</v>
      </c>
      <c r="F221" s="2">
        <f t="shared" si="22"/>
        <v>16.64</v>
      </c>
      <c r="G221" s="2">
        <f t="shared" si="23"/>
        <v>4.4046079999999996</v>
      </c>
      <c r="H221" s="2">
        <f t="shared" si="24"/>
        <v>1.301858494263755</v>
      </c>
      <c r="I221" s="2">
        <f t="shared" si="25"/>
        <v>5.7387927509165708</v>
      </c>
      <c r="J221" s="2">
        <f t="shared" si="26"/>
        <v>1.3341847509165712</v>
      </c>
      <c r="K221" s="2">
        <f t="shared" si="27"/>
        <v>30.290658122506503</v>
      </c>
    </row>
    <row r="222" spans="1:11" x14ac:dyDescent="0.25">
      <c r="A222" s="2">
        <v>417</v>
      </c>
      <c r="B222" s="2">
        <v>-0.42466700000000002</v>
      </c>
      <c r="C222" s="2">
        <v>2.8865200000000001E-3</v>
      </c>
      <c r="D222" s="2">
        <v>3.3561299999999998</v>
      </c>
      <c r="E222" s="2">
        <f t="shared" si="21"/>
        <v>3.3828921014106714</v>
      </c>
      <c r="F222" s="2">
        <f t="shared" si="22"/>
        <v>16.68</v>
      </c>
      <c r="G222" s="2">
        <f t="shared" si="23"/>
        <v>4.4151959999999999</v>
      </c>
      <c r="H222" s="2">
        <f t="shared" si="24"/>
        <v>1.3051542489808812</v>
      </c>
      <c r="I222" s="2">
        <f t="shared" si="25"/>
        <v>5.7380615824127803</v>
      </c>
      <c r="J222" s="2">
        <f t="shared" si="26"/>
        <v>1.3228655824127804</v>
      </c>
      <c r="K222" s="2">
        <f t="shared" si="27"/>
        <v>29.961650228274809</v>
      </c>
    </row>
    <row r="223" spans="1:11" x14ac:dyDescent="0.25">
      <c r="A223" s="2">
        <v>418</v>
      </c>
      <c r="B223" s="2">
        <v>-0.42658200000000002</v>
      </c>
      <c r="C223" s="2">
        <v>3.3452E-3</v>
      </c>
      <c r="D223" s="2">
        <v>3.3702399999999999</v>
      </c>
      <c r="E223" s="2">
        <f t="shared" si="21"/>
        <v>3.3971312972399286</v>
      </c>
      <c r="F223" s="2">
        <f t="shared" si="22"/>
        <v>16.72</v>
      </c>
      <c r="G223" s="2">
        <f t="shared" si="23"/>
        <v>4.4257839999999993</v>
      </c>
      <c r="H223" s="2">
        <f t="shared" si="24"/>
        <v>1.3028003962036503</v>
      </c>
      <c r="I223" s="2">
        <f t="shared" si="25"/>
        <v>5.7622141063783667</v>
      </c>
      <c r="J223" s="2">
        <f t="shared" si="26"/>
        <v>1.3364301063783675</v>
      </c>
      <c r="K223" s="2">
        <f t="shared" si="27"/>
        <v>30.196460251525327</v>
      </c>
    </row>
    <row r="224" spans="1:11" x14ac:dyDescent="0.25">
      <c r="A224" s="2">
        <v>419</v>
      </c>
      <c r="B224" s="2">
        <v>-0.392399</v>
      </c>
      <c r="C224" s="2">
        <v>-6.8037799999999996E-2</v>
      </c>
      <c r="D224" s="2">
        <v>3.3885800000000001</v>
      </c>
      <c r="E224" s="2">
        <f t="shared" si="21"/>
        <v>3.4119027732087912</v>
      </c>
      <c r="F224" s="2">
        <f t="shared" si="22"/>
        <v>16.760000000000002</v>
      </c>
      <c r="G224" s="2">
        <f t="shared" si="23"/>
        <v>4.4363720000000004</v>
      </c>
      <c r="H224" s="2">
        <f t="shared" si="24"/>
        <v>1.3002633119664564</v>
      </c>
      <c r="I224" s="2">
        <f t="shared" si="25"/>
        <v>5.7872694839167513</v>
      </c>
      <c r="J224" s="2">
        <f t="shared" si="26"/>
        <v>1.3508974839167509</v>
      </c>
      <c r="K224" s="2">
        <f t="shared" si="27"/>
        <v>30.450500632425566</v>
      </c>
    </row>
    <row r="225" spans="1:11" x14ac:dyDescent="0.25">
      <c r="A225" s="2">
        <v>420</v>
      </c>
      <c r="B225" s="2">
        <v>-0.41690899999999997</v>
      </c>
      <c r="C225" s="2">
        <v>-8.7890999999999997E-2</v>
      </c>
      <c r="D225" s="2">
        <v>3.3950200000000001</v>
      </c>
      <c r="E225" s="2">
        <f t="shared" si="21"/>
        <v>3.4216514642146127</v>
      </c>
      <c r="F225" s="2">
        <f t="shared" si="22"/>
        <v>16.8</v>
      </c>
      <c r="G225" s="2">
        <f t="shared" si="23"/>
        <v>4.4469599999999998</v>
      </c>
      <c r="H225" s="2">
        <f t="shared" si="24"/>
        <v>1.2996531197021644</v>
      </c>
      <c r="I225" s="2">
        <f t="shared" si="25"/>
        <v>5.8038052136008256</v>
      </c>
      <c r="J225" s="2">
        <f t="shared" si="26"/>
        <v>1.3568452136008258</v>
      </c>
      <c r="K225" s="2">
        <f t="shared" si="27"/>
        <v>30.511747656844808</v>
      </c>
    </row>
    <row r="226" spans="1:11" x14ac:dyDescent="0.25">
      <c r="A226" s="2">
        <v>421</v>
      </c>
      <c r="B226" s="2">
        <v>-0.467503</v>
      </c>
      <c r="C226" s="2">
        <v>-3.4896900000000002E-2</v>
      </c>
      <c r="D226" s="2">
        <v>3.39357</v>
      </c>
      <c r="E226" s="2">
        <f t="shared" si="21"/>
        <v>3.4257983293735506</v>
      </c>
      <c r="F226" s="2">
        <f t="shared" si="22"/>
        <v>16.84</v>
      </c>
      <c r="G226" s="2">
        <f t="shared" si="23"/>
        <v>4.4575480000000001</v>
      </c>
      <c r="H226" s="2">
        <f t="shared" si="24"/>
        <v>1.3011705802352695</v>
      </c>
      <c r="I226" s="2">
        <f t="shared" si="25"/>
        <v>5.8108391262834163</v>
      </c>
      <c r="J226" s="2">
        <f t="shared" si="26"/>
        <v>1.3532911262834162</v>
      </c>
      <c r="K226" s="2">
        <f t="shared" si="27"/>
        <v>30.359541305745136</v>
      </c>
    </row>
    <row r="227" spans="1:11" x14ac:dyDescent="0.25">
      <c r="A227" s="2">
        <v>422</v>
      </c>
      <c r="B227" s="2">
        <v>-0.44914199999999999</v>
      </c>
      <c r="C227" s="2">
        <v>-5.3427000000000002E-2</v>
      </c>
      <c r="D227" s="2">
        <v>3.40517</v>
      </c>
      <c r="E227" s="2">
        <f t="shared" si="21"/>
        <v>3.4350787049779514</v>
      </c>
      <c r="F227" s="2">
        <f t="shared" si="22"/>
        <v>16.88</v>
      </c>
      <c r="G227" s="2">
        <f t="shared" si="23"/>
        <v>4.4681359999999994</v>
      </c>
      <c r="H227" s="2">
        <f t="shared" si="24"/>
        <v>1.3007375911139942</v>
      </c>
      <c r="I227" s="2">
        <f t="shared" si="25"/>
        <v>5.826580499383601</v>
      </c>
      <c r="J227" s="2">
        <f t="shared" si="26"/>
        <v>1.3584444993836016</v>
      </c>
      <c r="K227" s="2">
        <f t="shared" si="27"/>
        <v>30.402935348959875</v>
      </c>
    </row>
    <row r="228" spans="1:11" x14ac:dyDescent="0.25">
      <c r="A228" s="2">
        <v>423</v>
      </c>
      <c r="B228" s="2">
        <v>-0.42061900000000002</v>
      </c>
      <c r="C228" s="2">
        <v>-6.6479999999999997E-2</v>
      </c>
      <c r="D228" s="2">
        <v>3.4203899999999998</v>
      </c>
      <c r="E228" s="2">
        <f t="shared" si="21"/>
        <v>3.4467967282189704</v>
      </c>
      <c r="F228" s="2">
        <f t="shared" si="22"/>
        <v>16.920000000000002</v>
      </c>
      <c r="G228" s="2">
        <f t="shared" si="23"/>
        <v>4.4787240000000006</v>
      </c>
      <c r="H228" s="2">
        <f t="shared" si="24"/>
        <v>1.2993873306576591</v>
      </c>
      <c r="I228" s="2">
        <f t="shared" si="25"/>
        <v>5.8464566104050171</v>
      </c>
      <c r="J228" s="2">
        <f t="shared" si="26"/>
        <v>1.3677326104050165</v>
      </c>
      <c r="K228" s="2">
        <f t="shared" si="27"/>
        <v>30.538443771150359</v>
      </c>
    </row>
    <row r="229" spans="1:11" x14ac:dyDescent="0.25">
      <c r="A229" s="2">
        <v>424</v>
      </c>
      <c r="B229" s="2">
        <v>-0.40695599999999998</v>
      </c>
      <c r="C229" s="2">
        <v>-7.6817700000000003E-2</v>
      </c>
      <c r="D229" s="2">
        <v>3.4354399999999998</v>
      </c>
      <c r="E229" s="2">
        <f t="shared" si="21"/>
        <v>3.4603124336639444</v>
      </c>
      <c r="F229" s="2">
        <f t="shared" si="22"/>
        <v>16.96</v>
      </c>
      <c r="G229" s="2">
        <f t="shared" si="23"/>
        <v>4.489312</v>
      </c>
      <c r="H229" s="2">
        <f t="shared" si="24"/>
        <v>1.297371866287375</v>
      </c>
      <c r="I229" s="2">
        <f t="shared" si="25"/>
        <v>5.8693819499807818</v>
      </c>
      <c r="J229" s="2">
        <f t="shared" si="26"/>
        <v>1.3800699499807818</v>
      </c>
      <c r="K229" s="2">
        <f t="shared" si="27"/>
        <v>30.7412349594054</v>
      </c>
    </row>
    <row r="230" spans="1:11" x14ac:dyDescent="0.25">
      <c r="A230" s="2">
        <v>425</v>
      </c>
      <c r="B230" s="2">
        <v>-0.393293</v>
      </c>
      <c r="C230" s="2">
        <v>-8.7155300000000005E-2</v>
      </c>
      <c r="D230" s="2">
        <v>3.4504800000000002</v>
      </c>
      <c r="E230" s="2">
        <f t="shared" si="21"/>
        <v>3.4739153214445357</v>
      </c>
      <c r="F230" s="2">
        <f t="shared" si="22"/>
        <v>17</v>
      </c>
      <c r="G230" s="2">
        <f t="shared" si="23"/>
        <v>4.4999000000000002</v>
      </c>
      <c r="H230" s="2">
        <f t="shared" si="24"/>
        <v>1.2953395761324533</v>
      </c>
      <c r="I230" s="2">
        <f t="shared" si="25"/>
        <v>5.8924551682342212</v>
      </c>
      <c r="J230" s="2">
        <f t="shared" si="26"/>
        <v>1.392555168234221</v>
      </c>
      <c r="K230" s="2">
        <f t="shared" si="27"/>
        <v>30.946358102051619</v>
      </c>
    </row>
    <row r="232" spans="1:11" x14ac:dyDescent="0.25">
      <c r="G232" s="2" t="s">
        <v>14</v>
      </c>
      <c r="H232" s="2">
        <f>AVERAGE(H3,H230)</f>
        <v>1.6962301428767956</v>
      </c>
      <c r="I232" s="2" t="s">
        <v>10</v>
      </c>
      <c r="J232" s="2">
        <f>AVERAGE(J3,J230)</f>
        <v>0.49588382664507935</v>
      </c>
      <c r="K232" s="2" t="s">
        <v>17</v>
      </c>
    </row>
    <row r="233" spans="1:11" x14ac:dyDescent="0.25">
      <c r="I233" s="2" t="s">
        <v>16</v>
      </c>
      <c r="J233" s="2">
        <f>STDEV(J3,J230)</f>
        <v>1.2680847722666424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CVLab525 DB</vt:lpstr>
      <vt:lpstr>10sec</vt:lpstr>
      <vt:lpstr>17sec</vt:lpstr>
      <vt:lpstr>without LiDaR_no correction</vt:lpstr>
      <vt:lpstr>'10sec'!_12_cut</vt:lpstr>
      <vt:lpstr>'17sec'!_17sec</vt:lpstr>
      <vt:lpstr>'without LiDaR_no correction'!t</vt:lpstr>
      <vt:lpstr>'17sec'!v</vt:lpstr>
      <vt:lpstr>'17sec'!without_lidar</vt:lpstr>
      <vt:lpstr>'without LiDaR_no correction'!without_lidar_without_matching_verification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2017-06-14T03:53:03Z</dcterms:created>
  <dcterms:modified xsi:type="dcterms:W3CDTF">2017-07-11T06:50:31Z</dcterms:modified>
</cp:coreProperties>
</file>