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<sst xmlns="http://schemas.openxmlformats.org/spreadsheetml/2006/main" count="5" uniqueCount="5">
  <si>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Payment Date</t>
  </si>
  <si>
    <t>Value Date</t>
  </si>
  <si>
    <t>Amount</t>
  </si>
  <si>
    <t>TDS</t>
  </si>
  <si>
    <t>Withholding 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</si>
</sst>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</font>
    <font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3.78"/>
    <col customWidth="1" min="6" max="6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ht="15.75" customHeight="1">
      <c r="A2" s="3" t="str">
        <f>Text(Date(2023,4,2),"dd-mm-yyyy")</f>
        <v>02-04-2023</v>
      </c>
      <c r="B2" s="3" t="str">
        <f t="shared" ref="B2:B13" si="1">A2</f>
        <v>02-04-2023</v>
      </c>
      <c r="C2" s="4">
        <f t="shared" ref="C2:C13" si="2">2000000/12</f>
        <v>166666.6667</v>
      </c>
      <c r="D2" s="4">
        <v>900.0</v>
      </c>
      <c r="E2" s="4">
        <v>200.0</v>
      </c>
    </row>
    <row r="3" ht="15.75" customHeight="1">
      <c r="A3" s="3" t="str">
        <f>Text(Date(2023,5,2),"dd-mm-yyyy")</f>
        <v>02-05-2023</v>
      </c>
      <c r="B3" s="3" t="str">
        <f t="shared" si="1"/>
        <v>02-05-2023</v>
      </c>
      <c r="C3" s="4">
        <f t="shared" si="2"/>
        <v>166666.6667</v>
      </c>
      <c r="D3" s="4">
        <v>900.0</v>
      </c>
      <c r="E3" s="4">
        <v>200.0</v>
      </c>
    </row>
    <row r="4" ht="15.75" customHeight="1">
      <c r="A4" s="3" t="str">
        <f>Text(Date(2023,6,2),"dd-mm-yyyy")</f>
        <v>02-06-2023</v>
      </c>
      <c r="B4" s="3" t="str">
        <f t="shared" si="1"/>
        <v>02-06-2023</v>
      </c>
      <c r="C4" s="4">
        <f t="shared" si="2"/>
        <v>166666.6667</v>
      </c>
      <c r="D4" s="4">
        <v>900.0</v>
      </c>
      <c r="E4" s="4">
        <v>200.0</v>
      </c>
    </row>
    <row r="5" ht="15.75" customHeight="1">
      <c r="A5" s="3" t="str">
        <f>Text(Date(2023,7,2),"dd-mm-yyyy")</f>
        <v>02-07-2023</v>
      </c>
      <c r="B5" s="3" t="str">
        <f t="shared" si="1"/>
        <v>02-07-2023</v>
      </c>
      <c r="C5" s="4">
        <f t="shared" si="2"/>
        <v>166666.6667</v>
      </c>
      <c r="D5" s="4">
        <v>900.0</v>
      </c>
      <c r="E5" s="4">
        <v>200.0</v>
      </c>
    </row>
    <row r="6" ht="15.75" customHeight="1">
      <c r="A6" s="3" t="str">
        <f>Text(Date(2023,8,2),"dd-mm-yyyy")</f>
        <v>02-08-2023</v>
      </c>
      <c r="B6" s="3" t="str">
        <f t="shared" si="1"/>
        <v>02-08-2023</v>
      </c>
      <c r="C6" s="4">
        <f t="shared" si="2"/>
        <v>166666.6667</v>
      </c>
      <c r="D6" s="4">
        <v>900.0</v>
      </c>
      <c r="E6" s="4">
        <v>200.0</v>
      </c>
    </row>
    <row r="7" ht="15.75" customHeight="1">
      <c r="A7" s="3" t="str">
        <f>Text(Date(2023,9,2),"dd-mm-yyyy")</f>
        <v>02-09-2023</v>
      </c>
      <c r="B7" s="3" t="str">
        <f t="shared" si="1"/>
        <v>02-09-2023</v>
      </c>
      <c r="C7" s="4">
        <f t="shared" si="2"/>
        <v>166666.6667</v>
      </c>
      <c r="D7" s="4">
        <v>900.0</v>
      </c>
      <c r="E7" s="4">
        <v>200.0</v>
      </c>
    </row>
    <row r="8" ht="15.75" customHeight="1">
      <c r="A8" s="3" t="str">
        <f>Text(Date(2023,10,2),"dd-mm-yyyy")</f>
        <v>02-10-2023</v>
      </c>
      <c r="B8" s="3" t="str">
        <f t="shared" si="1"/>
        <v>02-10-2023</v>
      </c>
      <c r="C8" s="4">
        <f t="shared" si="2"/>
        <v>166666.6667</v>
      </c>
      <c r="D8" s="4">
        <v>900.0</v>
      </c>
      <c r="E8" s="4">
        <v>200.0</v>
      </c>
    </row>
    <row r="9" ht="15.75" customHeight="1">
      <c r="A9" s="3" t="str">
        <f>Text(Date(2023,11,2),"dd-mm-yyyy")</f>
        <v>02-11-2023</v>
      </c>
      <c r="B9" s="3" t="str">
        <f t="shared" si="1"/>
        <v>02-11-2023</v>
      </c>
      <c r="C9" s="4">
        <f t="shared" si="2"/>
        <v>166666.6667</v>
      </c>
      <c r="D9" s="4">
        <v>900.0</v>
      </c>
      <c r="E9" s="4">
        <v>200.0</v>
      </c>
    </row>
    <row r="10" ht="15.75" customHeight="1">
      <c r="A10" s="3" t="str">
        <f>Text(Date(2023,12,2),"dd-mm-yyyy")</f>
        <v>02-12-2023</v>
      </c>
      <c r="B10" s="3" t="str">
        <f t="shared" si="1"/>
        <v>02-12-2023</v>
      </c>
      <c r="C10" s="4">
        <f t="shared" si="2"/>
        <v>166666.6667</v>
      </c>
      <c r="D10" s="4">
        <v>900.0</v>
      </c>
      <c r="E10" s="4">
        <v>200.0</v>
      </c>
    </row>
    <row r="11" ht="15.75" customHeight="1">
      <c r="A11" s="3" t="str">
        <f>Text(Date(2024,1,2),"dd-mm-yyyy")</f>
        <v>02-01-2024</v>
      </c>
      <c r="B11" s="3" t="str">
        <f t="shared" si="1"/>
        <v>02-01-2024</v>
      </c>
      <c r="C11" s="4">
        <f t="shared" si="2"/>
        <v>166666.6667</v>
      </c>
      <c r="D11" s="4">
        <v>900.0</v>
      </c>
      <c r="E11" s="4">
        <v>200.0</v>
      </c>
    </row>
    <row r="12" ht="15.75" customHeight="1">
      <c r="A12" s="3" t="str">
        <f>Text(Date(2024,2,2),"dd-mm-yyyy")</f>
        <v>02-02-2024</v>
      </c>
      <c r="B12" s="3" t="str">
        <f t="shared" si="1"/>
        <v>02-02-2024</v>
      </c>
      <c r="C12" s="4">
        <f t="shared" si="2"/>
        <v>166666.6667</v>
      </c>
      <c r="D12" s="4">
        <v>900.0</v>
      </c>
      <c r="E12" s="4">
        <v>200.0</v>
      </c>
    </row>
    <row r="13" ht="15.75" customHeight="1">
      <c r="A13" s="3" t="str">
        <f>Text(Date(2024,3,2),"dd-mm-yyyy")</f>
        <v>02-03-2024</v>
      </c>
      <c r="B13" s="3" t="str">
        <f t="shared" si="1"/>
        <v>02-03-2024</v>
      </c>
      <c r="C13" s="4">
        <f t="shared" si="2"/>
        <v>166666.6667</v>
      </c>
      <c r="D13" s="4">
        <v>900.0</v>
      </c>
      <c r="E13" s="4">
        <v>200.0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