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ty\Dropbox\Documents\ecu\year_1\sem_1\CSG1132_communicating_in_an_it_environment\08_week_8\"/>
    </mc:Choice>
  </mc:AlternateContent>
  <bookViews>
    <workbookView xWindow="0" yWindow="0" windowWidth="27705" windowHeight="12630"/>
  </bookViews>
  <sheets>
    <sheet name="FB" sheetId="1" r:id="rId1"/>
    <sheet name="Sex" sheetId="4" r:id="rId2"/>
    <sheet name="FB Logins" sheetId="5" r:id="rId3"/>
    <sheet name="FB Hours" sheetId="6" r:id="rId4"/>
    <sheet name="Explanation" sheetId="3" r:id="rId5"/>
  </sheets>
  <definedNames>
    <definedName name="Att_to_privacy">Explanation!$A$4</definedName>
    <definedName name="Default_settings">Explanation!$A$5</definedName>
    <definedName name="Info_sharing_apps">Explanation!$A$6</definedName>
    <definedName name="Post_visibility">Explanation!$A$8</definedName>
    <definedName name="Posting_permission">Explanation!#REF!</definedName>
    <definedName name="Public_search">Explanation!$A$7</definedName>
    <definedName name="Sociability">Explanation!$A$2</definedName>
    <definedName name="tag_review">Explanation!$A$11</definedName>
    <definedName name="timeline_review">Explanation!#REF!</definedName>
    <definedName name="TL_posting">Explanation!$A$10</definedName>
  </definedNames>
  <calcPr calcId="152511"/>
</workbook>
</file>

<file path=xl/calcChain.xml><?xml version="1.0" encoding="utf-8"?>
<calcChain xmlns="http://schemas.openxmlformats.org/spreadsheetml/2006/main">
  <c r="K3" i="5" l="1" a="1"/>
  <c r="K3" i="5" s="1"/>
  <c r="K4" i="5" a="1"/>
  <c r="K4" i="5" s="1"/>
  <c r="K5" i="5" a="1"/>
  <c r="K5" i="5" s="1"/>
  <c r="K6" i="5" a="1"/>
  <c r="K6" i="5" s="1"/>
  <c r="K7" i="5" a="1"/>
  <c r="K7" i="5"/>
  <c r="K2" i="5" a="1"/>
  <c r="K2" i="5" s="1"/>
  <c r="F5" i="5"/>
  <c r="F4" i="5"/>
  <c r="F3" i="5"/>
  <c r="F2" i="5"/>
  <c r="F4" i="4"/>
  <c r="F3" i="4"/>
  <c r="F2" i="4"/>
  <c r="C3" i="5"/>
  <c r="C4" i="5"/>
  <c r="C5" i="5"/>
  <c r="C6" i="5"/>
  <c r="C7" i="5"/>
  <c r="C8" i="5"/>
  <c r="C2" i="5"/>
  <c r="C3" i="4"/>
  <c r="C2" i="4"/>
  <c r="H64" i="1"/>
  <c r="H63" i="1"/>
  <c r="H62" i="1"/>
  <c r="H61" i="1"/>
  <c r="H60" i="1"/>
  <c r="H59" i="1"/>
  <c r="H58" i="1"/>
  <c r="G64" i="1"/>
  <c r="G63" i="1"/>
  <c r="G62" i="1"/>
  <c r="G61" i="1"/>
  <c r="G60" i="1"/>
  <c r="G59" i="1"/>
  <c r="G58" i="1"/>
  <c r="F64" i="1"/>
  <c r="F63" i="1"/>
  <c r="F62" i="1"/>
  <c r="F61" i="1"/>
  <c r="F60" i="1"/>
  <c r="F59" i="1"/>
  <c r="F58" i="1"/>
  <c r="E64" i="1"/>
  <c r="E63" i="1"/>
  <c r="E62" i="1"/>
  <c r="E61" i="1"/>
  <c r="E60" i="1"/>
  <c r="E59" i="1"/>
  <c r="E58" i="1"/>
  <c r="D64" i="1"/>
  <c r="D63" i="1"/>
  <c r="D62" i="1"/>
  <c r="D61" i="1"/>
  <c r="D60" i="1"/>
  <c r="D59" i="1"/>
  <c r="D58" i="1"/>
  <c r="C64" i="1"/>
  <c r="C63" i="1"/>
  <c r="C62" i="1"/>
  <c r="C61" i="1"/>
  <c r="C60" i="1"/>
  <c r="C59" i="1"/>
  <c r="C58" i="1"/>
  <c r="B2" i="3" l="1"/>
</calcChain>
</file>

<file path=xl/sharedStrings.xml><?xml version="1.0" encoding="utf-8"?>
<sst xmlns="http://schemas.openxmlformats.org/spreadsheetml/2006/main" count="62" uniqueCount="46">
  <si>
    <t>Age</t>
  </si>
  <si>
    <t>Sex</t>
  </si>
  <si>
    <t>FB logins / week</t>
  </si>
  <si>
    <t>Hours /week</t>
  </si>
  <si>
    <t>Close Friends</t>
  </si>
  <si>
    <t>Median</t>
  </si>
  <si>
    <t>Mode</t>
  </si>
  <si>
    <t>Skew</t>
  </si>
  <si>
    <t>Mean</t>
  </si>
  <si>
    <t>Std.Dev.</t>
  </si>
  <si>
    <t>Kurtosis</t>
  </si>
  <si>
    <t>Sociability</t>
  </si>
  <si>
    <t>FB Friends</t>
  </si>
  <si>
    <t xml:space="preserve"> 1= Strongly disagree; 2= Disagree; 3 = Neither Agree nor Disagree; 4 = Agree; 5 = Strongly Agree</t>
  </si>
  <si>
    <t>Your sense of social connection or disconnection</t>
  </si>
  <si>
    <t>Use</t>
  </si>
  <si>
    <t>Demography</t>
  </si>
  <si>
    <t>Max</t>
  </si>
  <si>
    <t>Extraversion</t>
  </si>
  <si>
    <t>Score outcome from Extraversion personality test of 25 items</t>
  </si>
  <si>
    <t>Self Esteem</t>
  </si>
  <si>
    <t>Self esteem</t>
  </si>
  <si>
    <t>Score on Rosenberg self esteem scale</t>
  </si>
  <si>
    <t>Subject's sense of self esteem or worth</t>
  </si>
  <si>
    <t>Social Anxiety</t>
  </si>
  <si>
    <t>Liebowitz Social Anxiety Scale</t>
  </si>
  <si>
    <t>Subjec's social anxiety as measured on the Liebowitz Socail Anxiety Scale</t>
  </si>
  <si>
    <t>The scale ranges from 0-30. Scores between 15 and 25 are within normal range; scores below 15 suggest low self-esteem. (http://www.wwnorton.com/college/psych/psychsci/media/rosenberg.htm)</t>
  </si>
  <si>
    <t>Psychology</t>
  </si>
  <si>
    <t>Social Networking and Connection</t>
  </si>
  <si>
    <t>Social inclusion (sociability)</t>
  </si>
  <si>
    <t xml:space="preserve"> 55-65 Moderate social phobia;     65-80 Marked social phobia;     80-95 Severe social phobia;     Greater than 95 - Very severe social phobia. (http://www.socialanxietysupport.com/disorder/liebowitz/)</t>
  </si>
  <si>
    <t>Variable name</t>
  </si>
  <si>
    <t>Explanation</t>
  </si>
  <si>
    <t>Scale values</t>
  </si>
  <si>
    <t>Source</t>
  </si>
  <si>
    <t>Integer value in range 1-25, where lower values suggest introversion and higer values extraversion</t>
  </si>
  <si>
    <t>Your status as an introvert or extravert</t>
  </si>
  <si>
    <t>Bins</t>
  </si>
  <si>
    <t>Results</t>
  </si>
  <si>
    <t>Min</t>
  </si>
  <si>
    <t>Range</t>
  </si>
  <si>
    <t>Interval</t>
  </si>
  <si>
    <t>Lower Interval</t>
  </si>
  <si>
    <t>Upper Interval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</si>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</sst>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8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8"/>
      <color rgb="FF000000"/>
      <name val="Calibri"/>
      <family val="2"/>
      <scheme val="minor"/>
    </font>
    <font>
      <i/>
      <sz val="8"/>
      <color rgb="FF000000"/>
      <name val="Times New Roman"/>
      <family val="1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" fillId="4" borderId="0" applyNumberFormat="0" applyBorder="0" applyAlignment="0" applyProtection="0"/>
  </cellStyleXfs>
  <cellXfs count="4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Border="1" applyAlignment="1" applyProtection="1">
      <alignment horizontal="left" vertical="top" wrapText="1" readingOrder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 readingOrder="1"/>
      <protection locked="0"/>
    </xf>
    <xf numFmtId="0" fontId="4" fillId="0" borderId="0" xfId="0" applyFont="1" applyBorder="1" applyAlignment="1" applyProtection="1">
      <alignment horizontal="left" vertical="top" shrinkToFit="1"/>
      <protection locked="0"/>
    </xf>
    <xf numFmtId="0" fontId="0" fillId="0" borderId="0" xfId="0" applyAlignment="1" applyProtection="1">
      <alignment horizontal="left" vertical="top" shrinkToFit="1"/>
      <protection locked="0"/>
    </xf>
    <xf numFmtId="0" fontId="5" fillId="0" borderId="0" xfId="0" applyFont="1" applyProtection="1">
      <protection locked="0"/>
    </xf>
    <xf numFmtId="0" fontId="6" fillId="0" borderId="0" xfId="0" applyFont="1" applyBorder="1" applyAlignment="1" applyProtection="1">
      <alignment horizontal="left" vertical="top" wrapText="1" readingOrder="1"/>
      <protection locked="0"/>
    </xf>
    <xf numFmtId="0" fontId="5" fillId="0" borderId="0" xfId="0" applyFont="1" applyAlignment="1" applyProtection="1">
      <alignment horizontal="left" vertical="top" shrinkToFit="1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5" fillId="0" borderId="0" xfId="0" quotePrefix="1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 shrinkToFit="1"/>
      <protection locked="0"/>
    </xf>
    <xf numFmtId="0" fontId="8" fillId="0" borderId="0" xfId="0" applyFont="1" applyBorder="1" applyAlignment="1" applyProtection="1">
      <alignment horizontal="left" vertical="top" wrapText="1" readingOrder="1"/>
      <protection locked="0"/>
    </xf>
    <xf numFmtId="0" fontId="8" fillId="0" borderId="0" xfId="0" applyFont="1" applyBorder="1" applyAlignment="1" applyProtection="1">
      <alignment horizontal="left" vertical="top" wrapText="1" shrinkToFit="1"/>
      <protection locked="0"/>
    </xf>
    <xf numFmtId="0" fontId="6" fillId="0" borderId="0" xfId="0" applyFont="1" applyBorder="1" applyAlignment="1" applyProtection="1">
      <alignment horizontal="center" vertical="top" wrapText="1"/>
      <protection locked="0"/>
    </xf>
    <xf numFmtId="0" fontId="9" fillId="0" borderId="0" xfId="0" applyFont="1" applyBorder="1" applyAlignment="1" applyProtection="1">
      <alignment horizontal="center" vertical="top" wrapText="1" readingOrder="1"/>
      <protection locked="0"/>
    </xf>
    <xf numFmtId="0" fontId="10" fillId="0" borderId="0" xfId="0" applyFont="1" applyAlignment="1">
      <alignment horizontal="left" vertical="top"/>
    </xf>
    <xf numFmtId="0" fontId="10" fillId="0" borderId="0" xfId="0" applyFont="1"/>
    <xf numFmtId="0" fontId="10" fillId="2" borderId="0" xfId="1" applyFont="1"/>
    <xf numFmtId="0" fontId="10" fillId="3" borderId="0" xfId="2" applyFont="1"/>
    <xf numFmtId="0" fontId="10" fillId="0" borderId="0" xfId="0" applyFont="1" applyFill="1" applyAlignment="1">
      <alignment horizontal="left" vertical="top"/>
    </xf>
    <xf numFmtId="0" fontId="10" fillId="0" borderId="0" xfId="0" applyFont="1" applyFill="1"/>
    <xf numFmtId="0" fontId="10" fillId="0" borderId="0" xfId="0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/>
    </xf>
    <xf numFmtId="0" fontId="10" fillId="0" borderId="0" xfId="0" applyNumberFormat="1" applyFont="1"/>
    <xf numFmtId="0" fontId="10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3" fillId="4" borderId="0" xfId="4"/>
    <xf numFmtId="0" fontId="3" fillId="3" borderId="0" xfId="2"/>
    <xf numFmtId="0" fontId="10" fillId="4" borderId="0" xfId="4" applyFont="1" applyAlignment="1">
      <alignment horizontal="left" vertical="top"/>
    </xf>
    <xf numFmtId="0" fontId="10" fillId="0" borderId="0" xfId="0" applyFont="1" applyFill="1" applyBorder="1"/>
    <xf numFmtId="0" fontId="10" fillId="0" borderId="0" xfId="0" applyFont="1" applyBorder="1"/>
    <xf numFmtId="0" fontId="11" fillId="0" borderId="0" xfId="3" applyFont="1" applyFill="1" applyAlignment="1" applyProtection="1">
      <alignment horizontal="left" vertical="top" wrapText="1"/>
    </xf>
    <xf numFmtId="0" fontId="11" fillId="0" borderId="0" xfId="3" applyFont="1" applyAlignment="1" applyProtection="1">
      <alignment horizontal="left" vertical="top" wrapText="1"/>
    </xf>
    <xf numFmtId="0" fontId="10" fillId="0" borderId="0" xfId="0" applyNumberFormat="1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0" fillId="5" borderId="0" xfId="0" applyFont="1" applyFill="1"/>
    <xf numFmtId="0" fontId="13" fillId="0" borderId="0" xfId="0" applyFont="1" applyProtection="1">
      <protection locked="0"/>
    </xf>
    <xf numFmtId="0" fontId="13" fillId="0" borderId="0" xfId="0" applyFont="1" applyAlignment="1" applyProtection="1">
      <alignment horizontal="left" vertical="top" shrinkToFit="1"/>
      <protection locked="0"/>
    </xf>
    <xf numFmtId="0" fontId="13" fillId="0" borderId="0" xfId="0" applyFont="1" applyAlignment="1" applyProtection="1">
      <alignment horizontal="left" vertical="top" wrapText="1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>
      <alignment horizontal="center"/>
    </xf>
    <xf numFmtId="0" fontId="14" fillId="0" borderId="1" xfId="0" applyFont="1" applyBorder="1"/>
    <xf numFmtId="0" fontId="14" fillId="0" borderId="0" xfId="0" applyFont="1" applyBorder="1"/>
    <xf numFmtId="0" fontId="14" fillId="0" borderId="0" xfId="0" applyFont="1" applyFill="1" applyAlignment="1">
      <alignment horizontal="left" vertical="top" wrapText="1"/>
    </xf>
    <xf numFmtId="0" fontId="14" fillId="0" borderId="0" xfId="0" applyFont="1"/>
  </cellXfs>
  <cellStyles count="5">
    <cellStyle name="20% - Accent2" xfId="4" builtinId="34"/>
    <cellStyle name="20% - Accent3" xfId="1" builtinId="38"/>
    <cellStyle name="20% - Accent4" xfId="2" builtinId="4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Sex!$K$1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Sex!$J$2:$J$3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Sex!$K$2:$K$3</c:f>
              <c:numCache>
                <c:formatCode>General</c:formatCode>
                <c:ptCount val="2"/>
                <c:pt idx="0">
                  <c:v>3</c:v>
                </c:pt>
                <c:pt idx="1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822384"/>
        <c:axId val="341825184"/>
      </c:barChart>
      <c:catAx>
        <c:axId val="3418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25184"/>
        <c:crosses val="autoZero"/>
        <c:auto val="1"/>
        <c:lblAlgn val="ctr"/>
        <c:lblOffset val="100"/>
        <c:noMultiLvlLbl val="0"/>
      </c:catAx>
      <c:valAx>
        <c:axId val="3418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2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FB</a:t>
            </a:r>
            <a:r>
              <a:rPr lang="en-US" baseline="0"/>
              <a:t> Logins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'FB Logins'!$K$1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'FB Logins'!$J$2:$J$7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'FB Logins'!$K$2:$K$7</c:f>
              <c:numCache>
                <c:formatCode>General</c:formatCode>
                <c:ptCount val="6"/>
                <c:pt idx="0">
                  <c:v>30</c:v>
                </c:pt>
                <c:pt idx="1">
                  <c:v>42</c:v>
                </c:pt>
                <c:pt idx="2">
                  <c:v>47</c:v>
                </c:pt>
                <c:pt idx="3">
                  <c:v>48</c:v>
                </c:pt>
                <c:pt idx="4">
                  <c:v>47</c:v>
                </c:pt>
                <c:pt idx="5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05168"/>
        <c:axId val="445805728"/>
      </c:barChart>
      <c:catAx>
        <c:axId val="4458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05728"/>
        <c:crosses val="autoZero"/>
        <c:auto val="1"/>
        <c:lblAlgn val="ctr"/>
        <c:lblOffset val="100"/>
        <c:noMultiLvlLbl val="0"/>
      </c:catAx>
      <c:valAx>
        <c:axId val="4458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</xdr:row>
      <xdr:rowOff>14287</xdr:rowOff>
    </xdr:from>
    <xdr:to>
      <xdr:col>19</xdr:col>
      <xdr:colOff>323850</xdr:colOff>
      <xdr:row>19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</xdr:colOff>
      <xdr:row>1</xdr:row>
      <xdr:rowOff>4762</xdr:rowOff>
    </xdr:from>
    <xdr:to>
      <xdr:col>19</xdr:col>
      <xdr:colOff>319087</xdr:colOff>
      <xdr:row>19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zoomScaleNormal="100" workbookViewId="0">
      <pane ySplit="2" topLeftCell="A3" activePane="bottomLeft" state="frozen"/>
      <selection pane="bottomLeft" activeCell="D64" sqref="D64"/>
    </sheetView>
  </sheetViews>
  <sheetFormatPr defaultRowHeight="12" x14ac:dyDescent="0.2"/>
  <cols>
    <col min="1" max="1" width="9.140625" style="18"/>
    <col min="2" max="2" width="9.140625" style="17"/>
    <col min="3" max="3" width="9.140625" style="18"/>
    <col min="4" max="4" width="15.42578125" style="18" customWidth="1"/>
    <col min="5" max="5" width="15.28515625" style="18" customWidth="1"/>
    <col min="6" max="6" width="11.140625" style="18" bestFit="1" customWidth="1"/>
    <col min="7" max="8" width="13.5703125" style="18" customWidth="1"/>
    <col min="9" max="9" width="11.140625" style="18" customWidth="1"/>
    <col min="10" max="18" width="9.140625" style="18"/>
    <col min="19" max="19" width="11.28515625" style="18" bestFit="1" customWidth="1"/>
    <col min="20" max="16384" width="9.140625" style="18"/>
  </cols>
  <sheetData>
    <row r="1" spans="2:17" ht="15" x14ac:dyDescent="0.25">
      <c r="B1" s="30" t="s">
        <v>16</v>
      </c>
      <c r="C1" s="28"/>
      <c r="D1" s="20" t="s">
        <v>15</v>
      </c>
      <c r="E1" s="29"/>
      <c r="F1" s="19" t="s">
        <v>29</v>
      </c>
      <c r="G1" s="19"/>
      <c r="H1" s="19"/>
      <c r="I1" s="38" t="s">
        <v>28</v>
      </c>
      <c r="J1" s="38"/>
      <c r="K1" s="38"/>
    </row>
    <row r="2" spans="2:17" s="27" customFormat="1" ht="22.5" customHeight="1" x14ac:dyDescent="0.25">
      <c r="B2" s="26" t="s">
        <v>0</v>
      </c>
      <c r="C2" s="26" t="s">
        <v>1</v>
      </c>
      <c r="D2" s="26" t="s">
        <v>2</v>
      </c>
      <c r="E2" s="26" t="s">
        <v>3</v>
      </c>
      <c r="F2" s="26" t="s">
        <v>12</v>
      </c>
      <c r="G2" s="26" t="s">
        <v>4</v>
      </c>
      <c r="H2" s="33" t="s">
        <v>11</v>
      </c>
      <c r="I2" s="34" t="s">
        <v>18</v>
      </c>
      <c r="J2" s="34" t="s">
        <v>20</v>
      </c>
      <c r="K2" s="34" t="s">
        <v>24</v>
      </c>
      <c r="P2" s="42"/>
      <c r="Q2" s="43"/>
    </row>
    <row r="3" spans="2:17" s="22" customFormat="1" ht="15" x14ac:dyDescent="0.25">
      <c r="B3" s="21">
        <v>26</v>
      </c>
      <c r="C3" s="21">
        <v>1</v>
      </c>
      <c r="D3" s="21">
        <v>13</v>
      </c>
      <c r="E3" s="21">
        <v>15</v>
      </c>
      <c r="F3" s="21">
        <v>186</v>
      </c>
      <c r="G3" s="21">
        <v>9</v>
      </c>
      <c r="H3" s="21">
        <v>2</v>
      </c>
      <c r="I3" s="22">
        <v>12</v>
      </c>
      <c r="J3" s="22">
        <v>14</v>
      </c>
      <c r="K3" s="22">
        <v>55</v>
      </c>
      <c r="P3" s="36"/>
      <c r="Q3" s="37"/>
    </row>
    <row r="4" spans="2:17" s="22" customFormat="1" ht="15" x14ac:dyDescent="0.25">
      <c r="B4" s="21">
        <v>18</v>
      </c>
      <c r="C4" s="21">
        <v>1</v>
      </c>
      <c r="D4" s="21">
        <v>13</v>
      </c>
      <c r="E4" s="21">
        <v>5</v>
      </c>
      <c r="F4" s="21">
        <v>188</v>
      </c>
      <c r="G4" s="21">
        <v>11</v>
      </c>
      <c r="H4" s="21">
        <v>3</v>
      </c>
      <c r="I4" s="22">
        <v>12</v>
      </c>
      <c r="J4" s="22">
        <v>22</v>
      </c>
      <c r="K4" s="22">
        <v>10</v>
      </c>
      <c r="P4" s="36"/>
      <c r="Q4" s="37"/>
    </row>
    <row r="5" spans="2:17" s="22" customFormat="1" ht="15" x14ac:dyDescent="0.25">
      <c r="B5" s="21">
        <v>20</v>
      </c>
      <c r="C5" s="21">
        <v>1</v>
      </c>
      <c r="D5" s="21">
        <v>5</v>
      </c>
      <c r="E5" s="21">
        <v>19</v>
      </c>
      <c r="F5" s="21">
        <v>129</v>
      </c>
      <c r="G5" s="21">
        <v>23</v>
      </c>
      <c r="H5" s="21">
        <v>4</v>
      </c>
      <c r="I5" s="22">
        <v>10</v>
      </c>
      <c r="J5" s="22">
        <v>12</v>
      </c>
      <c r="K5" s="22">
        <v>60</v>
      </c>
      <c r="P5" s="36"/>
      <c r="Q5" s="37"/>
    </row>
    <row r="6" spans="2:17" s="22" customFormat="1" ht="15" x14ac:dyDescent="0.25">
      <c r="B6" s="21">
        <v>20</v>
      </c>
      <c r="C6" s="21">
        <v>1</v>
      </c>
      <c r="D6" s="21">
        <v>19</v>
      </c>
      <c r="E6" s="21">
        <v>31</v>
      </c>
      <c r="F6" s="21">
        <v>384</v>
      </c>
      <c r="G6" s="21">
        <v>18</v>
      </c>
      <c r="H6" s="21">
        <v>4</v>
      </c>
      <c r="I6" s="22">
        <v>17</v>
      </c>
      <c r="J6" s="22">
        <v>9</v>
      </c>
      <c r="K6" s="22">
        <v>65</v>
      </c>
      <c r="P6" s="36"/>
      <c r="Q6" s="37"/>
    </row>
    <row r="7" spans="2:17" s="22" customFormat="1" ht="15" x14ac:dyDescent="0.25">
      <c r="B7" s="21">
        <v>21</v>
      </c>
      <c r="C7" s="21">
        <v>1</v>
      </c>
      <c r="D7" s="21">
        <v>24</v>
      </c>
      <c r="E7" s="21">
        <v>25</v>
      </c>
      <c r="F7" s="21">
        <v>607</v>
      </c>
      <c r="G7" s="21">
        <v>53</v>
      </c>
      <c r="H7" s="21">
        <v>4</v>
      </c>
      <c r="I7" s="22">
        <v>22</v>
      </c>
      <c r="J7" s="22">
        <v>11</v>
      </c>
      <c r="K7" s="22">
        <v>65</v>
      </c>
      <c r="P7" s="36"/>
      <c r="Q7" s="37"/>
    </row>
    <row r="8" spans="2:17" s="22" customFormat="1" ht="15" x14ac:dyDescent="0.25">
      <c r="B8" s="21">
        <v>19</v>
      </c>
      <c r="C8" s="21">
        <v>0</v>
      </c>
      <c r="D8" s="21">
        <v>29</v>
      </c>
      <c r="E8" s="21">
        <v>31</v>
      </c>
      <c r="F8" s="21">
        <v>798</v>
      </c>
      <c r="G8" s="21">
        <v>33</v>
      </c>
      <c r="H8" s="21">
        <v>5</v>
      </c>
      <c r="I8" s="22">
        <v>23</v>
      </c>
      <c r="J8" s="22">
        <v>9</v>
      </c>
      <c r="K8" s="22">
        <v>70</v>
      </c>
      <c r="P8" s="36"/>
      <c r="Q8" s="37"/>
    </row>
    <row r="9" spans="2:17" s="22" customFormat="1" ht="15" x14ac:dyDescent="0.25">
      <c r="B9" s="21">
        <v>20</v>
      </c>
      <c r="C9" s="21">
        <v>0</v>
      </c>
      <c r="D9" s="21">
        <v>22</v>
      </c>
      <c r="E9" s="21">
        <v>26</v>
      </c>
      <c r="F9" s="21">
        <v>269</v>
      </c>
      <c r="G9" s="21">
        <v>10</v>
      </c>
      <c r="H9" s="21">
        <v>2</v>
      </c>
      <c r="I9" s="22">
        <v>11</v>
      </c>
      <c r="J9" s="22">
        <v>9</v>
      </c>
      <c r="K9" s="22">
        <v>67</v>
      </c>
      <c r="P9" s="36"/>
      <c r="Q9" s="37"/>
    </row>
    <row r="10" spans="2:17" s="22" customFormat="1" ht="15" x14ac:dyDescent="0.25">
      <c r="B10" s="21">
        <v>18</v>
      </c>
      <c r="C10" s="21">
        <v>1</v>
      </c>
      <c r="D10" s="23">
        <v>9</v>
      </c>
      <c r="E10" s="23">
        <v>5</v>
      </c>
      <c r="F10" s="21">
        <v>298</v>
      </c>
      <c r="G10" s="21">
        <v>13</v>
      </c>
      <c r="H10" s="23">
        <v>3</v>
      </c>
      <c r="I10" s="22">
        <v>13</v>
      </c>
      <c r="J10" s="22">
        <v>18</v>
      </c>
      <c r="K10" s="22">
        <v>12</v>
      </c>
      <c r="P10" s="36"/>
      <c r="Q10" s="37"/>
    </row>
    <row r="11" spans="2:17" s="22" customFormat="1" ht="15" x14ac:dyDescent="0.25">
      <c r="B11" s="21">
        <v>17</v>
      </c>
      <c r="C11" s="21">
        <v>1</v>
      </c>
      <c r="D11" s="23">
        <v>14</v>
      </c>
      <c r="E11" s="23">
        <v>21</v>
      </c>
      <c r="F11" s="21">
        <v>72</v>
      </c>
      <c r="G11" s="21">
        <v>23</v>
      </c>
      <c r="H11" s="23">
        <v>4</v>
      </c>
      <c r="I11" s="22">
        <v>5</v>
      </c>
      <c r="J11" s="22">
        <v>11</v>
      </c>
      <c r="K11" s="22">
        <v>58</v>
      </c>
      <c r="P11" s="37"/>
      <c r="Q11" s="37"/>
    </row>
    <row r="12" spans="2:17" s="22" customFormat="1" x14ac:dyDescent="0.2">
      <c r="B12" s="21">
        <v>27</v>
      </c>
      <c r="C12" s="21">
        <v>1</v>
      </c>
      <c r="D12" s="23">
        <v>2</v>
      </c>
      <c r="E12" s="24">
        <v>2</v>
      </c>
      <c r="F12" s="21">
        <v>281</v>
      </c>
      <c r="G12" s="21">
        <v>26</v>
      </c>
      <c r="H12" s="23">
        <v>4</v>
      </c>
      <c r="I12" s="22">
        <v>12</v>
      </c>
      <c r="J12" s="22">
        <v>22</v>
      </c>
      <c r="K12" s="22">
        <v>3</v>
      </c>
    </row>
    <row r="13" spans="2:17" s="22" customFormat="1" x14ac:dyDescent="0.2">
      <c r="B13" s="21">
        <v>27</v>
      </c>
      <c r="C13" s="21">
        <v>1</v>
      </c>
      <c r="D13" s="23">
        <v>1</v>
      </c>
      <c r="E13" s="24">
        <v>2</v>
      </c>
      <c r="F13" s="21">
        <v>342</v>
      </c>
      <c r="G13" s="21">
        <v>23</v>
      </c>
      <c r="H13" s="24">
        <v>5</v>
      </c>
      <c r="I13" s="22">
        <v>13</v>
      </c>
      <c r="J13" s="22">
        <v>19</v>
      </c>
      <c r="K13" s="22">
        <v>5</v>
      </c>
    </row>
    <row r="14" spans="2:17" s="22" customFormat="1" x14ac:dyDescent="0.2">
      <c r="B14" s="21">
        <v>18</v>
      </c>
      <c r="C14" s="21">
        <v>1</v>
      </c>
      <c r="D14" s="23">
        <v>13</v>
      </c>
      <c r="E14" s="24">
        <v>8</v>
      </c>
      <c r="F14" s="21">
        <v>366</v>
      </c>
      <c r="G14" s="21">
        <v>23</v>
      </c>
      <c r="H14" s="24">
        <v>4</v>
      </c>
      <c r="I14" s="22">
        <v>12</v>
      </c>
      <c r="J14" s="22">
        <v>16</v>
      </c>
      <c r="K14" s="22">
        <v>8</v>
      </c>
    </row>
    <row r="15" spans="2:17" s="22" customFormat="1" x14ac:dyDescent="0.2">
      <c r="B15" s="21">
        <v>19</v>
      </c>
      <c r="C15" s="21">
        <v>1</v>
      </c>
      <c r="D15" s="23">
        <v>6</v>
      </c>
      <c r="E15" s="24">
        <v>4</v>
      </c>
      <c r="F15" s="21">
        <v>303</v>
      </c>
      <c r="G15" s="21">
        <v>33</v>
      </c>
      <c r="H15" s="24">
        <v>4</v>
      </c>
      <c r="I15" s="22">
        <v>13</v>
      </c>
      <c r="J15" s="22">
        <v>18</v>
      </c>
      <c r="K15" s="22">
        <v>3</v>
      </c>
    </row>
    <row r="16" spans="2:17" s="22" customFormat="1" x14ac:dyDescent="0.2">
      <c r="B16" s="21">
        <v>17</v>
      </c>
      <c r="C16" s="21">
        <v>1</v>
      </c>
      <c r="D16" s="23">
        <v>1</v>
      </c>
      <c r="E16" s="24">
        <v>3</v>
      </c>
      <c r="F16" s="21">
        <v>125</v>
      </c>
      <c r="G16" s="21">
        <v>23</v>
      </c>
      <c r="H16" s="24">
        <v>3</v>
      </c>
      <c r="I16" s="22">
        <v>9</v>
      </c>
      <c r="J16" s="22">
        <v>19</v>
      </c>
      <c r="K16" s="22">
        <v>4</v>
      </c>
    </row>
    <row r="17" spans="2:11" s="22" customFormat="1" x14ac:dyDescent="0.2">
      <c r="B17" s="21">
        <v>19</v>
      </c>
      <c r="C17" s="21">
        <v>1</v>
      </c>
      <c r="D17" s="23">
        <v>15</v>
      </c>
      <c r="E17" s="24">
        <v>15</v>
      </c>
      <c r="F17" s="21">
        <v>500</v>
      </c>
      <c r="G17" s="21">
        <v>6</v>
      </c>
      <c r="H17" s="24">
        <v>3</v>
      </c>
      <c r="I17" s="22">
        <v>18</v>
      </c>
      <c r="J17" s="22">
        <v>14</v>
      </c>
      <c r="K17" s="22">
        <v>57</v>
      </c>
    </row>
    <row r="18" spans="2:11" s="22" customFormat="1" x14ac:dyDescent="0.2">
      <c r="B18" s="21">
        <v>19</v>
      </c>
      <c r="C18" s="21">
        <v>1</v>
      </c>
      <c r="D18" s="23">
        <v>6</v>
      </c>
      <c r="E18" s="24">
        <v>29</v>
      </c>
      <c r="F18" s="21">
        <v>557</v>
      </c>
      <c r="G18" s="21">
        <v>7</v>
      </c>
      <c r="H18" s="24">
        <v>3</v>
      </c>
      <c r="I18" s="22">
        <v>20</v>
      </c>
      <c r="J18" s="22">
        <v>11</v>
      </c>
      <c r="K18" s="22">
        <v>63</v>
      </c>
    </row>
    <row r="19" spans="2:11" s="22" customFormat="1" x14ac:dyDescent="0.2">
      <c r="B19" s="21">
        <v>17</v>
      </c>
      <c r="C19" s="21">
        <v>1</v>
      </c>
      <c r="D19" s="23">
        <v>29</v>
      </c>
      <c r="E19" s="24">
        <v>8</v>
      </c>
      <c r="F19" s="21">
        <v>648</v>
      </c>
      <c r="G19" s="21">
        <v>9</v>
      </c>
      <c r="H19" s="24">
        <v>4</v>
      </c>
      <c r="I19" s="22">
        <v>18</v>
      </c>
      <c r="J19" s="22">
        <v>17</v>
      </c>
      <c r="K19" s="22">
        <v>15</v>
      </c>
    </row>
    <row r="20" spans="2:11" s="22" customFormat="1" x14ac:dyDescent="0.2">
      <c r="B20" s="21">
        <v>18</v>
      </c>
      <c r="C20" s="21">
        <v>1</v>
      </c>
      <c r="D20" s="23">
        <v>6</v>
      </c>
      <c r="E20" s="24">
        <v>8</v>
      </c>
      <c r="F20" s="21">
        <v>288</v>
      </c>
      <c r="G20" s="21">
        <v>23</v>
      </c>
      <c r="H20" s="24">
        <v>5</v>
      </c>
      <c r="I20" s="22">
        <v>10</v>
      </c>
      <c r="J20" s="22">
        <v>16</v>
      </c>
      <c r="K20" s="22">
        <v>12</v>
      </c>
    </row>
    <row r="21" spans="2:11" s="22" customFormat="1" x14ac:dyDescent="0.2">
      <c r="B21" s="21">
        <v>18</v>
      </c>
      <c r="C21" s="21">
        <v>1</v>
      </c>
      <c r="D21" s="23">
        <v>3</v>
      </c>
      <c r="E21" s="24">
        <v>7</v>
      </c>
      <c r="F21" s="21">
        <v>33</v>
      </c>
      <c r="G21" s="21">
        <v>15</v>
      </c>
      <c r="H21" s="24">
        <v>2</v>
      </c>
      <c r="I21" s="22">
        <v>7</v>
      </c>
      <c r="J21" s="22">
        <v>21</v>
      </c>
      <c r="K21" s="22">
        <v>5</v>
      </c>
    </row>
    <row r="22" spans="2:11" s="22" customFormat="1" x14ac:dyDescent="0.2">
      <c r="B22" s="21">
        <v>19</v>
      </c>
      <c r="C22" s="21">
        <v>1</v>
      </c>
      <c r="D22" s="23">
        <v>1</v>
      </c>
      <c r="E22" s="24">
        <v>2</v>
      </c>
      <c r="F22" s="21">
        <v>86</v>
      </c>
      <c r="G22" s="21">
        <v>23</v>
      </c>
      <c r="H22" s="24">
        <v>3</v>
      </c>
      <c r="I22" s="22">
        <v>9</v>
      </c>
      <c r="J22" s="22">
        <v>19</v>
      </c>
      <c r="K22" s="22">
        <v>2</v>
      </c>
    </row>
    <row r="23" spans="2:11" s="22" customFormat="1" x14ac:dyDescent="0.2">
      <c r="B23" s="21">
        <v>19</v>
      </c>
      <c r="C23" s="21">
        <v>1</v>
      </c>
      <c r="D23" s="23">
        <v>9</v>
      </c>
      <c r="E23" s="24">
        <v>11</v>
      </c>
      <c r="F23" s="21">
        <v>522</v>
      </c>
      <c r="G23" s="21">
        <v>25</v>
      </c>
      <c r="H23" s="24">
        <v>4</v>
      </c>
      <c r="I23" s="22">
        <v>17</v>
      </c>
      <c r="J23" s="22">
        <v>17</v>
      </c>
      <c r="K23" s="22">
        <v>12</v>
      </c>
    </row>
    <row r="24" spans="2:11" s="22" customFormat="1" x14ac:dyDescent="0.2">
      <c r="B24" s="21">
        <v>18</v>
      </c>
      <c r="C24" s="21">
        <v>1</v>
      </c>
      <c r="D24" s="23">
        <v>9</v>
      </c>
      <c r="E24" s="24">
        <v>6</v>
      </c>
      <c r="F24" s="21">
        <v>209</v>
      </c>
      <c r="G24" s="21">
        <v>23</v>
      </c>
      <c r="H24" s="24">
        <v>4</v>
      </c>
      <c r="I24" s="22">
        <v>13</v>
      </c>
      <c r="J24" s="22">
        <v>20</v>
      </c>
      <c r="K24" s="22">
        <v>5</v>
      </c>
    </row>
    <row r="25" spans="2:11" s="22" customFormat="1" x14ac:dyDescent="0.2">
      <c r="B25" s="21">
        <v>17</v>
      </c>
      <c r="C25" s="21">
        <v>1</v>
      </c>
      <c r="D25" s="23">
        <v>13</v>
      </c>
      <c r="E25" s="24">
        <v>8</v>
      </c>
      <c r="F25" s="21">
        <v>523</v>
      </c>
      <c r="G25" s="21">
        <v>13</v>
      </c>
      <c r="H25" s="24">
        <v>2</v>
      </c>
      <c r="I25" s="22">
        <v>18</v>
      </c>
      <c r="J25" s="22">
        <v>18</v>
      </c>
      <c r="K25" s="22">
        <v>7</v>
      </c>
    </row>
    <row r="26" spans="2:11" s="22" customFormat="1" x14ac:dyDescent="0.2">
      <c r="B26" s="21">
        <v>18</v>
      </c>
      <c r="C26" s="21">
        <v>1</v>
      </c>
      <c r="D26" s="21">
        <v>9</v>
      </c>
      <c r="E26" s="21">
        <v>3</v>
      </c>
      <c r="F26" s="21">
        <v>162</v>
      </c>
      <c r="G26" s="21">
        <v>10</v>
      </c>
      <c r="H26" s="21">
        <v>3</v>
      </c>
      <c r="I26" s="22">
        <v>15</v>
      </c>
      <c r="J26" s="22">
        <v>22</v>
      </c>
      <c r="K26" s="22">
        <v>10</v>
      </c>
    </row>
    <row r="27" spans="2:11" s="22" customFormat="1" x14ac:dyDescent="0.2">
      <c r="B27" s="21">
        <v>19</v>
      </c>
      <c r="C27" s="21">
        <v>1</v>
      </c>
      <c r="D27" s="21">
        <v>19</v>
      </c>
      <c r="E27" s="21">
        <v>7</v>
      </c>
      <c r="F27" s="21">
        <v>440</v>
      </c>
      <c r="G27" s="21">
        <v>33</v>
      </c>
      <c r="H27" s="21">
        <v>4</v>
      </c>
      <c r="I27" s="22">
        <v>9</v>
      </c>
      <c r="J27" s="22">
        <v>20</v>
      </c>
      <c r="K27" s="22">
        <v>12</v>
      </c>
    </row>
    <row r="28" spans="2:11" s="22" customFormat="1" x14ac:dyDescent="0.2">
      <c r="B28" s="21">
        <v>18</v>
      </c>
      <c r="C28" s="21">
        <v>1</v>
      </c>
      <c r="D28" s="21">
        <v>6</v>
      </c>
      <c r="E28" s="21">
        <v>2</v>
      </c>
      <c r="F28" s="21">
        <v>186</v>
      </c>
      <c r="G28" s="21">
        <v>11</v>
      </c>
      <c r="H28" s="21">
        <v>3</v>
      </c>
      <c r="I28" s="22">
        <v>12</v>
      </c>
      <c r="J28" s="22">
        <v>23</v>
      </c>
      <c r="K28" s="22">
        <v>7</v>
      </c>
    </row>
    <row r="29" spans="2:11" s="22" customFormat="1" x14ac:dyDescent="0.2">
      <c r="B29" s="21">
        <v>21</v>
      </c>
      <c r="C29" s="21">
        <v>1</v>
      </c>
      <c r="D29" s="21">
        <v>9</v>
      </c>
      <c r="E29" s="21">
        <v>5</v>
      </c>
      <c r="F29" s="21">
        <v>268</v>
      </c>
      <c r="G29" s="21">
        <v>18</v>
      </c>
      <c r="H29" s="21">
        <v>3</v>
      </c>
      <c r="I29" s="22">
        <v>12</v>
      </c>
      <c r="J29" s="22">
        <v>22</v>
      </c>
      <c r="K29" s="22">
        <v>4</v>
      </c>
    </row>
    <row r="30" spans="2:11" s="22" customFormat="1" x14ac:dyDescent="0.2">
      <c r="B30" s="21">
        <v>19</v>
      </c>
      <c r="C30" s="21">
        <v>1</v>
      </c>
      <c r="D30" s="21">
        <v>6</v>
      </c>
      <c r="E30" s="21">
        <v>9</v>
      </c>
      <c r="F30" s="21">
        <v>300</v>
      </c>
      <c r="G30" s="21">
        <v>73</v>
      </c>
      <c r="H30" s="21">
        <v>5</v>
      </c>
      <c r="I30" s="22">
        <v>14</v>
      </c>
      <c r="J30" s="22">
        <v>19</v>
      </c>
      <c r="K30" s="22">
        <v>10</v>
      </c>
    </row>
    <row r="31" spans="2:11" s="22" customFormat="1" x14ac:dyDescent="0.2">
      <c r="B31" s="21">
        <v>22</v>
      </c>
      <c r="C31" s="21">
        <v>1</v>
      </c>
      <c r="D31" s="21">
        <v>9</v>
      </c>
      <c r="E31" s="21">
        <v>4</v>
      </c>
      <c r="F31" s="21">
        <v>500</v>
      </c>
      <c r="G31" s="21">
        <v>83</v>
      </c>
      <c r="H31" s="21">
        <v>5</v>
      </c>
      <c r="I31" s="22">
        <v>18</v>
      </c>
      <c r="J31" s="22">
        <v>18</v>
      </c>
      <c r="K31" s="22">
        <v>6</v>
      </c>
    </row>
    <row r="32" spans="2:11" s="22" customFormat="1" x14ac:dyDescent="0.2">
      <c r="B32" s="21">
        <v>19</v>
      </c>
      <c r="C32" s="21">
        <v>1</v>
      </c>
      <c r="D32" s="21">
        <v>19</v>
      </c>
      <c r="E32" s="21">
        <v>15</v>
      </c>
      <c r="F32" s="21">
        <v>298</v>
      </c>
      <c r="G32" s="21">
        <v>18</v>
      </c>
      <c r="H32" s="21">
        <v>4</v>
      </c>
      <c r="I32" s="22">
        <v>14</v>
      </c>
      <c r="J32" s="22">
        <v>16</v>
      </c>
      <c r="K32" s="22">
        <v>55</v>
      </c>
    </row>
    <row r="33" spans="2:11" s="22" customFormat="1" x14ac:dyDescent="0.2">
      <c r="B33" s="21">
        <v>24</v>
      </c>
      <c r="C33" s="21">
        <v>1</v>
      </c>
      <c r="D33" s="23">
        <v>34</v>
      </c>
      <c r="E33" s="23">
        <v>6</v>
      </c>
      <c r="F33" s="21">
        <v>217</v>
      </c>
      <c r="G33" s="21">
        <v>12</v>
      </c>
      <c r="H33" s="23">
        <v>3</v>
      </c>
      <c r="I33" s="22">
        <v>13</v>
      </c>
      <c r="J33" s="22">
        <v>22</v>
      </c>
      <c r="K33" s="22">
        <v>13</v>
      </c>
    </row>
    <row r="34" spans="2:11" s="22" customFormat="1" x14ac:dyDescent="0.2">
      <c r="B34" s="21">
        <v>17</v>
      </c>
      <c r="C34" s="21">
        <v>1</v>
      </c>
      <c r="D34" s="23">
        <v>1</v>
      </c>
      <c r="E34" s="23">
        <v>25</v>
      </c>
      <c r="F34" s="21">
        <v>322</v>
      </c>
      <c r="G34" s="21">
        <v>13</v>
      </c>
      <c r="H34" s="23">
        <v>4</v>
      </c>
      <c r="I34" s="22">
        <v>15</v>
      </c>
      <c r="J34" s="22">
        <v>12</v>
      </c>
      <c r="K34" s="22">
        <v>60</v>
      </c>
    </row>
    <row r="35" spans="2:11" s="22" customFormat="1" x14ac:dyDescent="0.2">
      <c r="B35" s="21">
        <v>23</v>
      </c>
      <c r="C35" s="21">
        <v>1</v>
      </c>
      <c r="D35" s="23">
        <v>2</v>
      </c>
      <c r="E35" s="23">
        <v>3</v>
      </c>
      <c r="F35" s="21">
        <v>218</v>
      </c>
      <c r="G35" s="21">
        <v>18</v>
      </c>
      <c r="H35" s="23">
        <v>4</v>
      </c>
      <c r="I35" s="22">
        <v>12</v>
      </c>
      <c r="J35" s="22">
        <v>22</v>
      </c>
      <c r="K35" s="22">
        <v>5</v>
      </c>
    </row>
    <row r="36" spans="2:11" s="22" customFormat="1" x14ac:dyDescent="0.2">
      <c r="B36" s="21">
        <v>20</v>
      </c>
      <c r="C36" s="21">
        <v>1</v>
      </c>
      <c r="D36" s="23">
        <v>34</v>
      </c>
      <c r="E36" s="24">
        <v>76</v>
      </c>
      <c r="F36" s="21">
        <v>133</v>
      </c>
      <c r="G36" s="21">
        <v>13</v>
      </c>
      <c r="H36" s="24">
        <v>2</v>
      </c>
      <c r="I36" s="22">
        <v>9</v>
      </c>
      <c r="J36" s="22">
        <v>9</v>
      </c>
      <c r="K36" s="22">
        <v>65</v>
      </c>
    </row>
    <row r="37" spans="2:11" s="22" customFormat="1" x14ac:dyDescent="0.2">
      <c r="B37" s="21">
        <v>27</v>
      </c>
      <c r="C37" s="21">
        <v>1</v>
      </c>
      <c r="D37" s="23">
        <v>55</v>
      </c>
      <c r="E37" s="24">
        <v>36</v>
      </c>
      <c r="F37" s="21">
        <v>389</v>
      </c>
      <c r="G37" s="21">
        <v>13</v>
      </c>
      <c r="H37" s="24">
        <v>2</v>
      </c>
      <c r="I37" s="22">
        <v>14</v>
      </c>
      <c r="J37" s="22">
        <v>11</v>
      </c>
      <c r="K37" s="22">
        <v>60</v>
      </c>
    </row>
    <row r="38" spans="2:11" s="22" customFormat="1" x14ac:dyDescent="0.2">
      <c r="B38" s="21">
        <v>22</v>
      </c>
      <c r="C38" s="21">
        <v>1</v>
      </c>
      <c r="D38" s="23">
        <v>59</v>
      </c>
      <c r="E38" s="24">
        <v>53</v>
      </c>
      <c r="F38" s="21">
        <v>108</v>
      </c>
      <c r="G38" s="21">
        <v>17</v>
      </c>
      <c r="H38" s="24">
        <v>3</v>
      </c>
      <c r="I38" s="22">
        <v>10</v>
      </c>
      <c r="J38" s="22">
        <v>14</v>
      </c>
      <c r="K38" s="22">
        <v>65</v>
      </c>
    </row>
    <row r="39" spans="2:11" s="22" customFormat="1" x14ac:dyDescent="0.2">
      <c r="B39" s="21">
        <v>22</v>
      </c>
      <c r="C39" s="21">
        <v>0</v>
      </c>
      <c r="D39" s="23">
        <v>3</v>
      </c>
      <c r="E39" s="24">
        <v>3</v>
      </c>
      <c r="F39" s="21">
        <v>448</v>
      </c>
      <c r="G39" s="21">
        <v>33</v>
      </c>
      <c r="H39" s="24">
        <v>4</v>
      </c>
      <c r="I39" s="22">
        <v>19</v>
      </c>
      <c r="J39" s="22">
        <v>21</v>
      </c>
      <c r="K39" s="22">
        <v>8</v>
      </c>
    </row>
    <row r="40" spans="2:11" s="22" customFormat="1" x14ac:dyDescent="0.2">
      <c r="B40" s="21">
        <v>21</v>
      </c>
      <c r="C40" s="21">
        <v>1</v>
      </c>
      <c r="D40" s="23">
        <v>1</v>
      </c>
      <c r="E40" s="24">
        <v>2</v>
      </c>
      <c r="F40" s="21">
        <v>373</v>
      </c>
      <c r="G40" s="21">
        <v>28</v>
      </c>
      <c r="H40" s="24">
        <v>5</v>
      </c>
      <c r="I40" s="22">
        <v>14</v>
      </c>
      <c r="J40" s="22">
        <v>22</v>
      </c>
      <c r="K40" s="22">
        <v>0</v>
      </c>
    </row>
    <row r="41" spans="2:11" s="22" customFormat="1" x14ac:dyDescent="0.2">
      <c r="B41" s="21">
        <v>19</v>
      </c>
      <c r="C41" s="21">
        <v>1</v>
      </c>
      <c r="D41" s="23">
        <v>6</v>
      </c>
      <c r="E41" s="24">
        <v>16</v>
      </c>
      <c r="F41" s="21">
        <v>108</v>
      </c>
      <c r="G41" s="21">
        <v>20</v>
      </c>
      <c r="H41" s="24">
        <v>4</v>
      </c>
      <c r="I41" s="22">
        <v>9</v>
      </c>
      <c r="J41" s="22">
        <v>14</v>
      </c>
      <c r="K41" s="22">
        <v>55</v>
      </c>
    </row>
    <row r="42" spans="2:11" s="22" customFormat="1" x14ac:dyDescent="0.2">
      <c r="B42" s="21">
        <v>22</v>
      </c>
      <c r="C42" s="21">
        <v>1</v>
      </c>
      <c r="D42" s="23">
        <v>6</v>
      </c>
      <c r="E42" s="24">
        <v>3</v>
      </c>
      <c r="F42" s="21">
        <v>93</v>
      </c>
      <c r="G42" s="21">
        <v>13</v>
      </c>
      <c r="H42" s="24">
        <v>4</v>
      </c>
      <c r="I42" s="22">
        <v>9</v>
      </c>
      <c r="J42" s="22">
        <v>17</v>
      </c>
      <c r="K42" s="22">
        <v>5</v>
      </c>
    </row>
    <row r="43" spans="2:11" s="22" customFormat="1" x14ac:dyDescent="0.2">
      <c r="B43" s="21">
        <v>19</v>
      </c>
      <c r="C43" s="21">
        <v>1</v>
      </c>
      <c r="D43" s="23">
        <v>6</v>
      </c>
      <c r="E43" s="24">
        <v>16</v>
      </c>
      <c r="F43" s="21">
        <v>290</v>
      </c>
      <c r="G43" s="21">
        <v>35</v>
      </c>
      <c r="H43" s="24">
        <v>4</v>
      </c>
      <c r="I43" s="22">
        <v>12</v>
      </c>
      <c r="J43" s="22">
        <v>14</v>
      </c>
      <c r="K43" s="22">
        <v>48</v>
      </c>
    </row>
    <row r="44" spans="2:11" s="22" customFormat="1" x14ac:dyDescent="0.2">
      <c r="B44" s="21">
        <v>19</v>
      </c>
      <c r="C44" s="21">
        <v>1</v>
      </c>
      <c r="D44" s="23">
        <v>1</v>
      </c>
      <c r="E44" s="24">
        <v>8</v>
      </c>
      <c r="F44" s="21">
        <v>163</v>
      </c>
      <c r="G44" s="21">
        <v>38</v>
      </c>
      <c r="H44" s="24">
        <v>4</v>
      </c>
      <c r="I44" s="22">
        <v>8</v>
      </c>
      <c r="J44" s="22">
        <v>17</v>
      </c>
      <c r="K44" s="22">
        <v>14</v>
      </c>
    </row>
    <row r="45" spans="2:11" s="22" customFormat="1" x14ac:dyDescent="0.2">
      <c r="B45" s="21">
        <v>29</v>
      </c>
      <c r="C45" s="21">
        <v>1</v>
      </c>
      <c r="D45" s="23">
        <v>20</v>
      </c>
      <c r="E45" s="24">
        <v>8</v>
      </c>
      <c r="F45" s="21">
        <v>45</v>
      </c>
      <c r="G45" s="21">
        <v>13</v>
      </c>
      <c r="H45" s="24">
        <v>4</v>
      </c>
      <c r="I45" s="22">
        <v>12</v>
      </c>
      <c r="J45" s="22">
        <v>14</v>
      </c>
      <c r="K45" s="22">
        <v>12</v>
      </c>
    </row>
    <row r="46" spans="2:11" s="22" customFormat="1" x14ac:dyDescent="0.2">
      <c r="B46" s="21">
        <v>26</v>
      </c>
      <c r="C46" s="21">
        <v>1</v>
      </c>
      <c r="D46" s="23">
        <v>11</v>
      </c>
      <c r="E46" s="24">
        <v>8</v>
      </c>
      <c r="F46" s="21">
        <v>134</v>
      </c>
      <c r="G46" s="21">
        <v>9</v>
      </c>
      <c r="H46" s="24">
        <v>3</v>
      </c>
      <c r="I46" s="22">
        <v>11</v>
      </c>
      <c r="J46" s="22">
        <v>18</v>
      </c>
      <c r="K46" s="22">
        <v>8</v>
      </c>
    </row>
    <row r="47" spans="2:11" s="22" customFormat="1" x14ac:dyDescent="0.2">
      <c r="B47" s="21">
        <v>19</v>
      </c>
      <c r="C47" s="21">
        <v>1</v>
      </c>
      <c r="D47" s="23">
        <v>7</v>
      </c>
      <c r="E47" s="24">
        <v>22</v>
      </c>
      <c r="F47" s="21">
        <v>330</v>
      </c>
      <c r="G47" s="21">
        <v>53</v>
      </c>
      <c r="H47" s="24">
        <v>4</v>
      </c>
      <c r="I47" s="22">
        <v>16</v>
      </c>
      <c r="J47" s="22">
        <v>23</v>
      </c>
      <c r="K47" s="22">
        <v>57</v>
      </c>
    </row>
    <row r="48" spans="2:11" s="22" customFormat="1" x14ac:dyDescent="0.2">
      <c r="B48" s="21">
        <v>18</v>
      </c>
      <c r="C48" s="21">
        <v>1</v>
      </c>
      <c r="D48" s="23">
        <v>14</v>
      </c>
      <c r="E48" s="24">
        <v>26</v>
      </c>
      <c r="F48" s="21">
        <v>400</v>
      </c>
      <c r="G48" s="21">
        <v>23</v>
      </c>
      <c r="H48" s="24">
        <v>4</v>
      </c>
      <c r="I48" s="22">
        <v>18</v>
      </c>
      <c r="J48" s="22">
        <v>12</v>
      </c>
      <c r="K48" s="22">
        <v>52</v>
      </c>
    </row>
    <row r="49" spans="1:11" s="22" customFormat="1" x14ac:dyDescent="0.2">
      <c r="B49" s="21">
        <v>24</v>
      </c>
      <c r="C49" s="21">
        <v>1</v>
      </c>
      <c r="D49" s="23">
        <v>6</v>
      </c>
      <c r="E49" s="24">
        <v>7</v>
      </c>
      <c r="F49" s="21">
        <v>178</v>
      </c>
      <c r="G49" s="21">
        <v>38</v>
      </c>
      <c r="H49" s="24">
        <v>4</v>
      </c>
      <c r="I49" s="22">
        <v>14</v>
      </c>
      <c r="J49" s="22">
        <v>16</v>
      </c>
      <c r="K49" s="22">
        <v>9</v>
      </c>
    </row>
    <row r="50" spans="1:11" s="22" customFormat="1" x14ac:dyDescent="0.2">
      <c r="B50" s="21">
        <v>21</v>
      </c>
      <c r="C50" s="21">
        <v>1</v>
      </c>
      <c r="D50" s="23">
        <v>2</v>
      </c>
      <c r="E50" s="24">
        <v>5</v>
      </c>
      <c r="F50" s="21">
        <v>167</v>
      </c>
      <c r="G50" s="21">
        <v>48</v>
      </c>
      <c r="H50" s="24">
        <v>4</v>
      </c>
      <c r="I50" s="22">
        <v>12</v>
      </c>
      <c r="J50" s="22">
        <v>19</v>
      </c>
      <c r="K50" s="22">
        <v>12</v>
      </c>
    </row>
    <row r="51" spans="1:11" s="22" customFormat="1" x14ac:dyDescent="0.2">
      <c r="B51" s="21">
        <v>25</v>
      </c>
      <c r="C51" s="21">
        <v>1</v>
      </c>
      <c r="D51" s="23">
        <v>19</v>
      </c>
      <c r="E51" s="24">
        <v>3</v>
      </c>
      <c r="F51" s="21">
        <v>248</v>
      </c>
      <c r="G51" s="21">
        <v>9</v>
      </c>
      <c r="H51" s="24">
        <v>3</v>
      </c>
      <c r="I51" s="22">
        <v>14</v>
      </c>
      <c r="J51" s="22">
        <v>20</v>
      </c>
      <c r="K51" s="22">
        <v>6</v>
      </c>
    </row>
    <row r="52" spans="1:11" s="22" customFormat="1" x14ac:dyDescent="0.2">
      <c r="B52" s="21">
        <v>26</v>
      </c>
      <c r="C52" s="21">
        <v>1</v>
      </c>
      <c r="D52" s="23">
        <v>29</v>
      </c>
      <c r="E52" s="24">
        <v>7</v>
      </c>
      <c r="F52" s="21">
        <v>630</v>
      </c>
      <c r="G52" s="21">
        <v>48</v>
      </c>
      <c r="H52" s="24">
        <v>4</v>
      </c>
      <c r="I52" s="22">
        <v>22</v>
      </c>
      <c r="J52" s="22">
        <v>17</v>
      </c>
      <c r="K52" s="22">
        <v>2</v>
      </c>
    </row>
    <row r="53" spans="1:11" s="22" customFormat="1" x14ac:dyDescent="0.2">
      <c r="B53" s="21">
        <v>22</v>
      </c>
      <c r="C53" s="21">
        <v>1</v>
      </c>
      <c r="D53" s="23">
        <v>9</v>
      </c>
      <c r="E53" s="24">
        <v>2</v>
      </c>
      <c r="F53" s="21">
        <v>118</v>
      </c>
      <c r="G53" s="21">
        <v>13</v>
      </c>
      <c r="H53" s="24">
        <v>4</v>
      </c>
      <c r="I53" s="22">
        <v>13</v>
      </c>
      <c r="J53" s="22">
        <v>22</v>
      </c>
      <c r="K53" s="22">
        <v>5</v>
      </c>
    </row>
    <row r="54" spans="1:11" s="22" customFormat="1" x14ac:dyDescent="0.2">
      <c r="B54" s="21">
        <v>22</v>
      </c>
      <c r="C54" s="21">
        <v>1</v>
      </c>
      <c r="D54" s="23">
        <v>9</v>
      </c>
      <c r="E54" s="24">
        <v>6</v>
      </c>
      <c r="F54" s="21">
        <v>306</v>
      </c>
      <c r="G54" s="21">
        <v>13</v>
      </c>
      <c r="H54" s="24">
        <v>4</v>
      </c>
      <c r="I54" s="22">
        <v>17</v>
      </c>
      <c r="J54" s="22">
        <v>18</v>
      </c>
      <c r="K54" s="22">
        <v>9</v>
      </c>
    </row>
    <row r="55" spans="1:11" s="22" customFormat="1" x14ac:dyDescent="0.2">
      <c r="B55" s="21">
        <v>26</v>
      </c>
      <c r="C55" s="21">
        <v>1</v>
      </c>
      <c r="D55" s="23">
        <v>29</v>
      </c>
      <c r="E55" s="24">
        <v>6</v>
      </c>
      <c r="F55" s="21">
        <v>98</v>
      </c>
      <c r="G55" s="21">
        <v>11</v>
      </c>
      <c r="H55" s="24">
        <v>4</v>
      </c>
      <c r="I55" s="22">
        <v>8</v>
      </c>
      <c r="J55" s="22">
        <v>18</v>
      </c>
      <c r="K55" s="22">
        <v>11</v>
      </c>
    </row>
    <row r="56" spans="1:11" x14ac:dyDescent="0.2">
      <c r="H56" s="24"/>
    </row>
    <row r="57" spans="1:11" x14ac:dyDescent="0.2">
      <c r="G57" s="22"/>
      <c r="H57" s="22"/>
    </row>
    <row r="58" spans="1:11" x14ac:dyDescent="0.2">
      <c r="A58" s="44" t="s">
        <v>8</v>
      </c>
      <c r="C58" s="18">
        <f>AVERAGE(C3:C55)</f>
        <v>0.94339622641509435</v>
      </c>
      <c r="D58" s="18">
        <f>AVERAGE(D3:D55)</f>
        <v>13.245283018867925</v>
      </c>
      <c r="E58" s="18">
        <f>AVERAGE(E3:E55)</f>
        <v>12.886792452830189</v>
      </c>
      <c r="F58" s="18">
        <f>AVERAGE(F3:F55)</f>
        <v>290.2641509433962</v>
      </c>
      <c r="G58" s="18">
        <f>AVERAGE(G3:G55)</f>
        <v>23.433962264150942</v>
      </c>
      <c r="H58" s="25">
        <f>AVERAGE(H3:H55)</f>
        <v>3.641509433962264</v>
      </c>
    </row>
    <row r="59" spans="1:11" x14ac:dyDescent="0.2">
      <c r="A59" s="44" t="s">
        <v>5</v>
      </c>
      <c r="C59" s="18">
        <f>MEDIAN(C3:C55)</f>
        <v>1</v>
      </c>
      <c r="D59" s="18">
        <f>MEDIAN(D3:D55)</f>
        <v>9</v>
      </c>
      <c r="E59" s="18">
        <f>MEDIAN(E3:E55)</f>
        <v>8</v>
      </c>
      <c r="F59" s="32">
        <f>MEDIAN(F3:F55)</f>
        <v>281</v>
      </c>
      <c r="G59" s="32">
        <f>MEDIAN(G3:G55)</f>
        <v>18</v>
      </c>
      <c r="H59" s="35">
        <f>MEDIAN(H3:H55)</f>
        <v>4</v>
      </c>
    </row>
    <row r="60" spans="1:11" x14ac:dyDescent="0.2">
      <c r="A60" s="44" t="s">
        <v>6</v>
      </c>
      <c r="C60" s="18">
        <f>MODE(C3:C55)</f>
        <v>1</v>
      </c>
      <c r="D60" s="18">
        <f>MODE(D3:D55)</f>
        <v>6</v>
      </c>
      <c r="E60" s="18">
        <f>MODE(E3:E55)</f>
        <v>8</v>
      </c>
      <c r="F60" s="32">
        <f>MODE(F3:F55)</f>
        <v>186</v>
      </c>
      <c r="G60" s="31">
        <f>MODE(G3:G55)</f>
        <v>23</v>
      </c>
      <c r="H60" s="31">
        <f>MODE(H3:H55)</f>
        <v>4</v>
      </c>
    </row>
    <row r="61" spans="1:11" x14ac:dyDescent="0.2">
      <c r="A61" s="44" t="s">
        <v>9</v>
      </c>
      <c r="C61" s="18">
        <f>_xlfn.STDEV.S(C3:C55)</f>
        <v>0.233295317934376</v>
      </c>
      <c r="D61" s="18">
        <f>_xlfn.STDEV.S(D3:D55)</f>
        <v>12.621571370501679</v>
      </c>
      <c r="E61" s="18">
        <f>_xlfn.STDEV.S(E3:E55)</f>
        <v>13.948615008940287</v>
      </c>
      <c r="F61" s="18">
        <f>_xlfn.STDEV.S(F3:F55)</f>
        <v>173.63103574748959</v>
      </c>
      <c r="G61" s="32">
        <f>_xlfn.STDEV.S(G3:G55)</f>
        <v>16.113192676478423</v>
      </c>
      <c r="H61" s="32">
        <f>_xlfn.STDEV.S(H3:H55)</f>
        <v>0.83422787014841737</v>
      </c>
    </row>
    <row r="62" spans="1:11" x14ac:dyDescent="0.2">
      <c r="A62" s="44" t="s">
        <v>7</v>
      </c>
      <c r="C62" s="18">
        <f>SKEW(C3:C55)</f>
        <v>-3.9502234147288307</v>
      </c>
      <c r="D62" s="18">
        <f>SKEW(D3:D55)</f>
        <v>1.8170752127417029</v>
      </c>
      <c r="E62" s="18">
        <f>SKEW(E3:E55)</f>
        <v>2.4604341838745376</v>
      </c>
      <c r="F62" s="18">
        <f>SKEW(F3:F55)</f>
        <v>0.80348580974361117</v>
      </c>
      <c r="G62" s="32">
        <f>SKEW(G3:G55)</f>
        <v>1.8160237968682753</v>
      </c>
      <c r="H62" s="32">
        <f>SKEW(H3:H55)</f>
        <v>-0.46947090044949319</v>
      </c>
    </row>
    <row r="63" spans="1:11" x14ac:dyDescent="0.2">
      <c r="A63" s="44" t="s">
        <v>10</v>
      </c>
      <c r="C63" s="18">
        <f>KURT(C3:C55)</f>
        <v>14.136658823529407</v>
      </c>
      <c r="D63" s="18">
        <f>KURT(D3:D55)</f>
        <v>3.8814388832539506</v>
      </c>
      <c r="E63" s="18">
        <f>KURT(E3:E55)</f>
        <v>7.8380655901907961</v>
      </c>
      <c r="F63" s="18">
        <f>KURT(F3:F55)</f>
        <v>0.24989391016295759</v>
      </c>
      <c r="G63" s="32">
        <f>KURT(G3:G55)</f>
        <v>3.7455154509714705</v>
      </c>
      <c r="H63" s="32">
        <f>KURT(H3:H55)</f>
        <v>-0.21038535292640992</v>
      </c>
    </row>
    <row r="64" spans="1:11" x14ac:dyDescent="0.2">
      <c r="A64" s="45" t="s">
        <v>17</v>
      </c>
      <c r="C64" s="18">
        <f>MAX(C3:C55)</f>
        <v>1</v>
      </c>
      <c r="D64" s="18">
        <f>MAX(D3:D55)</f>
        <v>59</v>
      </c>
      <c r="E64" s="18">
        <f>MAX(E3:E55)</f>
        <v>76</v>
      </c>
      <c r="F64" s="18">
        <f>MAX(F3:F55)</f>
        <v>798</v>
      </c>
      <c r="G64" s="32">
        <f>MAX(G3:G55)</f>
        <v>83</v>
      </c>
      <c r="H64" s="32">
        <f>MAX(H3:H55)</f>
        <v>5</v>
      </c>
    </row>
    <row r="65" spans="7:8" x14ac:dyDescent="0.2">
      <c r="G65" s="32"/>
      <c r="H65" s="32"/>
    </row>
    <row r="66" spans="7:8" x14ac:dyDescent="0.2">
      <c r="G66" s="32"/>
      <c r="H66" s="32"/>
    </row>
    <row r="67" spans="7:8" x14ac:dyDescent="0.2">
      <c r="G67" s="32"/>
      <c r="H67" s="32"/>
    </row>
  </sheetData>
  <sortState ref="P3:P10">
    <sortCondition ref="P3"/>
  </sortState>
  <hyperlinks>
    <hyperlink ref="H2" location="Sociability" display="Sociability (2)"/>
    <hyperlink ref="I2" location="Explanation!A1" display="Extraversion"/>
    <hyperlink ref="J2" location="Explanation!A1" display="Self Esteem"/>
    <hyperlink ref="K2" location="Explanation!A1" display="Social Anxiet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K15" sqref="K15"/>
    </sheetView>
  </sheetViews>
  <sheetFormatPr defaultRowHeight="12" x14ac:dyDescent="0.2"/>
  <cols>
    <col min="1" max="7" width="9.140625" style="18"/>
    <col min="8" max="8" width="12" style="18" bestFit="1" customWidth="1"/>
    <col min="9" max="9" width="12.140625" style="18" bestFit="1" customWidth="1"/>
    <col min="10" max="16384" width="9.140625" style="18"/>
  </cols>
  <sheetData>
    <row r="1" spans="1:11" x14ac:dyDescent="0.2">
      <c r="A1" s="26" t="s">
        <v>1</v>
      </c>
      <c r="B1" s="18" t="s">
        <v>38</v>
      </c>
      <c r="C1" s="18" t="s">
        <v>39</v>
      </c>
      <c r="H1" s="18" t="s">
        <v>43</v>
      </c>
      <c r="I1" s="18" t="s">
        <v>44</v>
      </c>
      <c r="J1" s="18" t="s">
        <v>38</v>
      </c>
      <c r="K1" s="18" t="s">
        <v>45</v>
      </c>
    </row>
    <row r="2" spans="1:11" x14ac:dyDescent="0.2">
      <c r="A2" s="21">
        <v>1</v>
      </c>
      <c r="B2" s="18">
        <v>0</v>
      </c>
      <c r="C2" s="18">
        <f>FREQUENCY(A2:A54,B2:B3)</f>
        <v>3</v>
      </c>
      <c r="E2" s="18" t="s">
        <v>17</v>
      </c>
      <c r="F2" s="18">
        <f>MAX(A2:A54)</f>
        <v>1</v>
      </c>
      <c r="H2" s="18">
        <v>0</v>
      </c>
      <c r="I2" s="18">
        <v>0</v>
      </c>
      <c r="J2" s="18">
        <v>0</v>
      </c>
      <c r="K2" s="18">
        <v>3</v>
      </c>
    </row>
    <row r="3" spans="1:11" x14ac:dyDescent="0.2">
      <c r="A3" s="21">
        <v>1</v>
      </c>
      <c r="B3" s="18">
        <v>1</v>
      </c>
      <c r="C3" s="18">
        <f>FREQUENCY(A3:A55,B3:B4)</f>
        <v>52</v>
      </c>
      <c r="E3" s="18" t="s">
        <v>40</v>
      </c>
      <c r="F3" s="18">
        <f>MIN(A2:A54)</f>
        <v>0</v>
      </c>
      <c r="H3" s="18">
        <v>1</v>
      </c>
      <c r="I3" s="18">
        <v>1</v>
      </c>
      <c r="J3" s="18">
        <v>1</v>
      </c>
      <c r="K3" s="18">
        <v>50</v>
      </c>
    </row>
    <row r="4" spans="1:11" x14ac:dyDescent="0.2">
      <c r="A4" s="21">
        <v>1</v>
      </c>
      <c r="E4" s="18" t="s">
        <v>41</v>
      </c>
      <c r="F4" s="18">
        <f>F2-F3</f>
        <v>1</v>
      </c>
    </row>
    <row r="5" spans="1:11" x14ac:dyDescent="0.2">
      <c r="A5" s="21">
        <v>1</v>
      </c>
      <c r="E5" s="18" t="s">
        <v>42</v>
      </c>
      <c r="F5" s="18">
        <v>1</v>
      </c>
    </row>
    <row r="6" spans="1:11" x14ac:dyDescent="0.2">
      <c r="A6" s="21">
        <v>1</v>
      </c>
    </row>
    <row r="7" spans="1:11" x14ac:dyDescent="0.2">
      <c r="A7" s="21">
        <v>0</v>
      </c>
    </row>
    <row r="8" spans="1:11" x14ac:dyDescent="0.2">
      <c r="A8" s="21">
        <v>0</v>
      </c>
    </row>
    <row r="9" spans="1:11" x14ac:dyDescent="0.2">
      <c r="A9" s="21">
        <v>1</v>
      </c>
    </row>
    <row r="10" spans="1:11" x14ac:dyDescent="0.2">
      <c r="A10" s="21">
        <v>1</v>
      </c>
    </row>
    <row r="11" spans="1:11" x14ac:dyDescent="0.2">
      <c r="A11" s="21">
        <v>1</v>
      </c>
    </row>
    <row r="12" spans="1:11" x14ac:dyDescent="0.2">
      <c r="A12" s="21">
        <v>1</v>
      </c>
    </row>
    <row r="13" spans="1:11" x14ac:dyDescent="0.2">
      <c r="A13" s="21">
        <v>1</v>
      </c>
    </row>
    <row r="14" spans="1:11" x14ac:dyDescent="0.2">
      <c r="A14" s="21">
        <v>1</v>
      </c>
    </row>
    <row r="15" spans="1:11" x14ac:dyDescent="0.2">
      <c r="A15" s="21">
        <v>1</v>
      </c>
    </row>
    <row r="16" spans="1:11" x14ac:dyDescent="0.2">
      <c r="A16" s="21">
        <v>1</v>
      </c>
    </row>
    <row r="17" spans="1:1" x14ac:dyDescent="0.2">
      <c r="A17" s="21">
        <v>1</v>
      </c>
    </row>
    <row r="18" spans="1:1" x14ac:dyDescent="0.2">
      <c r="A18" s="21">
        <v>1</v>
      </c>
    </row>
    <row r="19" spans="1:1" x14ac:dyDescent="0.2">
      <c r="A19" s="21">
        <v>1</v>
      </c>
    </row>
    <row r="20" spans="1:1" x14ac:dyDescent="0.2">
      <c r="A20" s="21">
        <v>1</v>
      </c>
    </row>
    <row r="21" spans="1:1" x14ac:dyDescent="0.2">
      <c r="A21" s="21">
        <v>1</v>
      </c>
    </row>
    <row r="22" spans="1:1" x14ac:dyDescent="0.2">
      <c r="A22" s="21">
        <v>1</v>
      </c>
    </row>
    <row r="23" spans="1:1" x14ac:dyDescent="0.2">
      <c r="A23" s="21">
        <v>1</v>
      </c>
    </row>
    <row r="24" spans="1:1" x14ac:dyDescent="0.2">
      <c r="A24" s="21">
        <v>1</v>
      </c>
    </row>
    <row r="25" spans="1:1" x14ac:dyDescent="0.2">
      <c r="A25" s="21">
        <v>1</v>
      </c>
    </row>
    <row r="26" spans="1:1" x14ac:dyDescent="0.2">
      <c r="A26" s="21">
        <v>1</v>
      </c>
    </row>
    <row r="27" spans="1:1" x14ac:dyDescent="0.2">
      <c r="A27" s="21">
        <v>1</v>
      </c>
    </row>
    <row r="28" spans="1:1" x14ac:dyDescent="0.2">
      <c r="A28" s="21">
        <v>1</v>
      </c>
    </row>
    <row r="29" spans="1:1" x14ac:dyDescent="0.2">
      <c r="A29" s="21">
        <v>1</v>
      </c>
    </row>
    <row r="30" spans="1:1" x14ac:dyDescent="0.2">
      <c r="A30" s="21">
        <v>1</v>
      </c>
    </row>
    <row r="31" spans="1:1" x14ac:dyDescent="0.2">
      <c r="A31" s="21">
        <v>1</v>
      </c>
    </row>
    <row r="32" spans="1:1" x14ac:dyDescent="0.2">
      <c r="A32" s="21">
        <v>1</v>
      </c>
    </row>
    <row r="33" spans="1:1" x14ac:dyDescent="0.2">
      <c r="A33" s="21">
        <v>1</v>
      </c>
    </row>
    <row r="34" spans="1:1" x14ac:dyDescent="0.2">
      <c r="A34" s="21">
        <v>1</v>
      </c>
    </row>
    <row r="35" spans="1:1" x14ac:dyDescent="0.2">
      <c r="A35" s="21">
        <v>1</v>
      </c>
    </row>
    <row r="36" spans="1:1" x14ac:dyDescent="0.2">
      <c r="A36" s="21">
        <v>1</v>
      </c>
    </row>
    <row r="37" spans="1:1" x14ac:dyDescent="0.2">
      <c r="A37" s="21">
        <v>1</v>
      </c>
    </row>
    <row r="38" spans="1:1" x14ac:dyDescent="0.2">
      <c r="A38" s="21">
        <v>0</v>
      </c>
    </row>
    <row r="39" spans="1:1" x14ac:dyDescent="0.2">
      <c r="A39" s="21">
        <v>1</v>
      </c>
    </row>
    <row r="40" spans="1:1" x14ac:dyDescent="0.2">
      <c r="A40" s="21">
        <v>1</v>
      </c>
    </row>
    <row r="41" spans="1:1" x14ac:dyDescent="0.2">
      <c r="A41" s="21">
        <v>1</v>
      </c>
    </row>
    <row r="42" spans="1:1" x14ac:dyDescent="0.2">
      <c r="A42" s="21">
        <v>1</v>
      </c>
    </row>
    <row r="43" spans="1:1" x14ac:dyDescent="0.2">
      <c r="A43" s="21">
        <v>1</v>
      </c>
    </row>
    <row r="44" spans="1:1" x14ac:dyDescent="0.2">
      <c r="A44" s="21">
        <v>1</v>
      </c>
    </row>
    <row r="45" spans="1:1" x14ac:dyDescent="0.2">
      <c r="A45" s="21">
        <v>1</v>
      </c>
    </row>
    <row r="46" spans="1:1" x14ac:dyDescent="0.2">
      <c r="A46" s="21">
        <v>1</v>
      </c>
    </row>
    <row r="47" spans="1:1" x14ac:dyDescent="0.2">
      <c r="A47" s="21">
        <v>1</v>
      </c>
    </row>
    <row r="48" spans="1:1" x14ac:dyDescent="0.2">
      <c r="A48" s="21">
        <v>1</v>
      </c>
    </row>
    <row r="49" spans="1:1" x14ac:dyDescent="0.2">
      <c r="A49" s="21">
        <v>1</v>
      </c>
    </row>
    <row r="50" spans="1:1" x14ac:dyDescent="0.2">
      <c r="A50" s="21">
        <v>1</v>
      </c>
    </row>
    <row r="51" spans="1:1" x14ac:dyDescent="0.2">
      <c r="A51" s="21">
        <v>1</v>
      </c>
    </row>
    <row r="52" spans="1:1" x14ac:dyDescent="0.2">
      <c r="A52" s="21">
        <v>1</v>
      </c>
    </row>
    <row r="53" spans="1:1" x14ac:dyDescent="0.2">
      <c r="A53" s="21">
        <v>1</v>
      </c>
    </row>
    <row r="54" spans="1:1" x14ac:dyDescent="0.2">
      <c r="A54" s="21">
        <v>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K9" sqref="K9"/>
    </sheetView>
  </sheetViews>
  <sheetFormatPr defaultRowHeight="12" x14ac:dyDescent="0.2"/>
  <cols>
    <col min="1" max="1" width="14" style="18" customWidth="1"/>
    <col min="2" max="7" width="9.140625" style="18"/>
    <col min="8" max="8" width="12" style="18" bestFit="1" customWidth="1"/>
    <col min="9" max="9" width="12.140625" style="18" bestFit="1" customWidth="1"/>
    <col min="10" max="16384" width="9.140625" style="18"/>
  </cols>
  <sheetData>
    <row r="1" spans="1:11" s="47" customFormat="1" x14ac:dyDescent="0.2">
      <c r="A1" s="46" t="s">
        <v>2</v>
      </c>
      <c r="B1" s="47" t="s">
        <v>38</v>
      </c>
      <c r="C1" s="47" t="s">
        <v>39</v>
      </c>
      <c r="H1" s="47" t="s">
        <v>43</v>
      </c>
      <c r="I1" s="47" t="s">
        <v>44</v>
      </c>
      <c r="J1" s="47" t="s">
        <v>38</v>
      </c>
      <c r="K1" s="47" t="s">
        <v>45</v>
      </c>
    </row>
    <row r="2" spans="1:11" x14ac:dyDescent="0.2">
      <c r="A2" s="21">
        <v>13</v>
      </c>
      <c r="B2" s="18">
        <v>0</v>
      </c>
      <c r="C2" s="18">
        <f>FREQUENCY(A2:A54,B2:B8)</f>
        <v>0</v>
      </c>
      <c r="E2" s="18" t="s">
        <v>17</v>
      </c>
      <c r="F2" s="18">
        <f>MAX(A2:A54)</f>
        <v>59</v>
      </c>
      <c r="H2" s="18">
        <v>1</v>
      </c>
      <c r="I2" s="18">
        <v>10</v>
      </c>
      <c r="J2" s="18">
        <v>10</v>
      </c>
      <c r="K2" s="18">
        <f t="array" ref="K2">FREQUENCY(A2:A54,J2:J7)</f>
        <v>30</v>
      </c>
    </row>
    <row r="3" spans="1:11" x14ac:dyDescent="0.2">
      <c r="A3" s="21">
        <v>13</v>
      </c>
      <c r="B3" s="18">
        <v>10</v>
      </c>
      <c r="C3" s="18">
        <f t="shared" ref="C3:C12" si="0">FREQUENCY(A3:A55,B3:B9)</f>
        <v>30</v>
      </c>
      <c r="E3" s="18" t="s">
        <v>40</v>
      </c>
      <c r="F3" s="18">
        <f>MIN(A2:A54)</f>
        <v>1</v>
      </c>
      <c r="H3" s="18">
        <v>11</v>
      </c>
      <c r="I3" s="18">
        <v>20</v>
      </c>
      <c r="J3" s="18">
        <v>20</v>
      </c>
      <c r="K3" s="18">
        <f t="array" ref="K3">FREQUENCY(A3:A55,J3:J8)</f>
        <v>42</v>
      </c>
    </row>
    <row r="4" spans="1:11" x14ac:dyDescent="0.2">
      <c r="A4" s="21">
        <v>5</v>
      </c>
      <c r="B4" s="18">
        <v>20</v>
      </c>
      <c r="C4" s="18">
        <f t="shared" si="0"/>
        <v>41</v>
      </c>
      <c r="E4" s="18" t="s">
        <v>41</v>
      </c>
      <c r="F4" s="18">
        <f>F2-F3</f>
        <v>58</v>
      </c>
      <c r="H4" s="18">
        <v>21</v>
      </c>
      <c r="I4" s="18">
        <v>30</v>
      </c>
      <c r="J4" s="18">
        <v>30</v>
      </c>
      <c r="K4" s="18">
        <f t="array" ref="K4">FREQUENCY(A4:A56,J4:J9)</f>
        <v>47</v>
      </c>
    </row>
    <row r="5" spans="1:11" x14ac:dyDescent="0.2">
      <c r="A5" s="21">
        <v>19</v>
      </c>
      <c r="B5" s="18">
        <v>30</v>
      </c>
      <c r="C5" s="18">
        <f t="shared" si="0"/>
        <v>46</v>
      </c>
      <c r="E5" s="18" t="s">
        <v>42</v>
      </c>
      <c r="F5" s="18">
        <f>F4/10</f>
        <v>5.8</v>
      </c>
      <c r="H5" s="18">
        <v>31</v>
      </c>
      <c r="I5" s="18">
        <v>40</v>
      </c>
      <c r="J5" s="18">
        <v>40</v>
      </c>
      <c r="K5" s="18">
        <f t="array" ref="K5">FREQUENCY(A5:A57,J5:J10)</f>
        <v>48</v>
      </c>
    </row>
    <row r="6" spans="1:11" x14ac:dyDescent="0.2">
      <c r="A6" s="21">
        <v>24</v>
      </c>
      <c r="B6" s="18">
        <v>40</v>
      </c>
      <c r="C6" s="18">
        <f t="shared" si="0"/>
        <v>47</v>
      </c>
      <c r="H6" s="18">
        <v>41</v>
      </c>
      <c r="I6" s="18">
        <v>50</v>
      </c>
      <c r="J6" s="18">
        <v>50</v>
      </c>
      <c r="K6" s="18">
        <f t="array" ref="K6">FREQUENCY(A6:A58,J6:J11)</f>
        <v>47</v>
      </c>
    </row>
    <row r="7" spans="1:11" x14ac:dyDescent="0.2">
      <c r="A7" s="21">
        <v>29</v>
      </c>
      <c r="B7" s="18">
        <v>50</v>
      </c>
      <c r="C7" s="18">
        <f t="shared" si="0"/>
        <v>46</v>
      </c>
      <c r="H7" s="18">
        <v>51</v>
      </c>
      <c r="I7" s="18">
        <v>60</v>
      </c>
      <c r="J7" s="18">
        <v>60</v>
      </c>
      <c r="K7" s="18">
        <f t="array" ref="K7">FREQUENCY(A7:A59,J7:J12)</f>
        <v>48</v>
      </c>
    </row>
    <row r="8" spans="1:11" x14ac:dyDescent="0.2">
      <c r="A8" s="21">
        <v>22</v>
      </c>
      <c r="B8" s="18">
        <v>60</v>
      </c>
      <c r="C8" s="18">
        <f t="shared" si="0"/>
        <v>47</v>
      </c>
    </row>
    <row r="9" spans="1:11" x14ac:dyDescent="0.2">
      <c r="A9" s="23">
        <v>9</v>
      </c>
    </row>
    <row r="10" spans="1:11" x14ac:dyDescent="0.2">
      <c r="A10" s="23">
        <v>14</v>
      </c>
    </row>
    <row r="11" spans="1:11" x14ac:dyDescent="0.2">
      <c r="A11" s="23">
        <v>2</v>
      </c>
    </row>
    <row r="12" spans="1:11" x14ac:dyDescent="0.2">
      <c r="A12" s="23">
        <v>1</v>
      </c>
    </row>
    <row r="13" spans="1:11" x14ac:dyDescent="0.2">
      <c r="A13" s="23">
        <v>13</v>
      </c>
    </row>
    <row r="14" spans="1:11" x14ac:dyDescent="0.2">
      <c r="A14" s="23">
        <v>6</v>
      </c>
    </row>
    <row r="15" spans="1:11" x14ac:dyDescent="0.2">
      <c r="A15" s="23">
        <v>1</v>
      </c>
    </row>
    <row r="16" spans="1:11" x14ac:dyDescent="0.2">
      <c r="A16" s="23">
        <v>15</v>
      </c>
    </row>
    <row r="17" spans="1:1" x14ac:dyDescent="0.2">
      <c r="A17" s="23">
        <v>6</v>
      </c>
    </row>
    <row r="18" spans="1:1" x14ac:dyDescent="0.2">
      <c r="A18" s="23">
        <v>29</v>
      </c>
    </row>
    <row r="19" spans="1:1" x14ac:dyDescent="0.2">
      <c r="A19" s="23">
        <v>6</v>
      </c>
    </row>
    <row r="20" spans="1:1" x14ac:dyDescent="0.2">
      <c r="A20" s="23">
        <v>3</v>
      </c>
    </row>
    <row r="21" spans="1:1" x14ac:dyDescent="0.2">
      <c r="A21" s="23">
        <v>1</v>
      </c>
    </row>
    <row r="22" spans="1:1" x14ac:dyDescent="0.2">
      <c r="A22" s="23">
        <v>9</v>
      </c>
    </row>
    <row r="23" spans="1:1" x14ac:dyDescent="0.2">
      <c r="A23" s="23">
        <v>9</v>
      </c>
    </row>
    <row r="24" spans="1:1" x14ac:dyDescent="0.2">
      <c r="A24" s="23">
        <v>13</v>
      </c>
    </row>
    <row r="25" spans="1:1" x14ac:dyDescent="0.2">
      <c r="A25" s="21">
        <v>9</v>
      </c>
    </row>
    <row r="26" spans="1:1" x14ac:dyDescent="0.2">
      <c r="A26" s="21">
        <v>19</v>
      </c>
    </row>
    <row r="27" spans="1:1" x14ac:dyDescent="0.2">
      <c r="A27" s="21">
        <v>6</v>
      </c>
    </row>
    <row r="28" spans="1:1" x14ac:dyDescent="0.2">
      <c r="A28" s="21">
        <v>9</v>
      </c>
    </row>
    <row r="29" spans="1:1" x14ac:dyDescent="0.2">
      <c r="A29" s="21">
        <v>6</v>
      </c>
    </row>
    <row r="30" spans="1:1" x14ac:dyDescent="0.2">
      <c r="A30" s="21">
        <v>9</v>
      </c>
    </row>
    <row r="31" spans="1:1" x14ac:dyDescent="0.2">
      <c r="A31" s="21">
        <v>19</v>
      </c>
    </row>
    <row r="32" spans="1:1" x14ac:dyDescent="0.2">
      <c r="A32" s="23">
        <v>34</v>
      </c>
    </row>
    <row r="33" spans="1:1" x14ac:dyDescent="0.2">
      <c r="A33" s="23">
        <v>1</v>
      </c>
    </row>
    <row r="34" spans="1:1" x14ac:dyDescent="0.2">
      <c r="A34" s="23">
        <v>2</v>
      </c>
    </row>
    <row r="35" spans="1:1" x14ac:dyDescent="0.2">
      <c r="A35" s="23">
        <v>34</v>
      </c>
    </row>
    <row r="36" spans="1:1" x14ac:dyDescent="0.2">
      <c r="A36" s="23">
        <v>55</v>
      </c>
    </row>
    <row r="37" spans="1:1" x14ac:dyDescent="0.2">
      <c r="A37" s="23">
        <v>59</v>
      </c>
    </row>
    <row r="38" spans="1:1" x14ac:dyDescent="0.2">
      <c r="A38" s="23">
        <v>3</v>
      </c>
    </row>
    <row r="39" spans="1:1" x14ac:dyDescent="0.2">
      <c r="A39" s="23">
        <v>1</v>
      </c>
    </row>
    <row r="40" spans="1:1" x14ac:dyDescent="0.2">
      <c r="A40" s="23">
        <v>6</v>
      </c>
    </row>
    <row r="41" spans="1:1" x14ac:dyDescent="0.2">
      <c r="A41" s="23">
        <v>6</v>
      </c>
    </row>
    <row r="42" spans="1:1" x14ac:dyDescent="0.2">
      <c r="A42" s="23">
        <v>6</v>
      </c>
    </row>
    <row r="43" spans="1:1" x14ac:dyDescent="0.2">
      <c r="A43" s="23">
        <v>1</v>
      </c>
    </row>
    <row r="44" spans="1:1" x14ac:dyDescent="0.2">
      <c r="A44" s="23">
        <v>20</v>
      </c>
    </row>
    <row r="45" spans="1:1" x14ac:dyDescent="0.2">
      <c r="A45" s="23">
        <v>11</v>
      </c>
    </row>
    <row r="46" spans="1:1" x14ac:dyDescent="0.2">
      <c r="A46" s="23">
        <v>7</v>
      </c>
    </row>
    <row r="47" spans="1:1" x14ac:dyDescent="0.2">
      <c r="A47" s="23">
        <v>14</v>
      </c>
    </row>
    <row r="48" spans="1:1" x14ac:dyDescent="0.2">
      <c r="A48" s="23">
        <v>6</v>
      </c>
    </row>
    <row r="49" spans="1:1" x14ac:dyDescent="0.2">
      <c r="A49" s="23">
        <v>2</v>
      </c>
    </row>
    <row r="50" spans="1:1" x14ac:dyDescent="0.2">
      <c r="A50" s="23">
        <v>19</v>
      </c>
    </row>
    <row r="51" spans="1:1" x14ac:dyDescent="0.2">
      <c r="A51" s="23">
        <v>29</v>
      </c>
    </row>
    <row r="52" spans="1:1" x14ac:dyDescent="0.2">
      <c r="A52" s="23">
        <v>9</v>
      </c>
    </row>
    <row r="53" spans="1:1" x14ac:dyDescent="0.2">
      <c r="A53" s="23">
        <v>9</v>
      </c>
    </row>
    <row r="54" spans="1:1" x14ac:dyDescent="0.2">
      <c r="A54" s="23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Normal="100" workbookViewId="0">
      <selection activeCell="C5" sqref="C5"/>
    </sheetView>
  </sheetViews>
  <sheetFormatPr defaultRowHeight="15" x14ac:dyDescent="0.25"/>
  <cols>
    <col min="1" max="1" width="18.28515625" style="1" bestFit="1" customWidth="1"/>
    <col min="2" max="2" width="27.42578125" style="1" customWidth="1"/>
    <col min="3" max="3" width="60.42578125" style="6" customWidth="1"/>
    <col min="4" max="4" width="48.28515625" style="3" bestFit="1" customWidth="1"/>
    <col min="5" max="5" width="14.5703125" style="1" customWidth="1"/>
    <col min="6" max="8" width="9.140625" style="1"/>
    <col min="9" max="9" width="11.5703125" style="1" customWidth="1"/>
    <col min="10" max="10" width="8.85546875" style="1" customWidth="1"/>
    <col min="11" max="16384" width="9.140625" style="1"/>
  </cols>
  <sheetData>
    <row r="1" spans="1:10" s="7" customFormat="1" ht="11.25" x14ac:dyDescent="0.2">
      <c r="A1" s="39" t="s">
        <v>32</v>
      </c>
      <c r="B1" s="39" t="s">
        <v>35</v>
      </c>
      <c r="C1" s="40" t="s">
        <v>34</v>
      </c>
      <c r="D1" s="41" t="s">
        <v>33</v>
      </c>
    </row>
    <row r="2" spans="1:10" s="10" customFormat="1" ht="22.5" x14ac:dyDescent="0.25">
      <c r="A2" s="10" t="s">
        <v>30</v>
      </c>
      <c r="B2" s="11" t="str">
        <f xml:space="preserve"> "I am well connected socially"</f>
        <v>I am well connected socially</v>
      </c>
      <c r="C2" s="14" t="s">
        <v>13</v>
      </c>
      <c r="D2" s="8" t="s">
        <v>14</v>
      </c>
      <c r="E2" s="8"/>
      <c r="I2" s="8"/>
      <c r="J2" s="8"/>
    </row>
    <row r="3" spans="1:10" s="10" customFormat="1" ht="22.5" x14ac:dyDescent="0.25">
      <c r="A3" s="10" t="s">
        <v>18</v>
      </c>
      <c r="B3" s="11" t="s">
        <v>19</v>
      </c>
      <c r="C3" s="14" t="s">
        <v>36</v>
      </c>
      <c r="D3" s="8" t="s">
        <v>37</v>
      </c>
      <c r="E3" s="8"/>
      <c r="I3" s="8"/>
      <c r="J3" s="8"/>
    </row>
    <row r="4" spans="1:10" s="10" customFormat="1" ht="33.75" x14ac:dyDescent="0.25">
      <c r="A4" s="10" t="s">
        <v>21</v>
      </c>
      <c r="B4" s="11" t="s">
        <v>22</v>
      </c>
      <c r="C4" s="14" t="s">
        <v>27</v>
      </c>
      <c r="D4" s="8" t="s">
        <v>23</v>
      </c>
      <c r="E4" s="8"/>
      <c r="I4" s="8"/>
      <c r="J4" s="8"/>
    </row>
    <row r="5" spans="1:10" s="10" customFormat="1" ht="33.75" x14ac:dyDescent="0.25">
      <c r="A5" s="10" t="s">
        <v>24</v>
      </c>
      <c r="B5" s="10" t="s">
        <v>25</v>
      </c>
      <c r="C5" s="12" t="s">
        <v>31</v>
      </c>
      <c r="D5" s="8" t="s">
        <v>26</v>
      </c>
      <c r="E5" s="8"/>
      <c r="I5" s="8"/>
      <c r="J5" s="8"/>
    </row>
    <row r="6" spans="1:10" s="10" customFormat="1" ht="11.25" x14ac:dyDescent="0.25">
      <c r="C6" s="12"/>
      <c r="D6" s="13"/>
      <c r="E6" s="8"/>
      <c r="I6" s="8"/>
      <c r="J6" s="8"/>
    </row>
    <row r="7" spans="1:10" s="10" customFormat="1" ht="11.25" x14ac:dyDescent="0.25">
      <c r="C7" s="12"/>
      <c r="I7" s="8"/>
      <c r="J7" s="8"/>
    </row>
    <row r="8" spans="1:10" s="7" customFormat="1" ht="11.25" x14ac:dyDescent="0.2">
      <c r="B8" s="10"/>
      <c r="C8" s="9"/>
      <c r="D8" s="10"/>
      <c r="I8" s="8"/>
      <c r="J8" s="8"/>
    </row>
    <row r="9" spans="1:10" s="7" customFormat="1" ht="11.25" x14ac:dyDescent="0.2">
      <c r="B9" s="10"/>
      <c r="C9" s="9"/>
      <c r="D9" s="10"/>
      <c r="I9" s="8"/>
      <c r="J9" s="8"/>
    </row>
    <row r="10" spans="1:10" s="7" customFormat="1" ht="11.25" x14ac:dyDescent="0.2">
      <c r="B10" s="10"/>
      <c r="C10" s="9"/>
      <c r="D10" s="10"/>
      <c r="I10" s="8"/>
      <c r="J10" s="8"/>
    </row>
    <row r="11" spans="1:10" s="7" customFormat="1" ht="14.25" customHeight="1" x14ac:dyDescent="0.2">
      <c r="B11" s="10"/>
      <c r="C11" s="12"/>
      <c r="D11" s="13"/>
      <c r="E11" s="15"/>
      <c r="F11" s="16"/>
      <c r="I11" s="8"/>
      <c r="J11" s="8"/>
    </row>
    <row r="12" spans="1:10" ht="14.25" customHeight="1" x14ac:dyDescent="0.25">
      <c r="C12" s="5"/>
      <c r="D12" s="4"/>
      <c r="E12" s="4"/>
      <c r="F12" s="4"/>
      <c r="I12" s="2"/>
      <c r="J12" s="2"/>
    </row>
    <row r="13" spans="1:10" x14ac:dyDescent="0.25">
      <c r="I13" s="2"/>
      <c r="J13" s="2"/>
    </row>
    <row r="14" spans="1:10" x14ac:dyDescent="0.25">
      <c r="I14" s="2"/>
      <c r="J14" s="2"/>
    </row>
    <row r="15" spans="1:10" x14ac:dyDescent="0.25">
      <c r="I15" s="2"/>
      <c r="J15" s="2"/>
    </row>
    <row r="16" spans="1:10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FB</vt:lpstr>
      <vt:lpstr>Sex</vt:lpstr>
      <vt:lpstr>FB Logins</vt:lpstr>
      <vt:lpstr>FB Hours</vt:lpstr>
      <vt:lpstr>Explanation</vt:lpstr>
      <vt:lpstr>Att_to_privacy</vt:lpstr>
      <vt:lpstr>Default_settings</vt:lpstr>
      <vt:lpstr>Info_sharing_apps</vt:lpstr>
      <vt:lpstr>Post_visibility</vt:lpstr>
      <vt:lpstr>Public_search</vt:lpstr>
      <vt:lpstr>Sociability</vt:lpstr>
      <vt:lpstr>tag_review</vt:lpstr>
      <vt:lpstr>TL_posting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marty</cp:lastModifiedBy>
  <dcterms:created xsi:type="dcterms:W3CDTF">2012-04-30T05:14:51Z</dcterms:created>
  <dcterms:modified xsi:type="dcterms:W3CDTF">2014-09-24T11:36:10Z</dcterms:modified>
</cp:coreProperties>
</file>