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jay Machina\Documents\Excel\"/>
    </mc:Choice>
  </mc:AlternateContent>
  <xr:revisionPtr revIDLastSave="0" documentId="13_ncr:1_{978C5EB0-6FC7-4847-8EB7-92D9EA652E24}" xr6:coauthVersionLast="36" xr6:coauthVersionMax="43" xr10:uidLastSave="{00000000-0000-0000-0000-000000000000}"/>
  <bookViews>
    <workbookView xWindow="0" yWindow="0" windowWidth="23040" windowHeight="9810" activeTab="1" xr2:uid="{E39F1B53-3127-4D6C-88BD-079CCE5E8692}"/>
  </bookViews>
  <sheets>
    <sheet name="tips" sheetId="1" r:id="rId1"/>
    <sheet name="Data" sheetId="3" r:id="rId2"/>
    <sheet name="Model" sheetId="6" r:id="rId3"/>
  </sheets>
  <definedNames>
    <definedName name="_xlnm._FilterDatabase" localSheetId="1" hidden="1">Data!$A$1:$O$245</definedName>
    <definedName name="_xlnm._FilterDatabase" localSheetId="0" hidden="1">tips!$A$1:$G$245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5" i="3" l="1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Q239" i="3" l="1"/>
  <c r="R239" i="3" s="1"/>
  <c r="Q119" i="3"/>
  <c r="R119" i="3" s="1"/>
  <c r="Q43" i="3"/>
  <c r="R43" i="3" s="1"/>
  <c r="Q175" i="3"/>
  <c r="R175" i="3" s="1"/>
  <c r="Q51" i="3"/>
  <c r="R51" i="3" s="1"/>
  <c r="Q99" i="3"/>
  <c r="R99" i="3" s="1"/>
  <c r="Q111" i="3"/>
  <c r="R111" i="3" s="1"/>
  <c r="Q123" i="3"/>
  <c r="R123" i="3" s="1"/>
  <c r="Q171" i="3"/>
  <c r="R171" i="3" s="1"/>
  <c r="Q183" i="3"/>
  <c r="R183" i="3" s="1"/>
  <c r="Q195" i="3"/>
  <c r="R195" i="3" s="1"/>
  <c r="Q207" i="3"/>
  <c r="R207" i="3" s="1"/>
  <c r="Q219" i="3"/>
  <c r="R219" i="3" s="1"/>
  <c r="Q231" i="3"/>
  <c r="R231" i="3" s="1"/>
  <c r="Q243" i="3"/>
  <c r="R243" i="3" s="1"/>
  <c r="Q108" i="3"/>
  <c r="R108" i="3" s="1"/>
  <c r="Q143" i="3"/>
  <c r="R143" i="3" s="1"/>
  <c r="Q3" i="3"/>
  <c r="R3" i="3" s="1"/>
  <c r="Q204" i="3"/>
  <c r="R204" i="3" s="1"/>
  <c r="Q11" i="3"/>
  <c r="R11" i="3" s="1"/>
  <c r="Q35" i="3"/>
  <c r="R35" i="3" s="1"/>
  <c r="Q71" i="3"/>
  <c r="R71" i="3" s="1"/>
  <c r="Q95" i="3"/>
  <c r="R95" i="3" s="1"/>
  <c r="Q155" i="3"/>
  <c r="R155" i="3" s="1"/>
  <c r="Q191" i="3"/>
  <c r="R191" i="3" s="1"/>
  <c r="Q227" i="3"/>
  <c r="R227" i="3" s="1"/>
  <c r="Q19" i="3"/>
  <c r="R19" i="3" s="1"/>
  <c r="Q67" i="3"/>
  <c r="R67" i="3" s="1"/>
  <c r="Q103" i="3"/>
  <c r="R103" i="3" s="1"/>
  <c r="Q151" i="3"/>
  <c r="R151" i="3" s="1"/>
  <c r="Q199" i="3"/>
  <c r="R199" i="3" s="1"/>
  <c r="Q15" i="3"/>
  <c r="R15" i="3" s="1"/>
  <c r="Q75" i="3"/>
  <c r="R75" i="3" s="1"/>
  <c r="Q159" i="3"/>
  <c r="R159" i="3" s="1"/>
  <c r="Q36" i="3"/>
  <c r="R36" i="3" s="1"/>
  <c r="Q96" i="3"/>
  <c r="R96" i="3" s="1"/>
  <c r="Q144" i="3"/>
  <c r="R144" i="3" s="1"/>
  <c r="Q168" i="3"/>
  <c r="R168" i="3" s="1"/>
  <c r="Q228" i="3"/>
  <c r="R228" i="3" s="1"/>
  <c r="Q23" i="3"/>
  <c r="R23" i="3" s="1"/>
  <c r="Q47" i="3"/>
  <c r="R47" i="3" s="1"/>
  <c r="Q83" i="3"/>
  <c r="R83" i="3" s="1"/>
  <c r="Q107" i="3"/>
  <c r="R107" i="3" s="1"/>
  <c r="Q131" i="3"/>
  <c r="R131" i="3" s="1"/>
  <c r="Q167" i="3"/>
  <c r="R167" i="3" s="1"/>
  <c r="Q215" i="3"/>
  <c r="R215" i="3" s="1"/>
  <c r="Q31" i="3"/>
  <c r="R31" i="3" s="1"/>
  <c r="Q79" i="3"/>
  <c r="R79" i="3" s="1"/>
  <c r="Q115" i="3"/>
  <c r="R115" i="3" s="1"/>
  <c r="Q163" i="3"/>
  <c r="R163" i="3" s="1"/>
  <c r="Q211" i="3"/>
  <c r="R211" i="3" s="1"/>
  <c r="Q39" i="3"/>
  <c r="R39" i="3" s="1"/>
  <c r="Q87" i="3"/>
  <c r="R87" i="3" s="1"/>
  <c r="Q135" i="3"/>
  <c r="R135" i="3" s="1"/>
  <c r="Q12" i="3"/>
  <c r="R12" i="3" s="1"/>
  <c r="Q48" i="3"/>
  <c r="R48" i="3" s="1"/>
  <c r="Q84" i="3"/>
  <c r="R84" i="3" s="1"/>
  <c r="Q132" i="3"/>
  <c r="R132" i="3" s="1"/>
  <c r="Q180" i="3"/>
  <c r="R180" i="3" s="1"/>
  <c r="Q240" i="3"/>
  <c r="R240" i="3" s="1"/>
  <c r="Q59" i="3"/>
  <c r="R59" i="3" s="1"/>
  <c r="Q179" i="3"/>
  <c r="R179" i="3" s="1"/>
  <c r="Q203" i="3"/>
  <c r="R203" i="3" s="1"/>
  <c r="Q7" i="3"/>
  <c r="R7" i="3" s="1"/>
  <c r="Q55" i="3"/>
  <c r="R55" i="3" s="1"/>
  <c r="Q91" i="3"/>
  <c r="R91" i="3" s="1"/>
  <c r="Q127" i="3"/>
  <c r="R127" i="3" s="1"/>
  <c r="Q139" i="3"/>
  <c r="R139" i="3" s="1"/>
  <c r="Q187" i="3"/>
  <c r="R187" i="3" s="1"/>
  <c r="Q223" i="3"/>
  <c r="R223" i="3" s="1"/>
  <c r="Q27" i="3"/>
  <c r="R27" i="3" s="1"/>
  <c r="Q63" i="3"/>
  <c r="R63" i="3" s="1"/>
  <c r="Q147" i="3"/>
  <c r="R147" i="3" s="1"/>
  <c r="Q24" i="3"/>
  <c r="R24" i="3" s="1"/>
  <c r="Q60" i="3"/>
  <c r="R60" i="3" s="1"/>
  <c r="Q72" i="3"/>
  <c r="R72" i="3" s="1"/>
  <c r="Q120" i="3"/>
  <c r="R120" i="3" s="1"/>
  <c r="Q156" i="3"/>
  <c r="R156" i="3" s="1"/>
  <c r="Q192" i="3"/>
  <c r="R192" i="3" s="1"/>
  <c r="Q216" i="3"/>
  <c r="R216" i="3" s="1"/>
  <c r="Q22" i="3"/>
  <c r="R22" i="3" s="1"/>
  <c r="Q46" i="3"/>
  <c r="R46" i="3" s="1"/>
  <c r="Q70" i="3"/>
  <c r="R70" i="3" s="1"/>
  <c r="Q94" i="3"/>
  <c r="R94" i="3" s="1"/>
  <c r="Q118" i="3"/>
  <c r="R118" i="3" s="1"/>
  <c r="Q142" i="3"/>
  <c r="R142" i="3" s="1"/>
  <c r="Q166" i="3"/>
  <c r="R166" i="3" s="1"/>
  <c r="Q190" i="3"/>
  <c r="R190" i="3" s="1"/>
  <c r="Q202" i="3"/>
  <c r="R202" i="3" s="1"/>
  <c r="Q226" i="3"/>
  <c r="R226" i="3" s="1"/>
  <c r="Q10" i="3"/>
  <c r="R10" i="3" s="1"/>
  <c r="Q34" i="3"/>
  <c r="R34" i="3" s="1"/>
  <c r="Q58" i="3"/>
  <c r="R58" i="3" s="1"/>
  <c r="Q82" i="3"/>
  <c r="R82" i="3" s="1"/>
  <c r="Q106" i="3"/>
  <c r="R106" i="3" s="1"/>
  <c r="Q130" i="3"/>
  <c r="R130" i="3" s="1"/>
  <c r="Q154" i="3"/>
  <c r="R154" i="3" s="1"/>
  <c r="Q178" i="3"/>
  <c r="R178" i="3" s="1"/>
  <c r="Q214" i="3"/>
  <c r="R214" i="3" s="1"/>
  <c r="Q238" i="3"/>
  <c r="R238" i="3" s="1"/>
  <c r="Q4" i="3"/>
  <c r="R4" i="3" s="1"/>
  <c r="Q16" i="3"/>
  <c r="R16" i="3" s="1"/>
  <c r="Q28" i="3"/>
  <c r="R28" i="3" s="1"/>
  <c r="Q40" i="3"/>
  <c r="R40" i="3" s="1"/>
  <c r="Q52" i="3"/>
  <c r="R52" i="3" s="1"/>
  <c r="Q64" i="3"/>
  <c r="R64" i="3" s="1"/>
  <c r="Q76" i="3"/>
  <c r="R76" i="3" s="1"/>
  <c r="Q88" i="3"/>
  <c r="R88" i="3" s="1"/>
  <c r="Q100" i="3"/>
  <c r="R100" i="3" s="1"/>
  <c r="Q112" i="3"/>
  <c r="R112" i="3" s="1"/>
  <c r="Q124" i="3"/>
  <c r="R124" i="3" s="1"/>
  <c r="Q136" i="3"/>
  <c r="R136" i="3" s="1"/>
  <c r="Q148" i="3"/>
  <c r="R148" i="3" s="1"/>
  <c r="Q160" i="3"/>
  <c r="R160" i="3" s="1"/>
  <c r="Q172" i="3"/>
  <c r="R172" i="3" s="1"/>
  <c r="Q184" i="3"/>
  <c r="R184" i="3" s="1"/>
  <c r="Q196" i="3"/>
  <c r="R196" i="3" s="1"/>
  <c r="Q208" i="3"/>
  <c r="R208" i="3" s="1"/>
  <c r="Q220" i="3"/>
  <c r="R220" i="3" s="1"/>
  <c r="Q232" i="3"/>
  <c r="R232" i="3" s="1"/>
  <c r="Q244" i="3"/>
  <c r="R244" i="3" s="1"/>
  <c r="Q49" i="3"/>
  <c r="R49" i="3" s="1"/>
  <c r="Q61" i="3"/>
  <c r="R61" i="3" s="1"/>
  <c r="Q73" i="3"/>
  <c r="R73" i="3" s="1"/>
  <c r="Q85" i="3"/>
  <c r="R85" i="3" s="1"/>
  <c r="Q97" i="3"/>
  <c r="R97" i="3" s="1"/>
  <c r="Q109" i="3"/>
  <c r="R109" i="3" s="1"/>
  <c r="Q121" i="3"/>
  <c r="R121" i="3" s="1"/>
  <c r="Q133" i="3"/>
  <c r="R133" i="3" s="1"/>
  <c r="Q145" i="3"/>
  <c r="R145" i="3" s="1"/>
  <c r="Q157" i="3"/>
  <c r="R157" i="3" s="1"/>
  <c r="Q169" i="3"/>
  <c r="R169" i="3" s="1"/>
  <c r="Q181" i="3"/>
  <c r="R181" i="3" s="1"/>
  <c r="Q193" i="3"/>
  <c r="R193" i="3" s="1"/>
  <c r="Q205" i="3"/>
  <c r="R205" i="3" s="1"/>
  <c r="Q217" i="3"/>
  <c r="R217" i="3" s="1"/>
  <c r="Q229" i="3"/>
  <c r="R229" i="3" s="1"/>
  <c r="Q241" i="3"/>
  <c r="R241" i="3" s="1"/>
  <c r="Q37" i="3"/>
  <c r="R37" i="3" s="1"/>
  <c r="Q13" i="3"/>
  <c r="R13" i="3" s="1"/>
  <c r="Q25" i="3"/>
  <c r="R25" i="3" s="1"/>
  <c r="Q218" i="3"/>
  <c r="R218" i="3" s="1"/>
  <c r="Q230" i="3"/>
  <c r="R230" i="3" s="1"/>
  <c r="Q242" i="3"/>
  <c r="R242" i="3" s="1"/>
  <c r="Q9" i="3"/>
  <c r="R9" i="3" s="1"/>
  <c r="Q21" i="3"/>
  <c r="R21" i="3" s="1"/>
  <c r="Q33" i="3"/>
  <c r="R33" i="3" s="1"/>
  <c r="Q45" i="3"/>
  <c r="R45" i="3" s="1"/>
  <c r="Q57" i="3"/>
  <c r="R57" i="3" s="1"/>
  <c r="Q69" i="3"/>
  <c r="R69" i="3" s="1"/>
  <c r="Q81" i="3"/>
  <c r="R81" i="3" s="1"/>
  <c r="Q93" i="3"/>
  <c r="R93" i="3" s="1"/>
  <c r="Q105" i="3"/>
  <c r="R105" i="3" s="1"/>
  <c r="Q117" i="3"/>
  <c r="R117" i="3" s="1"/>
  <c r="Q129" i="3"/>
  <c r="R129" i="3" s="1"/>
  <c r="Q141" i="3"/>
  <c r="R141" i="3" s="1"/>
  <c r="Q153" i="3"/>
  <c r="R153" i="3" s="1"/>
  <c r="Q165" i="3"/>
  <c r="R165" i="3" s="1"/>
  <c r="Q177" i="3"/>
  <c r="R177" i="3" s="1"/>
  <c r="Q189" i="3"/>
  <c r="R189" i="3" s="1"/>
  <c r="Q201" i="3"/>
  <c r="R201" i="3" s="1"/>
  <c r="Q213" i="3"/>
  <c r="R213" i="3" s="1"/>
  <c r="Q225" i="3"/>
  <c r="R225" i="3" s="1"/>
  <c r="Q5" i="3"/>
  <c r="R5" i="3" s="1"/>
  <c r="Q17" i="3"/>
  <c r="R17" i="3" s="1"/>
  <c r="Q29" i="3"/>
  <c r="R29" i="3" s="1"/>
  <c r="Q41" i="3"/>
  <c r="R41" i="3" s="1"/>
  <c r="Q53" i="3"/>
  <c r="R53" i="3" s="1"/>
  <c r="Q65" i="3"/>
  <c r="R65" i="3" s="1"/>
  <c r="Q77" i="3"/>
  <c r="R77" i="3" s="1"/>
  <c r="Q89" i="3"/>
  <c r="R89" i="3" s="1"/>
  <c r="Q101" i="3"/>
  <c r="R101" i="3" s="1"/>
  <c r="Q113" i="3"/>
  <c r="R113" i="3" s="1"/>
  <c r="Q125" i="3"/>
  <c r="R125" i="3" s="1"/>
  <c r="Q137" i="3"/>
  <c r="R137" i="3" s="1"/>
  <c r="Q149" i="3"/>
  <c r="R149" i="3" s="1"/>
  <c r="Q161" i="3"/>
  <c r="R161" i="3" s="1"/>
  <c r="Q173" i="3"/>
  <c r="R173" i="3" s="1"/>
  <c r="Q185" i="3"/>
  <c r="R185" i="3" s="1"/>
  <c r="Q197" i="3"/>
  <c r="R197" i="3" s="1"/>
  <c r="Q209" i="3"/>
  <c r="R209" i="3" s="1"/>
  <c r="Q221" i="3"/>
  <c r="R221" i="3" s="1"/>
  <c r="Q233" i="3"/>
  <c r="R233" i="3" s="1"/>
  <c r="Q245" i="3"/>
  <c r="R245" i="3" s="1"/>
  <c r="Q2" i="3"/>
  <c r="R2" i="3" s="1"/>
  <c r="Q26" i="3"/>
  <c r="R26" i="3" s="1"/>
  <c r="Q50" i="3"/>
  <c r="R50" i="3" s="1"/>
  <c r="Q62" i="3"/>
  <c r="R62" i="3" s="1"/>
  <c r="Q86" i="3"/>
  <c r="R86" i="3" s="1"/>
  <c r="Q98" i="3"/>
  <c r="R98" i="3" s="1"/>
  <c r="Q122" i="3"/>
  <c r="R122" i="3" s="1"/>
  <c r="Q146" i="3"/>
  <c r="R146" i="3" s="1"/>
  <c r="Q158" i="3"/>
  <c r="R158" i="3" s="1"/>
  <c r="Q182" i="3"/>
  <c r="R182" i="3" s="1"/>
  <c r="Q194" i="3"/>
  <c r="R194" i="3" s="1"/>
  <c r="Q6" i="3"/>
  <c r="R6" i="3" s="1"/>
  <c r="Q18" i="3"/>
  <c r="R18" i="3" s="1"/>
  <c r="Q30" i="3"/>
  <c r="R30" i="3" s="1"/>
  <c r="Q42" i="3"/>
  <c r="R42" i="3" s="1"/>
  <c r="Q54" i="3"/>
  <c r="R54" i="3" s="1"/>
  <c r="Q66" i="3"/>
  <c r="R66" i="3" s="1"/>
  <c r="Q78" i="3"/>
  <c r="R78" i="3" s="1"/>
  <c r="Q90" i="3"/>
  <c r="R90" i="3" s="1"/>
  <c r="Q102" i="3"/>
  <c r="R102" i="3" s="1"/>
  <c r="Q114" i="3"/>
  <c r="R114" i="3" s="1"/>
  <c r="Q126" i="3"/>
  <c r="R126" i="3" s="1"/>
  <c r="Q138" i="3"/>
  <c r="R138" i="3" s="1"/>
  <c r="Q150" i="3"/>
  <c r="R150" i="3" s="1"/>
  <c r="Q186" i="3"/>
  <c r="R186" i="3" s="1"/>
  <c r="Q198" i="3"/>
  <c r="R198" i="3" s="1"/>
  <c r="Q210" i="3"/>
  <c r="R210" i="3" s="1"/>
  <c r="Q222" i="3"/>
  <c r="R222" i="3" s="1"/>
  <c r="Q234" i="3"/>
  <c r="R234" i="3" s="1"/>
  <c r="Q235" i="3"/>
  <c r="R235" i="3" s="1"/>
  <c r="Q14" i="3"/>
  <c r="R14" i="3" s="1"/>
  <c r="Q38" i="3"/>
  <c r="R38" i="3" s="1"/>
  <c r="Q74" i="3"/>
  <c r="R74" i="3" s="1"/>
  <c r="Q110" i="3"/>
  <c r="R110" i="3" s="1"/>
  <c r="Q134" i="3"/>
  <c r="R134" i="3" s="1"/>
  <c r="Q170" i="3"/>
  <c r="R170" i="3" s="1"/>
  <c r="Q206" i="3"/>
  <c r="R206" i="3" s="1"/>
  <c r="Q162" i="3"/>
  <c r="R162" i="3" s="1"/>
  <c r="Q20" i="3"/>
  <c r="R20" i="3" s="1"/>
  <c r="Q44" i="3"/>
  <c r="R44" i="3" s="1"/>
  <c r="Q80" i="3"/>
  <c r="R80" i="3" s="1"/>
  <c r="Q104" i="3"/>
  <c r="R104" i="3" s="1"/>
  <c r="Q128" i="3"/>
  <c r="R128" i="3" s="1"/>
  <c r="Q152" i="3"/>
  <c r="R152" i="3" s="1"/>
  <c r="Q188" i="3"/>
  <c r="R188" i="3" s="1"/>
  <c r="Q212" i="3"/>
  <c r="R212" i="3" s="1"/>
  <c r="Q236" i="3"/>
  <c r="R236" i="3" s="1"/>
  <c r="Q174" i="3"/>
  <c r="R174" i="3" s="1"/>
  <c r="Q8" i="3"/>
  <c r="R8" i="3" s="1"/>
  <c r="Q32" i="3"/>
  <c r="R32" i="3" s="1"/>
  <c r="Q56" i="3"/>
  <c r="R56" i="3" s="1"/>
  <c r="Q68" i="3"/>
  <c r="R68" i="3" s="1"/>
  <c r="Q92" i="3"/>
  <c r="R92" i="3" s="1"/>
  <c r="Q116" i="3"/>
  <c r="R116" i="3" s="1"/>
  <c r="Q140" i="3"/>
  <c r="R140" i="3" s="1"/>
  <c r="Q164" i="3"/>
  <c r="R164" i="3" s="1"/>
  <c r="Q176" i="3"/>
  <c r="R176" i="3" s="1"/>
  <c r="Q200" i="3"/>
  <c r="R200" i="3" s="1"/>
  <c r="Q224" i="3"/>
  <c r="R224" i="3" s="1"/>
  <c r="Q237" i="3"/>
  <c r="R237" i="3" s="1"/>
  <c r="S2" i="3" l="1"/>
  <c r="T2" i="3" s="1"/>
</calcChain>
</file>

<file path=xl/sharedStrings.xml><?xml version="1.0" encoding="utf-8"?>
<sst xmlns="http://schemas.openxmlformats.org/spreadsheetml/2006/main" count="2034" uniqueCount="59">
  <si>
    <t>Dinner</t>
  </si>
  <si>
    <t>Thur</t>
  </si>
  <si>
    <t>No</t>
  </si>
  <si>
    <t>Female</t>
  </si>
  <si>
    <t>Sat</t>
  </si>
  <si>
    <t>Male</t>
  </si>
  <si>
    <t>Yes</t>
  </si>
  <si>
    <t>Lunch</t>
  </si>
  <si>
    <t>Fri</t>
  </si>
  <si>
    <t>Sun</t>
  </si>
  <si>
    <t>size</t>
  </si>
  <si>
    <t>time</t>
  </si>
  <si>
    <t>day</t>
  </si>
  <si>
    <t>smoker</t>
  </si>
  <si>
    <t>sex</t>
  </si>
  <si>
    <t>tip</t>
  </si>
  <si>
    <t>total_bill</t>
  </si>
  <si>
    <t xml:space="preserve">sex </t>
  </si>
  <si>
    <t>Gender of the customer</t>
  </si>
  <si>
    <t>Day of the restaurant visit</t>
  </si>
  <si>
    <t>Number of members dining</t>
  </si>
  <si>
    <t>total bill</t>
  </si>
  <si>
    <t>Bill amount in USD</t>
  </si>
  <si>
    <t>Tip amount in USD</t>
  </si>
  <si>
    <t>Indicates if the customer is a smoker or not</t>
  </si>
  <si>
    <t>Indicates whether the tip was for lunch or dinner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</si>
  <si>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</si>
  <si>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</si>
  <si>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</si>
  <si>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</si>
  <si>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</si>
  <si>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</si>
  <si>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</si>
  <si>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</si>
  <si>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</si>
  <si>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</si>
  <si>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</si>
  <si>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</si>
  <si>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</si>
  <si>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</si>
  <si>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</si>
  <si>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</si>
  <si>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</si>
  <si>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</si>
  <si>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</si>
  <si>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</si>
  <si>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</si>
  <si>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</si>
  <si>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</si>
  <si>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</si>
  <si>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</si>
  <si>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</si>
  <si>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</si>
  <si>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Standard Residuals</t>
  </si>
  <si>
    <t>Predicted tip</t>
  </si>
  <si>
    <t>Predicted_tip</t>
  </si>
  <si>
    <t>Root Mean Squared Error</t>
  </si>
  <si>
    <t>Mean Squared Error</t>
  </si>
  <si>
    <t>Square of Diff b/w Actual &amp; 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</si>
</sst>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7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0" fontId="1" fillId="0" borderId="1" xfId="0" applyFont="1" applyFill="1" applyBorder="1" applyAlignme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/>
    <xf numFmtId="0" fontId="1" fillId="2" borderId="0" xfId="0" applyFont="1" applyFill="1"/>
    <xf numFmtId="167" fontId="1" fillId="2" borderId="0" xfId="0" applyNumberFormat="1" applyFont="1" applyFill="1" applyBorder="1" applyAlignment="1"/>
    <xf numFmtId="167" fontId="1" fillId="2" borderId="0" xfId="0" applyNumberFormat="1" applyFont="1" applyFill="1"/>
    <xf numFmtId="167" fontId="1" fillId="0" borderId="1" xfId="0" applyNumberFormat="1" applyFont="1" applyFill="1" applyBorder="1" applyAlignment="1"/>
    <xf numFmtId="164" fontId="0" fillId="0" borderId="0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7EB0B-904D-4A32-AC49-EEE4C902527F}">
  <dimension ref="A1:K245"/>
  <sheetViews>
    <sheetView zoomScale="118" workbookViewId="0"/>
  </sheetViews>
  <sheetFormatPr defaultColWidth="13.42578125" defaultRowHeight="15" x14ac:dyDescent="0.25"/>
  <cols>
    <col min="11" max="11" width="46" bestFit="1" customWidth="1"/>
  </cols>
  <sheetData>
    <row r="1" spans="1:11" x14ac:dyDescent="0.25">
      <c r="A1" t="s">
        <v>14</v>
      </c>
      <c r="B1" t="s">
        <v>13</v>
      </c>
      <c r="C1" t="s">
        <v>12</v>
      </c>
      <c r="D1" t="s">
        <v>11</v>
      </c>
      <c r="E1" t="s">
        <v>10</v>
      </c>
      <c r="F1" t="s">
        <v>16</v>
      </c>
      <c r="G1" t="s">
        <v>15</v>
      </c>
    </row>
    <row r="2" spans="1:11" x14ac:dyDescent="0.25">
      <c r="A2" t="s">
        <v>3</v>
      </c>
      <c r="B2" t="s">
        <v>2</v>
      </c>
      <c r="C2" t="s">
        <v>9</v>
      </c>
      <c r="D2" t="s">
        <v>0</v>
      </c>
      <c r="E2">
        <v>2</v>
      </c>
      <c r="F2">
        <v>16.989999999999998</v>
      </c>
      <c r="G2">
        <v>1.01</v>
      </c>
      <c r="H2" s="2"/>
    </row>
    <row r="3" spans="1:11" x14ac:dyDescent="0.25">
      <c r="A3" t="s">
        <v>5</v>
      </c>
      <c r="B3" t="s">
        <v>2</v>
      </c>
      <c r="C3" t="s">
        <v>9</v>
      </c>
      <c r="D3" t="s">
        <v>0</v>
      </c>
      <c r="E3">
        <v>3</v>
      </c>
      <c r="F3">
        <v>10.34</v>
      </c>
      <c r="G3">
        <v>1.66</v>
      </c>
      <c r="H3" s="2"/>
      <c r="J3" s="1" t="s">
        <v>17</v>
      </c>
      <c r="K3" s="1" t="s">
        <v>18</v>
      </c>
    </row>
    <row r="4" spans="1:11" x14ac:dyDescent="0.25">
      <c r="A4" t="s">
        <v>5</v>
      </c>
      <c r="B4" t="s">
        <v>2</v>
      </c>
      <c r="C4" t="s">
        <v>9</v>
      </c>
      <c r="D4" t="s">
        <v>0</v>
      </c>
      <c r="E4">
        <v>3</v>
      </c>
      <c r="F4">
        <v>21.01</v>
      </c>
      <c r="G4">
        <v>3.5</v>
      </c>
      <c r="H4" s="2"/>
      <c r="J4" s="1" t="s">
        <v>13</v>
      </c>
      <c r="K4" s="1" t="s">
        <v>24</v>
      </c>
    </row>
    <row r="5" spans="1:11" x14ac:dyDescent="0.25">
      <c r="A5" t="s">
        <v>5</v>
      </c>
      <c r="B5" t="s">
        <v>2</v>
      </c>
      <c r="C5" t="s">
        <v>9</v>
      </c>
      <c r="D5" t="s">
        <v>0</v>
      </c>
      <c r="E5">
        <v>2</v>
      </c>
      <c r="F5">
        <v>23.68</v>
      </c>
      <c r="G5">
        <v>3.31</v>
      </c>
      <c r="H5" s="2"/>
      <c r="J5" s="1" t="s">
        <v>12</v>
      </c>
      <c r="K5" s="1" t="s">
        <v>19</v>
      </c>
    </row>
    <row r="6" spans="1:11" x14ac:dyDescent="0.25">
      <c r="A6" t="s">
        <v>3</v>
      </c>
      <c r="B6" t="s">
        <v>2</v>
      </c>
      <c r="C6" t="s">
        <v>9</v>
      </c>
      <c r="D6" t="s">
        <v>0</v>
      </c>
      <c r="E6">
        <v>4</v>
      </c>
      <c r="F6">
        <v>24.59</v>
      </c>
      <c r="G6">
        <v>3.61</v>
      </c>
      <c r="H6" s="2"/>
      <c r="J6" s="1" t="s">
        <v>11</v>
      </c>
      <c r="K6" s="1" t="s">
        <v>25</v>
      </c>
    </row>
    <row r="7" spans="1:11" x14ac:dyDescent="0.25">
      <c r="A7" t="s">
        <v>5</v>
      </c>
      <c r="B7" t="s">
        <v>2</v>
      </c>
      <c r="C7" t="s">
        <v>9</v>
      </c>
      <c r="D7" t="s">
        <v>0</v>
      </c>
      <c r="E7">
        <v>4</v>
      </c>
      <c r="F7">
        <v>25.29</v>
      </c>
      <c r="G7">
        <v>4.71</v>
      </c>
      <c r="H7" s="2"/>
      <c r="J7" s="1" t="s">
        <v>10</v>
      </c>
      <c r="K7" s="1" t="s">
        <v>20</v>
      </c>
    </row>
    <row r="8" spans="1:11" x14ac:dyDescent="0.25">
      <c r="A8" t="s">
        <v>5</v>
      </c>
      <c r="B8" t="s">
        <v>2</v>
      </c>
      <c r="C8" t="s">
        <v>9</v>
      </c>
      <c r="D8" t="s">
        <v>0</v>
      </c>
      <c r="E8">
        <v>2</v>
      </c>
      <c r="F8">
        <v>8.77</v>
      </c>
      <c r="G8">
        <v>2</v>
      </c>
      <c r="H8" s="2"/>
      <c r="J8" s="1" t="s">
        <v>21</v>
      </c>
      <c r="K8" s="1" t="s">
        <v>22</v>
      </c>
    </row>
    <row r="9" spans="1:11" x14ac:dyDescent="0.25">
      <c r="A9" t="s">
        <v>5</v>
      </c>
      <c r="B9" t="s">
        <v>2</v>
      </c>
      <c r="C9" t="s">
        <v>9</v>
      </c>
      <c r="D9" t="s">
        <v>0</v>
      </c>
      <c r="E9">
        <v>4</v>
      </c>
      <c r="F9">
        <v>26.88</v>
      </c>
      <c r="G9">
        <v>3.12</v>
      </c>
      <c r="H9" s="2"/>
      <c r="J9" s="1" t="s">
        <v>15</v>
      </c>
      <c r="K9" s="1" t="s">
        <v>23</v>
      </c>
    </row>
    <row r="10" spans="1:11" x14ac:dyDescent="0.25">
      <c r="A10" t="s">
        <v>5</v>
      </c>
      <c r="B10" t="s">
        <v>2</v>
      </c>
      <c r="C10" t="s">
        <v>9</v>
      </c>
      <c r="D10" t="s">
        <v>0</v>
      </c>
      <c r="E10">
        <v>2</v>
      </c>
      <c r="F10">
        <v>15.04</v>
      </c>
      <c r="G10">
        <v>1.96</v>
      </c>
      <c r="H10" s="2"/>
    </row>
    <row r="11" spans="1:11" x14ac:dyDescent="0.25">
      <c r="A11" t="s">
        <v>5</v>
      </c>
      <c r="B11" t="s">
        <v>2</v>
      </c>
      <c r="C11" t="s">
        <v>9</v>
      </c>
      <c r="D11" t="s">
        <v>0</v>
      </c>
      <c r="E11">
        <v>2</v>
      </c>
      <c r="F11">
        <v>14.78</v>
      </c>
      <c r="G11">
        <v>3.23</v>
      </c>
      <c r="H11" s="2"/>
    </row>
    <row r="12" spans="1:11" x14ac:dyDescent="0.25">
      <c r="A12" t="s">
        <v>5</v>
      </c>
      <c r="B12" t="s">
        <v>2</v>
      </c>
      <c r="C12" t="s">
        <v>9</v>
      </c>
      <c r="D12" t="s">
        <v>0</v>
      </c>
      <c r="E12">
        <v>2</v>
      </c>
      <c r="F12">
        <v>10.27</v>
      </c>
      <c r="G12">
        <v>1.71</v>
      </c>
      <c r="H12" s="2"/>
    </row>
    <row r="13" spans="1:11" x14ac:dyDescent="0.25">
      <c r="A13" t="s">
        <v>3</v>
      </c>
      <c r="B13" t="s">
        <v>2</v>
      </c>
      <c r="C13" t="s">
        <v>9</v>
      </c>
      <c r="D13" t="s">
        <v>0</v>
      </c>
      <c r="E13">
        <v>4</v>
      </c>
      <c r="F13">
        <v>35.26</v>
      </c>
      <c r="G13">
        <v>5</v>
      </c>
      <c r="H13" s="2"/>
    </row>
    <row r="14" spans="1:11" x14ac:dyDescent="0.25">
      <c r="A14" t="s">
        <v>5</v>
      </c>
      <c r="B14" t="s">
        <v>2</v>
      </c>
      <c r="C14" t="s">
        <v>9</v>
      </c>
      <c r="D14" t="s">
        <v>0</v>
      </c>
      <c r="E14">
        <v>2</v>
      </c>
      <c r="F14">
        <v>15.42</v>
      </c>
      <c r="G14">
        <v>1.57</v>
      </c>
      <c r="H14" s="2"/>
    </row>
    <row r="15" spans="1:11" x14ac:dyDescent="0.25">
      <c r="A15" t="s">
        <v>5</v>
      </c>
      <c r="B15" t="s">
        <v>2</v>
      </c>
      <c r="C15" t="s">
        <v>9</v>
      </c>
      <c r="D15" t="s">
        <v>0</v>
      </c>
      <c r="E15">
        <v>4</v>
      </c>
      <c r="F15">
        <v>18.43</v>
      </c>
      <c r="G15">
        <v>3</v>
      </c>
      <c r="H15" s="2"/>
    </row>
    <row r="16" spans="1:11" x14ac:dyDescent="0.25">
      <c r="A16" t="s">
        <v>3</v>
      </c>
      <c r="B16" t="s">
        <v>2</v>
      </c>
      <c r="C16" t="s">
        <v>9</v>
      </c>
      <c r="D16" t="s">
        <v>0</v>
      </c>
      <c r="E16">
        <v>2</v>
      </c>
      <c r="F16">
        <v>14.83</v>
      </c>
      <c r="G16">
        <v>3.02</v>
      </c>
      <c r="H16" s="2"/>
    </row>
    <row r="17" spans="1:8" x14ac:dyDescent="0.25">
      <c r="A17" t="s">
        <v>5</v>
      </c>
      <c r="B17" t="s">
        <v>2</v>
      </c>
      <c r="C17" t="s">
        <v>9</v>
      </c>
      <c r="D17" t="s">
        <v>0</v>
      </c>
      <c r="E17">
        <v>2</v>
      </c>
      <c r="F17">
        <v>21.58</v>
      </c>
      <c r="G17">
        <v>3.92</v>
      </c>
      <c r="H17" s="2"/>
    </row>
    <row r="18" spans="1:8" x14ac:dyDescent="0.25">
      <c r="A18" t="s">
        <v>3</v>
      </c>
      <c r="B18" t="s">
        <v>2</v>
      </c>
      <c r="C18" t="s">
        <v>9</v>
      </c>
      <c r="D18" t="s">
        <v>0</v>
      </c>
      <c r="E18">
        <v>3</v>
      </c>
      <c r="F18">
        <v>10.33</v>
      </c>
      <c r="G18">
        <v>1.67</v>
      </c>
      <c r="H18" s="2"/>
    </row>
    <row r="19" spans="1:8" x14ac:dyDescent="0.25">
      <c r="A19" t="s">
        <v>5</v>
      </c>
      <c r="B19" t="s">
        <v>2</v>
      </c>
      <c r="C19" t="s">
        <v>9</v>
      </c>
      <c r="D19" t="s">
        <v>0</v>
      </c>
      <c r="E19">
        <v>3</v>
      </c>
      <c r="F19">
        <v>16.29</v>
      </c>
      <c r="G19">
        <v>3.71</v>
      </c>
      <c r="H19" s="2"/>
    </row>
    <row r="20" spans="1:8" x14ac:dyDescent="0.25">
      <c r="A20" t="s">
        <v>3</v>
      </c>
      <c r="B20" t="s">
        <v>2</v>
      </c>
      <c r="C20" t="s">
        <v>9</v>
      </c>
      <c r="D20" t="s">
        <v>0</v>
      </c>
      <c r="E20">
        <v>3</v>
      </c>
      <c r="F20">
        <v>16.97</v>
      </c>
      <c r="G20">
        <v>3.5</v>
      </c>
      <c r="H20" s="2"/>
    </row>
    <row r="21" spans="1:8" x14ac:dyDescent="0.25">
      <c r="A21" t="s">
        <v>5</v>
      </c>
      <c r="B21" t="s">
        <v>2</v>
      </c>
      <c r="C21" t="s">
        <v>4</v>
      </c>
      <c r="D21" t="s">
        <v>0</v>
      </c>
      <c r="E21">
        <v>3</v>
      </c>
      <c r="F21">
        <v>20.65</v>
      </c>
      <c r="G21">
        <v>3.35</v>
      </c>
      <c r="H21" s="2"/>
    </row>
    <row r="22" spans="1:8" x14ac:dyDescent="0.25">
      <c r="A22" t="s">
        <v>5</v>
      </c>
      <c r="B22" t="s">
        <v>2</v>
      </c>
      <c r="C22" t="s">
        <v>4</v>
      </c>
      <c r="D22" t="s">
        <v>0</v>
      </c>
      <c r="E22">
        <v>2</v>
      </c>
      <c r="F22">
        <v>17.920000000000002</v>
      </c>
      <c r="G22">
        <v>4.08</v>
      </c>
      <c r="H22" s="2"/>
    </row>
    <row r="23" spans="1:8" x14ac:dyDescent="0.25">
      <c r="A23" t="s">
        <v>3</v>
      </c>
      <c r="B23" t="s">
        <v>2</v>
      </c>
      <c r="C23" t="s">
        <v>4</v>
      </c>
      <c r="D23" t="s">
        <v>0</v>
      </c>
      <c r="E23">
        <v>2</v>
      </c>
      <c r="F23">
        <v>20.29</v>
      </c>
      <c r="G23">
        <v>2.75</v>
      </c>
      <c r="H23" s="2"/>
    </row>
    <row r="24" spans="1:8" x14ac:dyDescent="0.25">
      <c r="A24" t="s">
        <v>3</v>
      </c>
      <c r="B24" t="s">
        <v>2</v>
      </c>
      <c r="C24" t="s">
        <v>4</v>
      </c>
      <c r="D24" t="s">
        <v>0</v>
      </c>
      <c r="E24">
        <v>2</v>
      </c>
      <c r="F24">
        <v>15.77</v>
      </c>
      <c r="G24">
        <v>2.23</v>
      </c>
      <c r="H24" s="2"/>
    </row>
    <row r="25" spans="1:8" x14ac:dyDescent="0.25">
      <c r="A25" t="s">
        <v>5</v>
      </c>
      <c r="B25" t="s">
        <v>2</v>
      </c>
      <c r="C25" t="s">
        <v>4</v>
      </c>
      <c r="D25" t="s">
        <v>0</v>
      </c>
      <c r="E25">
        <v>4</v>
      </c>
      <c r="F25">
        <v>39.42</v>
      </c>
      <c r="G25">
        <v>7.58</v>
      </c>
      <c r="H25" s="2"/>
    </row>
    <row r="26" spans="1:8" x14ac:dyDescent="0.25">
      <c r="A26" t="s">
        <v>5</v>
      </c>
      <c r="B26" t="s">
        <v>2</v>
      </c>
      <c r="C26" t="s">
        <v>4</v>
      </c>
      <c r="D26" t="s">
        <v>0</v>
      </c>
      <c r="E26">
        <v>2</v>
      </c>
      <c r="F26">
        <v>19.82</v>
      </c>
      <c r="G26">
        <v>3.18</v>
      </c>
      <c r="H26" s="2"/>
    </row>
    <row r="27" spans="1:8" x14ac:dyDescent="0.25">
      <c r="A27" t="s">
        <v>5</v>
      </c>
      <c r="B27" t="s">
        <v>2</v>
      </c>
      <c r="C27" t="s">
        <v>4</v>
      </c>
      <c r="D27" t="s">
        <v>0</v>
      </c>
      <c r="E27">
        <v>4</v>
      </c>
      <c r="F27">
        <v>17.809999999999999</v>
      </c>
      <c r="G27">
        <v>2.34</v>
      </c>
      <c r="H27" s="2"/>
    </row>
    <row r="28" spans="1:8" x14ac:dyDescent="0.25">
      <c r="A28" t="s">
        <v>5</v>
      </c>
      <c r="B28" t="s">
        <v>2</v>
      </c>
      <c r="C28" t="s">
        <v>4</v>
      </c>
      <c r="D28" t="s">
        <v>0</v>
      </c>
      <c r="E28">
        <v>2</v>
      </c>
      <c r="F28">
        <v>13.37</v>
      </c>
      <c r="G28">
        <v>2</v>
      </c>
      <c r="H28" s="2"/>
    </row>
    <row r="29" spans="1:8" x14ac:dyDescent="0.25">
      <c r="A29" t="s">
        <v>5</v>
      </c>
      <c r="B29" t="s">
        <v>2</v>
      </c>
      <c r="C29" t="s">
        <v>4</v>
      </c>
      <c r="D29" t="s">
        <v>0</v>
      </c>
      <c r="E29">
        <v>2</v>
      </c>
      <c r="F29">
        <v>12.69</v>
      </c>
      <c r="G29">
        <v>2</v>
      </c>
      <c r="H29" s="2"/>
    </row>
    <row r="30" spans="1:8" x14ac:dyDescent="0.25">
      <c r="A30" t="s">
        <v>5</v>
      </c>
      <c r="B30" t="s">
        <v>2</v>
      </c>
      <c r="C30" t="s">
        <v>4</v>
      </c>
      <c r="D30" t="s">
        <v>0</v>
      </c>
      <c r="E30">
        <v>2</v>
      </c>
      <c r="F30">
        <v>21.7</v>
      </c>
      <c r="G30">
        <v>4.3</v>
      </c>
      <c r="H30" s="2"/>
    </row>
    <row r="31" spans="1:8" x14ac:dyDescent="0.25">
      <c r="A31" t="s">
        <v>3</v>
      </c>
      <c r="B31" t="s">
        <v>2</v>
      </c>
      <c r="C31" t="s">
        <v>4</v>
      </c>
      <c r="D31" t="s">
        <v>0</v>
      </c>
      <c r="E31">
        <v>2</v>
      </c>
      <c r="F31">
        <v>19.649999999999999</v>
      </c>
      <c r="G31">
        <v>3</v>
      </c>
      <c r="H31" s="2"/>
    </row>
    <row r="32" spans="1:8" x14ac:dyDescent="0.25">
      <c r="A32" t="s">
        <v>5</v>
      </c>
      <c r="B32" t="s">
        <v>2</v>
      </c>
      <c r="C32" t="s">
        <v>4</v>
      </c>
      <c r="D32" t="s">
        <v>0</v>
      </c>
      <c r="E32">
        <v>2</v>
      </c>
      <c r="F32">
        <v>9.5500000000000007</v>
      </c>
      <c r="G32">
        <v>1.45</v>
      </c>
      <c r="H32" s="2"/>
    </row>
    <row r="33" spans="1:8" x14ac:dyDescent="0.25">
      <c r="A33" t="s">
        <v>5</v>
      </c>
      <c r="B33" t="s">
        <v>2</v>
      </c>
      <c r="C33" t="s">
        <v>4</v>
      </c>
      <c r="D33" t="s">
        <v>0</v>
      </c>
      <c r="E33">
        <v>4</v>
      </c>
      <c r="F33">
        <v>18.350000000000001</v>
      </c>
      <c r="G33">
        <v>2.5</v>
      </c>
      <c r="H33" s="2"/>
    </row>
    <row r="34" spans="1:8" x14ac:dyDescent="0.25">
      <c r="A34" t="s">
        <v>3</v>
      </c>
      <c r="B34" t="s">
        <v>2</v>
      </c>
      <c r="C34" t="s">
        <v>4</v>
      </c>
      <c r="D34" t="s">
        <v>0</v>
      </c>
      <c r="E34">
        <v>2</v>
      </c>
      <c r="F34">
        <v>15.06</v>
      </c>
      <c r="G34">
        <v>3</v>
      </c>
      <c r="H34" s="2"/>
    </row>
    <row r="35" spans="1:8" x14ac:dyDescent="0.25">
      <c r="A35" t="s">
        <v>3</v>
      </c>
      <c r="B35" t="s">
        <v>2</v>
      </c>
      <c r="C35" t="s">
        <v>4</v>
      </c>
      <c r="D35" t="s">
        <v>0</v>
      </c>
      <c r="E35">
        <v>4</v>
      </c>
      <c r="F35">
        <v>20.69</v>
      </c>
      <c r="G35">
        <v>2.4500000000000002</v>
      </c>
      <c r="H35" s="2"/>
    </row>
    <row r="36" spans="1:8" x14ac:dyDescent="0.25">
      <c r="A36" t="s">
        <v>5</v>
      </c>
      <c r="B36" t="s">
        <v>2</v>
      </c>
      <c r="C36" t="s">
        <v>4</v>
      </c>
      <c r="D36" t="s">
        <v>0</v>
      </c>
      <c r="E36">
        <v>2</v>
      </c>
      <c r="F36">
        <v>17.78</v>
      </c>
      <c r="G36">
        <v>3.27</v>
      </c>
      <c r="H36" s="2"/>
    </row>
    <row r="37" spans="1:8" x14ac:dyDescent="0.25">
      <c r="A37" t="s">
        <v>5</v>
      </c>
      <c r="B37" t="s">
        <v>2</v>
      </c>
      <c r="C37" t="s">
        <v>4</v>
      </c>
      <c r="D37" t="s">
        <v>0</v>
      </c>
      <c r="E37">
        <v>3</v>
      </c>
      <c r="F37">
        <v>24.06</v>
      </c>
      <c r="G37">
        <v>3.6</v>
      </c>
      <c r="H37" s="2"/>
    </row>
    <row r="38" spans="1:8" x14ac:dyDescent="0.25">
      <c r="A38" t="s">
        <v>5</v>
      </c>
      <c r="B38" t="s">
        <v>2</v>
      </c>
      <c r="C38" t="s">
        <v>4</v>
      </c>
      <c r="D38" t="s">
        <v>0</v>
      </c>
      <c r="E38">
        <v>3</v>
      </c>
      <c r="F38">
        <v>16.309999999999999</v>
      </c>
      <c r="G38">
        <v>2</v>
      </c>
      <c r="H38" s="2"/>
    </row>
    <row r="39" spans="1:8" x14ac:dyDescent="0.25">
      <c r="A39" t="s">
        <v>3</v>
      </c>
      <c r="B39" t="s">
        <v>2</v>
      </c>
      <c r="C39" t="s">
        <v>4</v>
      </c>
      <c r="D39" t="s">
        <v>0</v>
      </c>
      <c r="E39">
        <v>3</v>
      </c>
      <c r="F39">
        <v>16.93</v>
      </c>
      <c r="G39">
        <v>3.07</v>
      </c>
      <c r="H39" s="2"/>
    </row>
    <row r="40" spans="1:8" x14ac:dyDescent="0.25">
      <c r="A40" t="s">
        <v>5</v>
      </c>
      <c r="B40" t="s">
        <v>2</v>
      </c>
      <c r="C40" t="s">
        <v>4</v>
      </c>
      <c r="D40" t="s">
        <v>0</v>
      </c>
      <c r="E40">
        <v>3</v>
      </c>
      <c r="F40">
        <v>18.690000000000001</v>
      </c>
      <c r="G40">
        <v>2.31</v>
      </c>
      <c r="H40" s="2"/>
    </row>
    <row r="41" spans="1:8" x14ac:dyDescent="0.25">
      <c r="A41" t="s">
        <v>5</v>
      </c>
      <c r="B41" t="s">
        <v>2</v>
      </c>
      <c r="C41" t="s">
        <v>4</v>
      </c>
      <c r="D41" t="s">
        <v>0</v>
      </c>
      <c r="E41">
        <v>3</v>
      </c>
      <c r="F41">
        <v>31.27</v>
      </c>
      <c r="G41">
        <v>5</v>
      </c>
      <c r="H41" s="2"/>
    </row>
    <row r="42" spans="1:8" x14ac:dyDescent="0.25">
      <c r="A42" t="s">
        <v>5</v>
      </c>
      <c r="B42" t="s">
        <v>2</v>
      </c>
      <c r="C42" t="s">
        <v>4</v>
      </c>
      <c r="D42" t="s">
        <v>0</v>
      </c>
      <c r="E42">
        <v>3</v>
      </c>
      <c r="F42">
        <v>16.04</v>
      </c>
      <c r="G42">
        <v>2.2400000000000002</v>
      </c>
      <c r="H42" s="2"/>
    </row>
    <row r="43" spans="1:8" x14ac:dyDescent="0.25">
      <c r="A43" t="s">
        <v>5</v>
      </c>
      <c r="B43" t="s">
        <v>2</v>
      </c>
      <c r="C43" t="s">
        <v>9</v>
      </c>
      <c r="D43" t="s">
        <v>0</v>
      </c>
      <c r="E43">
        <v>2</v>
      </c>
      <c r="F43">
        <v>17.46</v>
      </c>
      <c r="G43">
        <v>2.54</v>
      </c>
      <c r="H43" s="2"/>
    </row>
    <row r="44" spans="1:8" x14ac:dyDescent="0.25">
      <c r="A44" t="s">
        <v>5</v>
      </c>
      <c r="B44" t="s">
        <v>2</v>
      </c>
      <c r="C44" t="s">
        <v>9</v>
      </c>
      <c r="D44" t="s">
        <v>0</v>
      </c>
      <c r="E44">
        <v>2</v>
      </c>
      <c r="F44">
        <v>13.94</v>
      </c>
      <c r="G44">
        <v>3.06</v>
      </c>
      <c r="H44" s="2"/>
    </row>
    <row r="45" spans="1:8" x14ac:dyDescent="0.25">
      <c r="A45" t="s">
        <v>5</v>
      </c>
      <c r="B45" t="s">
        <v>2</v>
      </c>
      <c r="C45" t="s">
        <v>9</v>
      </c>
      <c r="D45" t="s">
        <v>0</v>
      </c>
      <c r="E45">
        <v>2</v>
      </c>
      <c r="F45">
        <v>9.68</v>
      </c>
      <c r="G45">
        <v>1.32</v>
      </c>
      <c r="H45" s="2"/>
    </row>
    <row r="46" spans="1:8" x14ac:dyDescent="0.25">
      <c r="A46" t="s">
        <v>5</v>
      </c>
      <c r="B46" t="s">
        <v>2</v>
      </c>
      <c r="C46" t="s">
        <v>9</v>
      </c>
      <c r="D46" t="s">
        <v>0</v>
      </c>
      <c r="E46">
        <v>4</v>
      </c>
      <c r="F46">
        <v>30.4</v>
      </c>
      <c r="G46">
        <v>5.6</v>
      </c>
      <c r="H46" s="2"/>
    </row>
    <row r="47" spans="1:8" x14ac:dyDescent="0.25">
      <c r="A47" t="s">
        <v>5</v>
      </c>
      <c r="B47" t="s">
        <v>2</v>
      </c>
      <c r="C47" t="s">
        <v>9</v>
      </c>
      <c r="D47" t="s">
        <v>0</v>
      </c>
      <c r="E47">
        <v>2</v>
      </c>
      <c r="F47">
        <v>18.29</v>
      </c>
      <c r="G47">
        <v>3</v>
      </c>
      <c r="H47" s="2"/>
    </row>
    <row r="48" spans="1:8" x14ac:dyDescent="0.25">
      <c r="A48" t="s">
        <v>5</v>
      </c>
      <c r="B48" t="s">
        <v>2</v>
      </c>
      <c r="C48" t="s">
        <v>9</v>
      </c>
      <c r="D48" t="s">
        <v>0</v>
      </c>
      <c r="E48">
        <v>2</v>
      </c>
      <c r="F48">
        <v>22.23</v>
      </c>
      <c r="G48">
        <v>5</v>
      </c>
      <c r="H48" s="2"/>
    </row>
    <row r="49" spans="1:8" x14ac:dyDescent="0.25">
      <c r="A49" t="s">
        <v>5</v>
      </c>
      <c r="B49" t="s">
        <v>2</v>
      </c>
      <c r="C49" t="s">
        <v>9</v>
      </c>
      <c r="D49" t="s">
        <v>0</v>
      </c>
      <c r="E49">
        <v>4</v>
      </c>
      <c r="F49">
        <v>32.4</v>
      </c>
      <c r="G49">
        <v>6</v>
      </c>
      <c r="H49" s="2"/>
    </row>
    <row r="50" spans="1:8" x14ac:dyDescent="0.25">
      <c r="A50" t="s">
        <v>5</v>
      </c>
      <c r="B50" t="s">
        <v>2</v>
      </c>
      <c r="C50" t="s">
        <v>9</v>
      </c>
      <c r="D50" t="s">
        <v>0</v>
      </c>
      <c r="E50">
        <v>3</v>
      </c>
      <c r="F50">
        <v>28.55</v>
      </c>
      <c r="G50">
        <v>2.0499999999999998</v>
      </c>
      <c r="H50" s="2"/>
    </row>
    <row r="51" spans="1:8" x14ac:dyDescent="0.25">
      <c r="A51" t="s">
        <v>5</v>
      </c>
      <c r="B51" t="s">
        <v>2</v>
      </c>
      <c r="C51" t="s">
        <v>9</v>
      </c>
      <c r="D51" t="s">
        <v>0</v>
      </c>
      <c r="E51">
        <v>2</v>
      </c>
      <c r="F51">
        <v>18.04</v>
      </c>
      <c r="G51">
        <v>3</v>
      </c>
      <c r="H51" s="2"/>
    </row>
    <row r="52" spans="1:8" x14ac:dyDescent="0.25">
      <c r="A52" t="s">
        <v>5</v>
      </c>
      <c r="B52" t="s">
        <v>2</v>
      </c>
      <c r="C52" t="s">
        <v>9</v>
      </c>
      <c r="D52" t="s">
        <v>0</v>
      </c>
      <c r="E52">
        <v>2</v>
      </c>
      <c r="F52">
        <v>12.54</v>
      </c>
      <c r="G52">
        <v>2.5</v>
      </c>
      <c r="H52" s="2"/>
    </row>
    <row r="53" spans="1:8" x14ac:dyDescent="0.25">
      <c r="A53" t="s">
        <v>3</v>
      </c>
      <c r="B53" t="s">
        <v>2</v>
      </c>
      <c r="C53" t="s">
        <v>9</v>
      </c>
      <c r="D53" t="s">
        <v>0</v>
      </c>
      <c r="E53">
        <v>2</v>
      </c>
      <c r="F53">
        <v>10.29</v>
      </c>
      <c r="G53">
        <v>2.6</v>
      </c>
      <c r="H53" s="2"/>
    </row>
    <row r="54" spans="1:8" x14ac:dyDescent="0.25">
      <c r="A54" t="s">
        <v>3</v>
      </c>
      <c r="B54" t="s">
        <v>2</v>
      </c>
      <c r="C54" t="s">
        <v>9</v>
      </c>
      <c r="D54" t="s">
        <v>0</v>
      </c>
      <c r="E54">
        <v>4</v>
      </c>
      <c r="F54">
        <v>34.81</v>
      </c>
      <c r="G54">
        <v>5.2</v>
      </c>
      <c r="H54" s="2"/>
    </row>
    <row r="55" spans="1:8" x14ac:dyDescent="0.25">
      <c r="A55" t="s">
        <v>5</v>
      </c>
      <c r="B55" t="s">
        <v>2</v>
      </c>
      <c r="C55" t="s">
        <v>9</v>
      </c>
      <c r="D55" t="s">
        <v>0</v>
      </c>
      <c r="E55">
        <v>2</v>
      </c>
      <c r="F55">
        <v>9.94</v>
      </c>
      <c r="G55">
        <v>1.56</v>
      </c>
      <c r="H55" s="2"/>
    </row>
    <row r="56" spans="1:8" x14ac:dyDescent="0.25">
      <c r="A56" t="s">
        <v>5</v>
      </c>
      <c r="B56" t="s">
        <v>2</v>
      </c>
      <c r="C56" t="s">
        <v>9</v>
      </c>
      <c r="D56" t="s">
        <v>0</v>
      </c>
      <c r="E56">
        <v>4</v>
      </c>
      <c r="F56">
        <v>25.56</v>
      </c>
      <c r="G56">
        <v>4.34</v>
      </c>
      <c r="H56" s="2"/>
    </row>
    <row r="57" spans="1:8" x14ac:dyDescent="0.25">
      <c r="A57" t="s">
        <v>5</v>
      </c>
      <c r="B57" t="s">
        <v>2</v>
      </c>
      <c r="C57" t="s">
        <v>9</v>
      </c>
      <c r="D57" t="s">
        <v>0</v>
      </c>
      <c r="E57">
        <v>2</v>
      </c>
      <c r="F57">
        <v>19.489999999999998</v>
      </c>
      <c r="G57">
        <v>3.51</v>
      </c>
      <c r="H57" s="2"/>
    </row>
    <row r="58" spans="1:8" x14ac:dyDescent="0.25">
      <c r="A58" t="s">
        <v>5</v>
      </c>
      <c r="B58" t="s">
        <v>6</v>
      </c>
      <c r="C58" t="s">
        <v>4</v>
      </c>
      <c r="D58" t="s">
        <v>0</v>
      </c>
      <c r="E58">
        <v>4</v>
      </c>
      <c r="F58">
        <v>38.01</v>
      </c>
      <c r="G58">
        <v>3</v>
      </c>
      <c r="H58" s="2"/>
    </row>
    <row r="59" spans="1:8" x14ac:dyDescent="0.25">
      <c r="A59" t="s">
        <v>3</v>
      </c>
      <c r="B59" t="s">
        <v>2</v>
      </c>
      <c r="C59" t="s">
        <v>4</v>
      </c>
      <c r="D59" t="s">
        <v>0</v>
      </c>
      <c r="E59">
        <v>2</v>
      </c>
      <c r="F59">
        <v>26.41</v>
      </c>
      <c r="G59">
        <v>1.5</v>
      </c>
      <c r="H59" s="2"/>
    </row>
    <row r="60" spans="1:8" x14ac:dyDescent="0.25">
      <c r="A60" t="s">
        <v>5</v>
      </c>
      <c r="B60" t="s">
        <v>6</v>
      </c>
      <c r="C60" t="s">
        <v>4</v>
      </c>
      <c r="D60" t="s">
        <v>0</v>
      </c>
      <c r="E60">
        <v>2</v>
      </c>
      <c r="F60">
        <v>11.24</v>
      </c>
      <c r="G60">
        <v>1.76</v>
      </c>
      <c r="H60" s="2"/>
    </row>
    <row r="61" spans="1:8" x14ac:dyDescent="0.25">
      <c r="A61" t="s">
        <v>5</v>
      </c>
      <c r="B61" t="s">
        <v>2</v>
      </c>
      <c r="C61" t="s">
        <v>4</v>
      </c>
      <c r="D61" t="s">
        <v>0</v>
      </c>
      <c r="E61">
        <v>4</v>
      </c>
      <c r="F61">
        <v>48.27</v>
      </c>
      <c r="G61">
        <v>6.73</v>
      </c>
      <c r="H61" s="2"/>
    </row>
    <row r="62" spans="1:8" x14ac:dyDescent="0.25">
      <c r="A62" t="s">
        <v>5</v>
      </c>
      <c r="B62" t="s">
        <v>6</v>
      </c>
      <c r="C62" t="s">
        <v>4</v>
      </c>
      <c r="D62" t="s">
        <v>0</v>
      </c>
      <c r="E62">
        <v>2</v>
      </c>
      <c r="F62">
        <v>20.29</v>
      </c>
      <c r="G62">
        <v>3.21</v>
      </c>
      <c r="H62" s="2"/>
    </row>
    <row r="63" spans="1:8" x14ac:dyDescent="0.25">
      <c r="A63" t="s">
        <v>5</v>
      </c>
      <c r="B63" t="s">
        <v>6</v>
      </c>
      <c r="C63" t="s">
        <v>4</v>
      </c>
      <c r="D63" t="s">
        <v>0</v>
      </c>
      <c r="E63">
        <v>2</v>
      </c>
      <c r="F63">
        <v>13.81</v>
      </c>
      <c r="G63">
        <v>2</v>
      </c>
      <c r="H63" s="2"/>
    </row>
    <row r="64" spans="1:8" x14ac:dyDescent="0.25">
      <c r="A64" t="s">
        <v>5</v>
      </c>
      <c r="B64" t="s">
        <v>6</v>
      </c>
      <c r="C64" t="s">
        <v>4</v>
      </c>
      <c r="D64" t="s">
        <v>0</v>
      </c>
      <c r="E64">
        <v>2</v>
      </c>
      <c r="F64">
        <v>11.02</v>
      </c>
      <c r="G64">
        <v>1.98</v>
      </c>
      <c r="H64" s="2"/>
    </row>
    <row r="65" spans="1:8" x14ac:dyDescent="0.25">
      <c r="A65" t="s">
        <v>5</v>
      </c>
      <c r="B65" t="s">
        <v>6</v>
      </c>
      <c r="C65" t="s">
        <v>4</v>
      </c>
      <c r="D65" t="s">
        <v>0</v>
      </c>
      <c r="E65">
        <v>4</v>
      </c>
      <c r="F65">
        <v>18.29</v>
      </c>
      <c r="G65">
        <v>3.76</v>
      </c>
      <c r="H65" s="2"/>
    </row>
    <row r="66" spans="1:8" x14ac:dyDescent="0.25">
      <c r="A66" t="s">
        <v>5</v>
      </c>
      <c r="B66" t="s">
        <v>2</v>
      </c>
      <c r="C66" t="s">
        <v>4</v>
      </c>
      <c r="D66" t="s">
        <v>0</v>
      </c>
      <c r="E66">
        <v>3</v>
      </c>
      <c r="F66">
        <v>17.59</v>
      </c>
      <c r="G66">
        <v>2.64</v>
      </c>
      <c r="H66" s="2"/>
    </row>
    <row r="67" spans="1:8" x14ac:dyDescent="0.25">
      <c r="A67" t="s">
        <v>5</v>
      </c>
      <c r="B67" t="s">
        <v>2</v>
      </c>
      <c r="C67" t="s">
        <v>4</v>
      </c>
      <c r="D67" t="s">
        <v>0</v>
      </c>
      <c r="E67">
        <v>3</v>
      </c>
      <c r="F67">
        <v>20.079999999999998</v>
      </c>
      <c r="G67">
        <v>3.15</v>
      </c>
      <c r="H67" s="2"/>
    </row>
    <row r="68" spans="1:8" x14ac:dyDescent="0.25">
      <c r="A68" t="s">
        <v>3</v>
      </c>
      <c r="B68" t="s">
        <v>2</v>
      </c>
      <c r="C68" t="s">
        <v>4</v>
      </c>
      <c r="D68" t="s">
        <v>0</v>
      </c>
      <c r="E68">
        <v>2</v>
      </c>
      <c r="F68">
        <v>16.45</v>
      </c>
      <c r="G68">
        <v>2.4700000000000002</v>
      </c>
      <c r="H68" s="2"/>
    </row>
    <row r="69" spans="1:8" x14ac:dyDescent="0.25">
      <c r="A69" t="s">
        <v>3</v>
      </c>
      <c r="B69" t="s">
        <v>6</v>
      </c>
      <c r="C69" t="s">
        <v>4</v>
      </c>
      <c r="D69" t="s">
        <v>0</v>
      </c>
      <c r="E69">
        <v>1</v>
      </c>
      <c r="F69">
        <v>3.07</v>
      </c>
      <c r="G69">
        <v>1</v>
      </c>
      <c r="H69" s="2"/>
    </row>
    <row r="70" spans="1:8" x14ac:dyDescent="0.25">
      <c r="A70" t="s">
        <v>5</v>
      </c>
      <c r="B70" t="s">
        <v>2</v>
      </c>
      <c r="C70" t="s">
        <v>4</v>
      </c>
      <c r="D70" t="s">
        <v>0</v>
      </c>
      <c r="E70">
        <v>2</v>
      </c>
      <c r="F70">
        <v>20.23</v>
      </c>
      <c r="G70">
        <v>2.0099999999999998</v>
      </c>
      <c r="H70" s="2"/>
    </row>
    <row r="71" spans="1:8" x14ac:dyDescent="0.25">
      <c r="A71" t="s">
        <v>5</v>
      </c>
      <c r="B71" t="s">
        <v>6</v>
      </c>
      <c r="C71" t="s">
        <v>4</v>
      </c>
      <c r="D71" t="s">
        <v>0</v>
      </c>
      <c r="E71">
        <v>2</v>
      </c>
      <c r="F71">
        <v>15.01</v>
      </c>
      <c r="G71">
        <v>2.09</v>
      </c>
      <c r="H71" s="2"/>
    </row>
    <row r="72" spans="1:8" x14ac:dyDescent="0.25">
      <c r="A72" t="s">
        <v>5</v>
      </c>
      <c r="B72" t="s">
        <v>2</v>
      </c>
      <c r="C72" t="s">
        <v>4</v>
      </c>
      <c r="D72" t="s">
        <v>0</v>
      </c>
      <c r="E72">
        <v>2</v>
      </c>
      <c r="F72">
        <v>12.02</v>
      </c>
      <c r="G72">
        <v>1.97</v>
      </c>
      <c r="H72" s="2"/>
    </row>
    <row r="73" spans="1:8" x14ac:dyDescent="0.25">
      <c r="A73" t="s">
        <v>3</v>
      </c>
      <c r="B73" t="s">
        <v>2</v>
      </c>
      <c r="C73" t="s">
        <v>4</v>
      </c>
      <c r="D73" t="s">
        <v>0</v>
      </c>
      <c r="E73">
        <v>3</v>
      </c>
      <c r="F73">
        <v>17.07</v>
      </c>
      <c r="G73">
        <v>3</v>
      </c>
      <c r="H73" s="2"/>
    </row>
    <row r="74" spans="1:8" x14ac:dyDescent="0.25">
      <c r="A74" t="s">
        <v>3</v>
      </c>
      <c r="B74" t="s">
        <v>6</v>
      </c>
      <c r="C74" t="s">
        <v>4</v>
      </c>
      <c r="D74" t="s">
        <v>0</v>
      </c>
      <c r="E74">
        <v>2</v>
      </c>
      <c r="F74">
        <v>26.86</v>
      </c>
      <c r="G74">
        <v>3.14</v>
      </c>
      <c r="H74" s="2"/>
    </row>
    <row r="75" spans="1:8" x14ac:dyDescent="0.25">
      <c r="A75" t="s">
        <v>3</v>
      </c>
      <c r="B75" t="s">
        <v>6</v>
      </c>
      <c r="C75" t="s">
        <v>4</v>
      </c>
      <c r="D75" t="s">
        <v>0</v>
      </c>
      <c r="E75">
        <v>2</v>
      </c>
      <c r="F75">
        <v>25.28</v>
      </c>
      <c r="G75">
        <v>5</v>
      </c>
      <c r="H75" s="2"/>
    </row>
    <row r="76" spans="1:8" x14ac:dyDescent="0.25">
      <c r="A76" t="s">
        <v>3</v>
      </c>
      <c r="B76" t="s">
        <v>2</v>
      </c>
      <c r="C76" t="s">
        <v>4</v>
      </c>
      <c r="D76" t="s">
        <v>0</v>
      </c>
      <c r="E76">
        <v>2</v>
      </c>
      <c r="F76">
        <v>14.73</v>
      </c>
      <c r="G76">
        <v>2.2000000000000002</v>
      </c>
      <c r="H76" s="2"/>
    </row>
    <row r="77" spans="1:8" x14ac:dyDescent="0.25">
      <c r="A77" t="s">
        <v>5</v>
      </c>
      <c r="B77" t="s">
        <v>2</v>
      </c>
      <c r="C77" t="s">
        <v>4</v>
      </c>
      <c r="D77" t="s">
        <v>0</v>
      </c>
      <c r="E77">
        <v>2</v>
      </c>
      <c r="F77">
        <v>10.51</v>
      </c>
      <c r="G77">
        <v>1.25</v>
      </c>
      <c r="H77" s="2"/>
    </row>
    <row r="78" spans="1:8" x14ac:dyDescent="0.25">
      <c r="A78" t="s">
        <v>5</v>
      </c>
      <c r="B78" t="s">
        <v>6</v>
      </c>
      <c r="C78" t="s">
        <v>4</v>
      </c>
      <c r="D78" t="s">
        <v>0</v>
      </c>
      <c r="E78">
        <v>2</v>
      </c>
      <c r="F78">
        <v>17.920000000000002</v>
      </c>
      <c r="G78">
        <v>3.08</v>
      </c>
      <c r="H78" s="2"/>
    </row>
    <row r="79" spans="1:8" x14ac:dyDescent="0.25">
      <c r="A79" t="s">
        <v>5</v>
      </c>
      <c r="B79" t="s">
        <v>2</v>
      </c>
      <c r="C79" t="s">
        <v>1</v>
      </c>
      <c r="D79" t="s">
        <v>7</v>
      </c>
      <c r="E79">
        <v>4</v>
      </c>
      <c r="F79">
        <v>27.2</v>
      </c>
      <c r="G79">
        <v>4</v>
      </c>
      <c r="H79" s="2"/>
    </row>
    <row r="80" spans="1:8" x14ac:dyDescent="0.25">
      <c r="A80" t="s">
        <v>5</v>
      </c>
      <c r="B80" t="s">
        <v>2</v>
      </c>
      <c r="C80" t="s">
        <v>1</v>
      </c>
      <c r="D80" t="s">
        <v>7</v>
      </c>
      <c r="E80">
        <v>2</v>
      </c>
      <c r="F80">
        <v>22.76</v>
      </c>
      <c r="G80">
        <v>3</v>
      </c>
      <c r="H80" s="2"/>
    </row>
    <row r="81" spans="1:8" x14ac:dyDescent="0.25">
      <c r="A81" t="s">
        <v>5</v>
      </c>
      <c r="B81" t="s">
        <v>2</v>
      </c>
      <c r="C81" t="s">
        <v>1</v>
      </c>
      <c r="D81" t="s">
        <v>7</v>
      </c>
      <c r="E81">
        <v>2</v>
      </c>
      <c r="F81">
        <v>17.29</v>
      </c>
      <c r="G81">
        <v>2.71</v>
      </c>
      <c r="H81" s="2"/>
    </row>
    <row r="82" spans="1:8" x14ac:dyDescent="0.25">
      <c r="A82" t="s">
        <v>5</v>
      </c>
      <c r="B82" t="s">
        <v>6</v>
      </c>
      <c r="C82" t="s">
        <v>1</v>
      </c>
      <c r="D82" t="s">
        <v>7</v>
      </c>
      <c r="E82">
        <v>2</v>
      </c>
      <c r="F82">
        <v>19.440000000000001</v>
      </c>
      <c r="G82">
        <v>3</v>
      </c>
      <c r="H82" s="2"/>
    </row>
    <row r="83" spans="1:8" x14ac:dyDescent="0.25">
      <c r="A83" t="s">
        <v>5</v>
      </c>
      <c r="B83" t="s">
        <v>2</v>
      </c>
      <c r="C83" t="s">
        <v>1</v>
      </c>
      <c r="D83" t="s">
        <v>7</v>
      </c>
      <c r="E83">
        <v>2</v>
      </c>
      <c r="F83">
        <v>16.66</v>
      </c>
      <c r="G83">
        <v>3.4</v>
      </c>
      <c r="H83" s="2"/>
    </row>
    <row r="84" spans="1:8" x14ac:dyDescent="0.25">
      <c r="A84" t="s">
        <v>3</v>
      </c>
      <c r="B84" t="s">
        <v>2</v>
      </c>
      <c r="C84" t="s">
        <v>1</v>
      </c>
      <c r="D84" t="s">
        <v>7</v>
      </c>
      <c r="E84">
        <v>1</v>
      </c>
      <c r="F84">
        <v>10.07</v>
      </c>
      <c r="G84">
        <v>1.83</v>
      </c>
      <c r="H84" s="2"/>
    </row>
    <row r="85" spans="1:8" x14ac:dyDescent="0.25">
      <c r="A85" t="s">
        <v>5</v>
      </c>
      <c r="B85" t="s">
        <v>6</v>
      </c>
      <c r="C85" t="s">
        <v>1</v>
      </c>
      <c r="D85" t="s">
        <v>7</v>
      </c>
      <c r="E85">
        <v>2</v>
      </c>
      <c r="F85">
        <v>32.68</v>
      </c>
      <c r="G85">
        <v>5</v>
      </c>
      <c r="H85" s="2"/>
    </row>
    <row r="86" spans="1:8" x14ac:dyDescent="0.25">
      <c r="A86" t="s">
        <v>5</v>
      </c>
      <c r="B86" t="s">
        <v>2</v>
      </c>
      <c r="C86" t="s">
        <v>1</v>
      </c>
      <c r="D86" t="s">
        <v>7</v>
      </c>
      <c r="E86">
        <v>2</v>
      </c>
      <c r="F86">
        <v>15.98</v>
      </c>
      <c r="G86">
        <v>2.0299999999999998</v>
      </c>
      <c r="H86" s="2"/>
    </row>
    <row r="87" spans="1:8" x14ac:dyDescent="0.25">
      <c r="A87" t="s">
        <v>3</v>
      </c>
      <c r="B87" t="s">
        <v>2</v>
      </c>
      <c r="C87" t="s">
        <v>1</v>
      </c>
      <c r="D87" t="s">
        <v>7</v>
      </c>
      <c r="E87">
        <v>4</v>
      </c>
      <c r="F87">
        <v>34.83</v>
      </c>
      <c r="G87">
        <v>5.17</v>
      </c>
      <c r="H87" s="2"/>
    </row>
    <row r="88" spans="1:8" x14ac:dyDescent="0.25">
      <c r="A88" t="s">
        <v>5</v>
      </c>
      <c r="B88" t="s">
        <v>2</v>
      </c>
      <c r="C88" t="s">
        <v>1</v>
      </c>
      <c r="D88" t="s">
        <v>7</v>
      </c>
      <c r="E88">
        <v>2</v>
      </c>
      <c r="F88">
        <v>13.03</v>
      </c>
      <c r="G88">
        <v>2</v>
      </c>
      <c r="H88" s="2"/>
    </row>
    <row r="89" spans="1:8" x14ac:dyDescent="0.25">
      <c r="A89" t="s">
        <v>5</v>
      </c>
      <c r="B89" t="s">
        <v>2</v>
      </c>
      <c r="C89" t="s">
        <v>1</v>
      </c>
      <c r="D89" t="s">
        <v>7</v>
      </c>
      <c r="E89">
        <v>2</v>
      </c>
      <c r="F89">
        <v>18.28</v>
      </c>
      <c r="G89">
        <v>4</v>
      </c>
      <c r="H89" s="2"/>
    </row>
    <row r="90" spans="1:8" x14ac:dyDescent="0.25">
      <c r="A90" t="s">
        <v>5</v>
      </c>
      <c r="B90" t="s">
        <v>2</v>
      </c>
      <c r="C90" t="s">
        <v>1</v>
      </c>
      <c r="D90" t="s">
        <v>7</v>
      </c>
      <c r="E90">
        <v>2</v>
      </c>
      <c r="F90">
        <v>24.71</v>
      </c>
      <c r="G90">
        <v>5.85</v>
      </c>
      <c r="H90" s="2"/>
    </row>
    <row r="91" spans="1:8" x14ac:dyDescent="0.25">
      <c r="A91" t="s">
        <v>5</v>
      </c>
      <c r="B91" t="s">
        <v>2</v>
      </c>
      <c r="C91" t="s">
        <v>1</v>
      </c>
      <c r="D91" t="s">
        <v>7</v>
      </c>
      <c r="E91">
        <v>2</v>
      </c>
      <c r="F91">
        <v>21.16</v>
      </c>
      <c r="G91">
        <v>3</v>
      </c>
      <c r="H91" s="2"/>
    </row>
    <row r="92" spans="1:8" x14ac:dyDescent="0.25">
      <c r="A92" t="s">
        <v>5</v>
      </c>
      <c r="B92" t="s">
        <v>6</v>
      </c>
      <c r="C92" t="s">
        <v>8</v>
      </c>
      <c r="D92" t="s">
        <v>0</v>
      </c>
      <c r="E92">
        <v>2</v>
      </c>
      <c r="F92">
        <v>28.97</v>
      </c>
      <c r="G92">
        <v>3</v>
      </c>
      <c r="H92" s="2"/>
    </row>
    <row r="93" spans="1:8" x14ac:dyDescent="0.25">
      <c r="A93" t="s">
        <v>5</v>
      </c>
      <c r="B93" t="s">
        <v>2</v>
      </c>
      <c r="C93" t="s">
        <v>8</v>
      </c>
      <c r="D93" t="s">
        <v>0</v>
      </c>
      <c r="E93">
        <v>2</v>
      </c>
      <c r="F93">
        <v>22.49</v>
      </c>
      <c r="G93">
        <v>3.5</v>
      </c>
      <c r="H93" s="2"/>
    </row>
    <row r="94" spans="1:8" x14ac:dyDescent="0.25">
      <c r="A94" t="s">
        <v>3</v>
      </c>
      <c r="B94" t="s">
        <v>6</v>
      </c>
      <c r="C94" t="s">
        <v>8</v>
      </c>
      <c r="D94" t="s">
        <v>0</v>
      </c>
      <c r="E94">
        <v>2</v>
      </c>
      <c r="F94">
        <v>5.75</v>
      </c>
      <c r="G94">
        <v>1</v>
      </c>
      <c r="H94" s="2"/>
    </row>
    <row r="95" spans="1:8" x14ac:dyDescent="0.25">
      <c r="A95" t="s">
        <v>3</v>
      </c>
      <c r="B95" t="s">
        <v>6</v>
      </c>
      <c r="C95" t="s">
        <v>8</v>
      </c>
      <c r="D95" t="s">
        <v>0</v>
      </c>
      <c r="E95">
        <v>2</v>
      </c>
      <c r="F95">
        <v>16.32</v>
      </c>
      <c r="G95">
        <v>4.3</v>
      </c>
      <c r="H95" s="2"/>
    </row>
    <row r="96" spans="1:8" x14ac:dyDescent="0.25">
      <c r="A96" t="s">
        <v>3</v>
      </c>
      <c r="B96" t="s">
        <v>2</v>
      </c>
      <c r="C96" t="s">
        <v>8</v>
      </c>
      <c r="D96" t="s">
        <v>0</v>
      </c>
      <c r="E96">
        <v>2</v>
      </c>
      <c r="F96">
        <v>22.75</v>
      </c>
      <c r="G96">
        <v>3.25</v>
      </c>
      <c r="H96" s="2"/>
    </row>
    <row r="97" spans="1:8" x14ac:dyDescent="0.25">
      <c r="A97" t="s">
        <v>5</v>
      </c>
      <c r="B97" t="s">
        <v>6</v>
      </c>
      <c r="C97" t="s">
        <v>8</v>
      </c>
      <c r="D97" t="s">
        <v>0</v>
      </c>
      <c r="E97">
        <v>4</v>
      </c>
      <c r="F97">
        <v>40.17</v>
      </c>
      <c r="G97">
        <v>4.7300000000000004</v>
      </c>
      <c r="H97" s="2"/>
    </row>
    <row r="98" spans="1:8" x14ac:dyDescent="0.25">
      <c r="A98" t="s">
        <v>5</v>
      </c>
      <c r="B98" t="s">
        <v>6</v>
      </c>
      <c r="C98" t="s">
        <v>8</v>
      </c>
      <c r="D98" t="s">
        <v>0</v>
      </c>
      <c r="E98">
        <v>2</v>
      </c>
      <c r="F98">
        <v>27.28</v>
      </c>
      <c r="G98">
        <v>4</v>
      </c>
      <c r="H98" s="2"/>
    </row>
    <row r="99" spans="1:8" x14ac:dyDescent="0.25">
      <c r="A99" t="s">
        <v>5</v>
      </c>
      <c r="B99" t="s">
        <v>6</v>
      </c>
      <c r="C99" t="s">
        <v>8</v>
      </c>
      <c r="D99" t="s">
        <v>0</v>
      </c>
      <c r="E99">
        <v>2</v>
      </c>
      <c r="F99">
        <v>12.03</v>
      </c>
      <c r="G99">
        <v>1.5</v>
      </c>
      <c r="H99" s="2"/>
    </row>
    <row r="100" spans="1:8" x14ac:dyDescent="0.25">
      <c r="A100" t="s">
        <v>5</v>
      </c>
      <c r="B100" t="s">
        <v>6</v>
      </c>
      <c r="C100" t="s">
        <v>8</v>
      </c>
      <c r="D100" t="s">
        <v>0</v>
      </c>
      <c r="E100">
        <v>2</v>
      </c>
      <c r="F100">
        <v>21.01</v>
      </c>
      <c r="G100">
        <v>3</v>
      </c>
      <c r="H100" s="2"/>
    </row>
    <row r="101" spans="1:8" x14ac:dyDescent="0.25">
      <c r="A101" t="s">
        <v>5</v>
      </c>
      <c r="B101" t="s">
        <v>2</v>
      </c>
      <c r="C101" t="s">
        <v>8</v>
      </c>
      <c r="D101" t="s">
        <v>0</v>
      </c>
      <c r="E101">
        <v>2</v>
      </c>
      <c r="F101">
        <v>12.46</v>
      </c>
      <c r="G101">
        <v>1.5</v>
      </c>
      <c r="H101" s="2"/>
    </row>
    <row r="102" spans="1:8" x14ac:dyDescent="0.25">
      <c r="A102" t="s">
        <v>3</v>
      </c>
      <c r="B102" t="s">
        <v>6</v>
      </c>
      <c r="C102" t="s">
        <v>8</v>
      </c>
      <c r="D102" t="s">
        <v>0</v>
      </c>
      <c r="E102">
        <v>2</v>
      </c>
      <c r="F102">
        <v>11.35</v>
      </c>
      <c r="G102">
        <v>2.5</v>
      </c>
      <c r="H102" s="2"/>
    </row>
    <row r="103" spans="1:8" x14ac:dyDescent="0.25">
      <c r="A103" t="s">
        <v>3</v>
      </c>
      <c r="B103" t="s">
        <v>6</v>
      </c>
      <c r="C103" t="s">
        <v>8</v>
      </c>
      <c r="D103" t="s">
        <v>0</v>
      </c>
      <c r="E103">
        <v>2</v>
      </c>
      <c r="F103">
        <v>15.38</v>
      </c>
      <c r="G103">
        <v>3</v>
      </c>
      <c r="H103" s="2"/>
    </row>
    <row r="104" spans="1:8" x14ac:dyDescent="0.25">
      <c r="A104" t="s">
        <v>3</v>
      </c>
      <c r="B104" t="s">
        <v>6</v>
      </c>
      <c r="C104" t="s">
        <v>4</v>
      </c>
      <c r="D104" t="s">
        <v>0</v>
      </c>
      <c r="E104">
        <v>3</v>
      </c>
      <c r="F104">
        <v>44.3</v>
      </c>
      <c r="G104">
        <v>2.5</v>
      </c>
      <c r="H104" s="2"/>
    </row>
    <row r="105" spans="1:8" x14ac:dyDescent="0.25">
      <c r="A105" t="s">
        <v>3</v>
      </c>
      <c r="B105" t="s">
        <v>6</v>
      </c>
      <c r="C105" t="s">
        <v>4</v>
      </c>
      <c r="D105" t="s">
        <v>0</v>
      </c>
      <c r="E105">
        <v>2</v>
      </c>
      <c r="F105">
        <v>22.42</v>
      </c>
      <c r="G105">
        <v>3.48</v>
      </c>
      <c r="H105" s="2"/>
    </row>
    <row r="106" spans="1:8" x14ac:dyDescent="0.25">
      <c r="A106" t="s">
        <v>3</v>
      </c>
      <c r="B106" t="s">
        <v>2</v>
      </c>
      <c r="C106" t="s">
        <v>4</v>
      </c>
      <c r="D106" t="s">
        <v>0</v>
      </c>
      <c r="E106">
        <v>2</v>
      </c>
      <c r="F106">
        <v>20.92</v>
      </c>
      <c r="G106">
        <v>4.08</v>
      </c>
      <c r="H106" s="2"/>
    </row>
    <row r="107" spans="1:8" x14ac:dyDescent="0.25">
      <c r="A107" t="s">
        <v>5</v>
      </c>
      <c r="B107" t="s">
        <v>6</v>
      </c>
      <c r="C107" t="s">
        <v>4</v>
      </c>
      <c r="D107" t="s">
        <v>0</v>
      </c>
      <c r="E107">
        <v>2</v>
      </c>
      <c r="F107">
        <v>15.36</v>
      </c>
      <c r="G107">
        <v>1.64</v>
      </c>
      <c r="H107" s="2"/>
    </row>
    <row r="108" spans="1:8" x14ac:dyDescent="0.25">
      <c r="A108" t="s">
        <v>5</v>
      </c>
      <c r="B108" t="s">
        <v>6</v>
      </c>
      <c r="C108" t="s">
        <v>4</v>
      </c>
      <c r="D108" t="s">
        <v>0</v>
      </c>
      <c r="E108">
        <v>2</v>
      </c>
      <c r="F108">
        <v>20.49</v>
      </c>
      <c r="G108">
        <v>4.0599999999999996</v>
      </c>
      <c r="H108" s="2"/>
    </row>
    <row r="109" spans="1:8" x14ac:dyDescent="0.25">
      <c r="A109" t="s">
        <v>5</v>
      </c>
      <c r="B109" t="s">
        <v>6</v>
      </c>
      <c r="C109" t="s">
        <v>4</v>
      </c>
      <c r="D109" t="s">
        <v>0</v>
      </c>
      <c r="E109">
        <v>2</v>
      </c>
      <c r="F109">
        <v>25.21</v>
      </c>
      <c r="G109">
        <v>4.29</v>
      </c>
      <c r="H109" s="2"/>
    </row>
    <row r="110" spans="1:8" x14ac:dyDescent="0.25">
      <c r="A110" t="s">
        <v>5</v>
      </c>
      <c r="B110" t="s">
        <v>2</v>
      </c>
      <c r="C110" t="s">
        <v>4</v>
      </c>
      <c r="D110" t="s">
        <v>0</v>
      </c>
      <c r="E110">
        <v>2</v>
      </c>
      <c r="F110">
        <v>18.239999999999998</v>
      </c>
      <c r="G110">
        <v>3.76</v>
      </c>
      <c r="H110" s="2"/>
    </row>
    <row r="111" spans="1:8" x14ac:dyDescent="0.25">
      <c r="A111" t="s">
        <v>3</v>
      </c>
      <c r="B111" t="s">
        <v>6</v>
      </c>
      <c r="C111" t="s">
        <v>4</v>
      </c>
      <c r="D111" t="s">
        <v>0</v>
      </c>
      <c r="E111">
        <v>2</v>
      </c>
      <c r="F111">
        <v>14.31</v>
      </c>
      <c r="G111">
        <v>4</v>
      </c>
      <c r="H111" s="2"/>
    </row>
    <row r="112" spans="1:8" x14ac:dyDescent="0.25">
      <c r="A112" t="s">
        <v>5</v>
      </c>
      <c r="B112" t="s">
        <v>2</v>
      </c>
      <c r="C112" t="s">
        <v>4</v>
      </c>
      <c r="D112" t="s">
        <v>0</v>
      </c>
      <c r="E112">
        <v>2</v>
      </c>
      <c r="F112">
        <v>14</v>
      </c>
      <c r="G112">
        <v>3</v>
      </c>
      <c r="H112" s="2"/>
    </row>
    <row r="113" spans="1:8" x14ac:dyDescent="0.25">
      <c r="A113" t="s">
        <v>3</v>
      </c>
      <c r="B113" t="s">
        <v>2</v>
      </c>
      <c r="C113" t="s">
        <v>4</v>
      </c>
      <c r="D113" t="s">
        <v>0</v>
      </c>
      <c r="E113">
        <v>1</v>
      </c>
      <c r="F113">
        <v>7.25</v>
      </c>
      <c r="G113">
        <v>1</v>
      </c>
      <c r="H113" s="2"/>
    </row>
    <row r="114" spans="1:8" x14ac:dyDescent="0.25">
      <c r="A114" t="s">
        <v>5</v>
      </c>
      <c r="B114" t="s">
        <v>2</v>
      </c>
      <c r="C114" t="s">
        <v>9</v>
      </c>
      <c r="D114" t="s">
        <v>0</v>
      </c>
      <c r="E114">
        <v>3</v>
      </c>
      <c r="F114">
        <v>38.07</v>
      </c>
      <c r="G114">
        <v>4</v>
      </c>
      <c r="H114" s="2"/>
    </row>
    <row r="115" spans="1:8" x14ac:dyDescent="0.25">
      <c r="A115" t="s">
        <v>5</v>
      </c>
      <c r="B115" t="s">
        <v>2</v>
      </c>
      <c r="C115" t="s">
        <v>9</v>
      </c>
      <c r="D115" t="s">
        <v>0</v>
      </c>
      <c r="E115">
        <v>2</v>
      </c>
      <c r="F115">
        <v>23.95</v>
      </c>
      <c r="G115">
        <v>2.5499999999999998</v>
      </c>
      <c r="H115" s="2"/>
    </row>
    <row r="116" spans="1:8" x14ac:dyDescent="0.25">
      <c r="A116" t="s">
        <v>3</v>
      </c>
      <c r="B116" t="s">
        <v>2</v>
      </c>
      <c r="C116" t="s">
        <v>9</v>
      </c>
      <c r="D116" t="s">
        <v>0</v>
      </c>
      <c r="E116">
        <v>3</v>
      </c>
      <c r="F116">
        <v>25.71</v>
      </c>
      <c r="G116">
        <v>4</v>
      </c>
      <c r="H116" s="2"/>
    </row>
    <row r="117" spans="1:8" x14ac:dyDescent="0.25">
      <c r="A117" t="s">
        <v>3</v>
      </c>
      <c r="B117" t="s">
        <v>2</v>
      </c>
      <c r="C117" t="s">
        <v>9</v>
      </c>
      <c r="D117" t="s">
        <v>0</v>
      </c>
      <c r="E117">
        <v>2</v>
      </c>
      <c r="F117">
        <v>17.309999999999999</v>
      </c>
      <c r="G117">
        <v>3.5</v>
      </c>
      <c r="H117" s="2"/>
    </row>
    <row r="118" spans="1:8" x14ac:dyDescent="0.25">
      <c r="A118" t="s">
        <v>5</v>
      </c>
      <c r="B118" t="s">
        <v>2</v>
      </c>
      <c r="C118" t="s">
        <v>9</v>
      </c>
      <c r="D118" t="s">
        <v>0</v>
      </c>
      <c r="E118">
        <v>4</v>
      </c>
      <c r="F118">
        <v>29.93</v>
      </c>
      <c r="G118">
        <v>5.07</v>
      </c>
      <c r="H118" s="2"/>
    </row>
    <row r="119" spans="1:8" x14ac:dyDescent="0.25">
      <c r="A119" t="s">
        <v>3</v>
      </c>
      <c r="B119" t="s">
        <v>2</v>
      </c>
      <c r="C119" t="s">
        <v>1</v>
      </c>
      <c r="D119" t="s">
        <v>7</v>
      </c>
      <c r="E119">
        <v>2</v>
      </c>
      <c r="F119">
        <v>10.65</v>
      </c>
      <c r="G119">
        <v>1.5</v>
      </c>
      <c r="H119" s="2"/>
    </row>
    <row r="120" spans="1:8" x14ac:dyDescent="0.25">
      <c r="A120" t="s">
        <v>3</v>
      </c>
      <c r="B120" t="s">
        <v>2</v>
      </c>
      <c r="C120" t="s">
        <v>1</v>
      </c>
      <c r="D120" t="s">
        <v>7</v>
      </c>
      <c r="E120">
        <v>2</v>
      </c>
      <c r="F120">
        <v>12.43</v>
      </c>
      <c r="G120">
        <v>1.8</v>
      </c>
      <c r="H120" s="2"/>
    </row>
    <row r="121" spans="1:8" x14ac:dyDescent="0.25">
      <c r="A121" t="s">
        <v>3</v>
      </c>
      <c r="B121" t="s">
        <v>2</v>
      </c>
      <c r="C121" t="s">
        <v>1</v>
      </c>
      <c r="D121" t="s">
        <v>7</v>
      </c>
      <c r="E121">
        <v>4</v>
      </c>
      <c r="F121">
        <v>24.08</v>
      </c>
      <c r="G121">
        <v>2.92</v>
      </c>
      <c r="H121" s="2"/>
    </row>
    <row r="122" spans="1:8" x14ac:dyDescent="0.25">
      <c r="A122" t="s">
        <v>5</v>
      </c>
      <c r="B122" t="s">
        <v>2</v>
      </c>
      <c r="C122" t="s">
        <v>1</v>
      </c>
      <c r="D122" t="s">
        <v>7</v>
      </c>
      <c r="E122">
        <v>2</v>
      </c>
      <c r="F122">
        <v>11.69</v>
      </c>
      <c r="G122">
        <v>2.31</v>
      </c>
      <c r="H122" s="2"/>
    </row>
    <row r="123" spans="1:8" x14ac:dyDescent="0.25">
      <c r="A123" t="s">
        <v>3</v>
      </c>
      <c r="B123" t="s">
        <v>2</v>
      </c>
      <c r="C123" t="s">
        <v>1</v>
      </c>
      <c r="D123" t="s">
        <v>7</v>
      </c>
      <c r="E123">
        <v>2</v>
      </c>
      <c r="F123">
        <v>13.42</v>
      </c>
      <c r="G123">
        <v>1.68</v>
      </c>
      <c r="H123" s="2"/>
    </row>
    <row r="124" spans="1:8" x14ac:dyDescent="0.25">
      <c r="A124" t="s">
        <v>5</v>
      </c>
      <c r="B124" t="s">
        <v>2</v>
      </c>
      <c r="C124" t="s">
        <v>1</v>
      </c>
      <c r="D124" t="s">
        <v>7</v>
      </c>
      <c r="E124">
        <v>2</v>
      </c>
      <c r="F124">
        <v>14.26</v>
      </c>
      <c r="G124">
        <v>2.5</v>
      </c>
      <c r="H124" s="2"/>
    </row>
    <row r="125" spans="1:8" x14ac:dyDescent="0.25">
      <c r="A125" t="s">
        <v>5</v>
      </c>
      <c r="B125" t="s">
        <v>2</v>
      </c>
      <c r="C125" t="s">
        <v>1</v>
      </c>
      <c r="D125" t="s">
        <v>7</v>
      </c>
      <c r="E125">
        <v>2</v>
      </c>
      <c r="F125">
        <v>15.95</v>
      </c>
      <c r="G125">
        <v>2</v>
      </c>
      <c r="H125" s="2"/>
    </row>
    <row r="126" spans="1:8" x14ac:dyDescent="0.25">
      <c r="A126" t="s">
        <v>3</v>
      </c>
      <c r="B126" t="s">
        <v>2</v>
      </c>
      <c r="C126" t="s">
        <v>1</v>
      </c>
      <c r="D126" t="s">
        <v>7</v>
      </c>
      <c r="E126">
        <v>2</v>
      </c>
      <c r="F126">
        <v>12.48</v>
      </c>
      <c r="G126">
        <v>2.52</v>
      </c>
      <c r="H126" s="2"/>
    </row>
    <row r="127" spans="1:8" x14ac:dyDescent="0.25">
      <c r="A127" t="s">
        <v>3</v>
      </c>
      <c r="B127" t="s">
        <v>2</v>
      </c>
      <c r="C127" t="s">
        <v>1</v>
      </c>
      <c r="D127" t="s">
        <v>7</v>
      </c>
      <c r="E127">
        <v>6</v>
      </c>
      <c r="F127">
        <v>29.8</v>
      </c>
      <c r="G127">
        <v>4.2</v>
      </c>
      <c r="H127" s="2"/>
    </row>
    <row r="128" spans="1:8" x14ac:dyDescent="0.25">
      <c r="A128" t="s">
        <v>5</v>
      </c>
      <c r="B128" t="s">
        <v>2</v>
      </c>
      <c r="C128" t="s">
        <v>1</v>
      </c>
      <c r="D128" t="s">
        <v>7</v>
      </c>
      <c r="E128">
        <v>2</v>
      </c>
      <c r="F128">
        <v>8.52</v>
      </c>
      <c r="G128">
        <v>1.48</v>
      </c>
      <c r="H128" s="2"/>
    </row>
    <row r="129" spans="1:8" x14ac:dyDescent="0.25">
      <c r="A129" t="s">
        <v>3</v>
      </c>
      <c r="B129" t="s">
        <v>2</v>
      </c>
      <c r="C129" t="s">
        <v>1</v>
      </c>
      <c r="D129" t="s">
        <v>7</v>
      </c>
      <c r="E129">
        <v>2</v>
      </c>
      <c r="F129">
        <v>14.52</v>
      </c>
      <c r="G129">
        <v>2</v>
      </c>
      <c r="H129" s="2"/>
    </row>
    <row r="130" spans="1:8" x14ac:dyDescent="0.25">
      <c r="A130" t="s">
        <v>3</v>
      </c>
      <c r="B130" t="s">
        <v>2</v>
      </c>
      <c r="C130" t="s">
        <v>1</v>
      </c>
      <c r="D130" t="s">
        <v>7</v>
      </c>
      <c r="E130">
        <v>2</v>
      </c>
      <c r="F130">
        <v>11.38</v>
      </c>
      <c r="G130">
        <v>2</v>
      </c>
      <c r="H130" s="2"/>
    </row>
    <row r="131" spans="1:8" x14ac:dyDescent="0.25">
      <c r="A131" t="s">
        <v>5</v>
      </c>
      <c r="B131" t="s">
        <v>2</v>
      </c>
      <c r="C131" t="s">
        <v>1</v>
      </c>
      <c r="D131" t="s">
        <v>7</v>
      </c>
      <c r="E131">
        <v>3</v>
      </c>
      <c r="F131">
        <v>22.82</v>
      </c>
      <c r="G131">
        <v>2.1800000000000002</v>
      </c>
      <c r="H131" s="2"/>
    </row>
    <row r="132" spans="1:8" x14ac:dyDescent="0.25">
      <c r="A132" t="s">
        <v>5</v>
      </c>
      <c r="B132" t="s">
        <v>2</v>
      </c>
      <c r="C132" t="s">
        <v>1</v>
      </c>
      <c r="D132" t="s">
        <v>7</v>
      </c>
      <c r="E132">
        <v>2</v>
      </c>
      <c r="F132">
        <v>19.079999999999998</v>
      </c>
      <c r="G132">
        <v>1.5</v>
      </c>
      <c r="H132" s="2"/>
    </row>
    <row r="133" spans="1:8" x14ac:dyDescent="0.25">
      <c r="A133" t="s">
        <v>3</v>
      </c>
      <c r="B133" t="s">
        <v>2</v>
      </c>
      <c r="C133" t="s">
        <v>1</v>
      </c>
      <c r="D133" t="s">
        <v>7</v>
      </c>
      <c r="E133">
        <v>2</v>
      </c>
      <c r="F133">
        <v>20.27</v>
      </c>
      <c r="G133">
        <v>2.83</v>
      </c>
      <c r="H133" s="2"/>
    </row>
    <row r="134" spans="1:8" x14ac:dyDescent="0.25">
      <c r="A134" t="s">
        <v>3</v>
      </c>
      <c r="B134" t="s">
        <v>2</v>
      </c>
      <c r="C134" t="s">
        <v>1</v>
      </c>
      <c r="D134" t="s">
        <v>7</v>
      </c>
      <c r="E134">
        <v>2</v>
      </c>
      <c r="F134">
        <v>11.17</v>
      </c>
      <c r="G134">
        <v>1.5</v>
      </c>
      <c r="H134" s="2"/>
    </row>
    <row r="135" spans="1:8" x14ac:dyDescent="0.25">
      <c r="A135" t="s">
        <v>3</v>
      </c>
      <c r="B135" t="s">
        <v>2</v>
      </c>
      <c r="C135" t="s">
        <v>1</v>
      </c>
      <c r="D135" t="s">
        <v>7</v>
      </c>
      <c r="E135">
        <v>2</v>
      </c>
      <c r="F135">
        <v>12.26</v>
      </c>
      <c r="G135">
        <v>2</v>
      </c>
      <c r="H135" s="2"/>
    </row>
    <row r="136" spans="1:8" x14ac:dyDescent="0.25">
      <c r="A136" t="s">
        <v>3</v>
      </c>
      <c r="B136" t="s">
        <v>2</v>
      </c>
      <c r="C136" t="s">
        <v>1</v>
      </c>
      <c r="D136" t="s">
        <v>7</v>
      </c>
      <c r="E136">
        <v>2</v>
      </c>
      <c r="F136">
        <v>18.260000000000002</v>
      </c>
      <c r="G136">
        <v>3.25</v>
      </c>
      <c r="H136" s="2"/>
    </row>
    <row r="137" spans="1:8" x14ac:dyDescent="0.25">
      <c r="A137" t="s">
        <v>3</v>
      </c>
      <c r="B137" t="s">
        <v>2</v>
      </c>
      <c r="C137" t="s">
        <v>1</v>
      </c>
      <c r="D137" t="s">
        <v>7</v>
      </c>
      <c r="E137">
        <v>2</v>
      </c>
      <c r="F137">
        <v>8.51</v>
      </c>
      <c r="G137">
        <v>1.25</v>
      </c>
      <c r="H137" s="2"/>
    </row>
    <row r="138" spans="1:8" x14ac:dyDescent="0.25">
      <c r="A138" t="s">
        <v>3</v>
      </c>
      <c r="B138" t="s">
        <v>2</v>
      </c>
      <c r="C138" t="s">
        <v>1</v>
      </c>
      <c r="D138" t="s">
        <v>7</v>
      </c>
      <c r="E138">
        <v>2</v>
      </c>
      <c r="F138">
        <v>10.33</v>
      </c>
      <c r="G138">
        <v>2</v>
      </c>
      <c r="H138" s="2"/>
    </row>
    <row r="139" spans="1:8" x14ac:dyDescent="0.25">
      <c r="A139" t="s">
        <v>3</v>
      </c>
      <c r="B139" t="s">
        <v>2</v>
      </c>
      <c r="C139" t="s">
        <v>1</v>
      </c>
      <c r="D139" t="s">
        <v>7</v>
      </c>
      <c r="E139">
        <v>2</v>
      </c>
      <c r="F139">
        <v>14.15</v>
      </c>
      <c r="G139">
        <v>2</v>
      </c>
      <c r="H139" s="2"/>
    </row>
    <row r="140" spans="1:8" x14ac:dyDescent="0.25">
      <c r="A140" t="s">
        <v>5</v>
      </c>
      <c r="B140" t="s">
        <v>6</v>
      </c>
      <c r="C140" t="s">
        <v>1</v>
      </c>
      <c r="D140" t="s">
        <v>7</v>
      </c>
      <c r="E140">
        <v>2</v>
      </c>
      <c r="F140">
        <v>16</v>
      </c>
      <c r="G140">
        <v>2</v>
      </c>
      <c r="H140" s="2"/>
    </row>
    <row r="141" spans="1:8" x14ac:dyDescent="0.25">
      <c r="A141" t="s">
        <v>3</v>
      </c>
      <c r="B141" t="s">
        <v>2</v>
      </c>
      <c r="C141" t="s">
        <v>1</v>
      </c>
      <c r="D141" t="s">
        <v>7</v>
      </c>
      <c r="E141">
        <v>2</v>
      </c>
      <c r="F141">
        <v>13.16</v>
      </c>
      <c r="G141">
        <v>2.75</v>
      </c>
      <c r="H141" s="2"/>
    </row>
    <row r="142" spans="1:8" x14ac:dyDescent="0.25">
      <c r="A142" t="s">
        <v>3</v>
      </c>
      <c r="B142" t="s">
        <v>2</v>
      </c>
      <c r="C142" t="s">
        <v>1</v>
      </c>
      <c r="D142" t="s">
        <v>7</v>
      </c>
      <c r="E142">
        <v>2</v>
      </c>
      <c r="F142">
        <v>17.47</v>
      </c>
      <c r="G142">
        <v>3.5</v>
      </c>
      <c r="H142" s="2"/>
    </row>
    <row r="143" spans="1:8" x14ac:dyDescent="0.25">
      <c r="A143" t="s">
        <v>5</v>
      </c>
      <c r="B143" t="s">
        <v>2</v>
      </c>
      <c r="C143" t="s">
        <v>1</v>
      </c>
      <c r="D143" t="s">
        <v>7</v>
      </c>
      <c r="E143">
        <v>6</v>
      </c>
      <c r="F143">
        <v>34.299999999999997</v>
      </c>
      <c r="G143">
        <v>6.7</v>
      </c>
      <c r="H143" s="2"/>
    </row>
    <row r="144" spans="1:8" x14ac:dyDescent="0.25">
      <c r="A144" t="s">
        <v>5</v>
      </c>
      <c r="B144" t="s">
        <v>2</v>
      </c>
      <c r="C144" t="s">
        <v>1</v>
      </c>
      <c r="D144" t="s">
        <v>7</v>
      </c>
      <c r="E144">
        <v>5</v>
      </c>
      <c r="F144">
        <v>41.19</v>
      </c>
      <c r="G144">
        <v>5</v>
      </c>
      <c r="H144" s="2"/>
    </row>
    <row r="145" spans="1:8" x14ac:dyDescent="0.25">
      <c r="A145" t="s">
        <v>3</v>
      </c>
      <c r="B145" t="s">
        <v>2</v>
      </c>
      <c r="C145" t="s">
        <v>1</v>
      </c>
      <c r="D145" t="s">
        <v>7</v>
      </c>
      <c r="E145">
        <v>6</v>
      </c>
      <c r="F145">
        <v>27.05</v>
      </c>
      <c r="G145">
        <v>5</v>
      </c>
      <c r="H145" s="2"/>
    </row>
    <row r="146" spans="1:8" x14ac:dyDescent="0.25">
      <c r="A146" t="s">
        <v>3</v>
      </c>
      <c r="B146" t="s">
        <v>2</v>
      </c>
      <c r="C146" t="s">
        <v>1</v>
      </c>
      <c r="D146" t="s">
        <v>7</v>
      </c>
      <c r="E146">
        <v>2</v>
      </c>
      <c r="F146">
        <v>16.43</v>
      </c>
      <c r="G146">
        <v>2.2999999999999998</v>
      </c>
      <c r="H146" s="2"/>
    </row>
    <row r="147" spans="1:8" x14ac:dyDescent="0.25">
      <c r="A147" t="s">
        <v>3</v>
      </c>
      <c r="B147" t="s">
        <v>2</v>
      </c>
      <c r="C147" t="s">
        <v>1</v>
      </c>
      <c r="D147" t="s">
        <v>7</v>
      </c>
      <c r="E147">
        <v>2</v>
      </c>
      <c r="F147">
        <v>8.35</v>
      </c>
      <c r="G147">
        <v>1.5</v>
      </c>
      <c r="H147" s="2"/>
    </row>
    <row r="148" spans="1:8" x14ac:dyDescent="0.25">
      <c r="A148" t="s">
        <v>3</v>
      </c>
      <c r="B148" t="s">
        <v>2</v>
      </c>
      <c r="C148" t="s">
        <v>1</v>
      </c>
      <c r="D148" t="s">
        <v>7</v>
      </c>
      <c r="E148">
        <v>3</v>
      </c>
      <c r="F148">
        <v>18.64</v>
      </c>
      <c r="G148">
        <v>1.36</v>
      </c>
      <c r="H148" s="2"/>
    </row>
    <row r="149" spans="1:8" x14ac:dyDescent="0.25">
      <c r="A149" t="s">
        <v>3</v>
      </c>
      <c r="B149" t="s">
        <v>2</v>
      </c>
      <c r="C149" t="s">
        <v>1</v>
      </c>
      <c r="D149" t="s">
        <v>7</v>
      </c>
      <c r="E149">
        <v>2</v>
      </c>
      <c r="F149">
        <v>11.87</v>
      </c>
      <c r="G149">
        <v>1.63</v>
      </c>
      <c r="H149" s="2"/>
    </row>
    <row r="150" spans="1:8" x14ac:dyDescent="0.25">
      <c r="A150" t="s">
        <v>5</v>
      </c>
      <c r="B150" t="s">
        <v>2</v>
      </c>
      <c r="C150" t="s">
        <v>1</v>
      </c>
      <c r="D150" t="s">
        <v>7</v>
      </c>
      <c r="E150">
        <v>2</v>
      </c>
      <c r="F150">
        <v>9.7799999999999994</v>
      </c>
      <c r="G150">
        <v>1.73</v>
      </c>
      <c r="H150" s="2"/>
    </row>
    <row r="151" spans="1:8" x14ac:dyDescent="0.25">
      <c r="A151" t="s">
        <v>5</v>
      </c>
      <c r="B151" t="s">
        <v>2</v>
      </c>
      <c r="C151" t="s">
        <v>1</v>
      </c>
      <c r="D151" t="s">
        <v>7</v>
      </c>
      <c r="E151">
        <v>2</v>
      </c>
      <c r="F151">
        <v>7.51</v>
      </c>
      <c r="G151">
        <v>2</v>
      </c>
      <c r="H151" s="2"/>
    </row>
    <row r="152" spans="1:8" x14ac:dyDescent="0.25">
      <c r="A152" t="s">
        <v>5</v>
      </c>
      <c r="B152" t="s">
        <v>2</v>
      </c>
      <c r="C152" t="s">
        <v>9</v>
      </c>
      <c r="D152" t="s">
        <v>0</v>
      </c>
      <c r="E152">
        <v>2</v>
      </c>
      <c r="F152">
        <v>14.07</v>
      </c>
      <c r="G152">
        <v>2.5</v>
      </c>
      <c r="H152" s="2"/>
    </row>
    <row r="153" spans="1:8" x14ac:dyDescent="0.25">
      <c r="A153" t="s">
        <v>5</v>
      </c>
      <c r="B153" t="s">
        <v>2</v>
      </c>
      <c r="C153" t="s">
        <v>9</v>
      </c>
      <c r="D153" t="s">
        <v>0</v>
      </c>
      <c r="E153">
        <v>2</v>
      </c>
      <c r="F153">
        <v>13.13</v>
      </c>
      <c r="G153">
        <v>2</v>
      </c>
      <c r="H153" s="2"/>
    </row>
    <row r="154" spans="1:8" x14ac:dyDescent="0.25">
      <c r="A154" t="s">
        <v>5</v>
      </c>
      <c r="B154" t="s">
        <v>2</v>
      </c>
      <c r="C154" t="s">
        <v>9</v>
      </c>
      <c r="D154" t="s">
        <v>0</v>
      </c>
      <c r="E154">
        <v>3</v>
      </c>
      <c r="F154">
        <v>17.260000000000002</v>
      </c>
      <c r="G154">
        <v>2.74</v>
      </c>
      <c r="H154" s="2"/>
    </row>
    <row r="155" spans="1:8" x14ac:dyDescent="0.25">
      <c r="A155" t="s">
        <v>5</v>
      </c>
      <c r="B155" t="s">
        <v>2</v>
      </c>
      <c r="C155" t="s">
        <v>9</v>
      </c>
      <c r="D155" t="s">
        <v>0</v>
      </c>
      <c r="E155">
        <v>4</v>
      </c>
      <c r="F155">
        <v>24.55</v>
      </c>
      <c r="G155">
        <v>2</v>
      </c>
      <c r="H155" s="2"/>
    </row>
    <row r="156" spans="1:8" x14ac:dyDescent="0.25">
      <c r="A156" t="s">
        <v>5</v>
      </c>
      <c r="B156" t="s">
        <v>2</v>
      </c>
      <c r="C156" t="s">
        <v>9</v>
      </c>
      <c r="D156" t="s">
        <v>0</v>
      </c>
      <c r="E156">
        <v>4</v>
      </c>
      <c r="F156">
        <v>19.77</v>
      </c>
      <c r="G156">
        <v>2</v>
      </c>
      <c r="H156" s="2"/>
    </row>
    <row r="157" spans="1:8" x14ac:dyDescent="0.25">
      <c r="A157" t="s">
        <v>3</v>
      </c>
      <c r="B157" t="s">
        <v>2</v>
      </c>
      <c r="C157" t="s">
        <v>9</v>
      </c>
      <c r="D157" t="s">
        <v>0</v>
      </c>
      <c r="E157">
        <v>5</v>
      </c>
      <c r="F157">
        <v>29.85</v>
      </c>
      <c r="G157">
        <v>5.14</v>
      </c>
      <c r="H157" s="2"/>
    </row>
    <row r="158" spans="1:8" x14ac:dyDescent="0.25">
      <c r="A158" t="s">
        <v>5</v>
      </c>
      <c r="B158" t="s">
        <v>2</v>
      </c>
      <c r="C158" t="s">
        <v>9</v>
      </c>
      <c r="D158" t="s">
        <v>0</v>
      </c>
      <c r="E158">
        <v>6</v>
      </c>
      <c r="F158">
        <v>48.17</v>
      </c>
      <c r="G158">
        <v>5</v>
      </c>
      <c r="H158" s="2"/>
    </row>
    <row r="159" spans="1:8" x14ac:dyDescent="0.25">
      <c r="A159" t="s">
        <v>3</v>
      </c>
      <c r="B159" t="s">
        <v>2</v>
      </c>
      <c r="C159" t="s">
        <v>9</v>
      </c>
      <c r="D159" t="s">
        <v>0</v>
      </c>
      <c r="E159">
        <v>4</v>
      </c>
      <c r="F159">
        <v>25</v>
      </c>
      <c r="G159">
        <v>3.75</v>
      </c>
      <c r="H159" s="2"/>
    </row>
    <row r="160" spans="1:8" x14ac:dyDescent="0.25">
      <c r="A160" t="s">
        <v>3</v>
      </c>
      <c r="B160" t="s">
        <v>2</v>
      </c>
      <c r="C160" t="s">
        <v>9</v>
      </c>
      <c r="D160" t="s">
        <v>0</v>
      </c>
      <c r="E160">
        <v>2</v>
      </c>
      <c r="F160">
        <v>13.39</v>
      </c>
      <c r="G160">
        <v>2.61</v>
      </c>
      <c r="H160" s="2"/>
    </row>
    <row r="161" spans="1:8" x14ac:dyDescent="0.25">
      <c r="A161" t="s">
        <v>5</v>
      </c>
      <c r="B161" t="s">
        <v>2</v>
      </c>
      <c r="C161" t="s">
        <v>9</v>
      </c>
      <c r="D161" t="s">
        <v>0</v>
      </c>
      <c r="E161">
        <v>4</v>
      </c>
      <c r="F161">
        <v>16.489999999999998</v>
      </c>
      <c r="G161">
        <v>2</v>
      </c>
      <c r="H161" s="2"/>
    </row>
    <row r="162" spans="1:8" x14ac:dyDescent="0.25">
      <c r="A162" t="s">
        <v>5</v>
      </c>
      <c r="B162" t="s">
        <v>2</v>
      </c>
      <c r="C162" t="s">
        <v>9</v>
      </c>
      <c r="D162" t="s">
        <v>0</v>
      </c>
      <c r="E162">
        <v>4</v>
      </c>
      <c r="F162">
        <v>21.5</v>
      </c>
      <c r="G162">
        <v>3.5</v>
      </c>
      <c r="H162" s="2"/>
    </row>
    <row r="163" spans="1:8" x14ac:dyDescent="0.25">
      <c r="A163" t="s">
        <v>5</v>
      </c>
      <c r="B163" t="s">
        <v>2</v>
      </c>
      <c r="C163" t="s">
        <v>9</v>
      </c>
      <c r="D163" t="s">
        <v>0</v>
      </c>
      <c r="E163">
        <v>2</v>
      </c>
      <c r="F163">
        <v>12.66</v>
      </c>
      <c r="G163">
        <v>2.5</v>
      </c>
      <c r="H163" s="2"/>
    </row>
    <row r="164" spans="1:8" x14ac:dyDescent="0.25">
      <c r="A164" t="s">
        <v>3</v>
      </c>
      <c r="B164" t="s">
        <v>2</v>
      </c>
      <c r="C164" t="s">
        <v>9</v>
      </c>
      <c r="D164" t="s">
        <v>0</v>
      </c>
      <c r="E164">
        <v>3</v>
      </c>
      <c r="F164">
        <v>16.21</v>
      </c>
      <c r="G164">
        <v>2</v>
      </c>
      <c r="H164" s="2"/>
    </row>
    <row r="165" spans="1:8" x14ac:dyDescent="0.25">
      <c r="A165" t="s">
        <v>5</v>
      </c>
      <c r="B165" t="s">
        <v>2</v>
      </c>
      <c r="C165" t="s">
        <v>9</v>
      </c>
      <c r="D165" t="s">
        <v>0</v>
      </c>
      <c r="E165">
        <v>2</v>
      </c>
      <c r="F165">
        <v>13.81</v>
      </c>
      <c r="G165">
        <v>2</v>
      </c>
      <c r="H165" s="2"/>
    </row>
    <row r="166" spans="1:8" x14ac:dyDescent="0.25">
      <c r="A166" t="s">
        <v>3</v>
      </c>
      <c r="B166" t="s">
        <v>6</v>
      </c>
      <c r="C166" t="s">
        <v>9</v>
      </c>
      <c r="D166" t="s">
        <v>0</v>
      </c>
      <c r="E166">
        <v>2</v>
      </c>
      <c r="F166">
        <v>17.510000000000002</v>
      </c>
      <c r="G166">
        <v>3</v>
      </c>
      <c r="H166" s="2"/>
    </row>
    <row r="167" spans="1:8" x14ac:dyDescent="0.25">
      <c r="A167" t="s">
        <v>5</v>
      </c>
      <c r="B167" t="s">
        <v>2</v>
      </c>
      <c r="C167" t="s">
        <v>9</v>
      </c>
      <c r="D167" t="s">
        <v>0</v>
      </c>
      <c r="E167">
        <v>3</v>
      </c>
      <c r="F167">
        <v>24.52</v>
      </c>
      <c r="G167">
        <v>3.48</v>
      </c>
      <c r="H167" s="2"/>
    </row>
    <row r="168" spans="1:8" x14ac:dyDescent="0.25">
      <c r="A168" t="s">
        <v>5</v>
      </c>
      <c r="B168" t="s">
        <v>2</v>
      </c>
      <c r="C168" t="s">
        <v>9</v>
      </c>
      <c r="D168" t="s">
        <v>0</v>
      </c>
      <c r="E168">
        <v>2</v>
      </c>
      <c r="F168">
        <v>20.76</v>
      </c>
      <c r="G168">
        <v>2.2400000000000002</v>
      </c>
      <c r="H168" s="2"/>
    </row>
    <row r="169" spans="1:8" x14ac:dyDescent="0.25">
      <c r="A169" t="s">
        <v>5</v>
      </c>
      <c r="B169" t="s">
        <v>2</v>
      </c>
      <c r="C169" t="s">
        <v>9</v>
      </c>
      <c r="D169" t="s">
        <v>0</v>
      </c>
      <c r="E169">
        <v>4</v>
      </c>
      <c r="F169">
        <v>31.71</v>
      </c>
      <c r="G169">
        <v>4.5</v>
      </c>
      <c r="H169" s="2"/>
    </row>
    <row r="170" spans="1:8" x14ac:dyDescent="0.25">
      <c r="A170" t="s">
        <v>3</v>
      </c>
      <c r="B170" t="s">
        <v>6</v>
      </c>
      <c r="C170" t="s">
        <v>4</v>
      </c>
      <c r="D170" t="s">
        <v>0</v>
      </c>
      <c r="E170">
        <v>2</v>
      </c>
      <c r="F170">
        <v>10.59</v>
      </c>
      <c r="G170">
        <v>1.61</v>
      </c>
      <c r="H170" s="2"/>
    </row>
    <row r="171" spans="1:8" x14ac:dyDescent="0.25">
      <c r="A171" t="s">
        <v>3</v>
      </c>
      <c r="B171" t="s">
        <v>6</v>
      </c>
      <c r="C171" t="s">
        <v>4</v>
      </c>
      <c r="D171" t="s">
        <v>0</v>
      </c>
      <c r="E171">
        <v>2</v>
      </c>
      <c r="F171">
        <v>10.63</v>
      </c>
      <c r="G171">
        <v>2</v>
      </c>
      <c r="H171" s="2"/>
    </row>
    <row r="172" spans="1:8" x14ac:dyDescent="0.25">
      <c r="A172" t="s">
        <v>5</v>
      </c>
      <c r="B172" t="s">
        <v>6</v>
      </c>
      <c r="C172" t="s">
        <v>4</v>
      </c>
      <c r="D172" t="s">
        <v>0</v>
      </c>
      <c r="E172">
        <v>3</v>
      </c>
      <c r="F172">
        <v>50.81</v>
      </c>
      <c r="G172">
        <v>10</v>
      </c>
      <c r="H172" s="2"/>
    </row>
    <row r="173" spans="1:8" x14ac:dyDescent="0.25">
      <c r="A173" t="s">
        <v>5</v>
      </c>
      <c r="B173" t="s">
        <v>6</v>
      </c>
      <c r="C173" t="s">
        <v>4</v>
      </c>
      <c r="D173" t="s">
        <v>0</v>
      </c>
      <c r="E173">
        <v>2</v>
      </c>
      <c r="F173">
        <v>15.81</v>
      </c>
      <c r="G173">
        <v>3.16</v>
      </c>
      <c r="H173" s="2"/>
    </row>
    <row r="174" spans="1:8" x14ac:dyDescent="0.25">
      <c r="A174" t="s">
        <v>5</v>
      </c>
      <c r="B174" t="s">
        <v>6</v>
      </c>
      <c r="C174" t="s">
        <v>9</v>
      </c>
      <c r="D174" t="s">
        <v>0</v>
      </c>
      <c r="E174">
        <v>2</v>
      </c>
      <c r="F174">
        <v>7.25</v>
      </c>
      <c r="G174">
        <v>5.15</v>
      </c>
      <c r="H174" s="2"/>
    </row>
    <row r="175" spans="1:8" x14ac:dyDescent="0.25">
      <c r="A175" t="s">
        <v>5</v>
      </c>
      <c r="B175" t="s">
        <v>6</v>
      </c>
      <c r="C175" t="s">
        <v>9</v>
      </c>
      <c r="D175" t="s">
        <v>0</v>
      </c>
      <c r="E175">
        <v>2</v>
      </c>
      <c r="F175">
        <v>31.85</v>
      </c>
      <c r="G175">
        <v>3.18</v>
      </c>
      <c r="H175" s="2"/>
    </row>
    <row r="176" spans="1:8" x14ac:dyDescent="0.25">
      <c r="A176" t="s">
        <v>5</v>
      </c>
      <c r="B176" t="s">
        <v>6</v>
      </c>
      <c r="C176" t="s">
        <v>9</v>
      </c>
      <c r="D176" t="s">
        <v>0</v>
      </c>
      <c r="E176">
        <v>2</v>
      </c>
      <c r="F176">
        <v>16.82</v>
      </c>
      <c r="G176">
        <v>4</v>
      </c>
      <c r="H176" s="2"/>
    </row>
    <row r="177" spans="1:8" x14ac:dyDescent="0.25">
      <c r="A177" t="s">
        <v>5</v>
      </c>
      <c r="B177" t="s">
        <v>6</v>
      </c>
      <c r="C177" t="s">
        <v>9</v>
      </c>
      <c r="D177" t="s">
        <v>0</v>
      </c>
      <c r="E177">
        <v>2</v>
      </c>
      <c r="F177">
        <v>32.9</v>
      </c>
      <c r="G177">
        <v>3.11</v>
      </c>
      <c r="H177" s="2"/>
    </row>
    <row r="178" spans="1:8" x14ac:dyDescent="0.25">
      <c r="A178" t="s">
        <v>5</v>
      </c>
      <c r="B178" t="s">
        <v>6</v>
      </c>
      <c r="C178" t="s">
        <v>9</v>
      </c>
      <c r="D178" t="s">
        <v>0</v>
      </c>
      <c r="E178">
        <v>2</v>
      </c>
      <c r="F178">
        <v>17.89</v>
      </c>
      <c r="G178">
        <v>2</v>
      </c>
      <c r="H178" s="2"/>
    </row>
    <row r="179" spans="1:8" x14ac:dyDescent="0.25">
      <c r="A179" t="s">
        <v>5</v>
      </c>
      <c r="B179" t="s">
        <v>6</v>
      </c>
      <c r="C179" t="s">
        <v>9</v>
      </c>
      <c r="D179" t="s">
        <v>0</v>
      </c>
      <c r="E179">
        <v>2</v>
      </c>
      <c r="F179">
        <v>14.48</v>
      </c>
      <c r="G179">
        <v>2</v>
      </c>
      <c r="H179" s="2"/>
    </row>
    <row r="180" spans="1:8" x14ac:dyDescent="0.25">
      <c r="A180" t="s">
        <v>3</v>
      </c>
      <c r="B180" t="s">
        <v>6</v>
      </c>
      <c r="C180" t="s">
        <v>9</v>
      </c>
      <c r="D180" t="s">
        <v>0</v>
      </c>
      <c r="E180">
        <v>2</v>
      </c>
      <c r="F180">
        <v>9.6</v>
      </c>
      <c r="G180">
        <v>4</v>
      </c>
      <c r="H180" s="2"/>
    </row>
    <row r="181" spans="1:8" x14ac:dyDescent="0.25">
      <c r="A181" t="s">
        <v>5</v>
      </c>
      <c r="B181" t="s">
        <v>6</v>
      </c>
      <c r="C181" t="s">
        <v>9</v>
      </c>
      <c r="D181" t="s">
        <v>0</v>
      </c>
      <c r="E181">
        <v>2</v>
      </c>
      <c r="F181">
        <v>34.630000000000003</v>
      </c>
      <c r="G181">
        <v>3.55</v>
      </c>
      <c r="H181" s="2"/>
    </row>
    <row r="182" spans="1:8" x14ac:dyDescent="0.25">
      <c r="A182" t="s">
        <v>5</v>
      </c>
      <c r="B182" t="s">
        <v>6</v>
      </c>
      <c r="C182" t="s">
        <v>9</v>
      </c>
      <c r="D182" t="s">
        <v>0</v>
      </c>
      <c r="E182">
        <v>4</v>
      </c>
      <c r="F182">
        <v>34.65</v>
      </c>
      <c r="G182">
        <v>3.68</v>
      </c>
      <c r="H182" s="2"/>
    </row>
    <row r="183" spans="1:8" x14ac:dyDescent="0.25">
      <c r="A183" t="s">
        <v>5</v>
      </c>
      <c r="B183" t="s">
        <v>6</v>
      </c>
      <c r="C183" t="s">
        <v>9</v>
      </c>
      <c r="D183" t="s">
        <v>0</v>
      </c>
      <c r="E183">
        <v>2</v>
      </c>
      <c r="F183">
        <v>23.33</v>
      </c>
      <c r="G183">
        <v>5.65</v>
      </c>
      <c r="H183" s="2"/>
    </row>
    <row r="184" spans="1:8" x14ac:dyDescent="0.25">
      <c r="A184" t="s">
        <v>5</v>
      </c>
      <c r="B184" t="s">
        <v>6</v>
      </c>
      <c r="C184" t="s">
        <v>9</v>
      </c>
      <c r="D184" t="s">
        <v>0</v>
      </c>
      <c r="E184">
        <v>3</v>
      </c>
      <c r="F184">
        <v>45.35</v>
      </c>
      <c r="G184">
        <v>3.5</v>
      </c>
      <c r="H184" s="2"/>
    </row>
    <row r="185" spans="1:8" x14ac:dyDescent="0.25">
      <c r="A185" t="s">
        <v>5</v>
      </c>
      <c r="B185" t="s">
        <v>6</v>
      </c>
      <c r="C185" t="s">
        <v>9</v>
      </c>
      <c r="D185" t="s">
        <v>0</v>
      </c>
      <c r="E185">
        <v>4</v>
      </c>
      <c r="F185">
        <v>23.17</v>
      </c>
      <c r="G185">
        <v>6.5</v>
      </c>
      <c r="H185" s="2"/>
    </row>
    <row r="186" spans="1:8" x14ac:dyDescent="0.25">
      <c r="A186" t="s">
        <v>5</v>
      </c>
      <c r="B186" t="s">
        <v>6</v>
      </c>
      <c r="C186" t="s">
        <v>9</v>
      </c>
      <c r="D186" t="s">
        <v>0</v>
      </c>
      <c r="E186">
        <v>2</v>
      </c>
      <c r="F186">
        <v>40.549999999999997</v>
      </c>
      <c r="G186">
        <v>3</v>
      </c>
      <c r="H186" s="2"/>
    </row>
    <row r="187" spans="1:8" x14ac:dyDescent="0.25">
      <c r="A187" t="s">
        <v>5</v>
      </c>
      <c r="B187" t="s">
        <v>2</v>
      </c>
      <c r="C187" t="s">
        <v>9</v>
      </c>
      <c r="D187" t="s">
        <v>0</v>
      </c>
      <c r="E187">
        <v>5</v>
      </c>
      <c r="F187">
        <v>20.69</v>
      </c>
      <c r="G187">
        <v>5</v>
      </c>
      <c r="H187" s="2"/>
    </row>
    <row r="188" spans="1:8" x14ac:dyDescent="0.25">
      <c r="A188" t="s">
        <v>3</v>
      </c>
      <c r="B188" t="s">
        <v>6</v>
      </c>
      <c r="C188" t="s">
        <v>9</v>
      </c>
      <c r="D188" t="s">
        <v>0</v>
      </c>
      <c r="E188">
        <v>3</v>
      </c>
      <c r="F188">
        <v>20.9</v>
      </c>
      <c r="G188">
        <v>3.5</v>
      </c>
      <c r="H188" s="2"/>
    </row>
    <row r="189" spans="1:8" x14ac:dyDescent="0.25">
      <c r="A189" t="s">
        <v>5</v>
      </c>
      <c r="B189" t="s">
        <v>6</v>
      </c>
      <c r="C189" t="s">
        <v>9</v>
      </c>
      <c r="D189" t="s">
        <v>0</v>
      </c>
      <c r="E189">
        <v>5</v>
      </c>
      <c r="F189">
        <v>30.46</v>
      </c>
      <c r="G189">
        <v>2</v>
      </c>
      <c r="H189" s="2"/>
    </row>
    <row r="190" spans="1:8" x14ac:dyDescent="0.25">
      <c r="A190" t="s">
        <v>3</v>
      </c>
      <c r="B190" t="s">
        <v>6</v>
      </c>
      <c r="C190" t="s">
        <v>9</v>
      </c>
      <c r="D190" t="s">
        <v>0</v>
      </c>
      <c r="E190">
        <v>3</v>
      </c>
      <c r="F190">
        <v>18.149999999999999</v>
      </c>
      <c r="G190">
        <v>3.5</v>
      </c>
      <c r="H190" s="2"/>
    </row>
    <row r="191" spans="1:8" x14ac:dyDescent="0.25">
      <c r="A191" t="s">
        <v>5</v>
      </c>
      <c r="B191" t="s">
        <v>6</v>
      </c>
      <c r="C191" t="s">
        <v>9</v>
      </c>
      <c r="D191" t="s">
        <v>0</v>
      </c>
      <c r="E191">
        <v>3</v>
      </c>
      <c r="F191">
        <v>23.1</v>
      </c>
      <c r="G191">
        <v>4</v>
      </c>
      <c r="H191" s="2"/>
    </row>
    <row r="192" spans="1:8" x14ac:dyDescent="0.25">
      <c r="A192" t="s">
        <v>5</v>
      </c>
      <c r="B192" t="s">
        <v>6</v>
      </c>
      <c r="C192" t="s">
        <v>9</v>
      </c>
      <c r="D192" t="s">
        <v>0</v>
      </c>
      <c r="E192">
        <v>2</v>
      </c>
      <c r="F192">
        <v>15.69</v>
      </c>
      <c r="G192">
        <v>1.5</v>
      </c>
      <c r="H192" s="2"/>
    </row>
    <row r="193" spans="1:8" x14ac:dyDescent="0.25">
      <c r="A193" t="s">
        <v>3</v>
      </c>
      <c r="B193" t="s">
        <v>6</v>
      </c>
      <c r="C193" t="s">
        <v>1</v>
      </c>
      <c r="D193" t="s">
        <v>7</v>
      </c>
      <c r="E193">
        <v>2</v>
      </c>
      <c r="F193">
        <v>19.809999999999999</v>
      </c>
      <c r="G193">
        <v>4.1900000000000004</v>
      </c>
      <c r="H193" s="2"/>
    </row>
    <row r="194" spans="1:8" x14ac:dyDescent="0.25">
      <c r="A194" t="s">
        <v>5</v>
      </c>
      <c r="B194" t="s">
        <v>6</v>
      </c>
      <c r="C194" t="s">
        <v>1</v>
      </c>
      <c r="D194" t="s">
        <v>7</v>
      </c>
      <c r="E194">
        <v>2</v>
      </c>
      <c r="F194">
        <v>28.44</v>
      </c>
      <c r="G194">
        <v>2.56</v>
      </c>
      <c r="H194" s="2"/>
    </row>
    <row r="195" spans="1:8" x14ac:dyDescent="0.25">
      <c r="A195" t="s">
        <v>5</v>
      </c>
      <c r="B195" t="s">
        <v>6</v>
      </c>
      <c r="C195" t="s">
        <v>1</v>
      </c>
      <c r="D195" t="s">
        <v>7</v>
      </c>
      <c r="E195">
        <v>2</v>
      </c>
      <c r="F195">
        <v>15.48</v>
      </c>
      <c r="G195">
        <v>2.02</v>
      </c>
      <c r="H195" s="2"/>
    </row>
    <row r="196" spans="1:8" x14ac:dyDescent="0.25">
      <c r="A196" t="s">
        <v>5</v>
      </c>
      <c r="B196" t="s">
        <v>6</v>
      </c>
      <c r="C196" t="s">
        <v>1</v>
      </c>
      <c r="D196" t="s">
        <v>7</v>
      </c>
      <c r="E196">
        <v>2</v>
      </c>
      <c r="F196">
        <v>16.579999999999998</v>
      </c>
      <c r="G196">
        <v>4</v>
      </c>
      <c r="H196" s="2"/>
    </row>
    <row r="197" spans="1:8" x14ac:dyDescent="0.25">
      <c r="A197" t="s">
        <v>5</v>
      </c>
      <c r="B197" t="s">
        <v>2</v>
      </c>
      <c r="C197" t="s">
        <v>1</v>
      </c>
      <c r="D197" t="s">
        <v>7</v>
      </c>
      <c r="E197">
        <v>2</v>
      </c>
      <c r="F197">
        <v>7.56</v>
      </c>
      <c r="G197">
        <v>1.44</v>
      </c>
      <c r="H197" s="2"/>
    </row>
    <row r="198" spans="1:8" x14ac:dyDescent="0.25">
      <c r="A198" t="s">
        <v>5</v>
      </c>
      <c r="B198" t="s">
        <v>6</v>
      </c>
      <c r="C198" t="s">
        <v>1</v>
      </c>
      <c r="D198" t="s">
        <v>7</v>
      </c>
      <c r="E198">
        <v>2</v>
      </c>
      <c r="F198">
        <v>10.34</v>
      </c>
      <c r="G198">
        <v>2</v>
      </c>
      <c r="H198" s="2"/>
    </row>
    <row r="199" spans="1:8" x14ac:dyDescent="0.25">
      <c r="A199" t="s">
        <v>3</v>
      </c>
      <c r="B199" t="s">
        <v>6</v>
      </c>
      <c r="C199" t="s">
        <v>1</v>
      </c>
      <c r="D199" t="s">
        <v>7</v>
      </c>
      <c r="E199">
        <v>4</v>
      </c>
      <c r="F199">
        <v>43.11</v>
      </c>
      <c r="G199">
        <v>5</v>
      </c>
      <c r="H199" s="2"/>
    </row>
    <row r="200" spans="1:8" x14ac:dyDescent="0.25">
      <c r="A200" t="s">
        <v>3</v>
      </c>
      <c r="B200" t="s">
        <v>6</v>
      </c>
      <c r="C200" t="s">
        <v>1</v>
      </c>
      <c r="D200" t="s">
        <v>7</v>
      </c>
      <c r="E200">
        <v>2</v>
      </c>
      <c r="F200">
        <v>13</v>
      </c>
      <c r="G200">
        <v>2</v>
      </c>
      <c r="H200" s="2"/>
    </row>
    <row r="201" spans="1:8" x14ac:dyDescent="0.25">
      <c r="A201" t="s">
        <v>5</v>
      </c>
      <c r="B201" t="s">
        <v>6</v>
      </c>
      <c r="C201" t="s">
        <v>1</v>
      </c>
      <c r="D201" t="s">
        <v>7</v>
      </c>
      <c r="E201">
        <v>2</v>
      </c>
      <c r="F201">
        <v>13.51</v>
      </c>
      <c r="G201">
        <v>2</v>
      </c>
      <c r="H201" s="2"/>
    </row>
    <row r="202" spans="1:8" x14ac:dyDescent="0.25">
      <c r="A202" t="s">
        <v>5</v>
      </c>
      <c r="B202" t="s">
        <v>6</v>
      </c>
      <c r="C202" t="s">
        <v>1</v>
      </c>
      <c r="D202" t="s">
        <v>7</v>
      </c>
      <c r="E202">
        <v>3</v>
      </c>
      <c r="F202">
        <v>18.71</v>
      </c>
      <c r="G202">
        <v>4</v>
      </c>
      <c r="H202" s="2"/>
    </row>
    <row r="203" spans="1:8" x14ac:dyDescent="0.25">
      <c r="A203" t="s">
        <v>3</v>
      </c>
      <c r="B203" t="s">
        <v>6</v>
      </c>
      <c r="C203" t="s">
        <v>1</v>
      </c>
      <c r="D203" t="s">
        <v>7</v>
      </c>
      <c r="E203">
        <v>2</v>
      </c>
      <c r="F203">
        <v>12.74</v>
      </c>
      <c r="G203">
        <v>2.0099999999999998</v>
      </c>
      <c r="H203" s="2"/>
    </row>
    <row r="204" spans="1:8" x14ac:dyDescent="0.25">
      <c r="A204" t="s">
        <v>3</v>
      </c>
      <c r="B204" t="s">
        <v>6</v>
      </c>
      <c r="C204" t="s">
        <v>1</v>
      </c>
      <c r="D204" t="s">
        <v>7</v>
      </c>
      <c r="E204">
        <v>2</v>
      </c>
      <c r="F204">
        <v>13</v>
      </c>
      <c r="G204">
        <v>2</v>
      </c>
      <c r="H204" s="2"/>
    </row>
    <row r="205" spans="1:8" x14ac:dyDescent="0.25">
      <c r="A205" t="s">
        <v>3</v>
      </c>
      <c r="B205" t="s">
        <v>6</v>
      </c>
      <c r="C205" t="s">
        <v>1</v>
      </c>
      <c r="D205" t="s">
        <v>7</v>
      </c>
      <c r="E205">
        <v>2</v>
      </c>
      <c r="F205">
        <v>16.399999999999999</v>
      </c>
      <c r="G205">
        <v>2.5</v>
      </c>
      <c r="H205" s="2"/>
    </row>
    <row r="206" spans="1:8" x14ac:dyDescent="0.25">
      <c r="A206" t="s">
        <v>5</v>
      </c>
      <c r="B206" t="s">
        <v>6</v>
      </c>
      <c r="C206" t="s">
        <v>1</v>
      </c>
      <c r="D206" t="s">
        <v>7</v>
      </c>
      <c r="E206">
        <v>4</v>
      </c>
      <c r="F206">
        <v>20.53</v>
      </c>
      <c r="G206">
        <v>4</v>
      </c>
      <c r="H206" s="2"/>
    </row>
    <row r="207" spans="1:8" x14ac:dyDescent="0.25">
      <c r="A207" t="s">
        <v>3</v>
      </c>
      <c r="B207" t="s">
        <v>6</v>
      </c>
      <c r="C207" t="s">
        <v>1</v>
      </c>
      <c r="D207" t="s">
        <v>7</v>
      </c>
      <c r="E207">
        <v>3</v>
      </c>
      <c r="F207">
        <v>16.47</v>
      </c>
      <c r="G207">
        <v>3.23</v>
      </c>
      <c r="H207" s="2"/>
    </row>
    <row r="208" spans="1:8" x14ac:dyDescent="0.25">
      <c r="A208" t="s">
        <v>5</v>
      </c>
      <c r="B208" t="s">
        <v>6</v>
      </c>
      <c r="C208" t="s">
        <v>4</v>
      </c>
      <c r="D208" t="s">
        <v>0</v>
      </c>
      <c r="E208">
        <v>3</v>
      </c>
      <c r="F208">
        <v>26.59</v>
      </c>
      <c r="G208">
        <v>3.41</v>
      </c>
      <c r="H208" s="2"/>
    </row>
    <row r="209" spans="1:8" x14ac:dyDescent="0.25">
      <c r="A209" t="s">
        <v>5</v>
      </c>
      <c r="B209" t="s">
        <v>6</v>
      </c>
      <c r="C209" t="s">
        <v>4</v>
      </c>
      <c r="D209" t="s">
        <v>0</v>
      </c>
      <c r="E209">
        <v>4</v>
      </c>
      <c r="F209">
        <v>38.729999999999997</v>
      </c>
      <c r="G209">
        <v>3</v>
      </c>
      <c r="H209" s="2"/>
    </row>
    <row r="210" spans="1:8" x14ac:dyDescent="0.25">
      <c r="A210" t="s">
        <v>5</v>
      </c>
      <c r="B210" t="s">
        <v>6</v>
      </c>
      <c r="C210" t="s">
        <v>4</v>
      </c>
      <c r="D210" t="s">
        <v>0</v>
      </c>
      <c r="E210">
        <v>2</v>
      </c>
      <c r="F210">
        <v>24.27</v>
      </c>
      <c r="G210">
        <v>2.0299999999999998</v>
      </c>
      <c r="H210" s="2"/>
    </row>
    <row r="211" spans="1:8" x14ac:dyDescent="0.25">
      <c r="A211" t="s">
        <v>3</v>
      </c>
      <c r="B211" t="s">
        <v>6</v>
      </c>
      <c r="C211" t="s">
        <v>4</v>
      </c>
      <c r="D211" t="s">
        <v>0</v>
      </c>
      <c r="E211">
        <v>2</v>
      </c>
      <c r="F211">
        <v>12.76</v>
      </c>
      <c r="G211">
        <v>2.23</v>
      </c>
      <c r="H211" s="2"/>
    </row>
    <row r="212" spans="1:8" x14ac:dyDescent="0.25">
      <c r="A212" t="s">
        <v>5</v>
      </c>
      <c r="B212" t="s">
        <v>6</v>
      </c>
      <c r="C212" t="s">
        <v>4</v>
      </c>
      <c r="D212" t="s">
        <v>0</v>
      </c>
      <c r="E212">
        <v>3</v>
      </c>
      <c r="F212">
        <v>30.06</v>
      </c>
      <c r="G212">
        <v>2</v>
      </c>
      <c r="H212" s="2"/>
    </row>
    <row r="213" spans="1:8" x14ac:dyDescent="0.25">
      <c r="A213" t="s">
        <v>5</v>
      </c>
      <c r="B213" t="s">
        <v>6</v>
      </c>
      <c r="C213" t="s">
        <v>4</v>
      </c>
      <c r="D213" t="s">
        <v>0</v>
      </c>
      <c r="E213">
        <v>4</v>
      </c>
      <c r="F213">
        <v>25.89</v>
      </c>
      <c r="G213">
        <v>5.16</v>
      </c>
      <c r="H213" s="2"/>
    </row>
    <row r="214" spans="1:8" x14ac:dyDescent="0.25">
      <c r="A214" t="s">
        <v>5</v>
      </c>
      <c r="B214" t="s">
        <v>2</v>
      </c>
      <c r="C214" t="s">
        <v>4</v>
      </c>
      <c r="D214" t="s">
        <v>0</v>
      </c>
      <c r="E214">
        <v>4</v>
      </c>
      <c r="F214">
        <v>48.33</v>
      </c>
      <c r="G214">
        <v>9</v>
      </c>
      <c r="H214" s="2"/>
    </row>
    <row r="215" spans="1:8" x14ac:dyDescent="0.25">
      <c r="A215" t="s">
        <v>3</v>
      </c>
      <c r="B215" t="s">
        <v>6</v>
      </c>
      <c r="C215" t="s">
        <v>4</v>
      </c>
      <c r="D215" t="s">
        <v>0</v>
      </c>
      <c r="E215">
        <v>2</v>
      </c>
      <c r="F215">
        <v>13.27</v>
      </c>
      <c r="G215">
        <v>2.5</v>
      </c>
      <c r="H215" s="2"/>
    </row>
    <row r="216" spans="1:8" x14ac:dyDescent="0.25">
      <c r="A216" t="s">
        <v>3</v>
      </c>
      <c r="B216" t="s">
        <v>6</v>
      </c>
      <c r="C216" t="s">
        <v>4</v>
      </c>
      <c r="D216" t="s">
        <v>0</v>
      </c>
      <c r="E216">
        <v>3</v>
      </c>
      <c r="F216">
        <v>28.17</v>
      </c>
      <c r="G216">
        <v>6.5</v>
      </c>
      <c r="H216" s="2"/>
    </row>
    <row r="217" spans="1:8" x14ac:dyDescent="0.25">
      <c r="A217" t="s">
        <v>3</v>
      </c>
      <c r="B217" t="s">
        <v>6</v>
      </c>
      <c r="C217" t="s">
        <v>4</v>
      </c>
      <c r="D217" t="s">
        <v>0</v>
      </c>
      <c r="E217">
        <v>2</v>
      </c>
      <c r="F217">
        <v>12.9</v>
      </c>
      <c r="G217">
        <v>1.1000000000000001</v>
      </c>
      <c r="H217" s="2"/>
    </row>
    <row r="218" spans="1:8" x14ac:dyDescent="0.25">
      <c r="A218" t="s">
        <v>5</v>
      </c>
      <c r="B218" t="s">
        <v>6</v>
      </c>
      <c r="C218" t="s">
        <v>4</v>
      </c>
      <c r="D218" t="s">
        <v>0</v>
      </c>
      <c r="E218">
        <v>5</v>
      </c>
      <c r="F218">
        <v>28.15</v>
      </c>
      <c r="G218">
        <v>3</v>
      </c>
      <c r="H218" s="2"/>
    </row>
    <row r="219" spans="1:8" x14ac:dyDescent="0.25">
      <c r="A219" t="s">
        <v>5</v>
      </c>
      <c r="B219" t="s">
        <v>6</v>
      </c>
      <c r="C219" t="s">
        <v>4</v>
      </c>
      <c r="D219" t="s">
        <v>0</v>
      </c>
      <c r="E219">
        <v>2</v>
      </c>
      <c r="F219">
        <v>11.59</v>
      </c>
      <c r="G219">
        <v>1.5</v>
      </c>
      <c r="H219" s="2"/>
    </row>
    <row r="220" spans="1:8" x14ac:dyDescent="0.25">
      <c r="A220" t="s">
        <v>5</v>
      </c>
      <c r="B220" t="s">
        <v>6</v>
      </c>
      <c r="C220" t="s">
        <v>4</v>
      </c>
      <c r="D220" t="s">
        <v>0</v>
      </c>
      <c r="E220">
        <v>2</v>
      </c>
      <c r="F220">
        <v>7.74</v>
      </c>
      <c r="G220">
        <v>1.44</v>
      </c>
      <c r="H220" s="2"/>
    </row>
    <row r="221" spans="1:8" x14ac:dyDescent="0.25">
      <c r="A221" t="s">
        <v>3</v>
      </c>
      <c r="B221" t="s">
        <v>6</v>
      </c>
      <c r="C221" t="s">
        <v>4</v>
      </c>
      <c r="D221" t="s">
        <v>0</v>
      </c>
      <c r="E221">
        <v>4</v>
      </c>
      <c r="F221">
        <v>30.14</v>
      </c>
      <c r="G221">
        <v>3.09</v>
      </c>
      <c r="H221" s="2"/>
    </row>
    <row r="222" spans="1:8" x14ac:dyDescent="0.25">
      <c r="A222" t="s">
        <v>5</v>
      </c>
      <c r="B222" t="s">
        <v>6</v>
      </c>
      <c r="C222" t="s">
        <v>8</v>
      </c>
      <c r="D222" t="s">
        <v>7</v>
      </c>
      <c r="E222">
        <v>2</v>
      </c>
      <c r="F222">
        <v>12.16</v>
      </c>
      <c r="G222">
        <v>2.2000000000000002</v>
      </c>
      <c r="H222" s="2"/>
    </row>
    <row r="223" spans="1:8" x14ac:dyDescent="0.25">
      <c r="A223" t="s">
        <v>3</v>
      </c>
      <c r="B223" t="s">
        <v>6</v>
      </c>
      <c r="C223" t="s">
        <v>8</v>
      </c>
      <c r="D223" t="s">
        <v>7</v>
      </c>
      <c r="E223">
        <v>2</v>
      </c>
      <c r="F223">
        <v>13.42</v>
      </c>
      <c r="G223">
        <v>3.48</v>
      </c>
      <c r="H223" s="2"/>
    </row>
    <row r="224" spans="1:8" x14ac:dyDescent="0.25">
      <c r="A224" t="s">
        <v>5</v>
      </c>
      <c r="B224" t="s">
        <v>6</v>
      </c>
      <c r="C224" t="s">
        <v>8</v>
      </c>
      <c r="D224" t="s">
        <v>7</v>
      </c>
      <c r="E224">
        <v>1</v>
      </c>
      <c r="F224">
        <v>8.58</v>
      </c>
      <c r="G224">
        <v>1.92</v>
      </c>
      <c r="H224" s="2"/>
    </row>
    <row r="225" spans="1:8" x14ac:dyDescent="0.25">
      <c r="A225" t="s">
        <v>3</v>
      </c>
      <c r="B225" t="s">
        <v>2</v>
      </c>
      <c r="C225" t="s">
        <v>8</v>
      </c>
      <c r="D225" t="s">
        <v>7</v>
      </c>
      <c r="E225">
        <v>3</v>
      </c>
      <c r="F225">
        <v>15.98</v>
      </c>
      <c r="G225">
        <v>3</v>
      </c>
      <c r="H225" s="2"/>
    </row>
    <row r="226" spans="1:8" x14ac:dyDescent="0.25">
      <c r="A226" t="s">
        <v>5</v>
      </c>
      <c r="B226" t="s">
        <v>6</v>
      </c>
      <c r="C226" t="s">
        <v>8</v>
      </c>
      <c r="D226" t="s">
        <v>7</v>
      </c>
      <c r="E226">
        <v>2</v>
      </c>
      <c r="F226">
        <v>13.42</v>
      </c>
      <c r="G226">
        <v>1.58</v>
      </c>
      <c r="H226" s="2"/>
    </row>
    <row r="227" spans="1:8" x14ac:dyDescent="0.25">
      <c r="A227" t="s">
        <v>3</v>
      </c>
      <c r="B227" t="s">
        <v>6</v>
      </c>
      <c r="C227" t="s">
        <v>8</v>
      </c>
      <c r="D227" t="s">
        <v>7</v>
      </c>
      <c r="E227">
        <v>2</v>
      </c>
      <c r="F227">
        <v>16.27</v>
      </c>
      <c r="G227">
        <v>2.5</v>
      </c>
      <c r="H227" s="2"/>
    </row>
    <row r="228" spans="1:8" x14ac:dyDescent="0.25">
      <c r="A228" t="s">
        <v>3</v>
      </c>
      <c r="B228" t="s">
        <v>6</v>
      </c>
      <c r="C228" t="s">
        <v>8</v>
      </c>
      <c r="D228" t="s">
        <v>7</v>
      </c>
      <c r="E228">
        <v>2</v>
      </c>
      <c r="F228">
        <v>10.09</v>
      </c>
      <c r="G228">
        <v>2</v>
      </c>
      <c r="H228" s="2"/>
    </row>
    <row r="229" spans="1:8" x14ac:dyDescent="0.25">
      <c r="A229" t="s">
        <v>5</v>
      </c>
      <c r="B229" t="s">
        <v>2</v>
      </c>
      <c r="C229" t="s">
        <v>4</v>
      </c>
      <c r="D229" t="s">
        <v>0</v>
      </c>
      <c r="E229">
        <v>4</v>
      </c>
      <c r="F229">
        <v>20.45</v>
      </c>
      <c r="G229">
        <v>3</v>
      </c>
      <c r="H229" s="2"/>
    </row>
    <row r="230" spans="1:8" x14ac:dyDescent="0.25">
      <c r="A230" t="s">
        <v>5</v>
      </c>
      <c r="B230" t="s">
        <v>2</v>
      </c>
      <c r="C230" t="s">
        <v>4</v>
      </c>
      <c r="D230" t="s">
        <v>0</v>
      </c>
      <c r="E230">
        <v>2</v>
      </c>
      <c r="F230">
        <v>13.28</v>
      </c>
      <c r="G230">
        <v>2.72</v>
      </c>
      <c r="H230" s="2"/>
    </row>
    <row r="231" spans="1:8" x14ac:dyDescent="0.25">
      <c r="A231" t="s">
        <v>3</v>
      </c>
      <c r="B231" t="s">
        <v>6</v>
      </c>
      <c r="C231" t="s">
        <v>4</v>
      </c>
      <c r="D231" t="s">
        <v>0</v>
      </c>
      <c r="E231">
        <v>2</v>
      </c>
      <c r="F231">
        <v>22.12</v>
      </c>
      <c r="G231">
        <v>2.88</v>
      </c>
      <c r="H231" s="2"/>
    </row>
    <row r="232" spans="1:8" x14ac:dyDescent="0.25">
      <c r="A232" t="s">
        <v>5</v>
      </c>
      <c r="B232" t="s">
        <v>6</v>
      </c>
      <c r="C232" t="s">
        <v>4</v>
      </c>
      <c r="D232" t="s">
        <v>0</v>
      </c>
      <c r="E232">
        <v>4</v>
      </c>
      <c r="F232">
        <v>24.01</v>
      </c>
      <c r="G232">
        <v>2</v>
      </c>
      <c r="H232" s="2"/>
    </row>
    <row r="233" spans="1:8" x14ac:dyDescent="0.25">
      <c r="A233" t="s">
        <v>5</v>
      </c>
      <c r="B233" t="s">
        <v>6</v>
      </c>
      <c r="C233" t="s">
        <v>4</v>
      </c>
      <c r="D233" t="s">
        <v>0</v>
      </c>
      <c r="E233">
        <v>3</v>
      </c>
      <c r="F233">
        <v>15.69</v>
      </c>
      <c r="G233">
        <v>3</v>
      </c>
      <c r="H233" s="2"/>
    </row>
    <row r="234" spans="1:8" x14ac:dyDescent="0.25">
      <c r="A234" t="s">
        <v>5</v>
      </c>
      <c r="B234" t="s">
        <v>2</v>
      </c>
      <c r="C234" t="s">
        <v>4</v>
      </c>
      <c r="D234" t="s">
        <v>0</v>
      </c>
      <c r="E234">
        <v>2</v>
      </c>
      <c r="F234">
        <v>11.61</v>
      </c>
      <c r="G234">
        <v>3.39</v>
      </c>
      <c r="H234" s="2"/>
    </row>
    <row r="235" spans="1:8" x14ac:dyDescent="0.25">
      <c r="A235" t="s">
        <v>5</v>
      </c>
      <c r="B235" t="s">
        <v>2</v>
      </c>
      <c r="C235" t="s">
        <v>4</v>
      </c>
      <c r="D235" t="s">
        <v>0</v>
      </c>
      <c r="E235">
        <v>2</v>
      </c>
      <c r="F235">
        <v>10.77</v>
      </c>
      <c r="G235">
        <v>1.47</v>
      </c>
      <c r="H235" s="2"/>
    </row>
    <row r="236" spans="1:8" x14ac:dyDescent="0.25">
      <c r="A236" t="s">
        <v>5</v>
      </c>
      <c r="B236" t="s">
        <v>6</v>
      </c>
      <c r="C236" t="s">
        <v>4</v>
      </c>
      <c r="D236" t="s">
        <v>0</v>
      </c>
      <c r="E236">
        <v>2</v>
      </c>
      <c r="F236">
        <v>15.53</v>
      </c>
      <c r="G236">
        <v>3</v>
      </c>
      <c r="H236" s="2"/>
    </row>
    <row r="237" spans="1:8" x14ac:dyDescent="0.25">
      <c r="A237" t="s">
        <v>5</v>
      </c>
      <c r="B237" t="s">
        <v>2</v>
      </c>
      <c r="C237" t="s">
        <v>4</v>
      </c>
      <c r="D237" t="s">
        <v>0</v>
      </c>
      <c r="E237">
        <v>2</v>
      </c>
      <c r="F237">
        <v>10.07</v>
      </c>
      <c r="G237">
        <v>1.25</v>
      </c>
      <c r="H237" s="2"/>
    </row>
    <row r="238" spans="1:8" x14ac:dyDescent="0.25">
      <c r="A238" t="s">
        <v>5</v>
      </c>
      <c r="B238" t="s">
        <v>6</v>
      </c>
      <c r="C238" t="s">
        <v>4</v>
      </c>
      <c r="D238" t="s">
        <v>0</v>
      </c>
      <c r="E238">
        <v>2</v>
      </c>
      <c r="F238">
        <v>12.6</v>
      </c>
      <c r="G238">
        <v>1</v>
      </c>
      <c r="H238" s="2"/>
    </row>
    <row r="239" spans="1:8" x14ac:dyDescent="0.25">
      <c r="A239" t="s">
        <v>5</v>
      </c>
      <c r="B239" t="s">
        <v>6</v>
      </c>
      <c r="C239" t="s">
        <v>4</v>
      </c>
      <c r="D239" t="s">
        <v>0</v>
      </c>
      <c r="E239">
        <v>2</v>
      </c>
      <c r="F239">
        <v>32.83</v>
      </c>
      <c r="G239">
        <v>1.17</v>
      </c>
      <c r="H239" s="2"/>
    </row>
    <row r="240" spans="1:8" x14ac:dyDescent="0.25">
      <c r="A240" t="s">
        <v>3</v>
      </c>
      <c r="B240" t="s">
        <v>2</v>
      </c>
      <c r="C240" t="s">
        <v>4</v>
      </c>
      <c r="D240" t="s">
        <v>0</v>
      </c>
      <c r="E240">
        <v>3</v>
      </c>
      <c r="F240">
        <v>35.83</v>
      </c>
      <c r="G240">
        <v>4.67</v>
      </c>
      <c r="H240" s="2"/>
    </row>
    <row r="241" spans="1:8" x14ac:dyDescent="0.25">
      <c r="A241" t="s">
        <v>5</v>
      </c>
      <c r="B241" t="s">
        <v>2</v>
      </c>
      <c r="C241" t="s">
        <v>4</v>
      </c>
      <c r="D241" t="s">
        <v>0</v>
      </c>
      <c r="E241">
        <v>3</v>
      </c>
      <c r="F241">
        <v>29.03</v>
      </c>
      <c r="G241">
        <v>5.92</v>
      </c>
      <c r="H241" s="2"/>
    </row>
    <row r="242" spans="1:8" x14ac:dyDescent="0.25">
      <c r="A242" t="s">
        <v>3</v>
      </c>
      <c r="B242" t="s">
        <v>6</v>
      </c>
      <c r="C242" t="s">
        <v>4</v>
      </c>
      <c r="D242" t="s">
        <v>0</v>
      </c>
      <c r="E242">
        <v>2</v>
      </c>
      <c r="F242">
        <v>27.18</v>
      </c>
      <c r="G242">
        <v>2</v>
      </c>
      <c r="H242" s="2"/>
    </row>
    <row r="243" spans="1:8" x14ac:dyDescent="0.25">
      <c r="A243" t="s">
        <v>5</v>
      </c>
      <c r="B243" t="s">
        <v>6</v>
      </c>
      <c r="C243" t="s">
        <v>4</v>
      </c>
      <c r="D243" t="s">
        <v>0</v>
      </c>
      <c r="E243">
        <v>2</v>
      </c>
      <c r="F243">
        <v>22.67</v>
      </c>
      <c r="G243">
        <v>2</v>
      </c>
      <c r="H243" s="2"/>
    </row>
    <row r="244" spans="1:8" x14ac:dyDescent="0.25">
      <c r="A244" t="s">
        <v>5</v>
      </c>
      <c r="B244" t="s">
        <v>2</v>
      </c>
      <c r="C244" t="s">
        <v>4</v>
      </c>
      <c r="D244" t="s">
        <v>0</v>
      </c>
      <c r="E244">
        <v>2</v>
      </c>
      <c r="F244">
        <v>17.82</v>
      </c>
      <c r="G244">
        <v>1.75</v>
      </c>
      <c r="H244" s="2"/>
    </row>
    <row r="245" spans="1:8" ht="15.75" thickBot="1" x14ac:dyDescent="0.3">
      <c r="A245" t="s">
        <v>3</v>
      </c>
      <c r="B245" t="s">
        <v>2</v>
      </c>
      <c r="C245" t="s">
        <v>1</v>
      </c>
      <c r="D245" t="s">
        <v>0</v>
      </c>
      <c r="E245">
        <v>2</v>
      </c>
      <c r="F245">
        <v>18.78</v>
      </c>
      <c r="G245">
        <v>3</v>
      </c>
      <c r="H24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44F64-D5C9-4F8B-8F5E-D7A037564481}">
  <dimension ref="A1:X245"/>
  <sheetViews>
    <sheetView tabSelected="1" workbookViewId="0">
      <selection activeCell="R8" sqref="R8"/>
    </sheetView>
  </sheetViews>
  <sheetFormatPr defaultRowHeight="15" x14ac:dyDescent="0.25"/>
  <cols>
    <col min="17" max="17" width="13.28515625" customWidth="1"/>
    <col min="18" max="18" width="19.5703125" customWidth="1"/>
    <col min="19" max="19" width="18.140625" bestFit="1" customWidth="1"/>
    <col min="20" max="20" width="22.7109375" bestFit="1" customWidth="1"/>
    <col min="22" max="22" width="11.7109375" customWidth="1"/>
    <col min="23" max="23" width="13.7109375" customWidth="1"/>
  </cols>
  <sheetData>
    <row r="1" spans="1:24" x14ac:dyDescent="0.25">
      <c r="A1" t="s">
        <v>14</v>
      </c>
      <c r="B1" t="s">
        <v>13</v>
      </c>
      <c r="C1" t="s">
        <v>12</v>
      </c>
      <c r="D1" t="s">
        <v>11</v>
      </c>
      <c r="E1" t="s">
        <v>10</v>
      </c>
      <c r="F1" t="s">
        <v>16</v>
      </c>
      <c r="G1" t="s">
        <v>15</v>
      </c>
      <c r="I1" t="s">
        <v>14</v>
      </c>
      <c r="J1" t="s">
        <v>13</v>
      </c>
      <c r="K1" t="s">
        <v>12</v>
      </c>
      <c r="L1" t="s">
        <v>11</v>
      </c>
      <c r="M1" t="s">
        <v>10</v>
      </c>
      <c r="N1" t="s">
        <v>16</v>
      </c>
      <c r="O1" t="s">
        <v>15</v>
      </c>
      <c r="Q1" s="7" t="s">
        <v>55</v>
      </c>
      <c r="R1" s="9" t="s">
        <v>58</v>
      </c>
      <c r="S1" s="10" t="s">
        <v>57</v>
      </c>
      <c r="T1" s="10" t="s">
        <v>56</v>
      </c>
    </row>
    <row r="2" spans="1:24" x14ac:dyDescent="0.25">
      <c r="A2" t="s">
        <v>3</v>
      </c>
      <c r="B2" t="s">
        <v>2</v>
      </c>
      <c r="C2" t="s">
        <v>9</v>
      </c>
      <c r="D2" t="s">
        <v>0</v>
      </c>
      <c r="E2">
        <v>2</v>
      </c>
      <c r="F2">
        <v>16.989999999999998</v>
      </c>
      <c r="G2">
        <v>1.01</v>
      </c>
      <c r="I2">
        <f>IF(A2="Male",1,0)</f>
        <v>0</v>
      </c>
      <c r="J2">
        <f>IF(B2="No",0,1)</f>
        <v>0</v>
      </c>
      <c r="K2">
        <f>_xlfn.IFS(C2="Sun",3,C2="Sat",2,C2="Fri",1,C2="Thur",0)</f>
        <v>3</v>
      </c>
      <c r="L2">
        <f>IF(D2="Dinner",0,1)</f>
        <v>0</v>
      </c>
      <c r="M2">
        <v>2</v>
      </c>
      <c r="N2">
        <v>16.989999999999998</v>
      </c>
      <c r="O2">
        <v>1.01</v>
      </c>
      <c r="Q2" s="8">
        <f t="shared" ref="Q2:Q65" si="0">(I2*$W$3)+(J2*$W$4)+(K2*$W$5)+(L2*$W$6)+(M2*$W$7)+(N2*$W$8)+$W$2</f>
        <v>2.7219675304025595</v>
      </c>
      <c r="R2" s="14">
        <f>(O2-Q2)^2</f>
        <v>2.9308328251526383</v>
      </c>
      <c r="S2" s="11">
        <f>AVERAGE(R2:R245)</f>
        <v>1.0120303172536849</v>
      </c>
      <c r="T2" s="12">
        <f>SQRT(S2)</f>
        <v>1.005997175569437</v>
      </c>
      <c r="V2" s="6" t="s">
        <v>37</v>
      </c>
      <c r="W2" s="13">
        <v>0.61152559262202066</v>
      </c>
    </row>
    <row r="3" spans="1:24" x14ac:dyDescent="0.25">
      <c r="A3" t="s">
        <v>5</v>
      </c>
      <c r="B3" t="s">
        <v>2</v>
      </c>
      <c r="C3" t="s">
        <v>9</v>
      </c>
      <c r="D3" t="s">
        <v>0</v>
      </c>
      <c r="E3">
        <v>3</v>
      </c>
      <c r="F3">
        <v>10.34</v>
      </c>
      <c r="G3">
        <v>1.66</v>
      </c>
      <c r="I3">
        <f t="shared" ref="I3:I66" si="1">IF(A3="Male",1,0)</f>
        <v>1</v>
      </c>
      <c r="J3">
        <f t="shared" ref="J3:J66" si="2">IF(B3="No",0,1)</f>
        <v>0</v>
      </c>
      <c r="K3">
        <f t="shared" ref="K3:K66" si="3">_xlfn.IFS(C3="Sun",3,C3="Sat",2,C3="Fri",1,C3="Thur",0)</f>
        <v>3</v>
      </c>
      <c r="L3">
        <f t="shared" ref="L3:L66" si="4">IF(D3="Dinner",0,1)</f>
        <v>0</v>
      </c>
      <c r="M3">
        <v>3</v>
      </c>
      <c r="N3">
        <v>10.34</v>
      </c>
      <c r="O3">
        <v>1.66</v>
      </c>
      <c r="Q3" s="8">
        <f t="shared" si="0"/>
        <v>2.2348803508934765</v>
      </c>
      <c r="R3" s="14">
        <f t="shared" ref="R3:R66" si="5">(O3-Q3)^2</f>
        <v>0.33048741784340674</v>
      </c>
      <c r="V3" s="6" t="s">
        <v>14</v>
      </c>
      <c r="W3" s="13">
        <v>-3.4644963918697945E-2</v>
      </c>
    </row>
    <row r="4" spans="1:24" x14ac:dyDescent="0.25">
      <c r="A4" t="s">
        <v>5</v>
      </c>
      <c r="B4" t="s">
        <v>2</v>
      </c>
      <c r="C4" t="s">
        <v>9</v>
      </c>
      <c r="D4" t="s">
        <v>0</v>
      </c>
      <c r="E4">
        <v>3</v>
      </c>
      <c r="F4">
        <v>21.01</v>
      </c>
      <c r="G4">
        <v>3.5</v>
      </c>
      <c r="I4">
        <f t="shared" si="1"/>
        <v>1</v>
      </c>
      <c r="J4">
        <f t="shared" si="2"/>
        <v>0</v>
      </c>
      <c r="K4">
        <f t="shared" si="3"/>
        <v>3</v>
      </c>
      <c r="L4">
        <f t="shared" si="4"/>
        <v>0</v>
      </c>
      <c r="M4">
        <v>3</v>
      </c>
      <c r="N4">
        <v>21.01</v>
      </c>
      <c r="O4">
        <v>3.5</v>
      </c>
      <c r="Q4" s="8">
        <f t="shared" si="0"/>
        <v>3.2413290372116004</v>
      </c>
      <c r="R4" s="14">
        <f t="shared" si="5"/>
        <v>6.6910666989877618E-2</v>
      </c>
      <c r="V4" s="6" t="s">
        <v>13</v>
      </c>
      <c r="W4" s="13">
        <v>-7.5663088606399309E-2</v>
      </c>
    </row>
    <row r="5" spans="1:24" x14ac:dyDescent="0.25">
      <c r="A5" t="s">
        <v>5</v>
      </c>
      <c r="B5" t="s">
        <v>2</v>
      </c>
      <c r="C5" t="s">
        <v>9</v>
      </c>
      <c r="D5" t="s">
        <v>0</v>
      </c>
      <c r="E5">
        <v>2</v>
      </c>
      <c r="F5">
        <v>23.68</v>
      </c>
      <c r="G5">
        <v>3.31</v>
      </c>
      <c r="I5">
        <f t="shared" si="1"/>
        <v>1</v>
      </c>
      <c r="J5">
        <f t="shared" si="2"/>
        <v>0</v>
      </c>
      <c r="K5">
        <f t="shared" si="3"/>
        <v>3</v>
      </c>
      <c r="L5">
        <f t="shared" si="4"/>
        <v>0</v>
      </c>
      <c r="M5">
        <v>2</v>
      </c>
      <c r="N5">
        <v>23.68</v>
      </c>
      <c r="O5">
        <v>3.31</v>
      </c>
      <c r="Q5" s="8">
        <f t="shared" si="0"/>
        <v>3.3183574035474277</v>
      </c>
      <c r="R5" s="14">
        <f t="shared" si="5"/>
        <v>6.9846194054556178E-5</v>
      </c>
      <c r="V5" s="6" t="s">
        <v>12</v>
      </c>
      <c r="W5" s="13">
        <v>5.2739820313689637E-2</v>
      </c>
    </row>
    <row r="6" spans="1:24" x14ac:dyDescent="0.25">
      <c r="A6" t="s">
        <v>3</v>
      </c>
      <c r="B6" t="s">
        <v>2</v>
      </c>
      <c r="C6" t="s">
        <v>9</v>
      </c>
      <c r="D6" t="s">
        <v>0</v>
      </c>
      <c r="E6">
        <v>4</v>
      </c>
      <c r="F6">
        <v>24.59</v>
      </c>
      <c r="G6">
        <v>3.61</v>
      </c>
      <c r="I6">
        <f t="shared" si="1"/>
        <v>0</v>
      </c>
      <c r="J6">
        <f t="shared" si="2"/>
        <v>0</v>
      </c>
      <c r="K6">
        <f t="shared" si="3"/>
        <v>3</v>
      </c>
      <c r="L6">
        <f t="shared" si="4"/>
        <v>0</v>
      </c>
      <c r="M6">
        <v>4</v>
      </c>
      <c r="N6">
        <v>24.59</v>
      </c>
      <c r="O6">
        <v>3.61</v>
      </c>
      <c r="Q6" s="8">
        <f t="shared" si="0"/>
        <v>3.7884774332469799</v>
      </c>
      <c r="R6" s="14">
        <f t="shared" si="5"/>
        <v>3.1854194178430224E-2</v>
      </c>
      <c r="V6" s="6" t="s">
        <v>11</v>
      </c>
      <c r="W6" s="13">
        <v>0.11247776856660155</v>
      </c>
      <c r="X6" s="2"/>
    </row>
    <row r="7" spans="1:24" x14ac:dyDescent="0.25">
      <c r="A7" t="s">
        <v>5</v>
      </c>
      <c r="B7" t="s">
        <v>2</v>
      </c>
      <c r="C7" t="s">
        <v>9</v>
      </c>
      <c r="D7" t="s">
        <v>0</v>
      </c>
      <c r="E7">
        <v>4</v>
      </c>
      <c r="F7">
        <v>25.29</v>
      </c>
      <c r="G7">
        <v>4.71</v>
      </c>
      <c r="I7">
        <f t="shared" si="1"/>
        <v>1</v>
      </c>
      <c r="J7">
        <f t="shared" si="2"/>
        <v>0</v>
      </c>
      <c r="K7">
        <f t="shared" si="3"/>
        <v>3</v>
      </c>
      <c r="L7">
        <f t="shared" si="4"/>
        <v>0</v>
      </c>
      <c r="M7">
        <v>4</v>
      </c>
      <c r="N7">
        <v>25.29</v>
      </c>
      <c r="O7">
        <v>4.71</v>
      </c>
      <c r="Q7" s="8">
        <f t="shared" si="0"/>
        <v>3.8198600307549628</v>
      </c>
      <c r="R7" s="14">
        <f t="shared" si="5"/>
        <v>0.79234916484755569</v>
      </c>
      <c r="V7" s="6" t="s">
        <v>10</v>
      </c>
      <c r="W7" s="13">
        <v>0.1748196179630844</v>
      </c>
    </row>
    <row r="8" spans="1:24" x14ac:dyDescent="0.25">
      <c r="A8" t="s">
        <v>5</v>
      </c>
      <c r="B8" t="s">
        <v>2</v>
      </c>
      <c r="C8" t="s">
        <v>9</v>
      </c>
      <c r="D8" t="s">
        <v>0</v>
      </c>
      <c r="E8">
        <v>2</v>
      </c>
      <c r="F8">
        <v>8.77</v>
      </c>
      <c r="G8">
        <v>2</v>
      </c>
      <c r="I8">
        <f t="shared" si="1"/>
        <v>1</v>
      </c>
      <c r="J8">
        <f t="shared" si="2"/>
        <v>0</v>
      </c>
      <c r="K8">
        <f t="shared" si="3"/>
        <v>3</v>
      </c>
      <c r="L8">
        <f t="shared" si="4"/>
        <v>0</v>
      </c>
      <c r="M8">
        <v>2</v>
      </c>
      <c r="N8">
        <v>8.77</v>
      </c>
      <c r="O8">
        <v>2</v>
      </c>
      <c r="Q8" s="8">
        <f t="shared" si="0"/>
        <v>1.9119703451591215</v>
      </c>
      <c r="R8" s="14">
        <f t="shared" si="5"/>
        <v>7.7492201314042115E-3</v>
      </c>
      <c r="V8" s="6" t="s">
        <v>16</v>
      </c>
      <c r="W8" s="13">
        <v>9.432508775240149E-2</v>
      </c>
    </row>
    <row r="9" spans="1:24" x14ac:dyDescent="0.25">
      <c r="A9" t="s">
        <v>5</v>
      </c>
      <c r="B9" t="s">
        <v>2</v>
      </c>
      <c r="C9" t="s">
        <v>9</v>
      </c>
      <c r="D9" t="s">
        <v>0</v>
      </c>
      <c r="E9">
        <v>4</v>
      </c>
      <c r="F9">
        <v>26.88</v>
      </c>
      <c r="G9">
        <v>3.12</v>
      </c>
      <c r="I9">
        <f t="shared" si="1"/>
        <v>1</v>
      </c>
      <c r="J9">
        <f t="shared" si="2"/>
        <v>0</v>
      </c>
      <c r="K9">
        <f t="shared" si="3"/>
        <v>3</v>
      </c>
      <c r="L9">
        <f t="shared" si="4"/>
        <v>0</v>
      </c>
      <c r="M9">
        <v>4</v>
      </c>
      <c r="N9">
        <v>26.88</v>
      </c>
      <c r="O9">
        <v>3.12</v>
      </c>
      <c r="Q9" s="8">
        <f t="shared" si="0"/>
        <v>3.9698369202812813</v>
      </c>
      <c r="R9" s="14">
        <f t="shared" si="5"/>
        <v>0.72222279107317278</v>
      </c>
    </row>
    <row r="10" spans="1:24" x14ac:dyDescent="0.25">
      <c r="A10" t="s">
        <v>5</v>
      </c>
      <c r="B10" t="s">
        <v>2</v>
      </c>
      <c r="C10" t="s">
        <v>9</v>
      </c>
      <c r="D10" t="s">
        <v>0</v>
      </c>
      <c r="E10">
        <v>2</v>
      </c>
      <c r="F10">
        <v>15.04</v>
      </c>
      <c r="G10">
        <v>1.96</v>
      </c>
      <c r="I10">
        <f t="shared" si="1"/>
        <v>1</v>
      </c>
      <c r="J10">
        <f t="shared" si="2"/>
        <v>0</v>
      </c>
      <c r="K10">
        <f t="shared" si="3"/>
        <v>3</v>
      </c>
      <c r="L10">
        <f t="shared" si="4"/>
        <v>0</v>
      </c>
      <c r="M10">
        <v>2</v>
      </c>
      <c r="N10">
        <v>15.04</v>
      </c>
      <c r="O10">
        <v>1.96</v>
      </c>
      <c r="Q10" s="8">
        <f t="shared" si="0"/>
        <v>2.5033886453666785</v>
      </c>
      <c r="R10" s="14">
        <f t="shared" si="5"/>
        <v>0.29527121991343391</v>
      </c>
    </row>
    <row r="11" spans="1:24" x14ac:dyDescent="0.25">
      <c r="A11" t="s">
        <v>5</v>
      </c>
      <c r="B11" t="s">
        <v>2</v>
      </c>
      <c r="C11" t="s">
        <v>9</v>
      </c>
      <c r="D11" t="s">
        <v>0</v>
      </c>
      <c r="E11">
        <v>2</v>
      </c>
      <c r="F11">
        <v>14.78</v>
      </c>
      <c r="G11">
        <v>3.23</v>
      </c>
      <c r="I11">
        <f t="shared" si="1"/>
        <v>1</v>
      </c>
      <c r="J11">
        <f t="shared" si="2"/>
        <v>0</v>
      </c>
      <c r="K11">
        <f t="shared" si="3"/>
        <v>3</v>
      </c>
      <c r="L11">
        <f t="shared" si="4"/>
        <v>0</v>
      </c>
      <c r="M11">
        <v>2</v>
      </c>
      <c r="N11">
        <v>14.78</v>
      </c>
      <c r="O11">
        <v>3.23</v>
      </c>
      <c r="Q11" s="8">
        <f t="shared" si="0"/>
        <v>2.4788641225510544</v>
      </c>
      <c r="R11" s="14">
        <f t="shared" si="5"/>
        <v>0.56420510639099741</v>
      </c>
    </row>
    <row r="12" spans="1:24" x14ac:dyDescent="0.25">
      <c r="A12" t="s">
        <v>5</v>
      </c>
      <c r="B12" t="s">
        <v>2</v>
      </c>
      <c r="C12" t="s">
        <v>9</v>
      </c>
      <c r="D12" t="s">
        <v>0</v>
      </c>
      <c r="E12">
        <v>2</v>
      </c>
      <c r="F12">
        <v>10.27</v>
      </c>
      <c r="G12">
        <v>1.71</v>
      </c>
      <c r="I12">
        <f t="shared" si="1"/>
        <v>1</v>
      </c>
      <c r="J12">
        <f t="shared" si="2"/>
        <v>0</v>
      </c>
      <c r="K12">
        <f t="shared" si="3"/>
        <v>3</v>
      </c>
      <c r="L12">
        <f t="shared" si="4"/>
        <v>0</v>
      </c>
      <c r="M12">
        <v>2</v>
      </c>
      <c r="N12">
        <v>10.27</v>
      </c>
      <c r="O12">
        <v>1.71</v>
      </c>
      <c r="Q12" s="8">
        <f t="shared" si="0"/>
        <v>2.0534579767877235</v>
      </c>
      <c r="R12" s="14">
        <f t="shared" si="5"/>
        <v>0.11796338181911641</v>
      </c>
    </row>
    <row r="13" spans="1:24" x14ac:dyDescent="0.25">
      <c r="A13" t="s">
        <v>3</v>
      </c>
      <c r="B13" t="s">
        <v>2</v>
      </c>
      <c r="C13" t="s">
        <v>9</v>
      </c>
      <c r="D13" t="s">
        <v>0</v>
      </c>
      <c r="E13">
        <v>4</v>
      </c>
      <c r="F13">
        <v>35.26</v>
      </c>
      <c r="G13">
        <v>5</v>
      </c>
      <c r="I13">
        <f t="shared" si="1"/>
        <v>0</v>
      </c>
      <c r="J13">
        <f t="shared" si="2"/>
        <v>0</v>
      </c>
      <c r="K13">
        <f t="shared" si="3"/>
        <v>3</v>
      </c>
      <c r="L13">
        <f t="shared" si="4"/>
        <v>0</v>
      </c>
      <c r="M13">
        <v>4</v>
      </c>
      <c r="N13">
        <v>35.26</v>
      </c>
      <c r="O13">
        <v>5</v>
      </c>
      <c r="Q13" s="8">
        <f t="shared" si="0"/>
        <v>4.794926119565103</v>
      </c>
      <c r="R13" s="14">
        <f t="shared" si="5"/>
        <v>4.2055296436626449E-2</v>
      </c>
    </row>
    <row r="14" spans="1:24" x14ac:dyDescent="0.25">
      <c r="A14" t="s">
        <v>5</v>
      </c>
      <c r="B14" t="s">
        <v>2</v>
      </c>
      <c r="C14" t="s">
        <v>9</v>
      </c>
      <c r="D14" t="s">
        <v>0</v>
      </c>
      <c r="E14">
        <v>2</v>
      </c>
      <c r="F14">
        <v>15.42</v>
      </c>
      <c r="G14">
        <v>1.57</v>
      </c>
      <c r="I14">
        <f t="shared" si="1"/>
        <v>1</v>
      </c>
      <c r="J14">
        <f t="shared" si="2"/>
        <v>0</v>
      </c>
      <c r="K14">
        <f t="shared" si="3"/>
        <v>3</v>
      </c>
      <c r="L14">
        <f t="shared" si="4"/>
        <v>0</v>
      </c>
      <c r="M14">
        <v>2</v>
      </c>
      <c r="N14">
        <v>15.42</v>
      </c>
      <c r="O14">
        <v>1.57</v>
      </c>
      <c r="Q14" s="8">
        <f t="shared" si="0"/>
        <v>2.5392321787125915</v>
      </c>
      <c r="R14" s="14">
        <f t="shared" si="5"/>
        <v>0.93941101625195689</v>
      </c>
    </row>
    <row r="15" spans="1:24" x14ac:dyDescent="0.25">
      <c r="A15" t="s">
        <v>5</v>
      </c>
      <c r="B15" t="s">
        <v>2</v>
      </c>
      <c r="C15" t="s">
        <v>9</v>
      </c>
      <c r="D15" t="s">
        <v>0</v>
      </c>
      <c r="E15">
        <v>4</v>
      </c>
      <c r="F15">
        <v>18.43</v>
      </c>
      <c r="G15">
        <v>3</v>
      </c>
      <c r="I15">
        <f t="shared" si="1"/>
        <v>1</v>
      </c>
      <c r="J15">
        <f t="shared" si="2"/>
        <v>0</v>
      </c>
      <c r="K15">
        <f t="shared" si="3"/>
        <v>3</v>
      </c>
      <c r="L15">
        <f t="shared" si="4"/>
        <v>0</v>
      </c>
      <c r="M15">
        <v>4</v>
      </c>
      <c r="N15">
        <v>18.43</v>
      </c>
      <c r="O15">
        <v>3</v>
      </c>
      <c r="Q15" s="8">
        <f t="shared" si="0"/>
        <v>3.1727899287734886</v>
      </c>
      <c r="R15" s="14">
        <f t="shared" si="5"/>
        <v>2.9856359485547278E-2</v>
      </c>
    </row>
    <row r="16" spans="1:24" x14ac:dyDescent="0.25">
      <c r="A16" t="s">
        <v>3</v>
      </c>
      <c r="B16" t="s">
        <v>2</v>
      </c>
      <c r="C16" t="s">
        <v>9</v>
      </c>
      <c r="D16" t="s">
        <v>0</v>
      </c>
      <c r="E16">
        <v>2</v>
      </c>
      <c r="F16">
        <v>14.83</v>
      </c>
      <c r="G16">
        <v>3.02</v>
      </c>
      <c r="I16">
        <f t="shared" si="1"/>
        <v>0</v>
      </c>
      <c r="J16">
        <f t="shared" si="2"/>
        <v>0</v>
      </c>
      <c r="K16">
        <f t="shared" si="3"/>
        <v>3</v>
      </c>
      <c r="L16">
        <f t="shared" si="4"/>
        <v>0</v>
      </c>
      <c r="M16">
        <v>2</v>
      </c>
      <c r="N16">
        <v>14.83</v>
      </c>
      <c r="O16">
        <v>3.02</v>
      </c>
      <c r="Q16" s="8">
        <f t="shared" si="0"/>
        <v>2.5182253408573727</v>
      </c>
      <c r="R16" s="14">
        <f t="shared" si="5"/>
        <v>0.25177780855769982</v>
      </c>
    </row>
    <row r="17" spans="1:18" x14ac:dyDescent="0.25">
      <c r="A17" t="s">
        <v>5</v>
      </c>
      <c r="B17" t="s">
        <v>2</v>
      </c>
      <c r="C17" t="s">
        <v>9</v>
      </c>
      <c r="D17" t="s">
        <v>0</v>
      </c>
      <c r="E17">
        <v>2</v>
      </c>
      <c r="F17">
        <v>21.58</v>
      </c>
      <c r="G17">
        <v>3.92</v>
      </c>
      <c r="I17">
        <f t="shared" si="1"/>
        <v>1</v>
      </c>
      <c r="J17">
        <f t="shared" si="2"/>
        <v>0</v>
      </c>
      <c r="K17">
        <f t="shared" si="3"/>
        <v>3</v>
      </c>
      <c r="L17">
        <f t="shared" si="4"/>
        <v>0</v>
      </c>
      <c r="M17">
        <v>2</v>
      </c>
      <c r="N17">
        <v>21.58</v>
      </c>
      <c r="O17">
        <v>3.92</v>
      </c>
      <c r="Q17" s="8">
        <f t="shared" si="0"/>
        <v>3.1202747192673841</v>
      </c>
      <c r="R17" s="14">
        <f t="shared" si="5"/>
        <v>0.63956052464286117</v>
      </c>
    </row>
    <row r="18" spans="1:18" x14ac:dyDescent="0.25">
      <c r="A18" t="s">
        <v>3</v>
      </c>
      <c r="B18" t="s">
        <v>2</v>
      </c>
      <c r="C18" t="s">
        <v>9</v>
      </c>
      <c r="D18" t="s">
        <v>0</v>
      </c>
      <c r="E18">
        <v>3</v>
      </c>
      <c r="F18">
        <v>10.33</v>
      </c>
      <c r="G18">
        <v>1.67</v>
      </c>
      <c r="I18">
        <f t="shared" si="1"/>
        <v>0</v>
      </c>
      <c r="J18">
        <f t="shared" si="2"/>
        <v>0</v>
      </c>
      <c r="K18">
        <f t="shared" si="3"/>
        <v>3</v>
      </c>
      <c r="L18">
        <f t="shared" si="4"/>
        <v>0</v>
      </c>
      <c r="M18">
        <v>3</v>
      </c>
      <c r="N18">
        <v>10.33</v>
      </c>
      <c r="O18">
        <v>1.67</v>
      </c>
      <c r="Q18" s="8">
        <f t="shared" si="0"/>
        <v>2.2685820639346503</v>
      </c>
      <c r="R18" s="14">
        <f t="shared" si="5"/>
        <v>0.35830048726426589</v>
      </c>
    </row>
    <row r="19" spans="1:18" x14ac:dyDescent="0.25">
      <c r="A19" t="s">
        <v>5</v>
      </c>
      <c r="B19" t="s">
        <v>2</v>
      </c>
      <c r="C19" t="s">
        <v>9</v>
      </c>
      <c r="D19" t="s">
        <v>0</v>
      </c>
      <c r="E19">
        <v>3</v>
      </c>
      <c r="F19">
        <v>16.29</v>
      </c>
      <c r="G19">
        <v>3.71</v>
      </c>
      <c r="I19">
        <f t="shared" si="1"/>
        <v>1</v>
      </c>
      <c r="J19">
        <f t="shared" si="2"/>
        <v>0</v>
      </c>
      <c r="K19">
        <f t="shared" si="3"/>
        <v>3</v>
      </c>
      <c r="L19">
        <f t="shared" si="4"/>
        <v>0</v>
      </c>
      <c r="M19">
        <v>3</v>
      </c>
      <c r="N19">
        <v>16.29</v>
      </c>
      <c r="O19">
        <v>3.71</v>
      </c>
      <c r="Q19" s="8">
        <f t="shared" si="0"/>
        <v>2.7961146230202649</v>
      </c>
      <c r="R19" s="14">
        <f t="shared" si="5"/>
        <v>0.83518648225739245</v>
      </c>
    </row>
    <row r="20" spans="1:18" x14ac:dyDescent="0.25">
      <c r="A20" t="s">
        <v>3</v>
      </c>
      <c r="B20" t="s">
        <v>2</v>
      </c>
      <c r="C20" t="s">
        <v>9</v>
      </c>
      <c r="D20" t="s">
        <v>0</v>
      </c>
      <c r="E20">
        <v>3</v>
      </c>
      <c r="F20">
        <v>16.97</v>
      </c>
      <c r="G20">
        <v>3.5</v>
      </c>
      <c r="I20">
        <f t="shared" si="1"/>
        <v>0</v>
      </c>
      <c r="J20">
        <f t="shared" si="2"/>
        <v>0</v>
      </c>
      <c r="K20">
        <f t="shared" si="3"/>
        <v>3</v>
      </c>
      <c r="L20">
        <f t="shared" si="4"/>
        <v>0</v>
      </c>
      <c r="M20">
        <v>3</v>
      </c>
      <c r="N20">
        <v>16.97</v>
      </c>
      <c r="O20">
        <v>3.5</v>
      </c>
      <c r="Q20" s="8">
        <f t="shared" si="0"/>
        <v>2.894900646610596</v>
      </c>
      <c r="R20" s="14">
        <f t="shared" si="5"/>
        <v>0.36614522747227485</v>
      </c>
    </row>
    <row r="21" spans="1:18" x14ac:dyDescent="0.25">
      <c r="A21" t="s">
        <v>5</v>
      </c>
      <c r="B21" t="s">
        <v>2</v>
      </c>
      <c r="C21" t="s">
        <v>4</v>
      </c>
      <c r="D21" t="s">
        <v>0</v>
      </c>
      <c r="E21">
        <v>3</v>
      </c>
      <c r="F21">
        <v>20.65</v>
      </c>
      <c r="G21">
        <v>3.35</v>
      </c>
      <c r="I21">
        <f t="shared" si="1"/>
        <v>1</v>
      </c>
      <c r="J21">
        <f t="shared" si="2"/>
        <v>0</v>
      </c>
      <c r="K21">
        <f t="shared" si="3"/>
        <v>2</v>
      </c>
      <c r="L21">
        <f t="shared" si="4"/>
        <v>0</v>
      </c>
      <c r="M21">
        <v>3</v>
      </c>
      <c r="N21">
        <v>20.65</v>
      </c>
      <c r="O21">
        <v>3.35</v>
      </c>
      <c r="Q21" s="8">
        <f t="shared" si="0"/>
        <v>3.154632185307046</v>
      </c>
      <c r="R21" s="14">
        <f t="shared" si="5"/>
        <v>3.8168583017900437E-2</v>
      </c>
    </row>
    <row r="22" spans="1:18" x14ac:dyDescent="0.25">
      <c r="A22" t="s">
        <v>5</v>
      </c>
      <c r="B22" t="s">
        <v>2</v>
      </c>
      <c r="C22" t="s">
        <v>4</v>
      </c>
      <c r="D22" t="s">
        <v>0</v>
      </c>
      <c r="E22">
        <v>2</v>
      </c>
      <c r="F22">
        <v>17.920000000000002</v>
      </c>
      <c r="G22">
        <v>4.08</v>
      </c>
      <c r="I22">
        <f t="shared" si="1"/>
        <v>1</v>
      </c>
      <c r="J22">
        <f t="shared" si="2"/>
        <v>0</v>
      </c>
      <c r="K22">
        <f t="shared" si="3"/>
        <v>2</v>
      </c>
      <c r="L22">
        <f t="shared" si="4"/>
        <v>0</v>
      </c>
      <c r="M22">
        <v>2</v>
      </c>
      <c r="N22">
        <v>17.920000000000002</v>
      </c>
      <c r="O22">
        <v>4.08</v>
      </c>
      <c r="Q22" s="8">
        <f t="shared" si="0"/>
        <v>2.7223050777799056</v>
      </c>
      <c r="R22" s="14">
        <f t="shared" si="5"/>
        <v>1.8433355018222284</v>
      </c>
    </row>
    <row r="23" spans="1:18" x14ac:dyDescent="0.25">
      <c r="A23" t="s">
        <v>3</v>
      </c>
      <c r="B23" t="s">
        <v>2</v>
      </c>
      <c r="C23" t="s">
        <v>4</v>
      </c>
      <c r="D23" t="s">
        <v>0</v>
      </c>
      <c r="E23">
        <v>2</v>
      </c>
      <c r="F23">
        <v>20.29</v>
      </c>
      <c r="G23">
        <v>2.75</v>
      </c>
      <c r="I23">
        <f t="shared" si="1"/>
        <v>0</v>
      </c>
      <c r="J23">
        <f t="shared" si="2"/>
        <v>0</v>
      </c>
      <c r="K23">
        <f t="shared" si="3"/>
        <v>2</v>
      </c>
      <c r="L23">
        <f t="shared" si="4"/>
        <v>0</v>
      </c>
      <c r="M23">
        <v>2</v>
      </c>
      <c r="N23">
        <v>20.29</v>
      </c>
      <c r="O23">
        <v>2.75</v>
      </c>
      <c r="Q23" s="8">
        <f t="shared" si="0"/>
        <v>2.9805004996717952</v>
      </c>
      <c r="R23" s="14">
        <f t="shared" si="5"/>
        <v>5.3130480348947261E-2</v>
      </c>
    </row>
    <row r="24" spans="1:18" x14ac:dyDescent="0.25">
      <c r="A24" t="s">
        <v>3</v>
      </c>
      <c r="B24" t="s">
        <v>2</v>
      </c>
      <c r="C24" t="s">
        <v>4</v>
      </c>
      <c r="D24" t="s">
        <v>0</v>
      </c>
      <c r="E24">
        <v>2</v>
      </c>
      <c r="F24">
        <v>15.77</v>
      </c>
      <c r="G24">
        <v>2.23</v>
      </c>
      <c r="I24">
        <f t="shared" si="1"/>
        <v>0</v>
      </c>
      <c r="J24">
        <f t="shared" si="2"/>
        <v>0</v>
      </c>
      <c r="K24">
        <f t="shared" si="3"/>
        <v>2</v>
      </c>
      <c r="L24">
        <f t="shared" si="4"/>
        <v>0</v>
      </c>
      <c r="M24">
        <v>2</v>
      </c>
      <c r="N24">
        <v>15.77</v>
      </c>
      <c r="O24">
        <v>2.23</v>
      </c>
      <c r="Q24" s="8">
        <f t="shared" si="0"/>
        <v>2.5541511030309403</v>
      </c>
      <c r="R24" s="14">
        <f t="shared" si="5"/>
        <v>0.10507393759617527</v>
      </c>
    </row>
    <row r="25" spans="1:18" x14ac:dyDescent="0.25">
      <c r="A25" t="s">
        <v>5</v>
      </c>
      <c r="B25" t="s">
        <v>2</v>
      </c>
      <c r="C25" t="s">
        <v>4</v>
      </c>
      <c r="D25" t="s">
        <v>0</v>
      </c>
      <c r="E25">
        <v>4</v>
      </c>
      <c r="F25">
        <v>39.42</v>
      </c>
      <c r="G25">
        <v>7.58</v>
      </c>
      <c r="I25">
        <f t="shared" si="1"/>
        <v>1</v>
      </c>
      <c r="J25">
        <f t="shared" si="2"/>
        <v>0</v>
      </c>
      <c r="K25">
        <f t="shared" si="3"/>
        <v>2</v>
      </c>
      <c r="L25">
        <f t="shared" si="4"/>
        <v>0</v>
      </c>
      <c r="M25">
        <v>4</v>
      </c>
      <c r="N25">
        <v>39.42</v>
      </c>
      <c r="O25">
        <v>7.58</v>
      </c>
      <c r="Q25" s="8">
        <f t="shared" si="0"/>
        <v>5.0999337003827065</v>
      </c>
      <c r="R25" s="14">
        <f t="shared" si="5"/>
        <v>6.1507288504974147</v>
      </c>
    </row>
    <row r="26" spans="1:18" x14ac:dyDescent="0.25">
      <c r="A26" t="s">
        <v>5</v>
      </c>
      <c r="B26" t="s">
        <v>2</v>
      </c>
      <c r="C26" t="s">
        <v>4</v>
      </c>
      <c r="D26" t="s">
        <v>0</v>
      </c>
      <c r="E26">
        <v>2</v>
      </c>
      <c r="F26">
        <v>19.82</v>
      </c>
      <c r="G26">
        <v>3.18</v>
      </c>
      <c r="I26">
        <f t="shared" si="1"/>
        <v>1</v>
      </c>
      <c r="J26">
        <f t="shared" si="2"/>
        <v>0</v>
      </c>
      <c r="K26">
        <f t="shared" si="3"/>
        <v>2</v>
      </c>
      <c r="L26">
        <f t="shared" si="4"/>
        <v>0</v>
      </c>
      <c r="M26">
        <v>2</v>
      </c>
      <c r="N26">
        <v>19.82</v>
      </c>
      <c r="O26">
        <v>3.18</v>
      </c>
      <c r="Q26" s="8">
        <f t="shared" si="0"/>
        <v>2.9015227445094682</v>
      </c>
      <c r="R26" s="14">
        <f t="shared" si="5"/>
        <v>7.7549581825538991E-2</v>
      </c>
    </row>
    <row r="27" spans="1:18" x14ac:dyDescent="0.25">
      <c r="A27" t="s">
        <v>5</v>
      </c>
      <c r="B27" t="s">
        <v>2</v>
      </c>
      <c r="C27" t="s">
        <v>4</v>
      </c>
      <c r="D27" t="s">
        <v>0</v>
      </c>
      <c r="E27">
        <v>4</v>
      </c>
      <c r="F27">
        <v>17.809999999999999</v>
      </c>
      <c r="G27">
        <v>2.34</v>
      </c>
      <c r="I27">
        <f t="shared" si="1"/>
        <v>1</v>
      </c>
      <c r="J27">
        <f t="shared" si="2"/>
        <v>0</v>
      </c>
      <c r="K27">
        <f t="shared" si="3"/>
        <v>2</v>
      </c>
      <c r="L27">
        <f t="shared" si="4"/>
        <v>0</v>
      </c>
      <c r="M27">
        <v>4</v>
      </c>
      <c r="N27">
        <v>17.809999999999999</v>
      </c>
      <c r="O27">
        <v>2.34</v>
      </c>
      <c r="Q27" s="8">
        <f t="shared" si="0"/>
        <v>3.0615685540533097</v>
      </c>
      <c r="R27" s="14">
        <f t="shared" si="5"/>
        <v>0.52066117819858437</v>
      </c>
    </row>
    <row r="28" spans="1:18" x14ac:dyDescent="0.25">
      <c r="A28" t="s">
        <v>5</v>
      </c>
      <c r="B28" t="s">
        <v>2</v>
      </c>
      <c r="C28" t="s">
        <v>4</v>
      </c>
      <c r="D28" t="s">
        <v>0</v>
      </c>
      <c r="E28">
        <v>2</v>
      </c>
      <c r="F28">
        <v>13.37</v>
      </c>
      <c r="G28">
        <v>2</v>
      </c>
      <c r="I28">
        <f t="shared" si="1"/>
        <v>1</v>
      </c>
      <c r="J28">
        <f t="shared" si="2"/>
        <v>0</v>
      </c>
      <c r="K28">
        <f t="shared" si="3"/>
        <v>2</v>
      </c>
      <c r="L28">
        <f t="shared" si="4"/>
        <v>0</v>
      </c>
      <c r="M28">
        <v>2</v>
      </c>
      <c r="N28">
        <v>13.37</v>
      </c>
      <c r="O28">
        <v>2</v>
      </c>
      <c r="Q28" s="8">
        <f t="shared" si="0"/>
        <v>2.2931259285064787</v>
      </c>
      <c r="R28" s="14">
        <f t="shared" si="5"/>
        <v>8.5922809962785243E-2</v>
      </c>
    </row>
    <row r="29" spans="1:18" x14ac:dyDescent="0.25">
      <c r="A29" t="s">
        <v>5</v>
      </c>
      <c r="B29" t="s">
        <v>2</v>
      </c>
      <c r="C29" t="s">
        <v>4</v>
      </c>
      <c r="D29" t="s">
        <v>0</v>
      </c>
      <c r="E29">
        <v>2</v>
      </c>
      <c r="F29">
        <v>12.69</v>
      </c>
      <c r="G29">
        <v>2</v>
      </c>
      <c r="I29">
        <f t="shared" si="1"/>
        <v>1</v>
      </c>
      <c r="J29">
        <f t="shared" si="2"/>
        <v>0</v>
      </c>
      <c r="K29">
        <f t="shared" si="3"/>
        <v>2</v>
      </c>
      <c r="L29">
        <f t="shared" si="4"/>
        <v>0</v>
      </c>
      <c r="M29">
        <v>2</v>
      </c>
      <c r="N29">
        <v>12.69</v>
      </c>
      <c r="O29">
        <v>2</v>
      </c>
      <c r="Q29" s="8">
        <f t="shared" si="0"/>
        <v>2.2289848688348455</v>
      </c>
      <c r="R29" s="14">
        <f t="shared" si="5"/>
        <v>5.2434070155311388E-2</v>
      </c>
    </row>
    <row r="30" spans="1:18" x14ac:dyDescent="0.25">
      <c r="A30" t="s">
        <v>5</v>
      </c>
      <c r="B30" t="s">
        <v>2</v>
      </c>
      <c r="C30" t="s">
        <v>4</v>
      </c>
      <c r="D30" t="s">
        <v>0</v>
      </c>
      <c r="E30">
        <v>2</v>
      </c>
      <c r="F30">
        <v>21.7</v>
      </c>
      <c r="G30">
        <v>4.3</v>
      </c>
      <c r="I30">
        <f t="shared" si="1"/>
        <v>1</v>
      </c>
      <c r="J30">
        <f t="shared" si="2"/>
        <v>0</v>
      </c>
      <c r="K30">
        <f t="shared" si="3"/>
        <v>2</v>
      </c>
      <c r="L30">
        <f t="shared" si="4"/>
        <v>0</v>
      </c>
      <c r="M30">
        <v>2</v>
      </c>
      <c r="N30">
        <v>21.7</v>
      </c>
      <c r="O30">
        <v>4.3</v>
      </c>
      <c r="Q30" s="8">
        <f t="shared" si="0"/>
        <v>3.0788539094839833</v>
      </c>
      <c r="R30" s="14">
        <f t="shared" si="5"/>
        <v>1.4911977743825513</v>
      </c>
    </row>
    <row r="31" spans="1:18" x14ac:dyDescent="0.25">
      <c r="A31" t="s">
        <v>3</v>
      </c>
      <c r="B31" t="s">
        <v>2</v>
      </c>
      <c r="C31" t="s">
        <v>4</v>
      </c>
      <c r="D31" t="s">
        <v>0</v>
      </c>
      <c r="E31">
        <v>2</v>
      </c>
      <c r="F31">
        <v>19.649999999999999</v>
      </c>
      <c r="G31">
        <v>3</v>
      </c>
      <c r="I31">
        <f t="shared" si="1"/>
        <v>0</v>
      </c>
      <c r="J31">
        <f t="shared" si="2"/>
        <v>0</v>
      </c>
      <c r="K31">
        <f t="shared" si="3"/>
        <v>2</v>
      </c>
      <c r="L31">
        <f t="shared" si="4"/>
        <v>0</v>
      </c>
      <c r="M31">
        <v>2</v>
      </c>
      <c r="N31">
        <v>19.649999999999999</v>
      </c>
      <c r="O31">
        <v>3</v>
      </c>
      <c r="Q31" s="8">
        <f t="shared" si="0"/>
        <v>2.920132443510258</v>
      </c>
      <c r="R31" s="14">
        <f t="shared" si="5"/>
        <v>6.3788265796421257E-3</v>
      </c>
    </row>
    <row r="32" spans="1:18" x14ac:dyDescent="0.25">
      <c r="A32" t="s">
        <v>5</v>
      </c>
      <c r="B32" t="s">
        <v>2</v>
      </c>
      <c r="C32" t="s">
        <v>4</v>
      </c>
      <c r="D32" t="s">
        <v>0</v>
      </c>
      <c r="E32">
        <v>2</v>
      </c>
      <c r="F32">
        <v>9.5500000000000007</v>
      </c>
      <c r="G32">
        <v>1.45</v>
      </c>
      <c r="I32">
        <f t="shared" si="1"/>
        <v>1</v>
      </c>
      <c r="J32">
        <f t="shared" si="2"/>
        <v>0</v>
      </c>
      <c r="K32">
        <f t="shared" si="3"/>
        <v>2</v>
      </c>
      <c r="L32">
        <f t="shared" si="4"/>
        <v>0</v>
      </c>
      <c r="M32">
        <v>2</v>
      </c>
      <c r="N32">
        <v>9.5500000000000007</v>
      </c>
      <c r="O32">
        <v>1.45</v>
      </c>
      <c r="Q32" s="8">
        <f t="shared" si="0"/>
        <v>1.932804093292305</v>
      </c>
      <c r="R32" s="14">
        <f t="shared" si="5"/>
        <v>0.23309979249980475</v>
      </c>
    </row>
    <row r="33" spans="1:18" x14ac:dyDescent="0.25">
      <c r="A33" t="s">
        <v>5</v>
      </c>
      <c r="B33" t="s">
        <v>2</v>
      </c>
      <c r="C33" t="s">
        <v>4</v>
      </c>
      <c r="D33" t="s">
        <v>0</v>
      </c>
      <c r="E33">
        <v>4</v>
      </c>
      <c r="F33">
        <v>18.350000000000001</v>
      </c>
      <c r="G33">
        <v>2.5</v>
      </c>
      <c r="I33">
        <f t="shared" si="1"/>
        <v>1</v>
      </c>
      <c r="J33">
        <f t="shared" si="2"/>
        <v>0</v>
      </c>
      <c r="K33">
        <f t="shared" si="3"/>
        <v>2</v>
      </c>
      <c r="L33">
        <f t="shared" si="4"/>
        <v>0</v>
      </c>
      <c r="M33">
        <v>4</v>
      </c>
      <c r="N33">
        <v>18.350000000000001</v>
      </c>
      <c r="O33">
        <v>2.5</v>
      </c>
      <c r="Q33" s="8">
        <f t="shared" si="0"/>
        <v>3.1125041014396069</v>
      </c>
      <c r="R33" s="14">
        <f t="shared" si="5"/>
        <v>0.37516127428034024</v>
      </c>
    </row>
    <row r="34" spans="1:18" x14ac:dyDescent="0.25">
      <c r="A34" t="s">
        <v>3</v>
      </c>
      <c r="B34" t="s">
        <v>2</v>
      </c>
      <c r="C34" t="s">
        <v>4</v>
      </c>
      <c r="D34" t="s">
        <v>0</v>
      </c>
      <c r="E34">
        <v>2</v>
      </c>
      <c r="F34">
        <v>15.06</v>
      </c>
      <c r="G34">
        <v>3</v>
      </c>
      <c r="I34">
        <f t="shared" si="1"/>
        <v>0</v>
      </c>
      <c r="J34">
        <f t="shared" si="2"/>
        <v>0</v>
      </c>
      <c r="K34">
        <f t="shared" si="3"/>
        <v>2</v>
      </c>
      <c r="L34">
        <f t="shared" si="4"/>
        <v>0</v>
      </c>
      <c r="M34">
        <v>2</v>
      </c>
      <c r="N34">
        <v>15.06</v>
      </c>
      <c r="O34">
        <v>3</v>
      </c>
      <c r="Q34" s="8">
        <f t="shared" si="0"/>
        <v>2.4871802907267355</v>
      </c>
      <c r="R34" s="14">
        <f t="shared" si="5"/>
        <v>0.26298405421911553</v>
      </c>
    </row>
    <row r="35" spans="1:18" x14ac:dyDescent="0.25">
      <c r="A35" t="s">
        <v>3</v>
      </c>
      <c r="B35" t="s">
        <v>2</v>
      </c>
      <c r="C35" t="s">
        <v>4</v>
      </c>
      <c r="D35" t="s">
        <v>0</v>
      </c>
      <c r="E35">
        <v>4</v>
      </c>
      <c r="F35">
        <v>20.69</v>
      </c>
      <c r="G35">
        <v>2.4500000000000002</v>
      </c>
      <c r="I35">
        <f t="shared" si="1"/>
        <v>0</v>
      </c>
      <c r="J35">
        <f t="shared" si="2"/>
        <v>0</v>
      </c>
      <c r="K35">
        <f t="shared" si="3"/>
        <v>2</v>
      </c>
      <c r="L35">
        <f t="shared" si="4"/>
        <v>0</v>
      </c>
      <c r="M35">
        <v>4</v>
      </c>
      <c r="N35">
        <v>20.69</v>
      </c>
      <c r="O35">
        <v>2.4500000000000002</v>
      </c>
      <c r="Q35" s="8">
        <f t="shared" si="0"/>
        <v>3.3678697706989245</v>
      </c>
      <c r="R35" s="14">
        <f t="shared" si="5"/>
        <v>0.84248491596289588</v>
      </c>
    </row>
    <row r="36" spans="1:18" x14ac:dyDescent="0.25">
      <c r="A36" t="s">
        <v>5</v>
      </c>
      <c r="B36" t="s">
        <v>2</v>
      </c>
      <c r="C36" t="s">
        <v>4</v>
      </c>
      <c r="D36" t="s">
        <v>0</v>
      </c>
      <c r="E36">
        <v>2</v>
      </c>
      <c r="F36">
        <v>17.78</v>
      </c>
      <c r="G36">
        <v>3.27</v>
      </c>
      <c r="I36">
        <f t="shared" si="1"/>
        <v>1</v>
      </c>
      <c r="J36">
        <f t="shared" si="2"/>
        <v>0</v>
      </c>
      <c r="K36">
        <f t="shared" si="3"/>
        <v>2</v>
      </c>
      <c r="L36">
        <f t="shared" si="4"/>
        <v>0</v>
      </c>
      <c r="M36">
        <v>2</v>
      </c>
      <c r="N36">
        <v>17.78</v>
      </c>
      <c r="O36">
        <v>3.27</v>
      </c>
      <c r="Q36" s="8">
        <f t="shared" si="0"/>
        <v>2.7090995654945695</v>
      </c>
      <c r="R36" s="14">
        <f t="shared" si="5"/>
        <v>0.31460929742838073</v>
      </c>
    </row>
    <row r="37" spans="1:18" x14ac:dyDescent="0.25">
      <c r="A37" t="s">
        <v>5</v>
      </c>
      <c r="B37" t="s">
        <v>2</v>
      </c>
      <c r="C37" t="s">
        <v>4</v>
      </c>
      <c r="D37" t="s">
        <v>0</v>
      </c>
      <c r="E37">
        <v>3</v>
      </c>
      <c r="F37">
        <v>24.06</v>
      </c>
      <c r="G37">
        <v>3.6</v>
      </c>
      <c r="I37">
        <f t="shared" si="1"/>
        <v>1</v>
      </c>
      <c r="J37">
        <f t="shared" si="2"/>
        <v>0</v>
      </c>
      <c r="K37">
        <f t="shared" si="3"/>
        <v>2</v>
      </c>
      <c r="L37">
        <f t="shared" si="4"/>
        <v>0</v>
      </c>
      <c r="M37">
        <v>3</v>
      </c>
      <c r="N37">
        <v>24.06</v>
      </c>
      <c r="O37">
        <v>3.6</v>
      </c>
      <c r="Q37" s="8">
        <f t="shared" si="0"/>
        <v>3.4762807345427347</v>
      </c>
      <c r="R37" s="14">
        <f t="shared" si="5"/>
        <v>1.5306456645285307E-2</v>
      </c>
    </row>
    <row r="38" spans="1:18" x14ac:dyDescent="0.25">
      <c r="A38" t="s">
        <v>5</v>
      </c>
      <c r="B38" t="s">
        <v>2</v>
      </c>
      <c r="C38" t="s">
        <v>4</v>
      </c>
      <c r="D38" t="s">
        <v>0</v>
      </c>
      <c r="E38">
        <v>3</v>
      </c>
      <c r="F38">
        <v>16.309999999999999</v>
      </c>
      <c r="G38">
        <v>2</v>
      </c>
      <c r="I38">
        <f t="shared" si="1"/>
        <v>1</v>
      </c>
      <c r="J38">
        <f t="shared" si="2"/>
        <v>0</v>
      </c>
      <c r="K38">
        <f t="shared" si="3"/>
        <v>2</v>
      </c>
      <c r="L38">
        <f t="shared" si="4"/>
        <v>0</v>
      </c>
      <c r="M38">
        <v>3</v>
      </c>
      <c r="N38">
        <v>16.309999999999999</v>
      </c>
      <c r="O38">
        <v>2</v>
      </c>
      <c r="Q38" s="8">
        <f t="shared" si="0"/>
        <v>2.7452613044616236</v>
      </c>
      <c r="R38" s="14">
        <f t="shared" si="5"/>
        <v>0.55541441192784091</v>
      </c>
    </row>
    <row r="39" spans="1:18" x14ac:dyDescent="0.25">
      <c r="A39" t="s">
        <v>3</v>
      </c>
      <c r="B39" t="s">
        <v>2</v>
      </c>
      <c r="C39" t="s">
        <v>4</v>
      </c>
      <c r="D39" t="s">
        <v>0</v>
      </c>
      <c r="E39">
        <v>3</v>
      </c>
      <c r="F39">
        <v>16.93</v>
      </c>
      <c r="G39">
        <v>3.07</v>
      </c>
      <c r="I39">
        <f t="shared" si="1"/>
        <v>0</v>
      </c>
      <c r="J39">
        <f t="shared" si="2"/>
        <v>0</v>
      </c>
      <c r="K39">
        <f t="shared" si="3"/>
        <v>2</v>
      </c>
      <c r="L39">
        <f t="shared" si="4"/>
        <v>0</v>
      </c>
      <c r="M39">
        <v>3</v>
      </c>
      <c r="N39">
        <v>16.93</v>
      </c>
      <c r="O39">
        <v>3.07</v>
      </c>
      <c r="Q39" s="8">
        <f t="shared" si="0"/>
        <v>2.8383878227868102</v>
      </c>
      <c r="R39" s="14">
        <f t="shared" si="5"/>
        <v>5.3644200633433947E-2</v>
      </c>
    </row>
    <row r="40" spans="1:18" x14ac:dyDescent="0.25">
      <c r="A40" t="s">
        <v>5</v>
      </c>
      <c r="B40" t="s">
        <v>2</v>
      </c>
      <c r="C40" t="s">
        <v>4</v>
      </c>
      <c r="D40" t="s">
        <v>0</v>
      </c>
      <c r="E40">
        <v>3</v>
      </c>
      <c r="F40">
        <v>18.690000000000001</v>
      </c>
      <c r="G40">
        <v>2.31</v>
      </c>
      <c r="I40">
        <f t="shared" si="1"/>
        <v>1</v>
      </c>
      <c r="J40">
        <f t="shared" si="2"/>
        <v>0</v>
      </c>
      <c r="K40">
        <f t="shared" si="3"/>
        <v>2</v>
      </c>
      <c r="L40">
        <f t="shared" si="4"/>
        <v>0</v>
      </c>
      <c r="M40">
        <v>3</v>
      </c>
      <c r="N40">
        <v>18.690000000000001</v>
      </c>
      <c r="O40">
        <v>2.31</v>
      </c>
      <c r="Q40" s="8">
        <f t="shared" si="0"/>
        <v>2.9697550133123394</v>
      </c>
      <c r="R40" s="14">
        <f t="shared" si="5"/>
        <v>0.43527667759076505</v>
      </c>
    </row>
    <row r="41" spans="1:18" x14ac:dyDescent="0.25">
      <c r="A41" t="s">
        <v>5</v>
      </c>
      <c r="B41" t="s">
        <v>2</v>
      </c>
      <c r="C41" t="s">
        <v>4</v>
      </c>
      <c r="D41" t="s">
        <v>0</v>
      </c>
      <c r="E41">
        <v>3</v>
      </c>
      <c r="F41">
        <v>31.27</v>
      </c>
      <c r="G41">
        <v>5</v>
      </c>
      <c r="I41">
        <f t="shared" si="1"/>
        <v>1</v>
      </c>
      <c r="J41">
        <f t="shared" si="2"/>
        <v>0</v>
      </c>
      <c r="K41">
        <f t="shared" si="3"/>
        <v>2</v>
      </c>
      <c r="L41">
        <f t="shared" si="4"/>
        <v>0</v>
      </c>
      <c r="M41">
        <v>3</v>
      </c>
      <c r="N41">
        <v>31.27</v>
      </c>
      <c r="O41">
        <v>5</v>
      </c>
      <c r="Q41" s="8">
        <f t="shared" si="0"/>
        <v>4.1563646172375499</v>
      </c>
      <c r="R41" s="14">
        <f t="shared" si="5"/>
        <v>0.71172065904874571</v>
      </c>
    </row>
    <row r="42" spans="1:18" x14ac:dyDescent="0.25">
      <c r="A42" t="s">
        <v>5</v>
      </c>
      <c r="B42" t="s">
        <v>2</v>
      </c>
      <c r="C42" t="s">
        <v>4</v>
      </c>
      <c r="D42" t="s">
        <v>0</v>
      </c>
      <c r="E42">
        <v>3</v>
      </c>
      <c r="F42">
        <v>16.04</v>
      </c>
      <c r="G42">
        <v>2.2400000000000002</v>
      </c>
      <c r="I42">
        <f t="shared" si="1"/>
        <v>1</v>
      </c>
      <c r="J42">
        <f t="shared" si="2"/>
        <v>0</v>
      </c>
      <c r="K42">
        <f t="shared" si="3"/>
        <v>2</v>
      </c>
      <c r="L42">
        <f t="shared" si="4"/>
        <v>0</v>
      </c>
      <c r="M42">
        <v>3</v>
      </c>
      <c r="N42">
        <v>16.04</v>
      </c>
      <c r="O42">
        <v>2.2400000000000002</v>
      </c>
      <c r="Q42" s="8">
        <f t="shared" si="0"/>
        <v>2.7197935307684751</v>
      </c>
      <c r="R42" s="14">
        <f t="shared" si="5"/>
        <v>0.23020183216727944</v>
      </c>
    </row>
    <row r="43" spans="1:18" x14ac:dyDescent="0.25">
      <c r="A43" t="s">
        <v>5</v>
      </c>
      <c r="B43" t="s">
        <v>2</v>
      </c>
      <c r="C43" t="s">
        <v>9</v>
      </c>
      <c r="D43" t="s">
        <v>0</v>
      </c>
      <c r="E43">
        <v>2</v>
      </c>
      <c r="F43">
        <v>17.46</v>
      </c>
      <c r="G43">
        <v>2.54</v>
      </c>
      <c r="I43">
        <f t="shared" si="1"/>
        <v>1</v>
      </c>
      <c r="J43">
        <f t="shared" si="2"/>
        <v>0</v>
      </c>
      <c r="K43">
        <f t="shared" si="3"/>
        <v>3</v>
      </c>
      <c r="L43">
        <f t="shared" si="4"/>
        <v>0</v>
      </c>
      <c r="M43">
        <v>2</v>
      </c>
      <c r="N43">
        <v>17.46</v>
      </c>
      <c r="O43">
        <v>2.54</v>
      </c>
      <c r="Q43" s="8">
        <f t="shared" si="0"/>
        <v>2.7316553577274907</v>
      </c>
      <c r="R43" s="14">
        <f t="shared" si="5"/>
        <v>3.6731776145652408E-2</v>
      </c>
    </row>
    <row r="44" spans="1:18" x14ac:dyDescent="0.25">
      <c r="A44" t="s">
        <v>5</v>
      </c>
      <c r="B44" t="s">
        <v>2</v>
      </c>
      <c r="C44" t="s">
        <v>9</v>
      </c>
      <c r="D44" t="s">
        <v>0</v>
      </c>
      <c r="E44">
        <v>2</v>
      </c>
      <c r="F44">
        <v>13.94</v>
      </c>
      <c r="G44">
        <v>3.06</v>
      </c>
      <c r="I44">
        <f t="shared" si="1"/>
        <v>1</v>
      </c>
      <c r="J44">
        <f t="shared" si="2"/>
        <v>0</v>
      </c>
      <c r="K44">
        <f t="shared" si="3"/>
        <v>3</v>
      </c>
      <c r="L44">
        <f t="shared" si="4"/>
        <v>0</v>
      </c>
      <c r="M44">
        <v>2</v>
      </c>
      <c r="N44">
        <v>13.94</v>
      </c>
      <c r="O44">
        <v>3.06</v>
      </c>
      <c r="Q44" s="8">
        <f t="shared" si="0"/>
        <v>2.3996310488390371</v>
      </c>
      <c r="R44" s="14">
        <f t="shared" si="5"/>
        <v>0.43608715165743028</v>
      </c>
    </row>
    <row r="45" spans="1:18" x14ac:dyDescent="0.25">
      <c r="A45" t="s">
        <v>5</v>
      </c>
      <c r="B45" t="s">
        <v>2</v>
      </c>
      <c r="C45" t="s">
        <v>9</v>
      </c>
      <c r="D45" t="s">
        <v>0</v>
      </c>
      <c r="E45">
        <v>2</v>
      </c>
      <c r="F45">
        <v>9.68</v>
      </c>
      <c r="G45">
        <v>1.32</v>
      </c>
      <c r="I45">
        <f t="shared" si="1"/>
        <v>1</v>
      </c>
      <c r="J45">
        <f t="shared" si="2"/>
        <v>0</v>
      </c>
      <c r="K45">
        <f t="shared" si="3"/>
        <v>3</v>
      </c>
      <c r="L45">
        <f t="shared" si="4"/>
        <v>0</v>
      </c>
      <c r="M45">
        <v>2</v>
      </c>
      <c r="N45">
        <v>9.68</v>
      </c>
      <c r="O45">
        <v>1.32</v>
      </c>
      <c r="Q45" s="8">
        <f t="shared" si="0"/>
        <v>1.9978061750138068</v>
      </c>
      <c r="R45" s="14">
        <f t="shared" si="5"/>
        <v>0.45942121088684712</v>
      </c>
    </row>
    <row r="46" spans="1:18" x14ac:dyDescent="0.25">
      <c r="A46" t="s">
        <v>5</v>
      </c>
      <c r="B46" t="s">
        <v>2</v>
      </c>
      <c r="C46" t="s">
        <v>9</v>
      </c>
      <c r="D46" t="s">
        <v>0</v>
      </c>
      <c r="E46">
        <v>4</v>
      </c>
      <c r="F46">
        <v>30.4</v>
      </c>
      <c r="G46">
        <v>5.6</v>
      </c>
      <c r="I46">
        <f t="shared" si="1"/>
        <v>1</v>
      </c>
      <c r="J46">
        <f t="shared" si="2"/>
        <v>0</v>
      </c>
      <c r="K46">
        <f t="shared" si="3"/>
        <v>3</v>
      </c>
      <c r="L46">
        <f t="shared" si="4"/>
        <v>0</v>
      </c>
      <c r="M46">
        <v>4</v>
      </c>
      <c r="N46">
        <v>30.4</v>
      </c>
      <c r="O46">
        <v>5.6</v>
      </c>
      <c r="Q46" s="8">
        <f t="shared" si="0"/>
        <v>4.3018612291697345</v>
      </c>
      <c r="R46" s="14">
        <f t="shared" si="5"/>
        <v>1.6851642683327117</v>
      </c>
    </row>
    <row r="47" spans="1:18" x14ac:dyDescent="0.25">
      <c r="A47" t="s">
        <v>5</v>
      </c>
      <c r="B47" t="s">
        <v>2</v>
      </c>
      <c r="C47" t="s">
        <v>9</v>
      </c>
      <c r="D47" t="s">
        <v>0</v>
      </c>
      <c r="E47">
        <v>2</v>
      </c>
      <c r="F47">
        <v>18.29</v>
      </c>
      <c r="G47">
        <v>3</v>
      </c>
      <c r="I47">
        <f t="shared" si="1"/>
        <v>1</v>
      </c>
      <c r="J47">
        <f t="shared" si="2"/>
        <v>0</v>
      </c>
      <c r="K47">
        <f t="shared" si="3"/>
        <v>3</v>
      </c>
      <c r="L47">
        <f t="shared" si="4"/>
        <v>0</v>
      </c>
      <c r="M47">
        <v>2</v>
      </c>
      <c r="N47">
        <v>18.29</v>
      </c>
      <c r="O47">
        <v>3</v>
      </c>
      <c r="Q47" s="8">
        <f t="shared" si="0"/>
        <v>2.8099451805619835</v>
      </c>
      <c r="R47" s="14">
        <f t="shared" si="5"/>
        <v>3.6120834391617056E-2</v>
      </c>
    </row>
    <row r="48" spans="1:18" x14ac:dyDescent="0.25">
      <c r="A48" t="s">
        <v>5</v>
      </c>
      <c r="B48" t="s">
        <v>2</v>
      </c>
      <c r="C48" t="s">
        <v>9</v>
      </c>
      <c r="D48" t="s">
        <v>0</v>
      </c>
      <c r="E48">
        <v>2</v>
      </c>
      <c r="F48">
        <v>22.23</v>
      </c>
      <c r="G48">
        <v>5</v>
      </c>
      <c r="I48">
        <f t="shared" si="1"/>
        <v>1</v>
      </c>
      <c r="J48">
        <f t="shared" si="2"/>
        <v>0</v>
      </c>
      <c r="K48">
        <f t="shared" si="3"/>
        <v>3</v>
      </c>
      <c r="L48">
        <f t="shared" si="4"/>
        <v>0</v>
      </c>
      <c r="M48">
        <v>2</v>
      </c>
      <c r="N48">
        <v>22.23</v>
      </c>
      <c r="O48">
        <v>5</v>
      </c>
      <c r="Q48" s="8">
        <f t="shared" si="0"/>
        <v>3.1815860263064457</v>
      </c>
      <c r="R48" s="14">
        <f t="shared" si="5"/>
        <v>3.3066293797239825</v>
      </c>
    </row>
    <row r="49" spans="1:18" x14ac:dyDescent="0.25">
      <c r="A49" t="s">
        <v>5</v>
      </c>
      <c r="B49" t="s">
        <v>2</v>
      </c>
      <c r="C49" t="s">
        <v>9</v>
      </c>
      <c r="D49" t="s">
        <v>0</v>
      </c>
      <c r="E49">
        <v>4</v>
      </c>
      <c r="F49">
        <v>32.4</v>
      </c>
      <c r="G49">
        <v>6</v>
      </c>
      <c r="I49">
        <f t="shared" si="1"/>
        <v>1</v>
      </c>
      <c r="J49">
        <f t="shared" si="2"/>
        <v>0</v>
      </c>
      <c r="K49">
        <f t="shared" si="3"/>
        <v>3</v>
      </c>
      <c r="L49">
        <f t="shared" si="4"/>
        <v>0</v>
      </c>
      <c r="M49">
        <v>4</v>
      </c>
      <c r="N49">
        <v>32.4</v>
      </c>
      <c r="O49">
        <v>6</v>
      </c>
      <c r="Q49" s="8">
        <f t="shared" si="0"/>
        <v>4.4905114046745371</v>
      </c>
      <c r="R49" s="14">
        <f t="shared" si="5"/>
        <v>2.278555819417639</v>
      </c>
    </row>
    <row r="50" spans="1:18" x14ac:dyDescent="0.25">
      <c r="A50" t="s">
        <v>5</v>
      </c>
      <c r="B50" t="s">
        <v>2</v>
      </c>
      <c r="C50" t="s">
        <v>9</v>
      </c>
      <c r="D50" t="s">
        <v>0</v>
      </c>
      <c r="E50">
        <v>3</v>
      </c>
      <c r="F50">
        <v>28.55</v>
      </c>
      <c r="G50">
        <v>2.0499999999999998</v>
      </c>
      <c r="I50">
        <f t="shared" si="1"/>
        <v>1</v>
      </c>
      <c r="J50">
        <f t="shared" si="2"/>
        <v>0</v>
      </c>
      <c r="K50">
        <f t="shared" si="3"/>
        <v>3</v>
      </c>
      <c r="L50">
        <f t="shared" si="4"/>
        <v>0</v>
      </c>
      <c r="M50">
        <v>3</v>
      </c>
      <c r="N50">
        <v>28.55</v>
      </c>
      <c r="O50">
        <v>2.0499999999999998</v>
      </c>
      <c r="Q50" s="8">
        <f t="shared" si="0"/>
        <v>3.9525401988647073</v>
      </c>
      <c r="R50" s="14">
        <f t="shared" si="5"/>
        <v>3.6196592082961607</v>
      </c>
    </row>
    <row r="51" spans="1:18" x14ac:dyDescent="0.25">
      <c r="A51" t="s">
        <v>5</v>
      </c>
      <c r="B51" t="s">
        <v>2</v>
      </c>
      <c r="C51" t="s">
        <v>9</v>
      </c>
      <c r="D51" t="s">
        <v>0</v>
      </c>
      <c r="E51">
        <v>2</v>
      </c>
      <c r="F51">
        <v>18.04</v>
      </c>
      <c r="G51">
        <v>3</v>
      </c>
      <c r="I51">
        <f t="shared" si="1"/>
        <v>1</v>
      </c>
      <c r="J51">
        <f t="shared" si="2"/>
        <v>0</v>
      </c>
      <c r="K51">
        <f t="shared" si="3"/>
        <v>3</v>
      </c>
      <c r="L51">
        <f t="shared" si="4"/>
        <v>0</v>
      </c>
      <c r="M51">
        <v>2</v>
      </c>
      <c r="N51">
        <v>18.04</v>
      </c>
      <c r="O51">
        <v>3</v>
      </c>
      <c r="Q51" s="8">
        <f t="shared" si="0"/>
        <v>2.7863639086238829</v>
      </c>
      <c r="R51" s="14">
        <f t="shared" si="5"/>
        <v>4.5640379538464636E-2</v>
      </c>
    </row>
    <row r="52" spans="1:18" x14ac:dyDescent="0.25">
      <c r="A52" t="s">
        <v>5</v>
      </c>
      <c r="B52" t="s">
        <v>2</v>
      </c>
      <c r="C52" t="s">
        <v>9</v>
      </c>
      <c r="D52" t="s">
        <v>0</v>
      </c>
      <c r="E52">
        <v>2</v>
      </c>
      <c r="F52">
        <v>12.54</v>
      </c>
      <c r="G52">
        <v>2.5</v>
      </c>
      <c r="I52">
        <f t="shared" si="1"/>
        <v>1</v>
      </c>
      <c r="J52">
        <f t="shared" si="2"/>
        <v>0</v>
      </c>
      <c r="K52">
        <f t="shared" si="3"/>
        <v>3</v>
      </c>
      <c r="L52">
        <f t="shared" si="4"/>
        <v>0</v>
      </c>
      <c r="M52">
        <v>2</v>
      </c>
      <c r="N52">
        <v>12.54</v>
      </c>
      <c r="O52">
        <v>2.5</v>
      </c>
      <c r="Q52" s="8">
        <f t="shared" si="0"/>
        <v>2.2675759259856747</v>
      </c>
      <c r="R52" s="14">
        <f t="shared" si="5"/>
        <v>5.4020950181416567E-2</v>
      </c>
    </row>
    <row r="53" spans="1:18" x14ac:dyDescent="0.25">
      <c r="A53" t="s">
        <v>3</v>
      </c>
      <c r="B53" t="s">
        <v>2</v>
      </c>
      <c r="C53" t="s">
        <v>9</v>
      </c>
      <c r="D53" t="s">
        <v>0</v>
      </c>
      <c r="E53">
        <v>2</v>
      </c>
      <c r="F53">
        <v>10.29</v>
      </c>
      <c r="G53">
        <v>2.6</v>
      </c>
      <c r="I53">
        <f t="shared" si="1"/>
        <v>0</v>
      </c>
      <c r="J53">
        <f t="shared" si="2"/>
        <v>0</v>
      </c>
      <c r="K53">
        <f t="shared" si="3"/>
        <v>3</v>
      </c>
      <c r="L53">
        <f t="shared" si="4"/>
        <v>0</v>
      </c>
      <c r="M53">
        <v>2</v>
      </c>
      <c r="N53">
        <v>10.29</v>
      </c>
      <c r="O53">
        <v>2.6</v>
      </c>
      <c r="Q53" s="8">
        <f t="shared" si="0"/>
        <v>2.0899894424614698</v>
      </c>
      <c r="R53" s="14">
        <f t="shared" si="5"/>
        <v>0.26011076880076256</v>
      </c>
    </row>
    <row r="54" spans="1:18" x14ac:dyDescent="0.25">
      <c r="A54" t="s">
        <v>3</v>
      </c>
      <c r="B54" t="s">
        <v>2</v>
      </c>
      <c r="C54" t="s">
        <v>9</v>
      </c>
      <c r="D54" t="s">
        <v>0</v>
      </c>
      <c r="E54">
        <v>4</v>
      </c>
      <c r="F54">
        <v>34.81</v>
      </c>
      <c r="G54">
        <v>5.2</v>
      </c>
      <c r="I54">
        <f t="shared" si="1"/>
        <v>0</v>
      </c>
      <c r="J54">
        <f t="shared" si="2"/>
        <v>0</v>
      </c>
      <c r="K54">
        <f t="shared" si="3"/>
        <v>3</v>
      </c>
      <c r="L54">
        <f t="shared" si="4"/>
        <v>0</v>
      </c>
      <c r="M54">
        <v>4</v>
      </c>
      <c r="N54">
        <v>34.81</v>
      </c>
      <c r="O54">
        <v>5.2</v>
      </c>
      <c r="Q54" s="8">
        <f t="shared" si="0"/>
        <v>4.7524798300765241</v>
      </c>
      <c r="R54" s="14">
        <f t="shared" si="5"/>
        <v>0.20027430248833691</v>
      </c>
    </row>
    <row r="55" spans="1:18" x14ac:dyDescent="0.25">
      <c r="A55" t="s">
        <v>5</v>
      </c>
      <c r="B55" t="s">
        <v>2</v>
      </c>
      <c r="C55" t="s">
        <v>9</v>
      </c>
      <c r="D55" t="s">
        <v>0</v>
      </c>
      <c r="E55">
        <v>2</v>
      </c>
      <c r="F55">
        <v>9.94</v>
      </c>
      <c r="G55">
        <v>1.56</v>
      </c>
      <c r="I55">
        <f t="shared" si="1"/>
        <v>1</v>
      </c>
      <c r="J55">
        <f t="shared" si="2"/>
        <v>0</v>
      </c>
      <c r="K55">
        <f t="shared" si="3"/>
        <v>3</v>
      </c>
      <c r="L55">
        <f t="shared" si="4"/>
        <v>0</v>
      </c>
      <c r="M55">
        <v>2</v>
      </c>
      <c r="N55">
        <v>9.94</v>
      </c>
      <c r="O55">
        <v>1.56</v>
      </c>
      <c r="Q55" s="8">
        <f t="shared" si="0"/>
        <v>2.0223306978294313</v>
      </c>
      <c r="R55" s="14">
        <f t="shared" si="5"/>
        <v>0.21374967415544888</v>
      </c>
    </row>
    <row r="56" spans="1:18" x14ac:dyDescent="0.25">
      <c r="A56" t="s">
        <v>5</v>
      </c>
      <c r="B56" t="s">
        <v>2</v>
      </c>
      <c r="C56" t="s">
        <v>9</v>
      </c>
      <c r="D56" t="s">
        <v>0</v>
      </c>
      <c r="E56">
        <v>4</v>
      </c>
      <c r="F56">
        <v>25.56</v>
      </c>
      <c r="G56">
        <v>4.34</v>
      </c>
      <c r="I56">
        <f t="shared" si="1"/>
        <v>1</v>
      </c>
      <c r="J56">
        <f t="shared" si="2"/>
        <v>0</v>
      </c>
      <c r="K56">
        <f t="shared" si="3"/>
        <v>3</v>
      </c>
      <c r="L56">
        <f t="shared" si="4"/>
        <v>0</v>
      </c>
      <c r="M56">
        <v>4</v>
      </c>
      <c r="N56">
        <v>25.56</v>
      </c>
      <c r="O56">
        <v>4.34</v>
      </c>
      <c r="Q56" s="8">
        <f t="shared" si="0"/>
        <v>3.8453278044481114</v>
      </c>
      <c r="R56" s="14">
        <f t="shared" si="5"/>
        <v>0.24470058105212578</v>
      </c>
    </row>
    <row r="57" spans="1:18" x14ac:dyDescent="0.25">
      <c r="A57" t="s">
        <v>5</v>
      </c>
      <c r="B57" t="s">
        <v>2</v>
      </c>
      <c r="C57" t="s">
        <v>9</v>
      </c>
      <c r="D57" t="s">
        <v>0</v>
      </c>
      <c r="E57">
        <v>2</v>
      </c>
      <c r="F57">
        <v>19.489999999999998</v>
      </c>
      <c r="G57">
        <v>3.51</v>
      </c>
      <c r="I57">
        <f t="shared" si="1"/>
        <v>1</v>
      </c>
      <c r="J57">
        <f t="shared" si="2"/>
        <v>0</v>
      </c>
      <c r="K57">
        <f t="shared" si="3"/>
        <v>3</v>
      </c>
      <c r="L57">
        <f t="shared" si="4"/>
        <v>0</v>
      </c>
      <c r="M57">
        <v>2</v>
      </c>
      <c r="N57">
        <v>19.489999999999998</v>
      </c>
      <c r="O57">
        <v>3.51</v>
      </c>
      <c r="Q57" s="8">
        <f t="shared" si="0"/>
        <v>2.9231352858648654</v>
      </c>
      <c r="R57" s="14">
        <f t="shared" si="5"/>
        <v>0.34441019269691303</v>
      </c>
    </row>
    <row r="58" spans="1:18" x14ac:dyDescent="0.25">
      <c r="A58" t="s">
        <v>5</v>
      </c>
      <c r="B58" t="s">
        <v>6</v>
      </c>
      <c r="C58" t="s">
        <v>4</v>
      </c>
      <c r="D58" t="s">
        <v>0</v>
      </c>
      <c r="E58">
        <v>4</v>
      </c>
      <c r="F58">
        <v>38.01</v>
      </c>
      <c r="G58">
        <v>3</v>
      </c>
      <c r="I58">
        <f t="shared" si="1"/>
        <v>1</v>
      </c>
      <c r="J58">
        <f t="shared" si="2"/>
        <v>1</v>
      </c>
      <c r="K58">
        <f t="shared" si="3"/>
        <v>2</v>
      </c>
      <c r="L58">
        <f t="shared" si="4"/>
        <v>0</v>
      </c>
      <c r="M58">
        <v>4</v>
      </c>
      <c r="N58">
        <v>38.01</v>
      </c>
      <c r="O58">
        <v>3</v>
      </c>
      <c r="Q58" s="8">
        <f t="shared" si="0"/>
        <v>4.8912722380454206</v>
      </c>
      <c r="R58" s="14">
        <f t="shared" si="5"/>
        <v>3.576910678401334</v>
      </c>
    </row>
    <row r="59" spans="1:18" x14ac:dyDescent="0.25">
      <c r="A59" t="s">
        <v>3</v>
      </c>
      <c r="B59" t="s">
        <v>2</v>
      </c>
      <c r="C59" t="s">
        <v>4</v>
      </c>
      <c r="D59" t="s">
        <v>0</v>
      </c>
      <c r="E59">
        <v>2</v>
      </c>
      <c r="F59">
        <v>26.41</v>
      </c>
      <c r="G59">
        <v>1.5</v>
      </c>
      <c r="I59">
        <f t="shared" si="1"/>
        <v>0</v>
      </c>
      <c r="J59">
        <f t="shared" si="2"/>
        <v>0</v>
      </c>
      <c r="K59">
        <f t="shared" si="3"/>
        <v>2</v>
      </c>
      <c r="L59">
        <f t="shared" si="4"/>
        <v>0</v>
      </c>
      <c r="M59">
        <v>2</v>
      </c>
      <c r="N59">
        <v>26.41</v>
      </c>
      <c r="O59">
        <v>1.5</v>
      </c>
      <c r="Q59" s="8">
        <f t="shared" si="0"/>
        <v>3.5577700367164922</v>
      </c>
      <c r="R59" s="14">
        <f t="shared" si="5"/>
        <v>4.2344175240081938</v>
      </c>
    </row>
    <row r="60" spans="1:18" x14ac:dyDescent="0.25">
      <c r="A60" t="s">
        <v>5</v>
      </c>
      <c r="B60" t="s">
        <v>6</v>
      </c>
      <c r="C60" t="s">
        <v>4</v>
      </c>
      <c r="D60" t="s">
        <v>0</v>
      </c>
      <c r="E60">
        <v>2</v>
      </c>
      <c r="F60">
        <v>11.24</v>
      </c>
      <c r="G60">
        <v>1.76</v>
      </c>
      <c r="I60">
        <f t="shared" si="1"/>
        <v>1</v>
      </c>
      <c r="J60">
        <f t="shared" si="2"/>
        <v>1</v>
      </c>
      <c r="K60">
        <f t="shared" si="3"/>
        <v>2</v>
      </c>
      <c r="L60">
        <f t="shared" si="4"/>
        <v>0</v>
      </c>
      <c r="M60">
        <v>2</v>
      </c>
      <c r="N60">
        <v>11.24</v>
      </c>
      <c r="O60">
        <v>1.76</v>
      </c>
      <c r="Q60" s="8">
        <f t="shared" si="0"/>
        <v>2.0165504029874644</v>
      </c>
      <c r="R60" s="14">
        <f t="shared" si="5"/>
        <v>6.5818109273030348E-2</v>
      </c>
    </row>
    <row r="61" spans="1:18" x14ac:dyDescent="0.25">
      <c r="A61" t="s">
        <v>5</v>
      </c>
      <c r="B61" t="s">
        <v>2</v>
      </c>
      <c r="C61" t="s">
        <v>4</v>
      </c>
      <c r="D61" t="s">
        <v>0</v>
      </c>
      <c r="E61">
        <v>4</v>
      </c>
      <c r="F61">
        <v>48.27</v>
      </c>
      <c r="G61">
        <v>6.73</v>
      </c>
      <c r="I61">
        <f t="shared" si="1"/>
        <v>1</v>
      </c>
      <c r="J61">
        <f t="shared" si="2"/>
        <v>0</v>
      </c>
      <c r="K61">
        <f t="shared" si="3"/>
        <v>2</v>
      </c>
      <c r="L61">
        <f t="shared" si="4"/>
        <v>0</v>
      </c>
      <c r="M61">
        <v>4</v>
      </c>
      <c r="N61">
        <v>48.27</v>
      </c>
      <c r="O61">
        <v>6.73</v>
      </c>
      <c r="Q61" s="8">
        <f t="shared" si="0"/>
        <v>5.9347107269914599</v>
      </c>
      <c r="R61" s="14">
        <f t="shared" si="5"/>
        <v>0.63248502776245297</v>
      </c>
    </row>
    <row r="62" spans="1:18" x14ac:dyDescent="0.25">
      <c r="A62" t="s">
        <v>5</v>
      </c>
      <c r="B62" t="s">
        <v>6</v>
      </c>
      <c r="C62" t="s">
        <v>4</v>
      </c>
      <c r="D62" t="s">
        <v>0</v>
      </c>
      <c r="E62">
        <v>2</v>
      </c>
      <c r="F62">
        <v>20.29</v>
      </c>
      <c r="G62">
        <v>3.21</v>
      </c>
      <c r="I62">
        <f t="shared" si="1"/>
        <v>1</v>
      </c>
      <c r="J62">
        <f t="shared" si="2"/>
        <v>1</v>
      </c>
      <c r="K62">
        <f t="shared" si="3"/>
        <v>2</v>
      </c>
      <c r="L62">
        <f t="shared" si="4"/>
        <v>0</v>
      </c>
      <c r="M62">
        <v>2</v>
      </c>
      <c r="N62">
        <v>20.29</v>
      </c>
      <c r="O62">
        <v>3.21</v>
      </c>
      <c r="Q62" s="8">
        <f t="shared" si="0"/>
        <v>2.8701924471466977</v>
      </c>
      <c r="R62" s="14">
        <f t="shared" si="5"/>
        <v>0.11546917297614978</v>
      </c>
    </row>
    <row r="63" spans="1:18" x14ac:dyDescent="0.25">
      <c r="A63" t="s">
        <v>5</v>
      </c>
      <c r="B63" t="s">
        <v>6</v>
      </c>
      <c r="C63" t="s">
        <v>4</v>
      </c>
      <c r="D63" t="s">
        <v>0</v>
      </c>
      <c r="E63">
        <v>2</v>
      </c>
      <c r="F63">
        <v>13.81</v>
      </c>
      <c r="G63">
        <v>2</v>
      </c>
      <c r="I63">
        <f t="shared" si="1"/>
        <v>1</v>
      </c>
      <c r="J63">
        <f t="shared" si="2"/>
        <v>1</v>
      </c>
      <c r="K63">
        <f t="shared" si="3"/>
        <v>2</v>
      </c>
      <c r="L63">
        <f t="shared" si="4"/>
        <v>0</v>
      </c>
      <c r="M63">
        <v>2</v>
      </c>
      <c r="N63">
        <v>13.81</v>
      </c>
      <c r="O63">
        <v>2</v>
      </c>
      <c r="Q63" s="8">
        <f t="shared" si="0"/>
        <v>2.2589658785111362</v>
      </c>
      <c r="R63" s="14">
        <f t="shared" si="5"/>
        <v>6.7063326233044535E-2</v>
      </c>
    </row>
    <row r="64" spans="1:18" x14ac:dyDescent="0.25">
      <c r="A64" t="s">
        <v>5</v>
      </c>
      <c r="B64" t="s">
        <v>6</v>
      </c>
      <c r="C64" t="s">
        <v>4</v>
      </c>
      <c r="D64" t="s">
        <v>0</v>
      </c>
      <c r="E64">
        <v>2</v>
      </c>
      <c r="F64">
        <v>11.02</v>
      </c>
      <c r="G64">
        <v>1.98</v>
      </c>
      <c r="I64">
        <f t="shared" si="1"/>
        <v>1</v>
      </c>
      <c r="J64">
        <f t="shared" si="2"/>
        <v>1</v>
      </c>
      <c r="K64">
        <f t="shared" si="3"/>
        <v>2</v>
      </c>
      <c r="L64">
        <f t="shared" si="4"/>
        <v>0</v>
      </c>
      <c r="M64">
        <v>2</v>
      </c>
      <c r="N64">
        <v>11.02</v>
      </c>
      <c r="O64">
        <v>1.98</v>
      </c>
      <c r="Q64" s="8">
        <f t="shared" si="0"/>
        <v>1.9957988836819358</v>
      </c>
      <c r="R64" s="14">
        <f t="shared" si="5"/>
        <v>2.4960472559533816E-4</v>
      </c>
    </row>
    <row r="65" spans="1:18" x14ac:dyDescent="0.25">
      <c r="A65" t="s">
        <v>5</v>
      </c>
      <c r="B65" t="s">
        <v>6</v>
      </c>
      <c r="C65" t="s">
        <v>4</v>
      </c>
      <c r="D65" t="s">
        <v>0</v>
      </c>
      <c r="E65">
        <v>4</v>
      </c>
      <c r="F65">
        <v>18.29</v>
      </c>
      <c r="G65">
        <v>3.76</v>
      </c>
      <c r="I65">
        <f t="shared" si="1"/>
        <v>1</v>
      </c>
      <c r="J65">
        <f t="shared" si="2"/>
        <v>1</v>
      </c>
      <c r="K65">
        <f t="shared" si="3"/>
        <v>2</v>
      </c>
      <c r="L65">
        <f t="shared" si="4"/>
        <v>0</v>
      </c>
      <c r="M65">
        <v>4</v>
      </c>
      <c r="N65">
        <v>18.29</v>
      </c>
      <c r="O65">
        <v>3.76</v>
      </c>
      <c r="Q65" s="8">
        <f t="shared" si="0"/>
        <v>3.0311815075680633</v>
      </c>
      <c r="R65" s="14">
        <f t="shared" si="5"/>
        <v>0.53117639491076074</v>
      </c>
    </row>
    <row r="66" spans="1:18" x14ac:dyDescent="0.25">
      <c r="A66" t="s">
        <v>5</v>
      </c>
      <c r="B66" t="s">
        <v>2</v>
      </c>
      <c r="C66" t="s">
        <v>4</v>
      </c>
      <c r="D66" t="s">
        <v>0</v>
      </c>
      <c r="E66">
        <v>3</v>
      </c>
      <c r="F66">
        <v>17.59</v>
      </c>
      <c r="G66">
        <v>2.64</v>
      </c>
      <c r="I66">
        <f t="shared" si="1"/>
        <v>1</v>
      </c>
      <c r="J66">
        <f t="shared" si="2"/>
        <v>0</v>
      </c>
      <c r="K66">
        <f t="shared" si="3"/>
        <v>2</v>
      </c>
      <c r="L66">
        <f t="shared" si="4"/>
        <v>0</v>
      </c>
      <c r="M66">
        <v>3</v>
      </c>
      <c r="N66">
        <v>17.59</v>
      </c>
      <c r="O66">
        <v>2.64</v>
      </c>
      <c r="Q66" s="8">
        <f t="shared" ref="Q66:Q129" si="6">(I66*$W$3)+(J66*$W$4)+(K66*$W$5)+(L66*$W$6)+(M66*$W$7)+(N66*$W$8)+$W$2</f>
        <v>2.8659974167846971</v>
      </c>
      <c r="R66" s="14">
        <f t="shared" si="5"/>
        <v>5.1074832393356036E-2</v>
      </c>
    </row>
    <row r="67" spans="1:18" x14ac:dyDescent="0.25">
      <c r="A67" t="s">
        <v>5</v>
      </c>
      <c r="B67" t="s">
        <v>2</v>
      </c>
      <c r="C67" t="s">
        <v>4</v>
      </c>
      <c r="D67" t="s">
        <v>0</v>
      </c>
      <c r="E67">
        <v>3</v>
      </c>
      <c r="F67">
        <v>20.079999999999998</v>
      </c>
      <c r="G67">
        <v>3.15</v>
      </c>
      <c r="I67">
        <f t="shared" ref="I67:I130" si="7">IF(A67="Male",1,0)</f>
        <v>1</v>
      </c>
      <c r="J67">
        <f t="shared" ref="J67:J130" si="8">IF(B67="No",0,1)</f>
        <v>0</v>
      </c>
      <c r="K67">
        <f t="shared" ref="K67:K130" si="9">_xlfn.IFS(C67="Sun",3,C67="Sat",2,C67="Fri",1,C67="Thur",0)</f>
        <v>2</v>
      </c>
      <c r="L67">
        <f t="shared" ref="L67:L130" si="10">IF(D67="Dinner",0,1)</f>
        <v>0</v>
      </c>
      <c r="M67">
        <v>3</v>
      </c>
      <c r="N67">
        <v>20.079999999999998</v>
      </c>
      <c r="O67">
        <v>3.15</v>
      </c>
      <c r="Q67" s="8">
        <f t="shared" si="6"/>
        <v>3.1008668852881769</v>
      </c>
      <c r="R67" s="14">
        <f t="shared" ref="R67:R130" si="11">(O67-Q67)^2</f>
        <v>2.4140629612851598E-3</v>
      </c>
    </row>
    <row r="68" spans="1:18" x14ac:dyDescent="0.25">
      <c r="A68" t="s">
        <v>3</v>
      </c>
      <c r="B68" t="s">
        <v>2</v>
      </c>
      <c r="C68" t="s">
        <v>4</v>
      </c>
      <c r="D68" t="s">
        <v>0</v>
      </c>
      <c r="E68">
        <v>2</v>
      </c>
      <c r="F68">
        <v>16.45</v>
      </c>
      <c r="G68">
        <v>2.4700000000000002</v>
      </c>
      <c r="I68">
        <f t="shared" si="7"/>
        <v>0</v>
      </c>
      <c r="J68">
        <f t="shared" si="8"/>
        <v>0</v>
      </c>
      <c r="K68">
        <f t="shared" si="9"/>
        <v>2</v>
      </c>
      <c r="L68">
        <f t="shared" si="10"/>
        <v>0</v>
      </c>
      <c r="M68">
        <v>2</v>
      </c>
      <c r="N68">
        <v>16.45</v>
      </c>
      <c r="O68">
        <v>2.4700000000000002</v>
      </c>
      <c r="Q68" s="8">
        <f t="shared" si="6"/>
        <v>2.618292162702573</v>
      </c>
      <c r="R68" s="14">
        <f t="shared" si="11"/>
        <v>2.1990565519006335E-2</v>
      </c>
    </row>
    <row r="69" spans="1:18" x14ac:dyDescent="0.25">
      <c r="A69" t="s">
        <v>3</v>
      </c>
      <c r="B69" t="s">
        <v>6</v>
      </c>
      <c r="C69" t="s">
        <v>4</v>
      </c>
      <c r="D69" t="s">
        <v>0</v>
      </c>
      <c r="E69">
        <v>1</v>
      </c>
      <c r="F69">
        <v>3.07</v>
      </c>
      <c r="G69">
        <v>1</v>
      </c>
      <c r="I69">
        <f t="shared" si="7"/>
        <v>0</v>
      </c>
      <c r="J69">
        <f t="shared" si="8"/>
        <v>1</v>
      </c>
      <c r="K69">
        <f t="shared" si="9"/>
        <v>2</v>
      </c>
      <c r="L69">
        <f t="shared" si="10"/>
        <v>0</v>
      </c>
      <c r="M69">
        <v>1</v>
      </c>
      <c r="N69">
        <v>3.07</v>
      </c>
      <c r="O69">
        <v>1</v>
      </c>
      <c r="Q69" s="8">
        <f t="shared" si="6"/>
        <v>1.1057397820059576</v>
      </c>
      <c r="R69" s="14">
        <f t="shared" si="11"/>
        <v>1.1180901498667429E-2</v>
      </c>
    </row>
    <row r="70" spans="1:18" x14ac:dyDescent="0.25">
      <c r="A70" t="s">
        <v>5</v>
      </c>
      <c r="B70" t="s">
        <v>2</v>
      </c>
      <c r="C70" t="s">
        <v>4</v>
      </c>
      <c r="D70" t="s">
        <v>0</v>
      </c>
      <c r="E70">
        <v>2</v>
      </c>
      <c r="F70">
        <v>20.23</v>
      </c>
      <c r="G70">
        <v>2.0099999999999998</v>
      </c>
      <c r="I70">
        <f t="shared" si="7"/>
        <v>1</v>
      </c>
      <c r="J70">
        <f t="shared" si="8"/>
        <v>0</v>
      </c>
      <c r="K70">
        <f t="shared" si="9"/>
        <v>2</v>
      </c>
      <c r="L70">
        <f t="shared" si="10"/>
        <v>0</v>
      </c>
      <c r="M70">
        <v>2</v>
      </c>
      <c r="N70">
        <v>20.23</v>
      </c>
      <c r="O70">
        <v>2.0099999999999998</v>
      </c>
      <c r="Q70" s="8">
        <f t="shared" si="6"/>
        <v>2.9401960304879529</v>
      </c>
      <c r="R70" s="14">
        <f t="shared" si="11"/>
        <v>0.86526465513554496</v>
      </c>
    </row>
    <row r="71" spans="1:18" x14ac:dyDescent="0.25">
      <c r="A71" t="s">
        <v>5</v>
      </c>
      <c r="B71" t="s">
        <v>6</v>
      </c>
      <c r="C71" t="s">
        <v>4</v>
      </c>
      <c r="D71" t="s">
        <v>0</v>
      </c>
      <c r="E71">
        <v>2</v>
      </c>
      <c r="F71">
        <v>15.01</v>
      </c>
      <c r="G71">
        <v>2.09</v>
      </c>
      <c r="I71">
        <f t="shared" si="7"/>
        <v>1</v>
      </c>
      <c r="J71">
        <f t="shared" si="8"/>
        <v>1</v>
      </c>
      <c r="K71">
        <f t="shared" si="9"/>
        <v>2</v>
      </c>
      <c r="L71">
        <f t="shared" si="10"/>
        <v>0</v>
      </c>
      <c r="M71">
        <v>2</v>
      </c>
      <c r="N71">
        <v>15.01</v>
      </c>
      <c r="O71">
        <v>2.09</v>
      </c>
      <c r="Q71" s="8">
        <f t="shared" si="6"/>
        <v>2.372155983814018</v>
      </c>
      <c r="R71" s="14">
        <f t="shared" si="11"/>
        <v>7.9611999202056485E-2</v>
      </c>
    </row>
    <row r="72" spans="1:18" x14ac:dyDescent="0.25">
      <c r="A72" t="s">
        <v>5</v>
      </c>
      <c r="B72" t="s">
        <v>2</v>
      </c>
      <c r="C72" t="s">
        <v>4</v>
      </c>
      <c r="D72" t="s">
        <v>0</v>
      </c>
      <c r="E72">
        <v>2</v>
      </c>
      <c r="F72">
        <v>12.02</v>
      </c>
      <c r="G72">
        <v>1.97</v>
      </c>
      <c r="I72">
        <f t="shared" si="7"/>
        <v>1</v>
      </c>
      <c r="J72">
        <f t="shared" si="8"/>
        <v>0</v>
      </c>
      <c r="K72">
        <f t="shared" si="9"/>
        <v>2</v>
      </c>
      <c r="L72">
        <f t="shared" si="10"/>
        <v>0</v>
      </c>
      <c r="M72">
        <v>2</v>
      </c>
      <c r="N72">
        <v>12.02</v>
      </c>
      <c r="O72">
        <v>1.97</v>
      </c>
      <c r="Q72" s="8">
        <f t="shared" si="6"/>
        <v>2.1657870600407367</v>
      </c>
      <c r="R72" s="14">
        <f t="shared" si="11"/>
        <v>3.8332572879395059E-2</v>
      </c>
    </row>
    <row r="73" spans="1:18" x14ac:dyDescent="0.25">
      <c r="A73" t="s">
        <v>3</v>
      </c>
      <c r="B73" t="s">
        <v>2</v>
      </c>
      <c r="C73" t="s">
        <v>4</v>
      </c>
      <c r="D73" t="s">
        <v>0</v>
      </c>
      <c r="E73">
        <v>3</v>
      </c>
      <c r="F73">
        <v>17.07</v>
      </c>
      <c r="G73">
        <v>3</v>
      </c>
      <c r="I73">
        <f t="shared" si="7"/>
        <v>0</v>
      </c>
      <c r="J73">
        <f t="shared" si="8"/>
        <v>0</v>
      </c>
      <c r="K73">
        <f t="shared" si="9"/>
        <v>2</v>
      </c>
      <c r="L73">
        <f t="shared" si="10"/>
        <v>0</v>
      </c>
      <c r="M73">
        <v>3</v>
      </c>
      <c r="N73">
        <v>17.07</v>
      </c>
      <c r="O73">
        <v>3</v>
      </c>
      <c r="Q73" s="8">
        <f t="shared" si="6"/>
        <v>2.8515933350721467</v>
      </c>
      <c r="R73" s="14">
        <f t="shared" si="11"/>
        <v>2.202453819500811E-2</v>
      </c>
    </row>
    <row r="74" spans="1:18" x14ac:dyDescent="0.25">
      <c r="A74" t="s">
        <v>3</v>
      </c>
      <c r="B74" t="s">
        <v>6</v>
      </c>
      <c r="C74" t="s">
        <v>4</v>
      </c>
      <c r="D74" t="s">
        <v>0</v>
      </c>
      <c r="E74">
        <v>2</v>
      </c>
      <c r="F74">
        <v>26.86</v>
      </c>
      <c r="G74">
        <v>3.14</v>
      </c>
      <c r="I74">
        <f t="shared" si="7"/>
        <v>0</v>
      </c>
      <c r="J74">
        <f t="shared" si="8"/>
        <v>1</v>
      </c>
      <c r="K74">
        <f t="shared" si="9"/>
        <v>2</v>
      </c>
      <c r="L74">
        <f t="shared" si="10"/>
        <v>0</v>
      </c>
      <c r="M74">
        <v>2</v>
      </c>
      <c r="N74">
        <v>26.86</v>
      </c>
      <c r="O74">
        <v>3.14</v>
      </c>
      <c r="Q74" s="8">
        <f t="shared" si="6"/>
        <v>3.5245532375986737</v>
      </c>
      <c r="R74" s="14">
        <f t="shared" si="11"/>
        <v>0.14788119254762186</v>
      </c>
    </row>
    <row r="75" spans="1:18" x14ac:dyDescent="0.25">
      <c r="A75" t="s">
        <v>3</v>
      </c>
      <c r="B75" t="s">
        <v>6</v>
      </c>
      <c r="C75" t="s">
        <v>4</v>
      </c>
      <c r="D75" t="s">
        <v>0</v>
      </c>
      <c r="E75">
        <v>2</v>
      </c>
      <c r="F75">
        <v>25.28</v>
      </c>
      <c r="G75">
        <v>5</v>
      </c>
      <c r="I75">
        <f t="shared" si="7"/>
        <v>0</v>
      </c>
      <c r="J75">
        <f t="shared" si="8"/>
        <v>1</v>
      </c>
      <c r="K75">
        <f t="shared" si="9"/>
        <v>2</v>
      </c>
      <c r="L75">
        <f t="shared" si="10"/>
        <v>0</v>
      </c>
      <c r="M75">
        <v>2</v>
      </c>
      <c r="N75">
        <v>25.28</v>
      </c>
      <c r="O75">
        <v>5</v>
      </c>
      <c r="Q75" s="8">
        <f t="shared" si="6"/>
        <v>3.3755195989498792</v>
      </c>
      <c r="R75" s="14">
        <f t="shared" si="11"/>
        <v>2.6389365733959615</v>
      </c>
    </row>
    <row r="76" spans="1:18" x14ac:dyDescent="0.25">
      <c r="A76" t="s">
        <v>3</v>
      </c>
      <c r="B76" t="s">
        <v>2</v>
      </c>
      <c r="C76" t="s">
        <v>4</v>
      </c>
      <c r="D76" t="s">
        <v>0</v>
      </c>
      <c r="E76">
        <v>2</v>
      </c>
      <c r="F76">
        <v>14.73</v>
      </c>
      <c r="G76">
        <v>2.2000000000000002</v>
      </c>
      <c r="I76">
        <f t="shared" si="7"/>
        <v>0</v>
      </c>
      <c r="J76">
        <f t="shared" si="8"/>
        <v>0</v>
      </c>
      <c r="K76">
        <f t="shared" si="9"/>
        <v>2</v>
      </c>
      <c r="L76">
        <f t="shared" si="10"/>
        <v>0</v>
      </c>
      <c r="M76">
        <v>2</v>
      </c>
      <c r="N76">
        <v>14.73</v>
      </c>
      <c r="O76">
        <v>2.2000000000000002</v>
      </c>
      <c r="Q76" s="8">
        <f t="shared" si="6"/>
        <v>2.4560530117684429</v>
      </c>
      <c r="R76" s="14">
        <f t="shared" si="11"/>
        <v>6.5563144835690285E-2</v>
      </c>
    </row>
    <row r="77" spans="1:18" x14ac:dyDescent="0.25">
      <c r="A77" t="s">
        <v>5</v>
      </c>
      <c r="B77" t="s">
        <v>2</v>
      </c>
      <c r="C77" t="s">
        <v>4</v>
      </c>
      <c r="D77" t="s">
        <v>0</v>
      </c>
      <c r="E77">
        <v>2</v>
      </c>
      <c r="F77">
        <v>10.51</v>
      </c>
      <c r="G77">
        <v>1.25</v>
      </c>
      <c r="I77">
        <f t="shared" si="7"/>
        <v>1</v>
      </c>
      <c r="J77">
        <f t="shared" si="8"/>
        <v>0</v>
      </c>
      <c r="K77">
        <f t="shared" si="9"/>
        <v>2</v>
      </c>
      <c r="L77">
        <f t="shared" si="10"/>
        <v>0</v>
      </c>
      <c r="M77">
        <v>2</v>
      </c>
      <c r="N77">
        <v>10.51</v>
      </c>
      <c r="O77">
        <v>1.25</v>
      </c>
      <c r="Q77" s="8">
        <f t="shared" si="6"/>
        <v>2.0233561775346103</v>
      </c>
      <c r="R77" s="14">
        <f t="shared" si="11"/>
        <v>0.59807977733094364</v>
      </c>
    </row>
    <row r="78" spans="1:18" x14ac:dyDescent="0.25">
      <c r="A78" t="s">
        <v>5</v>
      </c>
      <c r="B78" t="s">
        <v>6</v>
      </c>
      <c r="C78" t="s">
        <v>4</v>
      </c>
      <c r="D78" t="s">
        <v>0</v>
      </c>
      <c r="E78">
        <v>2</v>
      </c>
      <c r="F78">
        <v>17.920000000000002</v>
      </c>
      <c r="G78">
        <v>3.08</v>
      </c>
      <c r="I78">
        <f t="shared" si="7"/>
        <v>1</v>
      </c>
      <c r="J78">
        <f t="shared" si="8"/>
        <v>1</v>
      </c>
      <c r="K78">
        <f t="shared" si="9"/>
        <v>2</v>
      </c>
      <c r="L78">
        <f t="shared" si="10"/>
        <v>0</v>
      </c>
      <c r="M78">
        <v>2</v>
      </c>
      <c r="N78">
        <v>17.920000000000002</v>
      </c>
      <c r="O78">
        <v>3.08</v>
      </c>
      <c r="Q78" s="8">
        <f t="shared" si="6"/>
        <v>2.6466419891735065</v>
      </c>
      <c r="R78" s="14">
        <f t="shared" si="11"/>
        <v>0.18779916554749534</v>
      </c>
    </row>
    <row r="79" spans="1:18" x14ac:dyDescent="0.25">
      <c r="A79" t="s">
        <v>5</v>
      </c>
      <c r="B79" t="s">
        <v>2</v>
      </c>
      <c r="C79" t="s">
        <v>1</v>
      </c>
      <c r="D79" t="s">
        <v>7</v>
      </c>
      <c r="E79">
        <v>4</v>
      </c>
      <c r="F79">
        <v>27.2</v>
      </c>
      <c r="G79">
        <v>4</v>
      </c>
      <c r="I79">
        <f t="shared" si="7"/>
        <v>1</v>
      </c>
      <c r="J79">
        <f t="shared" si="8"/>
        <v>0</v>
      </c>
      <c r="K79">
        <f t="shared" si="9"/>
        <v>0</v>
      </c>
      <c r="L79">
        <f t="shared" si="10"/>
        <v>1</v>
      </c>
      <c r="M79">
        <v>4</v>
      </c>
      <c r="N79">
        <v>27.2</v>
      </c>
      <c r="O79">
        <v>4</v>
      </c>
      <c r="Q79" s="8">
        <f t="shared" si="6"/>
        <v>3.9542792559875823</v>
      </c>
      <c r="R79" s="14">
        <f t="shared" si="11"/>
        <v>2.0903864330490251E-3</v>
      </c>
    </row>
    <row r="80" spans="1:18" x14ac:dyDescent="0.25">
      <c r="A80" t="s">
        <v>5</v>
      </c>
      <c r="B80" t="s">
        <v>2</v>
      </c>
      <c r="C80" t="s">
        <v>1</v>
      </c>
      <c r="D80" t="s">
        <v>7</v>
      </c>
      <c r="E80">
        <v>2</v>
      </c>
      <c r="F80">
        <v>22.76</v>
      </c>
      <c r="G80">
        <v>3</v>
      </c>
      <c r="I80">
        <f t="shared" si="7"/>
        <v>1</v>
      </c>
      <c r="J80">
        <f t="shared" si="8"/>
        <v>0</v>
      </c>
      <c r="K80">
        <f t="shared" si="9"/>
        <v>0</v>
      </c>
      <c r="L80">
        <f t="shared" si="10"/>
        <v>1</v>
      </c>
      <c r="M80">
        <v>2</v>
      </c>
      <c r="N80">
        <v>22.76</v>
      </c>
      <c r="O80">
        <v>3</v>
      </c>
      <c r="Q80" s="8">
        <f t="shared" si="6"/>
        <v>3.1858366304407513</v>
      </c>
      <c r="R80" s="14">
        <f t="shared" si="11"/>
        <v>3.4535253213572363E-2</v>
      </c>
    </row>
    <row r="81" spans="1:18" x14ac:dyDescent="0.25">
      <c r="A81" t="s">
        <v>5</v>
      </c>
      <c r="B81" t="s">
        <v>2</v>
      </c>
      <c r="C81" t="s">
        <v>1</v>
      </c>
      <c r="D81" t="s">
        <v>7</v>
      </c>
      <c r="E81">
        <v>2</v>
      </c>
      <c r="F81">
        <v>17.29</v>
      </c>
      <c r="G81">
        <v>2.71</v>
      </c>
      <c r="I81">
        <f t="shared" si="7"/>
        <v>1</v>
      </c>
      <c r="J81">
        <f t="shared" si="8"/>
        <v>0</v>
      </c>
      <c r="K81">
        <f t="shared" si="9"/>
        <v>0</v>
      </c>
      <c r="L81">
        <f t="shared" si="10"/>
        <v>1</v>
      </c>
      <c r="M81">
        <v>2</v>
      </c>
      <c r="N81">
        <v>17.29</v>
      </c>
      <c r="O81">
        <v>2.71</v>
      </c>
      <c r="Q81" s="8">
        <f t="shared" si="6"/>
        <v>2.6698784004351146</v>
      </c>
      <c r="R81" s="14">
        <f t="shared" si="11"/>
        <v>1.6097427516450098E-3</v>
      </c>
    </row>
    <row r="82" spans="1:18" x14ac:dyDescent="0.25">
      <c r="A82" t="s">
        <v>5</v>
      </c>
      <c r="B82" t="s">
        <v>6</v>
      </c>
      <c r="C82" t="s">
        <v>1</v>
      </c>
      <c r="D82" t="s">
        <v>7</v>
      </c>
      <c r="E82">
        <v>2</v>
      </c>
      <c r="F82">
        <v>19.440000000000001</v>
      </c>
      <c r="G82">
        <v>3</v>
      </c>
      <c r="I82">
        <f t="shared" si="7"/>
        <v>1</v>
      </c>
      <c r="J82">
        <f t="shared" si="8"/>
        <v>1</v>
      </c>
      <c r="K82">
        <f t="shared" si="9"/>
        <v>0</v>
      </c>
      <c r="L82">
        <f t="shared" si="10"/>
        <v>1</v>
      </c>
      <c r="M82">
        <v>2</v>
      </c>
      <c r="N82">
        <v>19.440000000000001</v>
      </c>
      <c r="O82">
        <v>3</v>
      </c>
      <c r="Q82" s="8">
        <f t="shared" si="6"/>
        <v>2.7970142504963791</v>
      </c>
      <c r="R82" s="14">
        <f t="shared" si="11"/>
        <v>4.1203214501546737E-2</v>
      </c>
    </row>
    <row r="83" spans="1:18" x14ac:dyDescent="0.25">
      <c r="A83" t="s">
        <v>5</v>
      </c>
      <c r="B83" t="s">
        <v>2</v>
      </c>
      <c r="C83" t="s">
        <v>1</v>
      </c>
      <c r="D83" t="s">
        <v>7</v>
      </c>
      <c r="E83">
        <v>2</v>
      </c>
      <c r="F83">
        <v>16.66</v>
      </c>
      <c r="G83">
        <v>3.4</v>
      </c>
      <c r="I83">
        <f t="shared" si="7"/>
        <v>1</v>
      </c>
      <c r="J83">
        <f t="shared" si="8"/>
        <v>0</v>
      </c>
      <c r="K83">
        <f t="shared" si="9"/>
        <v>0</v>
      </c>
      <c r="L83">
        <f t="shared" si="10"/>
        <v>1</v>
      </c>
      <c r="M83">
        <v>2</v>
      </c>
      <c r="N83">
        <v>16.66</v>
      </c>
      <c r="O83">
        <v>3.4</v>
      </c>
      <c r="Q83" s="8">
        <f t="shared" si="6"/>
        <v>2.6104535951511019</v>
      </c>
      <c r="R83" s="14">
        <f t="shared" si="11"/>
        <v>0.62338352540982001</v>
      </c>
    </row>
    <row r="84" spans="1:18" x14ac:dyDescent="0.25">
      <c r="A84" t="s">
        <v>3</v>
      </c>
      <c r="B84" t="s">
        <v>2</v>
      </c>
      <c r="C84" t="s">
        <v>1</v>
      </c>
      <c r="D84" t="s">
        <v>7</v>
      </c>
      <c r="E84">
        <v>1</v>
      </c>
      <c r="F84">
        <v>10.07</v>
      </c>
      <c r="G84">
        <v>1.83</v>
      </c>
      <c r="I84">
        <f t="shared" si="7"/>
        <v>0</v>
      </c>
      <c r="J84">
        <f t="shared" si="8"/>
        <v>0</v>
      </c>
      <c r="K84">
        <f t="shared" si="9"/>
        <v>0</v>
      </c>
      <c r="L84">
        <f t="shared" si="10"/>
        <v>1</v>
      </c>
      <c r="M84">
        <v>1</v>
      </c>
      <c r="N84">
        <v>10.07</v>
      </c>
      <c r="O84">
        <v>1.83</v>
      </c>
      <c r="Q84" s="8">
        <f t="shared" si="6"/>
        <v>1.8486766128183896</v>
      </c>
      <c r="R84" s="14">
        <f t="shared" si="11"/>
        <v>3.4881586636803112E-4</v>
      </c>
    </row>
    <row r="85" spans="1:18" x14ac:dyDescent="0.25">
      <c r="A85" t="s">
        <v>5</v>
      </c>
      <c r="B85" t="s">
        <v>6</v>
      </c>
      <c r="C85" t="s">
        <v>1</v>
      </c>
      <c r="D85" t="s">
        <v>7</v>
      </c>
      <c r="E85">
        <v>2</v>
      </c>
      <c r="F85">
        <v>32.68</v>
      </c>
      <c r="G85">
        <v>5</v>
      </c>
      <c r="I85">
        <f t="shared" si="7"/>
        <v>1</v>
      </c>
      <c r="J85">
        <f t="shared" si="8"/>
        <v>1</v>
      </c>
      <c r="K85">
        <f t="shared" si="9"/>
        <v>0</v>
      </c>
      <c r="L85">
        <f t="shared" si="10"/>
        <v>1</v>
      </c>
      <c r="M85">
        <v>2</v>
      </c>
      <c r="N85">
        <v>32.68</v>
      </c>
      <c r="O85">
        <v>5</v>
      </c>
      <c r="Q85" s="8">
        <f t="shared" si="6"/>
        <v>4.0458784123381744</v>
      </c>
      <c r="R85" s="14">
        <f t="shared" si="11"/>
        <v>0.91034800404232286</v>
      </c>
    </row>
    <row r="86" spans="1:18" x14ac:dyDescent="0.25">
      <c r="A86" t="s">
        <v>5</v>
      </c>
      <c r="B86" t="s">
        <v>2</v>
      </c>
      <c r="C86" t="s">
        <v>1</v>
      </c>
      <c r="D86" t="s">
        <v>7</v>
      </c>
      <c r="E86">
        <v>2</v>
      </c>
      <c r="F86">
        <v>15.98</v>
      </c>
      <c r="G86">
        <v>2.0299999999999998</v>
      </c>
      <c r="I86">
        <f t="shared" si="7"/>
        <v>1</v>
      </c>
      <c r="J86">
        <f t="shared" si="8"/>
        <v>0</v>
      </c>
      <c r="K86">
        <f t="shared" si="9"/>
        <v>0</v>
      </c>
      <c r="L86">
        <f t="shared" si="10"/>
        <v>1</v>
      </c>
      <c r="M86">
        <v>2</v>
      </c>
      <c r="N86">
        <v>15.98</v>
      </c>
      <c r="O86">
        <v>2.0299999999999998</v>
      </c>
      <c r="Q86" s="8">
        <f t="shared" si="6"/>
        <v>2.5463125354794691</v>
      </c>
      <c r="R86" s="14">
        <f t="shared" si="11"/>
        <v>0.26657863429323825</v>
      </c>
    </row>
    <row r="87" spans="1:18" x14ac:dyDescent="0.25">
      <c r="A87" t="s">
        <v>3</v>
      </c>
      <c r="B87" t="s">
        <v>2</v>
      </c>
      <c r="C87" t="s">
        <v>1</v>
      </c>
      <c r="D87" t="s">
        <v>7</v>
      </c>
      <c r="E87">
        <v>4</v>
      </c>
      <c r="F87">
        <v>34.83</v>
      </c>
      <c r="G87">
        <v>5.17</v>
      </c>
      <c r="I87">
        <f t="shared" si="7"/>
        <v>0</v>
      </c>
      <c r="J87">
        <f t="shared" si="8"/>
        <v>0</v>
      </c>
      <c r="K87">
        <f t="shared" si="9"/>
        <v>0</v>
      </c>
      <c r="L87">
        <f t="shared" si="10"/>
        <v>1</v>
      </c>
      <c r="M87">
        <v>4</v>
      </c>
      <c r="N87">
        <v>34.83</v>
      </c>
      <c r="O87">
        <v>5.17</v>
      </c>
      <c r="Q87" s="8">
        <f t="shared" si="6"/>
        <v>4.7086246394571027</v>
      </c>
      <c r="R87" s="14">
        <f t="shared" si="11"/>
        <v>0.21286722331608837</v>
      </c>
    </row>
    <row r="88" spans="1:18" x14ac:dyDescent="0.25">
      <c r="A88" t="s">
        <v>5</v>
      </c>
      <c r="B88" t="s">
        <v>2</v>
      </c>
      <c r="C88" t="s">
        <v>1</v>
      </c>
      <c r="D88" t="s">
        <v>7</v>
      </c>
      <c r="E88">
        <v>2</v>
      </c>
      <c r="F88">
        <v>13.03</v>
      </c>
      <c r="G88">
        <v>2</v>
      </c>
      <c r="I88">
        <f t="shared" si="7"/>
        <v>1</v>
      </c>
      <c r="J88">
        <f t="shared" si="8"/>
        <v>0</v>
      </c>
      <c r="K88">
        <f t="shared" si="9"/>
        <v>0</v>
      </c>
      <c r="L88">
        <f t="shared" si="10"/>
        <v>1</v>
      </c>
      <c r="M88">
        <v>2</v>
      </c>
      <c r="N88">
        <v>13.03</v>
      </c>
      <c r="O88">
        <v>2</v>
      </c>
      <c r="Q88" s="8">
        <f t="shared" si="6"/>
        <v>2.2680535266098847</v>
      </c>
      <c r="R88" s="14">
        <f t="shared" si="11"/>
        <v>7.1852693127996151E-2</v>
      </c>
    </row>
    <row r="89" spans="1:18" x14ac:dyDescent="0.25">
      <c r="A89" t="s">
        <v>5</v>
      </c>
      <c r="B89" t="s">
        <v>2</v>
      </c>
      <c r="C89" t="s">
        <v>1</v>
      </c>
      <c r="D89" t="s">
        <v>7</v>
      </c>
      <c r="E89">
        <v>2</v>
      </c>
      <c r="F89">
        <v>18.28</v>
      </c>
      <c r="G89">
        <v>4</v>
      </c>
      <c r="I89">
        <f t="shared" si="7"/>
        <v>1</v>
      </c>
      <c r="J89">
        <f t="shared" si="8"/>
        <v>0</v>
      </c>
      <c r="K89">
        <f t="shared" si="9"/>
        <v>0</v>
      </c>
      <c r="L89">
        <f t="shared" si="10"/>
        <v>1</v>
      </c>
      <c r="M89">
        <v>2</v>
      </c>
      <c r="N89">
        <v>18.28</v>
      </c>
      <c r="O89">
        <v>4</v>
      </c>
      <c r="Q89" s="8">
        <f t="shared" si="6"/>
        <v>2.7632602373099924</v>
      </c>
      <c r="R89" s="14">
        <f t="shared" si="11"/>
        <v>1.5295252406185365</v>
      </c>
    </row>
    <row r="90" spans="1:18" x14ac:dyDescent="0.25">
      <c r="A90" t="s">
        <v>5</v>
      </c>
      <c r="B90" t="s">
        <v>2</v>
      </c>
      <c r="C90" t="s">
        <v>1</v>
      </c>
      <c r="D90" t="s">
        <v>7</v>
      </c>
      <c r="E90">
        <v>2</v>
      </c>
      <c r="F90">
        <v>24.71</v>
      </c>
      <c r="G90">
        <v>5.85</v>
      </c>
      <c r="I90">
        <f t="shared" si="7"/>
        <v>1</v>
      </c>
      <c r="J90">
        <f t="shared" si="8"/>
        <v>0</v>
      </c>
      <c r="K90">
        <f t="shared" si="9"/>
        <v>0</v>
      </c>
      <c r="L90">
        <f t="shared" si="10"/>
        <v>1</v>
      </c>
      <c r="M90">
        <v>2</v>
      </c>
      <c r="N90">
        <v>24.71</v>
      </c>
      <c r="O90">
        <v>5.85</v>
      </c>
      <c r="Q90" s="8">
        <f t="shared" si="6"/>
        <v>3.3697705515579339</v>
      </c>
      <c r="R90" s="14">
        <f t="shared" si="11"/>
        <v>6.1515381169192338</v>
      </c>
    </row>
    <row r="91" spans="1:18" x14ac:dyDescent="0.25">
      <c r="A91" t="s">
        <v>5</v>
      </c>
      <c r="B91" t="s">
        <v>2</v>
      </c>
      <c r="C91" t="s">
        <v>1</v>
      </c>
      <c r="D91" t="s">
        <v>7</v>
      </c>
      <c r="E91">
        <v>2</v>
      </c>
      <c r="F91">
        <v>21.16</v>
      </c>
      <c r="G91">
        <v>3</v>
      </c>
      <c r="I91">
        <f t="shared" si="7"/>
        <v>1</v>
      </c>
      <c r="J91">
        <f t="shared" si="8"/>
        <v>0</v>
      </c>
      <c r="K91">
        <f t="shared" si="9"/>
        <v>0</v>
      </c>
      <c r="L91">
        <f t="shared" si="10"/>
        <v>1</v>
      </c>
      <c r="M91">
        <v>2</v>
      </c>
      <c r="N91">
        <v>21.16</v>
      </c>
      <c r="O91">
        <v>3</v>
      </c>
      <c r="Q91" s="8">
        <f t="shared" si="6"/>
        <v>3.0349164900369083</v>
      </c>
      <c r="R91" s="14">
        <f t="shared" si="11"/>
        <v>1.2191612764975187E-3</v>
      </c>
    </row>
    <row r="92" spans="1:18" x14ac:dyDescent="0.25">
      <c r="A92" t="s">
        <v>5</v>
      </c>
      <c r="B92" t="s">
        <v>6</v>
      </c>
      <c r="C92" t="s">
        <v>8</v>
      </c>
      <c r="D92" t="s">
        <v>0</v>
      </c>
      <c r="E92">
        <v>2</v>
      </c>
      <c r="F92">
        <v>28.97</v>
      </c>
      <c r="G92">
        <v>3</v>
      </c>
      <c r="I92">
        <f t="shared" si="7"/>
        <v>1</v>
      </c>
      <c r="J92">
        <f t="shared" si="8"/>
        <v>1</v>
      </c>
      <c r="K92">
        <f t="shared" si="9"/>
        <v>1</v>
      </c>
      <c r="L92">
        <f t="shared" si="10"/>
        <v>0</v>
      </c>
      <c r="M92">
        <v>2</v>
      </c>
      <c r="N92">
        <v>28.97</v>
      </c>
      <c r="O92">
        <v>3</v>
      </c>
      <c r="Q92" s="8">
        <f t="shared" si="6"/>
        <v>3.6361943885238532</v>
      </c>
      <c r="R92" s="14">
        <f t="shared" si="11"/>
        <v>0.40474329998923952</v>
      </c>
    </row>
    <row r="93" spans="1:18" x14ac:dyDescent="0.25">
      <c r="A93" t="s">
        <v>5</v>
      </c>
      <c r="B93" t="s">
        <v>2</v>
      </c>
      <c r="C93" t="s">
        <v>8</v>
      </c>
      <c r="D93" t="s">
        <v>0</v>
      </c>
      <c r="E93">
        <v>2</v>
      </c>
      <c r="F93">
        <v>22.49</v>
      </c>
      <c r="G93">
        <v>3.5</v>
      </c>
      <c r="I93">
        <f t="shared" si="7"/>
        <v>1</v>
      </c>
      <c r="J93">
        <f t="shared" si="8"/>
        <v>0</v>
      </c>
      <c r="K93">
        <f t="shared" si="9"/>
        <v>1</v>
      </c>
      <c r="L93">
        <f t="shared" si="10"/>
        <v>0</v>
      </c>
      <c r="M93">
        <v>2</v>
      </c>
      <c r="N93">
        <v>22.49</v>
      </c>
      <c r="O93">
        <v>3.5</v>
      </c>
      <c r="Q93" s="8">
        <f t="shared" si="6"/>
        <v>3.1006309084946904</v>
      </c>
      <c r="R93" s="14">
        <f t="shared" si="11"/>
        <v>0.15949567124977637</v>
      </c>
    </row>
    <row r="94" spans="1:18" x14ac:dyDescent="0.25">
      <c r="A94" t="s">
        <v>3</v>
      </c>
      <c r="B94" t="s">
        <v>6</v>
      </c>
      <c r="C94" t="s">
        <v>8</v>
      </c>
      <c r="D94" t="s">
        <v>0</v>
      </c>
      <c r="E94">
        <v>2</v>
      </c>
      <c r="F94">
        <v>5.75</v>
      </c>
      <c r="G94">
        <v>1</v>
      </c>
      <c r="I94">
        <f t="shared" si="7"/>
        <v>0</v>
      </c>
      <c r="J94">
        <f t="shared" si="8"/>
        <v>1</v>
      </c>
      <c r="K94">
        <f t="shared" si="9"/>
        <v>1</v>
      </c>
      <c r="L94">
        <f t="shared" si="10"/>
        <v>0</v>
      </c>
      <c r="M94">
        <v>2</v>
      </c>
      <c r="N94">
        <v>5.75</v>
      </c>
      <c r="O94">
        <v>1</v>
      </c>
      <c r="Q94" s="8">
        <f t="shared" si="6"/>
        <v>1.4806108148317882</v>
      </c>
      <c r="R94" s="14">
        <f t="shared" si="11"/>
        <v>0.23098675533327545</v>
      </c>
    </row>
    <row r="95" spans="1:18" x14ac:dyDescent="0.25">
      <c r="A95" t="s">
        <v>3</v>
      </c>
      <c r="B95" t="s">
        <v>6</v>
      </c>
      <c r="C95" t="s">
        <v>8</v>
      </c>
      <c r="D95" t="s">
        <v>0</v>
      </c>
      <c r="E95">
        <v>2</v>
      </c>
      <c r="F95">
        <v>16.32</v>
      </c>
      <c r="G95">
        <v>4.3</v>
      </c>
      <c r="I95">
        <f t="shared" si="7"/>
        <v>0</v>
      </c>
      <c r="J95">
        <f t="shared" si="8"/>
        <v>1</v>
      </c>
      <c r="K95">
        <f t="shared" si="9"/>
        <v>1</v>
      </c>
      <c r="L95">
        <f t="shared" si="10"/>
        <v>0</v>
      </c>
      <c r="M95">
        <v>2</v>
      </c>
      <c r="N95">
        <v>16.32</v>
      </c>
      <c r="O95">
        <v>4.3</v>
      </c>
      <c r="Q95" s="8">
        <f t="shared" si="6"/>
        <v>2.4776269923746721</v>
      </c>
      <c r="R95" s="14">
        <f t="shared" si="11"/>
        <v>3.3210433789213827</v>
      </c>
    </row>
    <row r="96" spans="1:18" x14ac:dyDescent="0.25">
      <c r="A96" t="s">
        <v>3</v>
      </c>
      <c r="B96" t="s">
        <v>2</v>
      </c>
      <c r="C96" t="s">
        <v>8</v>
      </c>
      <c r="D96" t="s">
        <v>0</v>
      </c>
      <c r="E96">
        <v>2</v>
      </c>
      <c r="F96">
        <v>22.75</v>
      </c>
      <c r="G96">
        <v>3.25</v>
      </c>
      <c r="I96">
        <f t="shared" si="7"/>
        <v>0</v>
      </c>
      <c r="J96">
        <f t="shared" si="8"/>
        <v>0</v>
      </c>
      <c r="K96">
        <f t="shared" si="9"/>
        <v>1</v>
      </c>
      <c r="L96">
        <f t="shared" si="10"/>
        <v>0</v>
      </c>
      <c r="M96">
        <v>2</v>
      </c>
      <c r="N96">
        <v>22.75</v>
      </c>
      <c r="O96">
        <v>3.25</v>
      </c>
      <c r="Q96" s="8">
        <f t="shared" si="6"/>
        <v>3.1598003952290128</v>
      </c>
      <c r="R96" s="14">
        <f t="shared" si="11"/>
        <v>8.1359687008422978E-3</v>
      </c>
    </row>
    <row r="97" spans="1:18" x14ac:dyDescent="0.25">
      <c r="A97" t="s">
        <v>5</v>
      </c>
      <c r="B97" t="s">
        <v>6</v>
      </c>
      <c r="C97" t="s">
        <v>8</v>
      </c>
      <c r="D97" t="s">
        <v>0</v>
      </c>
      <c r="E97">
        <v>4</v>
      </c>
      <c r="F97">
        <v>40.17</v>
      </c>
      <c r="G97">
        <v>4.7300000000000004</v>
      </c>
      <c r="I97">
        <f t="shared" si="7"/>
        <v>1</v>
      </c>
      <c r="J97">
        <f t="shared" si="8"/>
        <v>1</v>
      </c>
      <c r="K97">
        <f t="shared" si="9"/>
        <v>1</v>
      </c>
      <c r="L97">
        <f t="shared" si="10"/>
        <v>0</v>
      </c>
      <c r="M97">
        <v>4</v>
      </c>
      <c r="N97">
        <v>40.17</v>
      </c>
      <c r="O97">
        <v>4.7300000000000004</v>
      </c>
      <c r="Q97" s="8">
        <f t="shared" si="6"/>
        <v>5.0422746072769193</v>
      </c>
      <c r="R97" s="14">
        <f t="shared" si="11"/>
        <v>9.7515430349953941E-2</v>
      </c>
    </row>
    <row r="98" spans="1:18" x14ac:dyDescent="0.25">
      <c r="A98" t="s">
        <v>5</v>
      </c>
      <c r="B98" t="s">
        <v>6</v>
      </c>
      <c r="C98" t="s">
        <v>8</v>
      </c>
      <c r="D98" t="s">
        <v>0</v>
      </c>
      <c r="E98">
        <v>2</v>
      </c>
      <c r="F98">
        <v>27.28</v>
      </c>
      <c r="G98">
        <v>4</v>
      </c>
      <c r="I98">
        <f t="shared" si="7"/>
        <v>1</v>
      </c>
      <c r="J98">
        <f t="shared" si="8"/>
        <v>1</v>
      </c>
      <c r="K98">
        <f t="shared" si="9"/>
        <v>1</v>
      </c>
      <c r="L98">
        <f t="shared" si="10"/>
        <v>0</v>
      </c>
      <c r="M98">
        <v>2</v>
      </c>
      <c r="N98">
        <v>27.28</v>
      </c>
      <c r="O98">
        <v>4</v>
      </c>
      <c r="Q98" s="8">
        <f t="shared" si="6"/>
        <v>3.4767849902222947</v>
      </c>
      <c r="R98" s="14">
        <f t="shared" si="11"/>
        <v>0.27375394645668427</v>
      </c>
    </row>
    <row r="99" spans="1:18" x14ac:dyDescent="0.25">
      <c r="A99" t="s">
        <v>5</v>
      </c>
      <c r="B99" t="s">
        <v>6</v>
      </c>
      <c r="C99" t="s">
        <v>8</v>
      </c>
      <c r="D99" t="s">
        <v>0</v>
      </c>
      <c r="E99">
        <v>2</v>
      </c>
      <c r="F99">
        <v>12.03</v>
      </c>
      <c r="G99">
        <v>1.5</v>
      </c>
      <c r="I99">
        <f t="shared" si="7"/>
        <v>1</v>
      </c>
      <c r="J99">
        <f t="shared" si="8"/>
        <v>1</v>
      </c>
      <c r="K99">
        <f t="shared" si="9"/>
        <v>1</v>
      </c>
      <c r="L99">
        <f t="shared" si="10"/>
        <v>0</v>
      </c>
      <c r="M99">
        <v>2</v>
      </c>
      <c r="N99">
        <v>12.03</v>
      </c>
      <c r="O99">
        <v>1.5</v>
      </c>
      <c r="Q99" s="8">
        <f t="shared" si="6"/>
        <v>2.0383274019981714</v>
      </c>
      <c r="R99" s="14">
        <f t="shared" si="11"/>
        <v>0.28979639174210087</v>
      </c>
    </row>
    <row r="100" spans="1:18" x14ac:dyDescent="0.25">
      <c r="A100" t="s">
        <v>5</v>
      </c>
      <c r="B100" t="s">
        <v>6</v>
      </c>
      <c r="C100" t="s">
        <v>8</v>
      </c>
      <c r="D100" t="s">
        <v>0</v>
      </c>
      <c r="E100">
        <v>2</v>
      </c>
      <c r="F100">
        <v>21.01</v>
      </c>
      <c r="G100">
        <v>3</v>
      </c>
      <c r="I100">
        <f t="shared" si="7"/>
        <v>1</v>
      </c>
      <c r="J100">
        <f t="shared" si="8"/>
        <v>1</v>
      </c>
      <c r="K100">
        <f t="shared" si="9"/>
        <v>1</v>
      </c>
      <c r="L100">
        <f t="shared" si="10"/>
        <v>0</v>
      </c>
      <c r="M100">
        <v>2</v>
      </c>
      <c r="N100">
        <v>21.01</v>
      </c>
      <c r="O100">
        <v>3</v>
      </c>
      <c r="Q100" s="8">
        <f t="shared" si="6"/>
        <v>2.8853666900147372</v>
      </c>
      <c r="R100" s="14">
        <f t="shared" si="11"/>
        <v>1.3140795758177346E-2</v>
      </c>
    </row>
    <row r="101" spans="1:18" x14ac:dyDescent="0.25">
      <c r="A101" t="s">
        <v>5</v>
      </c>
      <c r="B101" t="s">
        <v>2</v>
      </c>
      <c r="C101" t="s">
        <v>8</v>
      </c>
      <c r="D101" t="s">
        <v>0</v>
      </c>
      <c r="E101">
        <v>2</v>
      </c>
      <c r="F101">
        <v>12.46</v>
      </c>
      <c r="G101">
        <v>1.5</v>
      </c>
      <c r="I101">
        <f t="shared" si="7"/>
        <v>1</v>
      </c>
      <c r="J101">
        <f t="shared" si="8"/>
        <v>0</v>
      </c>
      <c r="K101">
        <f t="shared" si="9"/>
        <v>1</v>
      </c>
      <c r="L101">
        <f t="shared" si="10"/>
        <v>0</v>
      </c>
      <c r="M101">
        <v>2</v>
      </c>
      <c r="N101">
        <v>12.46</v>
      </c>
      <c r="O101">
        <v>1.5</v>
      </c>
      <c r="Q101" s="8">
        <f t="shared" si="6"/>
        <v>2.1545502783381041</v>
      </c>
      <c r="R101" s="14">
        <f t="shared" si="11"/>
        <v>0.42843606687248953</v>
      </c>
    </row>
    <row r="102" spans="1:18" x14ac:dyDescent="0.25">
      <c r="A102" t="s">
        <v>3</v>
      </c>
      <c r="B102" t="s">
        <v>6</v>
      </c>
      <c r="C102" t="s">
        <v>8</v>
      </c>
      <c r="D102" t="s">
        <v>0</v>
      </c>
      <c r="E102">
        <v>2</v>
      </c>
      <c r="F102">
        <v>11.35</v>
      </c>
      <c r="G102">
        <v>2.5</v>
      </c>
      <c r="I102">
        <f t="shared" si="7"/>
        <v>0</v>
      </c>
      <c r="J102">
        <f t="shared" si="8"/>
        <v>1</v>
      </c>
      <c r="K102">
        <f t="shared" si="9"/>
        <v>1</v>
      </c>
      <c r="L102">
        <f t="shared" si="10"/>
        <v>0</v>
      </c>
      <c r="M102">
        <v>2</v>
      </c>
      <c r="N102">
        <v>11.35</v>
      </c>
      <c r="O102">
        <v>2.5</v>
      </c>
      <c r="Q102" s="8">
        <f t="shared" si="6"/>
        <v>2.0088313062452365</v>
      </c>
      <c r="R102" s="14">
        <f t="shared" si="11"/>
        <v>0.24124668572476063</v>
      </c>
    </row>
    <row r="103" spans="1:18" x14ac:dyDescent="0.25">
      <c r="A103" t="s">
        <v>3</v>
      </c>
      <c r="B103" t="s">
        <v>6</v>
      </c>
      <c r="C103" t="s">
        <v>8</v>
      </c>
      <c r="D103" t="s">
        <v>0</v>
      </c>
      <c r="E103">
        <v>2</v>
      </c>
      <c r="F103">
        <v>15.38</v>
      </c>
      <c r="G103">
        <v>3</v>
      </c>
      <c r="I103">
        <f t="shared" si="7"/>
        <v>0</v>
      </c>
      <c r="J103">
        <f t="shared" si="8"/>
        <v>1</v>
      </c>
      <c r="K103">
        <f t="shared" si="9"/>
        <v>1</v>
      </c>
      <c r="L103">
        <f t="shared" si="10"/>
        <v>0</v>
      </c>
      <c r="M103">
        <v>2</v>
      </c>
      <c r="N103">
        <v>15.38</v>
      </c>
      <c r="O103">
        <v>3</v>
      </c>
      <c r="Q103" s="8">
        <f t="shared" si="6"/>
        <v>2.3889614098874148</v>
      </c>
      <c r="R103" s="14">
        <f t="shared" si="11"/>
        <v>0.37336815860677591</v>
      </c>
    </row>
    <row r="104" spans="1:18" x14ac:dyDescent="0.25">
      <c r="A104" t="s">
        <v>3</v>
      </c>
      <c r="B104" t="s">
        <v>6</v>
      </c>
      <c r="C104" t="s">
        <v>4</v>
      </c>
      <c r="D104" t="s">
        <v>0</v>
      </c>
      <c r="E104">
        <v>3</v>
      </c>
      <c r="F104">
        <v>44.3</v>
      </c>
      <c r="G104">
        <v>2.5</v>
      </c>
      <c r="I104">
        <f t="shared" si="7"/>
        <v>0</v>
      </c>
      <c r="J104">
        <f t="shared" si="8"/>
        <v>1</v>
      </c>
      <c r="K104">
        <f t="shared" si="9"/>
        <v>2</v>
      </c>
      <c r="L104">
        <f t="shared" si="10"/>
        <v>0</v>
      </c>
      <c r="M104">
        <v>3</v>
      </c>
      <c r="N104">
        <v>44.3</v>
      </c>
      <c r="O104">
        <v>2.5</v>
      </c>
      <c r="Q104" s="8">
        <f t="shared" si="6"/>
        <v>5.3444023859636403</v>
      </c>
      <c r="R104" s="14">
        <f t="shared" si="11"/>
        <v>8.0906249332756488</v>
      </c>
    </row>
    <row r="105" spans="1:18" x14ac:dyDescent="0.25">
      <c r="A105" t="s">
        <v>3</v>
      </c>
      <c r="B105" t="s">
        <v>6</v>
      </c>
      <c r="C105" t="s">
        <v>4</v>
      </c>
      <c r="D105" t="s">
        <v>0</v>
      </c>
      <c r="E105">
        <v>2</v>
      </c>
      <c r="F105">
        <v>22.42</v>
      </c>
      <c r="G105">
        <v>3.48</v>
      </c>
      <c r="I105">
        <f t="shared" si="7"/>
        <v>0</v>
      </c>
      <c r="J105">
        <f t="shared" si="8"/>
        <v>1</v>
      </c>
      <c r="K105">
        <f t="shared" si="9"/>
        <v>2</v>
      </c>
      <c r="L105">
        <f t="shared" si="10"/>
        <v>0</v>
      </c>
      <c r="M105">
        <v>2</v>
      </c>
      <c r="N105">
        <v>22.42</v>
      </c>
      <c r="O105">
        <v>3.48</v>
      </c>
      <c r="Q105" s="8">
        <f t="shared" si="6"/>
        <v>3.1057498479780112</v>
      </c>
      <c r="R105" s="14">
        <f t="shared" si="11"/>
        <v>0.14006317628848169</v>
      </c>
    </row>
    <row r="106" spans="1:18" x14ac:dyDescent="0.25">
      <c r="A106" t="s">
        <v>3</v>
      </c>
      <c r="B106" t="s">
        <v>2</v>
      </c>
      <c r="C106" t="s">
        <v>4</v>
      </c>
      <c r="D106" t="s">
        <v>0</v>
      </c>
      <c r="E106">
        <v>2</v>
      </c>
      <c r="F106">
        <v>20.92</v>
      </c>
      <c r="G106">
        <v>4.08</v>
      </c>
      <c r="I106">
        <f t="shared" si="7"/>
        <v>0</v>
      </c>
      <c r="J106">
        <f t="shared" si="8"/>
        <v>0</v>
      </c>
      <c r="K106">
        <f t="shared" si="9"/>
        <v>2</v>
      </c>
      <c r="L106">
        <f t="shared" si="10"/>
        <v>0</v>
      </c>
      <c r="M106">
        <v>2</v>
      </c>
      <c r="N106">
        <v>20.92</v>
      </c>
      <c r="O106">
        <v>4.08</v>
      </c>
      <c r="Q106" s="8">
        <f t="shared" si="6"/>
        <v>3.0399253049558079</v>
      </c>
      <c r="R106" s="14">
        <f t="shared" si="11"/>
        <v>1.0817553712712693</v>
      </c>
    </row>
    <row r="107" spans="1:18" x14ac:dyDescent="0.25">
      <c r="A107" t="s">
        <v>5</v>
      </c>
      <c r="B107" t="s">
        <v>6</v>
      </c>
      <c r="C107" t="s">
        <v>4</v>
      </c>
      <c r="D107" t="s">
        <v>0</v>
      </c>
      <c r="E107">
        <v>2</v>
      </c>
      <c r="F107">
        <v>15.36</v>
      </c>
      <c r="G107">
        <v>1.64</v>
      </c>
      <c r="I107">
        <f t="shared" si="7"/>
        <v>1</v>
      </c>
      <c r="J107">
        <f t="shared" si="8"/>
        <v>1</v>
      </c>
      <c r="K107">
        <f t="shared" si="9"/>
        <v>2</v>
      </c>
      <c r="L107">
        <f t="shared" si="10"/>
        <v>0</v>
      </c>
      <c r="M107">
        <v>2</v>
      </c>
      <c r="N107">
        <v>15.36</v>
      </c>
      <c r="O107">
        <v>1.64</v>
      </c>
      <c r="Q107" s="8">
        <f t="shared" si="6"/>
        <v>2.4051697645273586</v>
      </c>
      <c r="R107" s="14">
        <f t="shared" si="11"/>
        <v>0.58548476854685361</v>
      </c>
    </row>
    <row r="108" spans="1:18" x14ac:dyDescent="0.25">
      <c r="A108" t="s">
        <v>5</v>
      </c>
      <c r="B108" t="s">
        <v>6</v>
      </c>
      <c r="C108" t="s">
        <v>4</v>
      </c>
      <c r="D108" t="s">
        <v>0</v>
      </c>
      <c r="E108">
        <v>2</v>
      </c>
      <c r="F108">
        <v>20.49</v>
      </c>
      <c r="G108">
        <v>4.0599999999999996</v>
      </c>
      <c r="I108">
        <f t="shared" si="7"/>
        <v>1</v>
      </c>
      <c r="J108">
        <f t="shared" si="8"/>
        <v>1</v>
      </c>
      <c r="K108">
        <f t="shared" si="9"/>
        <v>2</v>
      </c>
      <c r="L108">
        <f t="shared" si="10"/>
        <v>0</v>
      </c>
      <c r="M108">
        <v>2</v>
      </c>
      <c r="N108">
        <v>20.49</v>
      </c>
      <c r="O108">
        <v>4.0599999999999996</v>
      </c>
      <c r="Q108" s="8">
        <f t="shared" si="6"/>
        <v>2.8890574646971778</v>
      </c>
      <c r="R108" s="14">
        <f t="shared" si="11"/>
        <v>1.3711064209814001</v>
      </c>
    </row>
    <row r="109" spans="1:18" x14ac:dyDescent="0.25">
      <c r="A109" t="s">
        <v>5</v>
      </c>
      <c r="B109" t="s">
        <v>6</v>
      </c>
      <c r="C109" t="s">
        <v>4</v>
      </c>
      <c r="D109" t="s">
        <v>0</v>
      </c>
      <c r="E109">
        <v>2</v>
      </c>
      <c r="F109">
        <v>25.21</v>
      </c>
      <c r="G109">
        <v>4.29</v>
      </c>
      <c r="I109">
        <f t="shared" si="7"/>
        <v>1</v>
      </c>
      <c r="J109">
        <f t="shared" si="8"/>
        <v>1</v>
      </c>
      <c r="K109">
        <f t="shared" si="9"/>
        <v>2</v>
      </c>
      <c r="L109">
        <f t="shared" si="10"/>
        <v>0</v>
      </c>
      <c r="M109">
        <v>2</v>
      </c>
      <c r="N109">
        <v>25.21</v>
      </c>
      <c r="O109">
        <v>4.29</v>
      </c>
      <c r="Q109" s="8">
        <f t="shared" si="6"/>
        <v>3.3342718788885128</v>
      </c>
      <c r="R109" s="14">
        <f t="shared" si="11"/>
        <v>0.91341624148329359</v>
      </c>
    </row>
    <row r="110" spans="1:18" x14ac:dyDescent="0.25">
      <c r="A110" t="s">
        <v>5</v>
      </c>
      <c r="B110" t="s">
        <v>2</v>
      </c>
      <c r="C110" t="s">
        <v>4</v>
      </c>
      <c r="D110" t="s">
        <v>0</v>
      </c>
      <c r="E110">
        <v>2</v>
      </c>
      <c r="F110">
        <v>18.239999999999998</v>
      </c>
      <c r="G110">
        <v>3.76</v>
      </c>
      <c r="I110">
        <f t="shared" si="7"/>
        <v>1</v>
      </c>
      <c r="J110">
        <f t="shared" si="8"/>
        <v>0</v>
      </c>
      <c r="K110">
        <f t="shared" si="9"/>
        <v>2</v>
      </c>
      <c r="L110">
        <f t="shared" si="10"/>
        <v>0</v>
      </c>
      <c r="M110">
        <v>2</v>
      </c>
      <c r="N110">
        <v>18.239999999999998</v>
      </c>
      <c r="O110">
        <v>3.76</v>
      </c>
      <c r="Q110" s="8">
        <f t="shared" si="6"/>
        <v>2.7524891058606737</v>
      </c>
      <c r="R110" s="14">
        <f t="shared" si="11"/>
        <v>1.0150782018094242</v>
      </c>
    </row>
    <row r="111" spans="1:18" x14ac:dyDescent="0.25">
      <c r="A111" t="s">
        <v>3</v>
      </c>
      <c r="B111" t="s">
        <v>6</v>
      </c>
      <c r="C111" t="s">
        <v>4</v>
      </c>
      <c r="D111" t="s">
        <v>0</v>
      </c>
      <c r="E111">
        <v>2</v>
      </c>
      <c r="F111">
        <v>14.31</v>
      </c>
      <c r="G111">
        <v>4</v>
      </c>
      <c r="I111">
        <f t="shared" si="7"/>
        <v>0</v>
      </c>
      <c r="J111">
        <f t="shared" si="8"/>
        <v>1</v>
      </c>
      <c r="K111">
        <f t="shared" si="9"/>
        <v>2</v>
      </c>
      <c r="L111">
        <f t="shared" si="10"/>
        <v>0</v>
      </c>
      <c r="M111">
        <v>2</v>
      </c>
      <c r="N111">
        <v>14.31</v>
      </c>
      <c r="O111">
        <v>4</v>
      </c>
      <c r="Q111" s="8">
        <f t="shared" si="6"/>
        <v>2.3407733863060347</v>
      </c>
      <c r="R111" s="14">
        <f t="shared" si="11"/>
        <v>2.753032955590343</v>
      </c>
    </row>
    <row r="112" spans="1:18" x14ac:dyDescent="0.25">
      <c r="A112" t="s">
        <v>5</v>
      </c>
      <c r="B112" t="s">
        <v>2</v>
      </c>
      <c r="C112" t="s">
        <v>4</v>
      </c>
      <c r="D112" t="s">
        <v>0</v>
      </c>
      <c r="E112">
        <v>2</v>
      </c>
      <c r="F112">
        <v>14</v>
      </c>
      <c r="G112">
        <v>3</v>
      </c>
      <c r="I112">
        <f t="shared" si="7"/>
        <v>1</v>
      </c>
      <c r="J112">
        <f t="shared" si="8"/>
        <v>0</v>
      </c>
      <c r="K112">
        <f t="shared" si="9"/>
        <v>2</v>
      </c>
      <c r="L112">
        <f t="shared" si="10"/>
        <v>0</v>
      </c>
      <c r="M112">
        <v>2</v>
      </c>
      <c r="N112">
        <v>14</v>
      </c>
      <c r="O112">
        <v>3</v>
      </c>
      <c r="Q112" s="8">
        <f t="shared" si="6"/>
        <v>2.3525507337904918</v>
      </c>
      <c r="R112" s="14">
        <f t="shared" si="11"/>
        <v>0.41919055231523056</v>
      </c>
    </row>
    <row r="113" spans="1:18" x14ac:dyDescent="0.25">
      <c r="A113" t="s">
        <v>3</v>
      </c>
      <c r="B113" t="s">
        <v>2</v>
      </c>
      <c r="C113" t="s">
        <v>4</v>
      </c>
      <c r="D113" t="s">
        <v>0</v>
      </c>
      <c r="E113">
        <v>1</v>
      </c>
      <c r="F113">
        <v>7.25</v>
      </c>
      <c r="G113">
        <v>1</v>
      </c>
      <c r="I113">
        <f t="shared" si="7"/>
        <v>0</v>
      </c>
      <c r="J113">
        <f t="shared" si="8"/>
        <v>0</v>
      </c>
      <c r="K113">
        <f t="shared" si="9"/>
        <v>2</v>
      </c>
      <c r="L113">
        <f t="shared" si="10"/>
        <v>0</v>
      </c>
      <c r="M113">
        <v>1</v>
      </c>
      <c r="N113">
        <v>7.25</v>
      </c>
      <c r="O113">
        <v>1</v>
      </c>
      <c r="Q113" s="8">
        <f t="shared" si="6"/>
        <v>1.575681737417395</v>
      </c>
      <c r="R113" s="14">
        <f t="shared" si="11"/>
        <v>0.33140946279591055</v>
      </c>
    </row>
    <row r="114" spans="1:18" x14ac:dyDescent="0.25">
      <c r="A114" t="s">
        <v>5</v>
      </c>
      <c r="B114" t="s">
        <v>2</v>
      </c>
      <c r="C114" t="s">
        <v>9</v>
      </c>
      <c r="D114" t="s">
        <v>0</v>
      </c>
      <c r="E114">
        <v>3</v>
      </c>
      <c r="F114">
        <v>38.07</v>
      </c>
      <c r="G114">
        <v>4</v>
      </c>
      <c r="I114">
        <f t="shared" si="7"/>
        <v>1</v>
      </c>
      <c r="J114">
        <f t="shared" si="8"/>
        <v>0</v>
      </c>
      <c r="K114">
        <f t="shared" si="9"/>
        <v>3</v>
      </c>
      <c r="L114">
        <f t="shared" si="10"/>
        <v>0</v>
      </c>
      <c r="M114">
        <v>3</v>
      </c>
      <c r="N114">
        <v>38.07</v>
      </c>
      <c r="O114">
        <v>4</v>
      </c>
      <c r="Q114" s="8">
        <f t="shared" si="6"/>
        <v>4.8505150342675698</v>
      </c>
      <c r="R114" s="14">
        <f t="shared" si="11"/>
        <v>0.72337582351516538</v>
      </c>
    </row>
    <row r="115" spans="1:18" x14ac:dyDescent="0.25">
      <c r="A115" t="s">
        <v>5</v>
      </c>
      <c r="B115" t="s">
        <v>2</v>
      </c>
      <c r="C115" t="s">
        <v>9</v>
      </c>
      <c r="D115" t="s">
        <v>0</v>
      </c>
      <c r="E115">
        <v>2</v>
      </c>
      <c r="F115">
        <v>23.95</v>
      </c>
      <c r="G115">
        <v>2.5499999999999998</v>
      </c>
      <c r="I115">
        <f t="shared" si="7"/>
        <v>1</v>
      </c>
      <c r="J115">
        <f t="shared" si="8"/>
        <v>0</v>
      </c>
      <c r="K115">
        <f t="shared" si="9"/>
        <v>3</v>
      </c>
      <c r="L115">
        <f t="shared" si="10"/>
        <v>0</v>
      </c>
      <c r="M115">
        <v>2</v>
      </c>
      <c r="N115">
        <v>23.95</v>
      </c>
      <c r="O115">
        <v>2.5499999999999998</v>
      </c>
      <c r="Q115" s="8">
        <f t="shared" si="6"/>
        <v>3.3438251772405763</v>
      </c>
      <c r="R115" s="14">
        <f t="shared" si="11"/>
        <v>0.63015841202103262</v>
      </c>
    </row>
    <row r="116" spans="1:18" x14ac:dyDescent="0.25">
      <c r="A116" t="s">
        <v>3</v>
      </c>
      <c r="B116" t="s">
        <v>2</v>
      </c>
      <c r="C116" t="s">
        <v>9</v>
      </c>
      <c r="D116" t="s">
        <v>0</v>
      </c>
      <c r="E116">
        <v>3</v>
      </c>
      <c r="F116">
        <v>25.71</v>
      </c>
      <c r="G116">
        <v>4</v>
      </c>
      <c r="I116">
        <f t="shared" si="7"/>
        <v>0</v>
      </c>
      <c r="J116">
        <f t="shared" si="8"/>
        <v>0</v>
      </c>
      <c r="K116">
        <f t="shared" si="9"/>
        <v>3</v>
      </c>
      <c r="L116">
        <f t="shared" si="10"/>
        <v>0</v>
      </c>
      <c r="M116">
        <v>3</v>
      </c>
      <c r="N116">
        <v>25.71</v>
      </c>
      <c r="O116">
        <v>4</v>
      </c>
      <c r="Q116" s="8">
        <f t="shared" si="6"/>
        <v>3.7193019135665852</v>
      </c>
      <c r="R116" s="14">
        <f t="shared" si="11"/>
        <v>7.8791415727380784E-2</v>
      </c>
    </row>
    <row r="117" spans="1:18" x14ac:dyDescent="0.25">
      <c r="A117" t="s">
        <v>3</v>
      </c>
      <c r="B117" t="s">
        <v>2</v>
      </c>
      <c r="C117" t="s">
        <v>9</v>
      </c>
      <c r="D117" t="s">
        <v>0</v>
      </c>
      <c r="E117">
        <v>2</v>
      </c>
      <c r="F117">
        <v>17.309999999999999</v>
      </c>
      <c r="G117">
        <v>3.5</v>
      </c>
      <c r="I117">
        <f t="shared" si="7"/>
        <v>0</v>
      </c>
      <c r="J117">
        <f t="shared" si="8"/>
        <v>0</v>
      </c>
      <c r="K117">
        <f t="shared" si="9"/>
        <v>3</v>
      </c>
      <c r="L117">
        <f t="shared" si="10"/>
        <v>0</v>
      </c>
      <c r="M117">
        <v>2</v>
      </c>
      <c r="N117">
        <v>17.309999999999999</v>
      </c>
      <c r="O117">
        <v>3.5</v>
      </c>
      <c r="Q117" s="8">
        <f t="shared" si="6"/>
        <v>2.752151558483328</v>
      </c>
      <c r="R117" s="14">
        <f t="shared" si="11"/>
        <v>0.55927729147891514</v>
      </c>
    </row>
    <row r="118" spans="1:18" x14ac:dyDescent="0.25">
      <c r="A118" t="s">
        <v>5</v>
      </c>
      <c r="B118" t="s">
        <v>2</v>
      </c>
      <c r="C118" t="s">
        <v>9</v>
      </c>
      <c r="D118" t="s">
        <v>0</v>
      </c>
      <c r="E118">
        <v>4</v>
      </c>
      <c r="F118">
        <v>29.93</v>
      </c>
      <c r="G118">
        <v>5.07</v>
      </c>
      <c r="I118">
        <f t="shared" si="7"/>
        <v>1</v>
      </c>
      <c r="J118">
        <f t="shared" si="8"/>
        <v>0</v>
      </c>
      <c r="K118">
        <f t="shared" si="9"/>
        <v>3</v>
      </c>
      <c r="L118">
        <f t="shared" si="10"/>
        <v>0</v>
      </c>
      <c r="M118">
        <v>4</v>
      </c>
      <c r="N118">
        <v>29.93</v>
      </c>
      <c r="O118">
        <v>5.07</v>
      </c>
      <c r="Q118" s="8">
        <f t="shared" si="6"/>
        <v>4.2575284379261058</v>
      </c>
      <c r="R118" s="14">
        <f t="shared" si="11"/>
        <v>0.66011003917879418</v>
      </c>
    </row>
    <row r="119" spans="1:18" x14ac:dyDescent="0.25">
      <c r="A119" t="s">
        <v>3</v>
      </c>
      <c r="B119" t="s">
        <v>2</v>
      </c>
      <c r="C119" t="s">
        <v>1</v>
      </c>
      <c r="D119" t="s">
        <v>7</v>
      </c>
      <c r="E119">
        <v>2</v>
      </c>
      <c r="F119">
        <v>10.65</v>
      </c>
      <c r="G119">
        <v>1.5</v>
      </c>
      <c r="I119">
        <f t="shared" si="7"/>
        <v>0</v>
      </c>
      <c r="J119">
        <f t="shared" si="8"/>
        <v>0</v>
      </c>
      <c r="K119">
        <f t="shared" si="9"/>
        <v>0</v>
      </c>
      <c r="L119">
        <f t="shared" si="10"/>
        <v>1</v>
      </c>
      <c r="M119">
        <v>2</v>
      </c>
      <c r="N119">
        <v>10.65</v>
      </c>
      <c r="O119">
        <v>1.5</v>
      </c>
      <c r="Q119" s="8">
        <f t="shared" si="6"/>
        <v>2.0782047816778668</v>
      </c>
      <c r="R119" s="14">
        <f t="shared" si="11"/>
        <v>0.33432076955514961</v>
      </c>
    </row>
    <row r="120" spans="1:18" x14ac:dyDescent="0.25">
      <c r="A120" t="s">
        <v>3</v>
      </c>
      <c r="B120" t="s">
        <v>2</v>
      </c>
      <c r="C120" t="s">
        <v>1</v>
      </c>
      <c r="D120" t="s">
        <v>7</v>
      </c>
      <c r="E120">
        <v>2</v>
      </c>
      <c r="F120">
        <v>12.43</v>
      </c>
      <c r="G120">
        <v>1.8</v>
      </c>
      <c r="I120">
        <f t="shared" si="7"/>
        <v>0</v>
      </c>
      <c r="J120">
        <f t="shared" si="8"/>
        <v>0</v>
      </c>
      <c r="K120">
        <f t="shared" si="9"/>
        <v>0</v>
      </c>
      <c r="L120">
        <f t="shared" si="10"/>
        <v>1</v>
      </c>
      <c r="M120">
        <v>2</v>
      </c>
      <c r="N120">
        <v>12.43</v>
      </c>
      <c r="O120">
        <v>1.8</v>
      </c>
      <c r="Q120" s="8">
        <f t="shared" si="6"/>
        <v>2.2461034378771414</v>
      </c>
      <c r="R120" s="14">
        <f t="shared" si="11"/>
        <v>0.1990082772858045</v>
      </c>
    </row>
    <row r="121" spans="1:18" x14ac:dyDescent="0.25">
      <c r="A121" t="s">
        <v>3</v>
      </c>
      <c r="B121" t="s">
        <v>2</v>
      </c>
      <c r="C121" t="s">
        <v>1</v>
      </c>
      <c r="D121" t="s">
        <v>7</v>
      </c>
      <c r="E121">
        <v>4</v>
      </c>
      <c r="F121">
        <v>24.08</v>
      </c>
      <c r="G121">
        <v>2.92</v>
      </c>
      <c r="I121">
        <f t="shared" si="7"/>
        <v>0</v>
      </c>
      <c r="J121">
        <f t="shared" si="8"/>
        <v>0</v>
      </c>
      <c r="K121">
        <f t="shared" si="9"/>
        <v>0</v>
      </c>
      <c r="L121">
        <f t="shared" si="10"/>
        <v>1</v>
      </c>
      <c r="M121">
        <v>4</v>
      </c>
      <c r="N121">
        <v>24.08</v>
      </c>
      <c r="O121">
        <v>2.92</v>
      </c>
      <c r="Q121" s="8">
        <f t="shared" si="6"/>
        <v>3.6946299461187873</v>
      </c>
      <c r="R121" s="14">
        <f t="shared" si="11"/>
        <v>0.60005155342399541</v>
      </c>
    </row>
    <row r="122" spans="1:18" x14ac:dyDescent="0.25">
      <c r="A122" t="s">
        <v>5</v>
      </c>
      <c r="B122" t="s">
        <v>2</v>
      </c>
      <c r="C122" t="s">
        <v>1</v>
      </c>
      <c r="D122" t="s">
        <v>7</v>
      </c>
      <c r="E122">
        <v>2</v>
      </c>
      <c r="F122">
        <v>11.69</v>
      </c>
      <c r="G122">
        <v>2.31</v>
      </c>
      <c r="I122">
        <f t="shared" si="7"/>
        <v>1</v>
      </c>
      <c r="J122">
        <f t="shared" si="8"/>
        <v>0</v>
      </c>
      <c r="K122">
        <f t="shared" si="9"/>
        <v>0</v>
      </c>
      <c r="L122">
        <f t="shared" si="10"/>
        <v>1</v>
      </c>
      <c r="M122">
        <v>2</v>
      </c>
      <c r="N122">
        <v>11.69</v>
      </c>
      <c r="O122">
        <v>2.31</v>
      </c>
      <c r="Q122" s="8">
        <f t="shared" si="6"/>
        <v>2.1416579090216663</v>
      </c>
      <c r="R122" s="14">
        <f t="shared" si="11"/>
        <v>2.8339059594957597E-2</v>
      </c>
    </row>
    <row r="123" spans="1:18" x14ac:dyDescent="0.25">
      <c r="A123" t="s">
        <v>3</v>
      </c>
      <c r="B123" t="s">
        <v>2</v>
      </c>
      <c r="C123" t="s">
        <v>1</v>
      </c>
      <c r="D123" t="s">
        <v>7</v>
      </c>
      <c r="E123">
        <v>2</v>
      </c>
      <c r="F123">
        <v>13.42</v>
      </c>
      <c r="G123">
        <v>1.68</v>
      </c>
      <c r="I123">
        <f t="shared" si="7"/>
        <v>0</v>
      </c>
      <c r="J123">
        <f t="shared" si="8"/>
        <v>0</v>
      </c>
      <c r="K123">
        <f t="shared" si="9"/>
        <v>0</v>
      </c>
      <c r="L123">
        <f t="shared" si="10"/>
        <v>1</v>
      </c>
      <c r="M123">
        <v>2</v>
      </c>
      <c r="N123">
        <v>13.42</v>
      </c>
      <c r="O123">
        <v>1.68</v>
      </c>
      <c r="Q123" s="8">
        <f t="shared" si="6"/>
        <v>2.3394852747520192</v>
      </c>
      <c r="R123" s="14">
        <f t="shared" si="11"/>
        <v>0.43492082761474632</v>
      </c>
    </row>
    <row r="124" spans="1:18" x14ac:dyDescent="0.25">
      <c r="A124" t="s">
        <v>5</v>
      </c>
      <c r="B124" t="s">
        <v>2</v>
      </c>
      <c r="C124" t="s">
        <v>1</v>
      </c>
      <c r="D124" t="s">
        <v>7</v>
      </c>
      <c r="E124">
        <v>2</v>
      </c>
      <c r="F124">
        <v>14.26</v>
      </c>
      <c r="G124">
        <v>2.5</v>
      </c>
      <c r="I124">
        <f t="shared" si="7"/>
        <v>1</v>
      </c>
      <c r="J124">
        <f t="shared" si="8"/>
        <v>0</v>
      </c>
      <c r="K124">
        <f t="shared" si="9"/>
        <v>0</v>
      </c>
      <c r="L124">
        <f t="shared" si="10"/>
        <v>1</v>
      </c>
      <c r="M124">
        <v>2</v>
      </c>
      <c r="N124">
        <v>14.26</v>
      </c>
      <c r="O124">
        <v>2.5</v>
      </c>
      <c r="Q124" s="8">
        <f t="shared" si="6"/>
        <v>2.3840733845453386</v>
      </c>
      <c r="R124" s="14">
        <f t="shared" si="11"/>
        <v>1.3438980170772946E-2</v>
      </c>
    </row>
    <row r="125" spans="1:18" x14ac:dyDescent="0.25">
      <c r="A125" t="s">
        <v>5</v>
      </c>
      <c r="B125" t="s">
        <v>2</v>
      </c>
      <c r="C125" t="s">
        <v>1</v>
      </c>
      <c r="D125" t="s">
        <v>7</v>
      </c>
      <c r="E125">
        <v>2</v>
      </c>
      <c r="F125">
        <v>15.95</v>
      </c>
      <c r="G125">
        <v>2</v>
      </c>
      <c r="I125">
        <f t="shared" si="7"/>
        <v>1</v>
      </c>
      <c r="J125">
        <f t="shared" si="8"/>
        <v>0</v>
      </c>
      <c r="K125">
        <f t="shared" si="9"/>
        <v>0</v>
      </c>
      <c r="L125">
        <f t="shared" si="10"/>
        <v>1</v>
      </c>
      <c r="M125">
        <v>2</v>
      </c>
      <c r="N125">
        <v>15.95</v>
      </c>
      <c r="O125">
        <v>2</v>
      </c>
      <c r="Q125" s="8">
        <f t="shared" si="6"/>
        <v>2.5434827828468967</v>
      </c>
      <c r="R125" s="14">
        <f t="shared" si="11"/>
        <v>0.29537353525100701</v>
      </c>
    </row>
    <row r="126" spans="1:18" x14ac:dyDescent="0.25">
      <c r="A126" t="s">
        <v>3</v>
      </c>
      <c r="B126" t="s">
        <v>2</v>
      </c>
      <c r="C126" t="s">
        <v>1</v>
      </c>
      <c r="D126" t="s">
        <v>7</v>
      </c>
      <c r="E126">
        <v>2</v>
      </c>
      <c r="F126">
        <v>12.48</v>
      </c>
      <c r="G126">
        <v>2.52</v>
      </c>
      <c r="I126">
        <f t="shared" si="7"/>
        <v>0</v>
      </c>
      <c r="J126">
        <f t="shared" si="8"/>
        <v>0</v>
      </c>
      <c r="K126">
        <f t="shared" si="9"/>
        <v>0</v>
      </c>
      <c r="L126">
        <f t="shared" si="10"/>
        <v>1</v>
      </c>
      <c r="M126">
        <v>2</v>
      </c>
      <c r="N126">
        <v>12.48</v>
      </c>
      <c r="O126">
        <v>2.52</v>
      </c>
      <c r="Q126" s="8">
        <f t="shared" si="6"/>
        <v>2.2508196922647619</v>
      </c>
      <c r="R126" s="14">
        <f t="shared" si="11"/>
        <v>7.2458038072437517E-2</v>
      </c>
    </row>
    <row r="127" spans="1:18" x14ac:dyDescent="0.25">
      <c r="A127" t="s">
        <v>3</v>
      </c>
      <c r="B127" t="s">
        <v>2</v>
      </c>
      <c r="C127" t="s">
        <v>1</v>
      </c>
      <c r="D127" t="s">
        <v>7</v>
      </c>
      <c r="E127">
        <v>6</v>
      </c>
      <c r="F127">
        <v>29.8</v>
      </c>
      <c r="G127">
        <v>4.2</v>
      </c>
      <c r="I127">
        <f t="shared" si="7"/>
        <v>0</v>
      </c>
      <c r="J127">
        <f t="shared" si="8"/>
        <v>0</v>
      </c>
      <c r="K127">
        <f t="shared" si="9"/>
        <v>0</v>
      </c>
      <c r="L127">
        <f t="shared" si="10"/>
        <v>1</v>
      </c>
      <c r="M127">
        <v>6</v>
      </c>
      <c r="N127">
        <v>29.8</v>
      </c>
      <c r="O127">
        <v>4.2</v>
      </c>
      <c r="Q127" s="8">
        <f t="shared" si="6"/>
        <v>4.5838086839886927</v>
      </c>
      <c r="R127" s="14">
        <f t="shared" si="11"/>
        <v>0.14730910590513202</v>
      </c>
    </row>
    <row r="128" spans="1:18" x14ac:dyDescent="0.25">
      <c r="A128" t="s">
        <v>5</v>
      </c>
      <c r="B128" t="s">
        <v>2</v>
      </c>
      <c r="C128" t="s">
        <v>1</v>
      </c>
      <c r="D128" t="s">
        <v>7</v>
      </c>
      <c r="E128">
        <v>2</v>
      </c>
      <c r="F128">
        <v>8.52</v>
      </c>
      <c r="G128">
        <v>1.48</v>
      </c>
      <c r="I128">
        <f t="shared" si="7"/>
        <v>1</v>
      </c>
      <c r="J128">
        <f t="shared" si="8"/>
        <v>0</v>
      </c>
      <c r="K128">
        <f t="shared" si="9"/>
        <v>0</v>
      </c>
      <c r="L128">
        <f t="shared" si="10"/>
        <v>1</v>
      </c>
      <c r="M128">
        <v>2</v>
      </c>
      <c r="N128">
        <v>8.52</v>
      </c>
      <c r="O128">
        <v>1.48</v>
      </c>
      <c r="Q128" s="8">
        <f t="shared" si="6"/>
        <v>1.8426473808465538</v>
      </c>
      <c r="R128" s="14">
        <f t="shared" si="11"/>
        <v>0.13151312283486544</v>
      </c>
    </row>
    <row r="129" spans="1:18" x14ac:dyDescent="0.25">
      <c r="A129" t="s">
        <v>3</v>
      </c>
      <c r="B129" t="s">
        <v>2</v>
      </c>
      <c r="C129" t="s">
        <v>1</v>
      </c>
      <c r="D129" t="s">
        <v>7</v>
      </c>
      <c r="E129">
        <v>2</v>
      </c>
      <c r="F129">
        <v>14.52</v>
      </c>
      <c r="G129">
        <v>2</v>
      </c>
      <c r="I129">
        <f t="shared" si="7"/>
        <v>0</v>
      </c>
      <c r="J129">
        <f t="shared" si="8"/>
        <v>0</v>
      </c>
      <c r="K129">
        <f t="shared" si="9"/>
        <v>0</v>
      </c>
      <c r="L129">
        <f t="shared" si="10"/>
        <v>1</v>
      </c>
      <c r="M129">
        <v>2</v>
      </c>
      <c r="N129">
        <v>14.52</v>
      </c>
      <c r="O129">
        <v>2</v>
      </c>
      <c r="Q129" s="8">
        <f t="shared" si="6"/>
        <v>2.4432428712796606</v>
      </c>
      <c r="R129" s="14">
        <f t="shared" si="11"/>
        <v>0.19646424294023773</v>
      </c>
    </row>
    <row r="130" spans="1:18" x14ac:dyDescent="0.25">
      <c r="A130" t="s">
        <v>3</v>
      </c>
      <c r="B130" t="s">
        <v>2</v>
      </c>
      <c r="C130" t="s">
        <v>1</v>
      </c>
      <c r="D130" t="s">
        <v>7</v>
      </c>
      <c r="E130">
        <v>2</v>
      </c>
      <c r="F130">
        <v>11.38</v>
      </c>
      <c r="G130">
        <v>2</v>
      </c>
      <c r="I130">
        <f t="shared" si="7"/>
        <v>0</v>
      </c>
      <c r="J130">
        <f t="shared" si="8"/>
        <v>0</v>
      </c>
      <c r="K130">
        <f t="shared" si="9"/>
        <v>0</v>
      </c>
      <c r="L130">
        <f t="shared" si="10"/>
        <v>1</v>
      </c>
      <c r="M130">
        <v>2</v>
      </c>
      <c r="N130">
        <v>11.38</v>
      </c>
      <c r="O130">
        <v>2</v>
      </c>
      <c r="Q130" s="8">
        <f t="shared" ref="Q130:Q193" si="12">(I130*$W$3)+(J130*$W$4)+(K130*$W$5)+(L130*$W$6)+(M130*$W$7)+(N130*$W$8)+$W$2</f>
        <v>2.14706209573712</v>
      </c>
      <c r="R130" s="14">
        <f t="shared" si="11"/>
        <v>2.1627260002593858E-2</v>
      </c>
    </row>
    <row r="131" spans="1:18" x14ac:dyDescent="0.25">
      <c r="A131" t="s">
        <v>5</v>
      </c>
      <c r="B131" t="s">
        <v>2</v>
      </c>
      <c r="C131" t="s">
        <v>1</v>
      </c>
      <c r="D131" t="s">
        <v>7</v>
      </c>
      <c r="E131">
        <v>3</v>
      </c>
      <c r="F131">
        <v>22.82</v>
      </c>
      <c r="G131">
        <v>2.1800000000000002</v>
      </c>
      <c r="I131">
        <f t="shared" ref="I131:I194" si="13">IF(A131="Male",1,0)</f>
        <v>1</v>
      </c>
      <c r="J131">
        <f t="shared" ref="J131:J194" si="14">IF(B131="No",0,1)</f>
        <v>0</v>
      </c>
      <c r="K131">
        <f t="shared" ref="K131:K194" si="15">_xlfn.IFS(C131="Sun",3,C131="Sat",2,C131="Fri",1,C131="Thur",0)</f>
        <v>0</v>
      </c>
      <c r="L131">
        <f t="shared" ref="L131:L194" si="16">IF(D131="Dinner",0,1)</f>
        <v>1</v>
      </c>
      <c r="M131">
        <v>3</v>
      </c>
      <c r="N131">
        <v>22.82</v>
      </c>
      <c r="O131">
        <v>2.1800000000000002</v>
      </c>
      <c r="Q131" s="8">
        <f t="shared" si="12"/>
        <v>3.3663157536689794</v>
      </c>
      <c r="R131" s="14">
        <f t="shared" ref="R131:R194" si="17">(O131-Q131)^2</f>
        <v>1.4073450674031982</v>
      </c>
    </row>
    <row r="132" spans="1:18" x14ac:dyDescent="0.25">
      <c r="A132" t="s">
        <v>5</v>
      </c>
      <c r="B132" t="s">
        <v>2</v>
      </c>
      <c r="C132" t="s">
        <v>1</v>
      </c>
      <c r="D132" t="s">
        <v>7</v>
      </c>
      <c r="E132">
        <v>2</v>
      </c>
      <c r="F132">
        <v>19.079999999999998</v>
      </c>
      <c r="G132">
        <v>1.5</v>
      </c>
      <c r="I132">
        <f t="shared" si="13"/>
        <v>1</v>
      </c>
      <c r="J132">
        <f t="shared" si="14"/>
        <v>0</v>
      </c>
      <c r="K132">
        <f t="shared" si="15"/>
        <v>0</v>
      </c>
      <c r="L132">
        <f t="shared" si="16"/>
        <v>1</v>
      </c>
      <c r="M132">
        <v>2</v>
      </c>
      <c r="N132">
        <v>19.079999999999998</v>
      </c>
      <c r="O132">
        <v>1.5</v>
      </c>
      <c r="Q132" s="8">
        <f t="shared" si="12"/>
        <v>2.8387203075119136</v>
      </c>
      <c r="R132" s="14">
        <f t="shared" si="17"/>
        <v>1.7921720617447925</v>
      </c>
    </row>
    <row r="133" spans="1:18" x14ac:dyDescent="0.25">
      <c r="A133" t="s">
        <v>3</v>
      </c>
      <c r="B133" t="s">
        <v>2</v>
      </c>
      <c r="C133" t="s">
        <v>1</v>
      </c>
      <c r="D133" t="s">
        <v>7</v>
      </c>
      <c r="E133">
        <v>2</v>
      </c>
      <c r="F133">
        <v>20.27</v>
      </c>
      <c r="G133">
        <v>2.83</v>
      </c>
      <c r="I133">
        <f t="shared" si="13"/>
        <v>0</v>
      </c>
      <c r="J133">
        <f t="shared" si="14"/>
        <v>0</v>
      </c>
      <c r="K133">
        <f t="shared" si="15"/>
        <v>0</v>
      </c>
      <c r="L133">
        <f t="shared" si="16"/>
        <v>1</v>
      </c>
      <c r="M133">
        <v>2</v>
      </c>
      <c r="N133">
        <v>20.27</v>
      </c>
      <c r="O133">
        <v>2.83</v>
      </c>
      <c r="Q133" s="8">
        <f t="shared" si="12"/>
        <v>2.9856121258559694</v>
      </c>
      <c r="R133" s="14">
        <f t="shared" si="17"/>
        <v>2.4215133713414026E-2</v>
      </c>
    </row>
    <row r="134" spans="1:18" x14ac:dyDescent="0.25">
      <c r="A134" t="s">
        <v>3</v>
      </c>
      <c r="B134" t="s">
        <v>2</v>
      </c>
      <c r="C134" t="s">
        <v>1</v>
      </c>
      <c r="D134" t="s">
        <v>7</v>
      </c>
      <c r="E134">
        <v>2</v>
      </c>
      <c r="F134">
        <v>11.17</v>
      </c>
      <c r="G134">
        <v>1.5</v>
      </c>
      <c r="I134">
        <f t="shared" si="13"/>
        <v>0</v>
      </c>
      <c r="J134">
        <f t="shared" si="14"/>
        <v>0</v>
      </c>
      <c r="K134">
        <f t="shared" si="15"/>
        <v>0</v>
      </c>
      <c r="L134">
        <f t="shared" si="16"/>
        <v>1</v>
      </c>
      <c r="M134">
        <v>2</v>
      </c>
      <c r="N134">
        <v>11.17</v>
      </c>
      <c r="O134">
        <v>1.5</v>
      </c>
      <c r="Q134" s="8">
        <f t="shared" si="12"/>
        <v>2.1272538273091155</v>
      </c>
      <c r="R134" s="14">
        <f t="shared" si="17"/>
        <v>0.3934473638739337</v>
      </c>
    </row>
    <row r="135" spans="1:18" x14ac:dyDescent="0.25">
      <c r="A135" t="s">
        <v>3</v>
      </c>
      <c r="B135" t="s">
        <v>2</v>
      </c>
      <c r="C135" t="s">
        <v>1</v>
      </c>
      <c r="D135" t="s">
        <v>7</v>
      </c>
      <c r="E135">
        <v>2</v>
      </c>
      <c r="F135">
        <v>12.26</v>
      </c>
      <c r="G135">
        <v>2</v>
      </c>
      <c r="I135">
        <f t="shared" si="13"/>
        <v>0</v>
      </c>
      <c r="J135">
        <f t="shared" si="14"/>
        <v>0</v>
      </c>
      <c r="K135">
        <f t="shared" si="15"/>
        <v>0</v>
      </c>
      <c r="L135">
        <f t="shared" si="16"/>
        <v>1</v>
      </c>
      <c r="M135">
        <v>2</v>
      </c>
      <c r="N135">
        <v>12.26</v>
      </c>
      <c r="O135">
        <v>2</v>
      </c>
      <c r="Q135" s="8">
        <f t="shared" si="12"/>
        <v>2.2300681729592333</v>
      </c>
      <c r="R135" s="14">
        <f t="shared" si="17"/>
        <v>5.2931364208799694E-2</v>
      </c>
    </row>
    <row r="136" spans="1:18" x14ac:dyDescent="0.25">
      <c r="A136" t="s">
        <v>3</v>
      </c>
      <c r="B136" t="s">
        <v>2</v>
      </c>
      <c r="C136" t="s">
        <v>1</v>
      </c>
      <c r="D136" t="s">
        <v>7</v>
      </c>
      <c r="E136">
        <v>2</v>
      </c>
      <c r="F136">
        <v>18.260000000000002</v>
      </c>
      <c r="G136">
        <v>3.25</v>
      </c>
      <c r="I136">
        <f t="shared" si="13"/>
        <v>0</v>
      </c>
      <c r="J136">
        <f t="shared" si="14"/>
        <v>0</v>
      </c>
      <c r="K136">
        <f t="shared" si="15"/>
        <v>0</v>
      </c>
      <c r="L136">
        <f t="shared" si="16"/>
        <v>1</v>
      </c>
      <c r="M136">
        <v>2</v>
      </c>
      <c r="N136">
        <v>18.260000000000002</v>
      </c>
      <c r="O136">
        <v>3.25</v>
      </c>
      <c r="Q136" s="8">
        <f t="shared" si="12"/>
        <v>2.7960186994736422</v>
      </c>
      <c r="R136" s="14">
        <f t="shared" si="17"/>
        <v>0.20609902122760318</v>
      </c>
    </row>
    <row r="137" spans="1:18" x14ac:dyDescent="0.25">
      <c r="A137" t="s">
        <v>3</v>
      </c>
      <c r="B137" t="s">
        <v>2</v>
      </c>
      <c r="C137" t="s">
        <v>1</v>
      </c>
      <c r="D137" t="s">
        <v>7</v>
      </c>
      <c r="E137">
        <v>2</v>
      </c>
      <c r="F137">
        <v>8.51</v>
      </c>
      <c r="G137">
        <v>1.25</v>
      </c>
      <c r="I137">
        <f t="shared" si="13"/>
        <v>0</v>
      </c>
      <c r="J137">
        <f t="shared" si="14"/>
        <v>0</v>
      </c>
      <c r="K137">
        <f t="shared" si="15"/>
        <v>0</v>
      </c>
      <c r="L137">
        <f t="shared" si="16"/>
        <v>1</v>
      </c>
      <c r="M137">
        <v>2</v>
      </c>
      <c r="N137">
        <v>8.51</v>
      </c>
      <c r="O137">
        <v>1.25</v>
      </c>
      <c r="Q137" s="8">
        <f t="shared" si="12"/>
        <v>1.8763490938877276</v>
      </c>
      <c r="R137" s="14">
        <f t="shared" si="17"/>
        <v>0.39231318741397747</v>
      </c>
    </row>
    <row r="138" spans="1:18" x14ac:dyDescent="0.25">
      <c r="A138" t="s">
        <v>3</v>
      </c>
      <c r="B138" t="s">
        <v>2</v>
      </c>
      <c r="C138" t="s">
        <v>1</v>
      </c>
      <c r="D138" t="s">
        <v>7</v>
      </c>
      <c r="E138">
        <v>2</v>
      </c>
      <c r="F138">
        <v>10.33</v>
      </c>
      <c r="G138">
        <v>2</v>
      </c>
      <c r="I138">
        <f t="shared" si="13"/>
        <v>0</v>
      </c>
      <c r="J138">
        <f t="shared" si="14"/>
        <v>0</v>
      </c>
      <c r="K138">
        <f t="shared" si="15"/>
        <v>0</v>
      </c>
      <c r="L138">
        <f t="shared" si="16"/>
        <v>1</v>
      </c>
      <c r="M138">
        <v>2</v>
      </c>
      <c r="N138">
        <v>10.33</v>
      </c>
      <c r="O138">
        <v>2</v>
      </c>
      <c r="Q138" s="8">
        <f t="shared" si="12"/>
        <v>2.0480207535970987</v>
      </c>
      <c r="R138" s="14">
        <f t="shared" si="17"/>
        <v>2.3059927760332652E-3</v>
      </c>
    </row>
    <row r="139" spans="1:18" x14ac:dyDescent="0.25">
      <c r="A139" t="s">
        <v>3</v>
      </c>
      <c r="B139" t="s">
        <v>2</v>
      </c>
      <c r="C139" t="s">
        <v>1</v>
      </c>
      <c r="D139" t="s">
        <v>7</v>
      </c>
      <c r="E139">
        <v>2</v>
      </c>
      <c r="F139">
        <v>14.15</v>
      </c>
      <c r="G139">
        <v>2</v>
      </c>
      <c r="I139">
        <f t="shared" si="13"/>
        <v>0</v>
      </c>
      <c r="J139">
        <f t="shared" si="14"/>
        <v>0</v>
      </c>
      <c r="K139">
        <f t="shared" si="15"/>
        <v>0</v>
      </c>
      <c r="L139">
        <f t="shared" si="16"/>
        <v>1</v>
      </c>
      <c r="M139">
        <v>2</v>
      </c>
      <c r="N139">
        <v>14.15</v>
      </c>
      <c r="O139">
        <v>2</v>
      </c>
      <c r="Q139" s="8">
        <f t="shared" si="12"/>
        <v>2.4083425888112719</v>
      </c>
      <c r="R139" s="14">
        <f t="shared" si="17"/>
        <v>0.16674366983709152</v>
      </c>
    </row>
    <row r="140" spans="1:18" x14ac:dyDescent="0.25">
      <c r="A140" t="s">
        <v>5</v>
      </c>
      <c r="B140" t="s">
        <v>6</v>
      </c>
      <c r="C140" t="s">
        <v>1</v>
      </c>
      <c r="D140" t="s">
        <v>7</v>
      </c>
      <c r="E140">
        <v>2</v>
      </c>
      <c r="F140">
        <v>16</v>
      </c>
      <c r="G140">
        <v>2</v>
      </c>
      <c r="I140">
        <f t="shared" si="13"/>
        <v>1</v>
      </c>
      <c r="J140">
        <f t="shared" si="14"/>
        <v>1</v>
      </c>
      <c r="K140">
        <f t="shared" si="15"/>
        <v>0</v>
      </c>
      <c r="L140">
        <f t="shared" si="16"/>
        <v>1</v>
      </c>
      <c r="M140">
        <v>2</v>
      </c>
      <c r="N140">
        <v>16</v>
      </c>
      <c r="O140">
        <v>2</v>
      </c>
      <c r="Q140" s="8">
        <f t="shared" si="12"/>
        <v>2.4725359486281175</v>
      </c>
      <c r="R140" s="14">
        <f t="shared" si="17"/>
        <v>0.22329022274587493</v>
      </c>
    </row>
    <row r="141" spans="1:18" x14ac:dyDescent="0.25">
      <c r="A141" t="s">
        <v>3</v>
      </c>
      <c r="B141" t="s">
        <v>2</v>
      </c>
      <c r="C141" t="s">
        <v>1</v>
      </c>
      <c r="D141" t="s">
        <v>7</v>
      </c>
      <c r="E141">
        <v>2</v>
      </c>
      <c r="F141">
        <v>13.16</v>
      </c>
      <c r="G141">
        <v>2.75</v>
      </c>
      <c r="I141">
        <f t="shared" si="13"/>
        <v>0</v>
      </c>
      <c r="J141">
        <f t="shared" si="14"/>
        <v>0</v>
      </c>
      <c r="K141">
        <f t="shared" si="15"/>
        <v>0</v>
      </c>
      <c r="L141">
        <f t="shared" si="16"/>
        <v>1</v>
      </c>
      <c r="M141">
        <v>2</v>
      </c>
      <c r="N141">
        <v>13.16</v>
      </c>
      <c r="O141">
        <v>2.75</v>
      </c>
      <c r="Q141" s="8">
        <f t="shared" si="12"/>
        <v>2.3149607519363946</v>
      </c>
      <c r="R141" s="14">
        <f t="shared" si="17"/>
        <v>0.1892591473557472</v>
      </c>
    </row>
    <row r="142" spans="1:18" x14ac:dyDescent="0.25">
      <c r="A142" t="s">
        <v>3</v>
      </c>
      <c r="B142" t="s">
        <v>2</v>
      </c>
      <c r="C142" t="s">
        <v>1</v>
      </c>
      <c r="D142" t="s">
        <v>7</v>
      </c>
      <c r="E142">
        <v>2</v>
      </c>
      <c r="F142">
        <v>17.47</v>
      </c>
      <c r="G142">
        <v>3.5</v>
      </c>
      <c r="I142">
        <f t="shared" si="13"/>
        <v>0</v>
      </c>
      <c r="J142">
        <f t="shared" si="14"/>
        <v>0</v>
      </c>
      <c r="K142">
        <f t="shared" si="15"/>
        <v>0</v>
      </c>
      <c r="L142">
        <f t="shared" si="16"/>
        <v>1</v>
      </c>
      <c r="M142">
        <v>2</v>
      </c>
      <c r="N142">
        <v>17.47</v>
      </c>
      <c r="O142">
        <v>3.5</v>
      </c>
      <c r="Q142" s="8">
        <f t="shared" si="12"/>
        <v>2.721501880149245</v>
      </c>
      <c r="R142" s="14">
        <f t="shared" si="17"/>
        <v>0.60605932261116047</v>
      </c>
    </row>
    <row r="143" spans="1:18" x14ac:dyDescent="0.25">
      <c r="A143" t="s">
        <v>5</v>
      </c>
      <c r="B143" t="s">
        <v>2</v>
      </c>
      <c r="C143" t="s">
        <v>1</v>
      </c>
      <c r="D143" t="s">
        <v>7</v>
      </c>
      <c r="E143">
        <v>6</v>
      </c>
      <c r="F143">
        <v>34.299999999999997</v>
      </c>
      <c r="G143">
        <v>6.7</v>
      </c>
      <c r="I143">
        <f t="shared" si="13"/>
        <v>1</v>
      </c>
      <c r="J143">
        <f t="shared" si="14"/>
        <v>0</v>
      </c>
      <c r="K143">
        <f t="shared" si="15"/>
        <v>0</v>
      </c>
      <c r="L143">
        <f t="shared" si="16"/>
        <v>1</v>
      </c>
      <c r="M143">
        <v>6</v>
      </c>
      <c r="N143">
        <v>34.299999999999997</v>
      </c>
      <c r="O143">
        <v>6.7</v>
      </c>
      <c r="Q143" s="8">
        <f t="shared" si="12"/>
        <v>4.9736266149558013</v>
      </c>
      <c r="R143" s="14">
        <f t="shared" si="17"/>
        <v>2.9803650645889657</v>
      </c>
    </row>
    <row r="144" spans="1:18" x14ac:dyDescent="0.25">
      <c r="A144" t="s">
        <v>5</v>
      </c>
      <c r="B144" t="s">
        <v>2</v>
      </c>
      <c r="C144" t="s">
        <v>1</v>
      </c>
      <c r="D144" t="s">
        <v>7</v>
      </c>
      <c r="E144">
        <v>5</v>
      </c>
      <c r="F144">
        <v>41.19</v>
      </c>
      <c r="G144">
        <v>5</v>
      </c>
      <c r="I144">
        <f t="shared" si="13"/>
        <v>1</v>
      </c>
      <c r="J144">
        <f t="shared" si="14"/>
        <v>0</v>
      </c>
      <c r="K144">
        <f t="shared" si="15"/>
        <v>0</v>
      </c>
      <c r="L144">
        <f t="shared" si="16"/>
        <v>1</v>
      </c>
      <c r="M144">
        <v>5</v>
      </c>
      <c r="N144">
        <v>41.19</v>
      </c>
      <c r="O144">
        <v>5</v>
      </c>
      <c r="Q144" s="8">
        <f t="shared" si="12"/>
        <v>5.4487068516067634</v>
      </c>
      <c r="R144" s="14">
        <f t="shared" si="17"/>
        <v>0.20133783867885396</v>
      </c>
    </row>
    <row r="145" spans="1:18" x14ac:dyDescent="0.25">
      <c r="A145" t="s">
        <v>3</v>
      </c>
      <c r="B145" t="s">
        <v>2</v>
      </c>
      <c r="C145" t="s">
        <v>1</v>
      </c>
      <c r="D145" t="s">
        <v>7</v>
      </c>
      <c r="E145">
        <v>6</v>
      </c>
      <c r="F145">
        <v>27.05</v>
      </c>
      <c r="G145">
        <v>5</v>
      </c>
      <c r="I145">
        <f t="shared" si="13"/>
        <v>0</v>
      </c>
      <c r="J145">
        <f t="shared" si="14"/>
        <v>0</v>
      </c>
      <c r="K145">
        <f t="shared" si="15"/>
        <v>0</v>
      </c>
      <c r="L145">
        <f t="shared" si="16"/>
        <v>1</v>
      </c>
      <c r="M145">
        <v>6</v>
      </c>
      <c r="N145">
        <v>27.05</v>
      </c>
      <c r="O145">
        <v>5</v>
      </c>
      <c r="Q145" s="8">
        <f t="shared" si="12"/>
        <v>4.3244146926695892</v>
      </c>
      <c r="R145" s="14">
        <f t="shared" si="17"/>
        <v>0.45641550748072557</v>
      </c>
    </row>
    <row r="146" spans="1:18" x14ac:dyDescent="0.25">
      <c r="A146" t="s">
        <v>3</v>
      </c>
      <c r="B146" t="s">
        <v>2</v>
      </c>
      <c r="C146" t="s">
        <v>1</v>
      </c>
      <c r="D146" t="s">
        <v>7</v>
      </c>
      <c r="E146">
        <v>2</v>
      </c>
      <c r="F146">
        <v>16.43</v>
      </c>
      <c r="G146">
        <v>2.2999999999999998</v>
      </c>
      <c r="I146">
        <f t="shared" si="13"/>
        <v>0</v>
      </c>
      <c r="J146">
        <f t="shared" si="14"/>
        <v>0</v>
      </c>
      <c r="K146">
        <f t="shared" si="15"/>
        <v>0</v>
      </c>
      <c r="L146">
        <f t="shared" si="16"/>
        <v>1</v>
      </c>
      <c r="M146">
        <v>2</v>
      </c>
      <c r="N146">
        <v>16.43</v>
      </c>
      <c r="O146">
        <v>2.2999999999999998</v>
      </c>
      <c r="Q146" s="8">
        <f t="shared" si="12"/>
        <v>2.6234037888867476</v>
      </c>
      <c r="R146" s="14">
        <f t="shared" si="17"/>
        <v>0.10459001066630415</v>
      </c>
    </row>
    <row r="147" spans="1:18" x14ac:dyDescent="0.25">
      <c r="A147" t="s">
        <v>3</v>
      </c>
      <c r="B147" t="s">
        <v>2</v>
      </c>
      <c r="C147" t="s">
        <v>1</v>
      </c>
      <c r="D147" t="s">
        <v>7</v>
      </c>
      <c r="E147">
        <v>2</v>
      </c>
      <c r="F147">
        <v>8.35</v>
      </c>
      <c r="G147">
        <v>1.5</v>
      </c>
      <c r="I147">
        <f t="shared" si="13"/>
        <v>0</v>
      </c>
      <c r="J147">
        <f t="shared" si="14"/>
        <v>0</v>
      </c>
      <c r="K147">
        <f t="shared" si="15"/>
        <v>0</v>
      </c>
      <c r="L147">
        <f t="shared" si="16"/>
        <v>1</v>
      </c>
      <c r="M147">
        <v>2</v>
      </c>
      <c r="N147">
        <v>8.35</v>
      </c>
      <c r="O147">
        <v>1.5</v>
      </c>
      <c r="Q147" s="8">
        <f t="shared" si="12"/>
        <v>1.8612570798473436</v>
      </c>
      <c r="R147" s="14">
        <f t="shared" si="17"/>
        <v>0.13050667773982996</v>
      </c>
    </row>
    <row r="148" spans="1:18" x14ac:dyDescent="0.25">
      <c r="A148" t="s">
        <v>3</v>
      </c>
      <c r="B148" t="s">
        <v>2</v>
      </c>
      <c r="C148" t="s">
        <v>1</v>
      </c>
      <c r="D148" t="s">
        <v>7</v>
      </c>
      <c r="E148">
        <v>3</v>
      </c>
      <c r="F148">
        <v>18.64</v>
      </c>
      <c r="G148">
        <v>1.36</v>
      </c>
      <c r="I148">
        <f t="shared" si="13"/>
        <v>0</v>
      </c>
      <c r="J148">
        <f t="shared" si="14"/>
        <v>0</v>
      </c>
      <c r="K148">
        <f t="shared" si="15"/>
        <v>0</v>
      </c>
      <c r="L148">
        <f t="shared" si="16"/>
        <v>1</v>
      </c>
      <c r="M148">
        <v>3</v>
      </c>
      <c r="N148">
        <v>18.64</v>
      </c>
      <c r="O148">
        <v>1.36</v>
      </c>
      <c r="Q148" s="8">
        <f t="shared" si="12"/>
        <v>3.0066818507826394</v>
      </c>
      <c r="R148" s="14">
        <f t="shared" si="17"/>
        <v>2.7115611176969385</v>
      </c>
    </row>
    <row r="149" spans="1:18" x14ac:dyDescent="0.25">
      <c r="A149" t="s">
        <v>3</v>
      </c>
      <c r="B149" t="s">
        <v>2</v>
      </c>
      <c r="C149" t="s">
        <v>1</v>
      </c>
      <c r="D149" t="s">
        <v>7</v>
      </c>
      <c r="E149">
        <v>2</v>
      </c>
      <c r="F149">
        <v>11.87</v>
      </c>
      <c r="G149">
        <v>1.63</v>
      </c>
      <c r="I149">
        <f t="shared" si="13"/>
        <v>0</v>
      </c>
      <c r="J149">
        <f t="shared" si="14"/>
        <v>0</v>
      </c>
      <c r="K149">
        <f t="shared" si="15"/>
        <v>0</v>
      </c>
      <c r="L149">
        <f t="shared" si="16"/>
        <v>1</v>
      </c>
      <c r="M149">
        <v>2</v>
      </c>
      <c r="N149">
        <v>11.87</v>
      </c>
      <c r="O149">
        <v>1.63</v>
      </c>
      <c r="Q149" s="8">
        <f t="shared" si="12"/>
        <v>2.1932813887357967</v>
      </c>
      <c r="R149" s="14">
        <f t="shared" si="17"/>
        <v>0.31728592289612784</v>
      </c>
    </row>
    <row r="150" spans="1:18" x14ac:dyDescent="0.25">
      <c r="A150" t="s">
        <v>5</v>
      </c>
      <c r="B150" t="s">
        <v>2</v>
      </c>
      <c r="C150" t="s">
        <v>1</v>
      </c>
      <c r="D150" t="s">
        <v>7</v>
      </c>
      <c r="E150">
        <v>2</v>
      </c>
      <c r="F150">
        <v>9.7799999999999994</v>
      </c>
      <c r="G150">
        <v>1.73</v>
      </c>
      <c r="I150">
        <f t="shared" si="13"/>
        <v>1</v>
      </c>
      <c r="J150">
        <f t="shared" si="14"/>
        <v>0</v>
      </c>
      <c r="K150">
        <f t="shared" si="15"/>
        <v>0</v>
      </c>
      <c r="L150">
        <f t="shared" si="16"/>
        <v>1</v>
      </c>
      <c r="M150">
        <v>2</v>
      </c>
      <c r="N150">
        <v>9.7799999999999994</v>
      </c>
      <c r="O150">
        <v>1.73</v>
      </c>
      <c r="Q150" s="8">
        <f t="shared" si="12"/>
        <v>1.9614969914145797</v>
      </c>
      <c r="R150" s="14">
        <f t="shared" si="17"/>
        <v>5.359085703400198E-2</v>
      </c>
    </row>
    <row r="151" spans="1:18" x14ac:dyDescent="0.25">
      <c r="A151" t="s">
        <v>5</v>
      </c>
      <c r="B151" t="s">
        <v>2</v>
      </c>
      <c r="C151" t="s">
        <v>1</v>
      </c>
      <c r="D151" t="s">
        <v>7</v>
      </c>
      <c r="E151">
        <v>2</v>
      </c>
      <c r="F151">
        <v>7.51</v>
      </c>
      <c r="G151">
        <v>2</v>
      </c>
      <c r="I151">
        <f t="shared" si="13"/>
        <v>1</v>
      </c>
      <c r="J151">
        <f t="shared" si="14"/>
        <v>0</v>
      </c>
      <c r="K151">
        <f t="shared" si="15"/>
        <v>0</v>
      </c>
      <c r="L151">
        <f t="shared" si="16"/>
        <v>1</v>
      </c>
      <c r="M151">
        <v>2</v>
      </c>
      <c r="N151">
        <v>7.51</v>
      </c>
      <c r="O151">
        <v>2</v>
      </c>
      <c r="Q151" s="8">
        <f t="shared" si="12"/>
        <v>1.7473790422166282</v>
      </c>
      <c r="R151" s="14">
        <f t="shared" si="17"/>
        <v>6.381734831138812E-2</v>
      </c>
    </row>
    <row r="152" spans="1:18" x14ac:dyDescent="0.25">
      <c r="A152" t="s">
        <v>5</v>
      </c>
      <c r="B152" t="s">
        <v>2</v>
      </c>
      <c r="C152" t="s">
        <v>9</v>
      </c>
      <c r="D152" t="s">
        <v>0</v>
      </c>
      <c r="E152">
        <v>2</v>
      </c>
      <c r="F152">
        <v>14.07</v>
      </c>
      <c r="G152">
        <v>2.5</v>
      </c>
      <c r="I152">
        <f t="shared" si="13"/>
        <v>1</v>
      </c>
      <c r="J152">
        <f t="shared" si="14"/>
        <v>0</v>
      </c>
      <c r="K152">
        <f t="shared" si="15"/>
        <v>3</v>
      </c>
      <c r="L152">
        <f t="shared" si="16"/>
        <v>0</v>
      </c>
      <c r="M152">
        <v>2</v>
      </c>
      <c r="N152">
        <v>14.07</v>
      </c>
      <c r="O152">
        <v>2.5</v>
      </c>
      <c r="Q152" s="8">
        <f t="shared" si="12"/>
        <v>2.4118933102468496</v>
      </c>
      <c r="R152" s="14">
        <f t="shared" si="17"/>
        <v>7.7627887792578966E-3</v>
      </c>
    </row>
    <row r="153" spans="1:18" x14ac:dyDescent="0.25">
      <c r="A153" t="s">
        <v>5</v>
      </c>
      <c r="B153" t="s">
        <v>2</v>
      </c>
      <c r="C153" t="s">
        <v>9</v>
      </c>
      <c r="D153" t="s">
        <v>0</v>
      </c>
      <c r="E153">
        <v>2</v>
      </c>
      <c r="F153">
        <v>13.13</v>
      </c>
      <c r="G153">
        <v>2</v>
      </c>
      <c r="I153">
        <f t="shared" si="13"/>
        <v>1</v>
      </c>
      <c r="J153">
        <f t="shared" si="14"/>
        <v>0</v>
      </c>
      <c r="K153">
        <f t="shared" si="15"/>
        <v>3</v>
      </c>
      <c r="L153">
        <f t="shared" si="16"/>
        <v>0</v>
      </c>
      <c r="M153">
        <v>2</v>
      </c>
      <c r="N153">
        <v>13.13</v>
      </c>
      <c r="O153">
        <v>2</v>
      </c>
      <c r="Q153" s="8">
        <f t="shared" si="12"/>
        <v>2.3232277277595923</v>
      </c>
      <c r="R153" s="14">
        <f t="shared" si="17"/>
        <v>0.10447616399262911</v>
      </c>
    </row>
    <row r="154" spans="1:18" x14ac:dyDescent="0.25">
      <c r="A154" t="s">
        <v>5</v>
      </c>
      <c r="B154" t="s">
        <v>2</v>
      </c>
      <c r="C154" t="s">
        <v>9</v>
      </c>
      <c r="D154" t="s">
        <v>0</v>
      </c>
      <c r="E154">
        <v>3</v>
      </c>
      <c r="F154">
        <v>17.260000000000002</v>
      </c>
      <c r="G154">
        <v>2.74</v>
      </c>
      <c r="I154">
        <f t="shared" si="13"/>
        <v>1</v>
      </c>
      <c r="J154">
        <f t="shared" si="14"/>
        <v>0</v>
      </c>
      <c r="K154">
        <f t="shared" si="15"/>
        <v>3</v>
      </c>
      <c r="L154">
        <f t="shared" si="16"/>
        <v>0</v>
      </c>
      <c r="M154">
        <v>3</v>
      </c>
      <c r="N154">
        <v>17.260000000000002</v>
      </c>
      <c r="O154">
        <v>2.74</v>
      </c>
      <c r="Q154" s="8">
        <f t="shared" si="12"/>
        <v>2.8876099581400947</v>
      </c>
      <c r="R154" s="14">
        <f t="shared" si="17"/>
        <v>2.1788699742120443E-2</v>
      </c>
    </row>
    <row r="155" spans="1:18" x14ac:dyDescent="0.25">
      <c r="A155" t="s">
        <v>5</v>
      </c>
      <c r="B155" t="s">
        <v>2</v>
      </c>
      <c r="C155" t="s">
        <v>9</v>
      </c>
      <c r="D155" t="s">
        <v>0</v>
      </c>
      <c r="E155">
        <v>4</v>
      </c>
      <c r="F155">
        <v>24.55</v>
      </c>
      <c r="G155">
        <v>2</v>
      </c>
      <c r="I155">
        <f t="shared" si="13"/>
        <v>1</v>
      </c>
      <c r="J155">
        <f t="shared" si="14"/>
        <v>0</v>
      </c>
      <c r="K155">
        <f t="shared" si="15"/>
        <v>3</v>
      </c>
      <c r="L155">
        <f t="shared" si="16"/>
        <v>0</v>
      </c>
      <c r="M155">
        <v>4</v>
      </c>
      <c r="N155">
        <v>24.55</v>
      </c>
      <c r="O155">
        <v>2</v>
      </c>
      <c r="Q155" s="8">
        <f t="shared" si="12"/>
        <v>3.7500594658181861</v>
      </c>
      <c r="R155" s="14">
        <f t="shared" si="17"/>
        <v>3.0627081338998345</v>
      </c>
    </row>
    <row r="156" spans="1:18" x14ac:dyDescent="0.25">
      <c r="A156" t="s">
        <v>5</v>
      </c>
      <c r="B156" t="s">
        <v>2</v>
      </c>
      <c r="C156" t="s">
        <v>9</v>
      </c>
      <c r="D156" t="s">
        <v>0</v>
      </c>
      <c r="E156">
        <v>4</v>
      </c>
      <c r="F156">
        <v>19.77</v>
      </c>
      <c r="G156">
        <v>2</v>
      </c>
      <c r="I156">
        <f t="shared" si="13"/>
        <v>1</v>
      </c>
      <c r="J156">
        <f t="shared" si="14"/>
        <v>0</v>
      </c>
      <c r="K156">
        <f t="shared" si="15"/>
        <v>3</v>
      </c>
      <c r="L156">
        <f t="shared" si="16"/>
        <v>0</v>
      </c>
      <c r="M156">
        <v>4</v>
      </c>
      <c r="N156">
        <v>19.77</v>
      </c>
      <c r="O156">
        <v>2</v>
      </c>
      <c r="Q156" s="8">
        <f t="shared" si="12"/>
        <v>3.2991855463617066</v>
      </c>
      <c r="R156" s="14">
        <f t="shared" si="17"/>
        <v>1.6878830838751659</v>
      </c>
    </row>
    <row r="157" spans="1:18" x14ac:dyDescent="0.25">
      <c r="A157" t="s">
        <v>3</v>
      </c>
      <c r="B157" t="s">
        <v>2</v>
      </c>
      <c r="C157" t="s">
        <v>9</v>
      </c>
      <c r="D157" t="s">
        <v>0</v>
      </c>
      <c r="E157">
        <v>5</v>
      </c>
      <c r="F157">
        <v>29.85</v>
      </c>
      <c r="G157">
        <v>5.14</v>
      </c>
      <c r="I157">
        <f t="shared" si="13"/>
        <v>0</v>
      </c>
      <c r="J157">
        <f t="shared" si="14"/>
        <v>0</v>
      </c>
      <c r="K157">
        <f t="shared" si="15"/>
        <v>3</v>
      </c>
      <c r="L157">
        <f t="shared" si="16"/>
        <v>0</v>
      </c>
      <c r="M157">
        <v>5</v>
      </c>
      <c r="N157">
        <v>29.85</v>
      </c>
      <c r="O157">
        <v>5.14</v>
      </c>
      <c r="Q157" s="8">
        <f t="shared" si="12"/>
        <v>4.4594470127876962</v>
      </c>
      <c r="R157" s="14">
        <f t="shared" si="17"/>
        <v>0.46315236840358975</v>
      </c>
    </row>
    <row r="158" spans="1:18" x14ac:dyDescent="0.25">
      <c r="A158" t="s">
        <v>5</v>
      </c>
      <c r="B158" t="s">
        <v>2</v>
      </c>
      <c r="C158" t="s">
        <v>9</v>
      </c>
      <c r="D158" t="s">
        <v>0</v>
      </c>
      <c r="E158">
        <v>6</v>
      </c>
      <c r="F158">
        <v>48.17</v>
      </c>
      <c r="G158">
        <v>5</v>
      </c>
      <c r="I158">
        <f t="shared" si="13"/>
        <v>1</v>
      </c>
      <c r="J158">
        <f t="shared" si="14"/>
        <v>0</v>
      </c>
      <c r="K158">
        <f t="shared" si="15"/>
        <v>3</v>
      </c>
      <c r="L158">
        <f t="shared" si="16"/>
        <v>0</v>
      </c>
      <c r="M158">
        <v>6</v>
      </c>
      <c r="N158">
        <v>48.17</v>
      </c>
      <c r="O158">
        <v>5</v>
      </c>
      <c r="Q158" s="8">
        <f t="shared" si="12"/>
        <v>6.3276572744560777</v>
      </c>
      <c r="R158" s="14">
        <f t="shared" si="17"/>
        <v>1.7626738384161409</v>
      </c>
    </row>
    <row r="159" spans="1:18" x14ac:dyDescent="0.25">
      <c r="A159" t="s">
        <v>3</v>
      </c>
      <c r="B159" t="s">
        <v>2</v>
      </c>
      <c r="C159" t="s">
        <v>9</v>
      </c>
      <c r="D159" t="s">
        <v>0</v>
      </c>
      <c r="E159">
        <v>4</v>
      </c>
      <c r="F159">
        <v>25</v>
      </c>
      <c r="G159">
        <v>3.75</v>
      </c>
      <c r="I159">
        <f t="shared" si="13"/>
        <v>0</v>
      </c>
      <c r="J159">
        <f t="shared" si="14"/>
        <v>0</v>
      </c>
      <c r="K159">
        <f t="shared" si="15"/>
        <v>3</v>
      </c>
      <c r="L159">
        <f t="shared" si="16"/>
        <v>0</v>
      </c>
      <c r="M159">
        <v>4</v>
      </c>
      <c r="N159">
        <v>25</v>
      </c>
      <c r="O159">
        <v>3.75</v>
      </c>
      <c r="Q159" s="8">
        <f t="shared" si="12"/>
        <v>3.8271507192254646</v>
      </c>
      <c r="R159" s="14">
        <f t="shared" si="17"/>
        <v>5.9522334770064685E-3</v>
      </c>
    </row>
    <row r="160" spans="1:18" x14ac:dyDescent="0.25">
      <c r="A160" t="s">
        <v>3</v>
      </c>
      <c r="B160" t="s">
        <v>2</v>
      </c>
      <c r="C160" t="s">
        <v>9</v>
      </c>
      <c r="D160" t="s">
        <v>0</v>
      </c>
      <c r="E160">
        <v>2</v>
      </c>
      <c r="F160">
        <v>13.39</v>
      </c>
      <c r="G160">
        <v>2.61</v>
      </c>
      <c r="I160">
        <f t="shared" si="13"/>
        <v>0</v>
      </c>
      <c r="J160">
        <f t="shared" si="14"/>
        <v>0</v>
      </c>
      <c r="K160">
        <f t="shared" si="15"/>
        <v>3</v>
      </c>
      <c r="L160">
        <f t="shared" si="16"/>
        <v>0</v>
      </c>
      <c r="M160">
        <v>2</v>
      </c>
      <c r="N160">
        <v>13.39</v>
      </c>
      <c r="O160">
        <v>2.61</v>
      </c>
      <c r="Q160" s="8">
        <f t="shared" si="12"/>
        <v>2.3823972144939143</v>
      </c>
      <c r="R160" s="14">
        <f t="shared" si="17"/>
        <v>5.1803027970129208E-2</v>
      </c>
    </row>
    <row r="161" spans="1:18" x14ac:dyDescent="0.25">
      <c r="A161" t="s">
        <v>5</v>
      </c>
      <c r="B161" t="s">
        <v>2</v>
      </c>
      <c r="C161" t="s">
        <v>9</v>
      </c>
      <c r="D161" t="s">
        <v>0</v>
      </c>
      <c r="E161">
        <v>4</v>
      </c>
      <c r="F161">
        <v>16.489999999999998</v>
      </c>
      <c r="G161">
        <v>2</v>
      </c>
      <c r="I161">
        <f t="shared" si="13"/>
        <v>1</v>
      </c>
      <c r="J161">
        <f t="shared" si="14"/>
        <v>0</v>
      </c>
      <c r="K161">
        <f t="shared" si="15"/>
        <v>3</v>
      </c>
      <c r="L161">
        <f t="shared" si="16"/>
        <v>0</v>
      </c>
      <c r="M161">
        <v>4</v>
      </c>
      <c r="N161">
        <v>16.489999999999998</v>
      </c>
      <c r="O161">
        <v>2</v>
      </c>
      <c r="Q161" s="8">
        <f t="shared" si="12"/>
        <v>2.98979925853383</v>
      </c>
      <c r="R161" s="14">
        <f t="shared" si="17"/>
        <v>0.9797025721941196</v>
      </c>
    </row>
    <row r="162" spans="1:18" x14ac:dyDescent="0.25">
      <c r="A162" t="s">
        <v>5</v>
      </c>
      <c r="B162" t="s">
        <v>2</v>
      </c>
      <c r="C162" t="s">
        <v>9</v>
      </c>
      <c r="D162" t="s">
        <v>0</v>
      </c>
      <c r="E162">
        <v>4</v>
      </c>
      <c r="F162">
        <v>21.5</v>
      </c>
      <c r="G162">
        <v>3.5</v>
      </c>
      <c r="I162">
        <f t="shared" si="13"/>
        <v>1</v>
      </c>
      <c r="J162">
        <f t="shared" si="14"/>
        <v>0</v>
      </c>
      <c r="K162">
        <f t="shared" si="15"/>
        <v>3</v>
      </c>
      <c r="L162">
        <f t="shared" si="16"/>
        <v>0</v>
      </c>
      <c r="M162">
        <v>4</v>
      </c>
      <c r="N162">
        <v>21.5</v>
      </c>
      <c r="O162">
        <v>3.5</v>
      </c>
      <c r="Q162" s="8">
        <f t="shared" si="12"/>
        <v>3.4623679481733611</v>
      </c>
      <c r="R162" s="14">
        <f t="shared" si="17"/>
        <v>1.4161713246828337E-3</v>
      </c>
    </row>
    <row r="163" spans="1:18" x14ac:dyDescent="0.25">
      <c r="A163" t="s">
        <v>5</v>
      </c>
      <c r="B163" t="s">
        <v>2</v>
      </c>
      <c r="C163" t="s">
        <v>9</v>
      </c>
      <c r="D163" t="s">
        <v>0</v>
      </c>
      <c r="E163">
        <v>2</v>
      </c>
      <c r="F163">
        <v>12.66</v>
      </c>
      <c r="G163">
        <v>2.5</v>
      </c>
      <c r="I163">
        <f t="shared" si="13"/>
        <v>1</v>
      </c>
      <c r="J163">
        <f t="shared" si="14"/>
        <v>0</v>
      </c>
      <c r="K163">
        <f t="shared" si="15"/>
        <v>3</v>
      </c>
      <c r="L163">
        <f t="shared" si="16"/>
        <v>0</v>
      </c>
      <c r="M163">
        <v>2</v>
      </c>
      <c r="N163">
        <v>12.66</v>
      </c>
      <c r="O163">
        <v>2.5</v>
      </c>
      <c r="Q163" s="8">
        <f t="shared" si="12"/>
        <v>2.2788949365159632</v>
      </c>
      <c r="R163" s="14">
        <f t="shared" si="17"/>
        <v>4.8887449098279946E-2</v>
      </c>
    </row>
    <row r="164" spans="1:18" x14ac:dyDescent="0.25">
      <c r="A164" t="s">
        <v>3</v>
      </c>
      <c r="B164" t="s">
        <v>2</v>
      </c>
      <c r="C164" t="s">
        <v>9</v>
      </c>
      <c r="D164" t="s">
        <v>0</v>
      </c>
      <c r="E164">
        <v>3</v>
      </c>
      <c r="F164">
        <v>16.21</v>
      </c>
      <c r="G164">
        <v>2</v>
      </c>
      <c r="I164">
        <f t="shared" si="13"/>
        <v>0</v>
      </c>
      <c r="J164">
        <f t="shared" si="14"/>
        <v>0</v>
      </c>
      <c r="K164">
        <f t="shared" si="15"/>
        <v>3</v>
      </c>
      <c r="L164">
        <f t="shared" si="16"/>
        <v>0</v>
      </c>
      <c r="M164">
        <v>3</v>
      </c>
      <c r="N164">
        <v>16.21</v>
      </c>
      <c r="O164">
        <v>2</v>
      </c>
      <c r="Q164" s="8">
        <f t="shared" si="12"/>
        <v>2.8232135799187712</v>
      </c>
      <c r="R164" s="14">
        <f t="shared" si="17"/>
        <v>0.67768059816267912</v>
      </c>
    </row>
    <row r="165" spans="1:18" x14ac:dyDescent="0.25">
      <c r="A165" t="s">
        <v>5</v>
      </c>
      <c r="B165" t="s">
        <v>2</v>
      </c>
      <c r="C165" t="s">
        <v>9</v>
      </c>
      <c r="D165" t="s">
        <v>0</v>
      </c>
      <c r="E165">
        <v>2</v>
      </c>
      <c r="F165">
        <v>13.81</v>
      </c>
      <c r="G165">
        <v>2</v>
      </c>
      <c r="I165">
        <f t="shared" si="13"/>
        <v>1</v>
      </c>
      <c r="J165">
        <f t="shared" si="14"/>
        <v>0</v>
      </c>
      <c r="K165">
        <f t="shared" si="15"/>
        <v>3</v>
      </c>
      <c r="L165">
        <f t="shared" si="16"/>
        <v>0</v>
      </c>
      <c r="M165">
        <v>2</v>
      </c>
      <c r="N165">
        <v>13.81</v>
      </c>
      <c r="O165">
        <v>2</v>
      </c>
      <c r="Q165" s="8">
        <f t="shared" si="12"/>
        <v>2.387368787431225</v>
      </c>
      <c r="R165" s="14">
        <f t="shared" si="17"/>
        <v>0.15005457747593762</v>
      </c>
    </row>
    <row r="166" spans="1:18" x14ac:dyDescent="0.25">
      <c r="A166" t="s">
        <v>3</v>
      </c>
      <c r="B166" t="s">
        <v>6</v>
      </c>
      <c r="C166" t="s">
        <v>9</v>
      </c>
      <c r="D166" t="s">
        <v>0</v>
      </c>
      <c r="E166">
        <v>2</v>
      </c>
      <c r="F166">
        <v>17.510000000000002</v>
      </c>
      <c r="G166">
        <v>3</v>
      </c>
      <c r="I166">
        <f t="shared" si="13"/>
        <v>0</v>
      </c>
      <c r="J166">
        <f t="shared" si="14"/>
        <v>1</v>
      </c>
      <c r="K166">
        <f t="shared" si="15"/>
        <v>3</v>
      </c>
      <c r="L166">
        <f t="shared" si="16"/>
        <v>0</v>
      </c>
      <c r="M166">
        <v>2</v>
      </c>
      <c r="N166">
        <v>17.510000000000002</v>
      </c>
      <c r="O166">
        <v>3</v>
      </c>
      <c r="Q166" s="8">
        <f t="shared" si="12"/>
        <v>2.6953534874274094</v>
      </c>
      <c r="R166" s="14">
        <f t="shared" si="17"/>
        <v>9.2809497622641582E-2</v>
      </c>
    </row>
    <row r="167" spans="1:18" x14ac:dyDescent="0.25">
      <c r="A167" t="s">
        <v>5</v>
      </c>
      <c r="B167" t="s">
        <v>2</v>
      </c>
      <c r="C167" t="s">
        <v>9</v>
      </c>
      <c r="D167" t="s">
        <v>0</v>
      </c>
      <c r="E167">
        <v>3</v>
      </c>
      <c r="F167">
        <v>24.52</v>
      </c>
      <c r="G167">
        <v>3.48</v>
      </c>
      <c r="I167">
        <f t="shared" si="13"/>
        <v>1</v>
      </c>
      <c r="J167">
        <f t="shared" si="14"/>
        <v>0</v>
      </c>
      <c r="K167">
        <f t="shared" si="15"/>
        <v>3</v>
      </c>
      <c r="L167">
        <f t="shared" si="16"/>
        <v>0</v>
      </c>
      <c r="M167">
        <v>3</v>
      </c>
      <c r="N167">
        <v>24.52</v>
      </c>
      <c r="O167">
        <v>3.48</v>
      </c>
      <c r="Q167" s="8">
        <f t="shared" si="12"/>
        <v>3.5724100952225291</v>
      </c>
      <c r="R167" s="14">
        <f t="shared" si="17"/>
        <v>8.5396256990368912E-3</v>
      </c>
    </row>
    <row r="168" spans="1:18" x14ac:dyDescent="0.25">
      <c r="A168" t="s">
        <v>5</v>
      </c>
      <c r="B168" t="s">
        <v>2</v>
      </c>
      <c r="C168" t="s">
        <v>9</v>
      </c>
      <c r="D168" t="s">
        <v>0</v>
      </c>
      <c r="E168">
        <v>2</v>
      </c>
      <c r="F168">
        <v>20.76</v>
      </c>
      <c r="G168">
        <v>2.2400000000000002</v>
      </c>
      <c r="I168">
        <f t="shared" si="13"/>
        <v>1</v>
      </c>
      <c r="J168">
        <f t="shared" si="14"/>
        <v>0</v>
      </c>
      <c r="K168">
        <f t="shared" si="15"/>
        <v>3</v>
      </c>
      <c r="L168">
        <f t="shared" si="16"/>
        <v>0</v>
      </c>
      <c r="M168">
        <v>2</v>
      </c>
      <c r="N168">
        <v>20.76</v>
      </c>
      <c r="O168">
        <v>2.2400000000000002</v>
      </c>
      <c r="Q168" s="8">
        <f t="shared" si="12"/>
        <v>3.0429281473104157</v>
      </c>
      <c r="R168" s="14">
        <f t="shared" si="17"/>
        <v>0.64469360974333634</v>
      </c>
    </row>
    <row r="169" spans="1:18" x14ac:dyDescent="0.25">
      <c r="A169" t="s">
        <v>5</v>
      </c>
      <c r="B169" t="s">
        <v>2</v>
      </c>
      <c r="C169" t="s">
        <v>9</v>
      </c>
      <c r="D169" t="s">
        <v>0</v>
      </c>
      <c r="E169">
        <v>4</v>
      </c>
      <c r="F169">
        <v>31.71</v>
      </c>
      <c r="G169">
        <v>4.5</v>
      </c>
      <c r="I169">
        <f t="shared" si="13"/>
        <v>1</v>
      </c>
      <c r="J169">
        <f t="shared" si="14"/>
        <v>0</v>
      </c>
      <c r="K169">
        <f t="shared" si="15"/>
        <v>3</v>
      </c>
      <c r="L169">
        <f t="shared" si="16"/>
        <v>0</v>
      </c>
      <c r="M169">
        <v>4</v>
      </c>
      <c r="N169">
        <v>31.71</v>
      </c>
      <c r="O169">
        <v>4.5</v>
      </c>
      <c r="Q169" s="8">
        <f t="shared" si="12"/>
        <v>4.4254270941253804</v>
      </c>
      <c r="R169" s="14">
        <f t="shared" si="17"/>
        <v>5.5611182905848777E-3</v>
      </c>
    </row>
    <row r="170" spans="1:18" x14ac:dyDescent="0.25">
      <c r="A170" t="s">
        <v>3</v>
      </c>
      <c r="B170" t="s">
        <v>6</v>
      </c>
      <c r="C170" t="s">
        <v>4</v>
      </c>
      <c r="D170" t="s">
        <v>0</v>
      </c>
      <c r="E170">
        <v>2</v>
      </c>
      <c r="F170">
        <v>10.59</v>
      </c>
      <c r="G170">
        <v>1.61</v>
      </c>
      <c r="I170">
        <f t="shared" si="13"/>
        <v>0</v>
      </c>
      <c r="J170">
        <f t="shared" si="14"/>
        <v>1</v>
      </c>
      <c r="K170">
        <f t="shared" si="15"/>
        <v>2</v>
      </c>
      <c r="L170">
        <f t="shared" si="16"/>
        <v>0</v>
      </c>
      <c r="M170">
        <v>2</v>
      </c>
      <c r="N170">
        <v>10.59</v>
      </c>
      <c r="O170">
        <v>1.61</v>
      </c>
      <c r="Q170" s="8">
        <f t="shared" si="12"/>
        <v>1.989884059867101</v>
      </c>
      <c r="R170" s="14">
        <f t="shared" si="17"/>
        <v>0.14431189894111113</v>
      </c>
    </row>
    <row r="171" spans="1:18" x14ac:dyDescent="0.25">
      <c r="A171" t="s">
        <v>3</v>
      </c>
      <c r="B171" t="s">
        <v>6</v>
      </c>
      <c r="C171" t="s">
        <v>4</v>
      </c>
      <c r="D171" t="s">
        <v>0</v>
      </c>
      <c r="E171">
        <v>2</v>
      </c>
      <c r="F171">
        <v>10.63</v>
      </c>
      <c r="G171">
        <v>2</v>
      </c>
      <c r="I171">
        <f t="shared" si="13"/>
        <v>0</v>
      </c>
      <c r="J171">
        <f t="shared" si="14"/>
        <v>1</v>
      </c>
      <c r="K171">
        <f t="shared" si="15"/>
        <v>2</v>
      </c>
      <c r="L171">
        <f t="shared" si="16"/>
        <v>0</v>
      </c>
      <c r="M171">
        <v>2</v>
      </c>
      <c r="N171">
        <v>10.63</v>
      </c>
      <c r="O171">
        <v>2</v>
      </c>
      <c r="Q171" s="8">
        <f t="shared" si="12"/>
        <v>1.9936570633771973</v>
      </c>
      <c r="R171" s="14">
        <f t="shared" si="17"/>
        <v>4.0232845000891968E-5</v>
      </c>
    </row>
    <row r="172" spans="1:18" x14ac:dyDescent="0.25">
      <c r="A172" t="s">
        <v>5</v>
      </c>
      <c r="B172" t="s">
        <v>6</v>
      </c>
      <c r="C172" t="s">
        <v>4</v>
      </c>
      <c r="D172" t="s">
        <v>0</v>
      </c>
      <c r="E172">
        <v>3</v>
      </c>
      <c r="F172">
        <v>50.81</v>
      </c>
      <c r="G172">
        <v>10</v>
      </c>
      <c r="I172">
        <f t="shared" si="13"/>
        <v>1</v>
      </c>
      <c r="J172">
        <f t="shared" si="14"/>
        <v>1</v>
      </c>
      <c r="K172">
        <f t="shared" si="15"/>
        <v>2</v>
      </c>
      <c r="L172">
        <f t="shared" si="16"/>
        <v>0</v>
      </c>
      <c r="M172">
        <v>3</v>
      </c>
      <c r="N172">
        <v>50.81</v>
      </c>
      <c r="O172">
        <v>10</v>
      </c>
      <c r="Q172" s="8">
        <f t="shared" si="12"/>
        <v>5.923813743313076</v>
      </c>
      <c r="R172" s="14">
        <f t="shared" si="17"/>
        <v>16.615294399203357</v>
      </c>
    </row>
    <row r="173" spans="1:18" x14ac:dyDescent="0.25">
      <c r="A173" t="s">
        <v>5</v>
      </c>
      <c r="B173" t="s">
        <v>6</v>
      </c>
      <c r="C173" t="s">
        <v>4</v>
      </c>
      <c r="D173" t="s">
        <v>0</v>
      </c>
      <c r="E173">
        <v>2</v>
      </c>
      <c r="F173">
        <v>15.81</v>
      </c>
      <c r="G173">
        <v>3.16</v>
      </c>
      <c r="I173">
        <f t="shared" si="13"/>
        <v>1</v>
      </c>
      <c r="J173">
        <f t="shared" si="14"/>
        <v>1</v>
      </c>
      <c r="K173">
        <f t="shared" si="15"/>
        <v>2</v>
      </c>
      <c r="L173">
        <f t="shared" si="16"/>
        <v>0</v>
      </c>
      <c r="M173">
        <v>2</v>
      </c>
      <c r="N173">
        <v>15.81</v>
      </c>
      <c r="O173">
        <v>3.16</v>
      </c>
      <c r="Q173" s="8">
        <f t="shared" si="12"/>
        <v>2.4476160540159393</v>
      </c>
      <c r="R173" s="14">
        <f t="shared" si="17"/>
        <v>0.5074908864958213</v>
      </c>
    </row>
    <row r="174" spans="1:18" x14ac:dyDescent="0.25">
      <c r="A174" t="s">
        <v>5</v>
      </c>
      <c r="B174" t="s">
        <v>6</v>
      </c>
      <c r="C174" t="s">
        <v>9</v>
      </c>
      <c r="D174" t="s">
        <v>0</v>
      </c>
      <c r="E174">
        <v>2</v>
      </c>
      <c r="F174">
        <v>7.25</v>
      </c>
      <c r="G174">
        <v>5.15</v>
      </c>
      <c r="I174">
        <f t="shared" si="13"/>
        <v>1</v>
      </c>
      <c r="J174">
        <f t="shared" si="14"/>
        <v>1</v>
      </c>
      <c r="K174">
        <f t="shared" si="15"/>
        <v>3</v>
      </c>
      <c r="L174">
        <f t="shared" si="16"/>
        <v>0</v>
      </c>
      <c r="M174">
        <v>2</v>
      </c>
      <c r="N174">
        <v>7.25</v>
      </c>
      <c r="O174">
        <v>5.15</v>
      </c>
      <c r="Q174" s="8">
        <f t="shared" si="12"/>
        <v>1.6929331231690719</v>
      </c>
      <c r="R174" s="14">
        <f t="shared" si="17"/>
        <v>11.95131139088155</v>
      </c>
    </row>
    <row r="175" spans="1:18" x14ac:dyDescent="0.25">
      <c r="A175" t="s">
        <v>5</v>
      </c>
      <c r="B175" t="s">
        <v>6</v>
      </c>
      <c r="C175" t="s">
        <v>9</v>
      </c>
      <c r="D175" t="s">
        <v>0</v>
      </c>
      <c r="E175">
        <v>2</v>
      </c>
      <c r="F175">
        <v>31.85</v>
      </c>
      <c r="G175">
        <v>3.18</v>
      </c>
      <c r="I175">
        <f t="shared" si="13"/>
        <v>1</v>
      </c>
      <c r="J175">
        <f t="shared" si="14"/>
        <v>1</v>
      </c>
      <c r="K175">
        <f t="shared" si="15"/>
        <v>3</v>
      </c>
      <c r="L175">
        <f t="shared" si="16"/>
        <v>0</v>
      </c>
      <c r="M175">
        <v>2</v>
      </c>
      <c r="N175">
        <v>31.85</v>
      </c>
      <c r="O175">
        <v>3.18</v>
      </c>
      <c r="Q175" s="8">
        <f t="shared" si="12"/>
        <v>4.0133302818781491</v>
      </c>
      <c r="R175" s="14">
        <f t="shared" si="17"/>
        <v>0.69443935869511519</v>
      </c>
    </row>
    <row r="176" spans="1:18" x14ac:dyDescent="0.25">
      <c r="A176" t="s">
        <v>5</v>
      </c>
      <c r="B176" t="s">
        <v>6</v>
      </c>
      <c r="C176" t="s">
        <v>9</v>
      </c>
      <c r="D176" t="s">
        <v>0</v>
      </c>
      <c r="E176">
        <v>2</v>
      </c>
      <c r="F176">
        <v>16.82</v>
      </c>
      <c r="G176">
        <v>4</v>
      </c>
      <c r="I176">
        <f t="shared" si="13"/>
        <v>1</v>
      </c>
      <c r="J176">
        <f t="shared" si="14"/>
        <v>1</v>
      </c>
      <c r="K176">
        <f t="shared" si="15"/>
        <v>3</v>
      </c>
      <c r="L176">
        <f t="shared" si="16"/>
        <v>0</v>
      </c>
      <c r="M176">
        <v>2</v>
      </c>
      <c r="N176">
        <v>16.82</v>
      </c>
      <c r="O176">
        <v>4</v>
      </c>
      <c r="Q176" s="8">
        <f t="shared" si="12"/>
        <v>2.5956242129595544</v>
      </c>
      <c r="R176" s="14">
        <f t="shared" si="17"/>
        <v>1.972271351225471</v>
      </c>
    </row>
    <row r="177" spans="1:18" x14ac:dyDescent="0.25">
      <c r="A177" t="s">
        <v>5</v>
      </c>
      <c r="B177" t="s">
        <v>6</v>
      </c>
      <c r="C177" t="s">
        <v>9</v>
      </c>
      <c r="D177" t="s">
        <v>0</v>
      </c>
      <c r="E177">
        <v>2</v>
      </c>
      <c r="F177">
        <v>32.9</v>
      </c>
      <c r="G177">
        <v>3.11</v>
      </c>
      <c r="I177">
        <f t="shared" si="13"/>
        <v>1</v>
      </c>
      <c r="J177">
        <f t="shared" si="14"/>
        <v>1</v>
      </c>
      <c r="K177">
        <f t="shared" si="15"/>
        <v>3</v>
      </c>
      <c r="L177">
        <f t="shared" si="16"/>
        <v>0</v>
      </c>
      <c r="M177">
        <v>2</v>
      </c>
      <c r="N177">
        <v>32.9</v>
      </c>
      <c r="O177">
        <v>3.11</v>
      </c>
      <c r="Q177" s="8">
        <f t="shared" si="12"/>
        <v>4.11237162401817</v>
      </c>
      <c r="R177" s="14">
        <f t="shared" si="17"/>
        <v>1.0047488726368239</v>
      </c>
    </row>
    <row r="178" spans="1:18" x14ac:dyDescent="0.25">
      <c r="A178" t="s">
        <v>5</v>
      </c>
      <c r="B178" t="s">
        <v>6</v>
      </c>
      <c r="C178" t="s">
        <v>9</v>
      </c>
      <c r="D178" t="s">
        <v>0</v>
      </c>
      <c r="E178">
        <v>2</v>
      </c>
      <c r="F178">
        <v>17.89</v>
      </c>
      <c r="G178">
        <v>2</v>
      </c>
      <c r="I178">
        <f t="shared" si="13"/>
        <v>1</v>
      </c>
      <c r="J178">
        <f t="shared" si="14"/>
        <v>1</v>
      </c>
      <c r="K178">
        <f t="shared" si="15"/>
        <v>3</v>
      </c>
      <c r="L178">
        <f t="shared" si="16"/>
        <v>0</v>
      </c>
      <c r="M178">
        <v>2</v>
      </c>
      <c r="N178">
        <v>17.89</v>
      </c>
      <c r="O178">
        <v>2</v>
      </c>
      <c r="Q178" s="8">
        <f t="shared" si="12"/>
        <v>2.6965520568546237</v>
      </c>
      <c r="R178" s="14">
        <f t="shared" si="17"/>
        <v>0.48518476790840698</v>
      </c>
    </row>
    <row r="179" spans="1:18" x14ac:dyDescent="0.25">
      <c r="A179" t="s">
        <v>5</v>
      </c>
      <c r="B179" t="s">
        <v>6</v>
      </c>
      <c r="C179" t="s">
        <v>9</v>
      </c>
      <c r="D179" t="s">
        <v>0</v>
      </c>
      <c r="E179">
        <v>2</v>
      </c>
      <c r="F179">
        <v>14.48</v>
      </c>
      <c r="G179">
        <v>2</v>
      </c>
      <c r="I179">
        <f t="shared" si="13"/>
        <v>1</v>
      </c>
      <c r="J179">
        <f t="shared" si="14"/>
        <v>1</v>
      </c>
      <c r="K179">
        <f t="shared" si="15"/>
        <v>3</v>
      </c>
      <c r="L179">
        <f t="shared" si="16"/>
        <v>0</v>
      </c>
      <c r="M179">
        <v>2</v>
      </c>
      <c r="N179">
        <v>14.48</v>
      </c>
      <c r="O179">
        <v>2</v>
      </c>
      <c r="Q179" s="8">
        <f t="shared" si="12"/>
        <v>2.3749035076189347</v>
      </c>
      <c r="R179" s="14">
        <f t="shared" si="17"/>
        <v>0.14055264002498058</v>
      </c>
    </row>
    <row r="180" spans="1:18" x14ac:dyDescent="0.25">
      <c r="A180" t="s">
        <v>3</v>
      </c>
      <c r="B180" t="s">
        <v>6</v>
      </c>
      <c r="C180" t="s">
        <v>9</v>
      </c>
      <c r="D180" t="s">
        <v>0</v>
      </c>
      <c r="E180">
        <v>2</v>
      </c>
      <c r="F180">
        <v>9.6</v>
      </c>
      <c r="G180">
        <v>4</v>
      </c>
      <c r="I180">
        <f t="shared" si="13"/>
        <v>0</v>
      </c>
      <c r="J180">
        <f t="shared" si="14"/>
        <v>1</v>
      </c>
      <c r="K180">
        <f t="shared" si="15"/>
        <v>3</v>
      </c>
      <c r="L180">
        <f t="shared" si="16"/>
        <v>0</v>
      </c>
      <c r="M180">
        <v>2</v>
      </c>
      <c r="N180">
        <v>9.6</v>
      </c>
      <c r="O180">
        <v>4</v>
      </c>
      <c r="Q180" s="8">
        <f t="shared" si="12"/>
        <v>1.9492420433059134</v>
      </c>
      <c r="R180" s="14">
        <f t="shared" si="17"/>
        <v>4.2056081969441053</v>
      </c>
    </row>
    <row r="181" spans="1:18" x14ac:dyDescent="0.25">
      <c r="A181" t="s">
        <v>5</v>
      </c>
      <c r="B181" t="s">
        <v>6</v>
      </c>
      <c r="C181" t="s">
        <v>9</v>
      </c>
      <c r="D181" t="s">
        <v>0</v>
      </c>
      <c r="E181">
        <v>2</v>
      </c>
      <c r="F181">
        <v>34.630000000000003</v>
      </c>
      <c r="G181">
        <v>3.55</v>
      </c>
      <c r="I181">
        <f t="shared" si="13"/>
        <v>1</v>
      </c>
      <c r="J181">
        <f t="shared" si="14"/>
        <v>1</v>
      </c>
      <c r="K181">
        <f t="shared" si="15"/>
        <v>3</v>
      </c>
      <c r="L181">
        <f t="shared" si="16"/>
        <v>0</v>
      </c>
      <c r="M181">
        <v>2</v>
      </c>
      <c r="N181">
        <v>34.630000000000003</v>
      </c>
      <c r="O181">
        <v>3.55</v>
      </c>
      <c r="Q181" s="8">
        <f t="shared" si="12"/>
        <v>4.275554025829825</v>
      </c>
      <c r="R181" s="14">
        <f t="shared" si="17"/>
        <v>0.52642864439786663</v>
      </c>
    </row>
    <row r="182" spans="1:18" x14ac:dyDescent="0.25">
      <c r="A182" t="s">
        <v>5</v>
      </c>
      <c r="B182" t="s">
        <v>6</v>
      </c>
      <c r="C182" t="s">
        <v>9</v>
      </c>
      <c r="D182" t="s">
        <v>0</v>
      </c>
      <c r="E182">
        <v>4</v>
      </c>
      <c r="F182">
        <v>34.65</v>
      </c>
      <c r="G182">
        <v>3.68</v>
      </c>
      <c r="I182">
        <f t="shared" si="13"/>
        <v>1</v>
      </c>
      <c r="J182">
        <f t="shared" si="14"/>
        <v>1</v>
      </c>
      <c r="K182">
        <f t="shared" si="15"/>
        <v>3</v>
      </c>
      <c r="L182">
        <f t="shared" si="16"/>
        <v>0</v>
      </c>
      <c r="M182">
        <v>4</v>
      </c>
      <c r="N182">
        <v>34.65</v>
      </c>
      <c r="O182">
        <v>3.68</v>
      </c>
      <c r="Q182" s="8">
        <f t="shared" si="12"/>
        <v>4.6270797635110412</v>
      </c>
      <c r="R182" s="14">
        <f t="shared" si="17"/>
        <v>0.89696007845212944</v>
      </c>
    </row>
    <row r="183" spans="1:18" x14ac:dyDescent="0.25">
      <c r="A183" t="s">
        <v>5</v>
      </c>
      <c r="B183" t="s">
        <v>6</v>
      </c>
      <c r="C183" t="s">
        <v>9</v>
      </c>
      <c r="D183" t="s">
        <v>0</v>
      </c>
      <c r="E183">
        <v>2</v>
      </c>
      <c r="F183">
        <v>23.33</v>
      </c>
      <c r="G183">
        <v>5.65</v>
      </c>
      <c r="I183">
        <f t="shared" si="13"/>
        <v>1</v>
      </c>
      <c r="J183">
        <f t="shared" si="14"/>
        <v>1</v>
      </c>
      <c r="K183">
        <f t="shared" si="15"/>
        <v>3</v>
      </c>
      <c r="L183">
        <f t="shared" si="16"/>
        <v>0</v>
      </c>
      <c r="M183">
        <v>2</v>
      </c>
      <c r="N183">
        <v>23.33</v>
      </c>
      <c r="O183">
        <v>5.65</v>
      </c>
      <c r="Q183" s="8">
        <f t="shared" si="12"/>
        <v>3.2096805342276875</v>
      </c>
      <c r="R183" s="14">
        <f t="shared" si="17"/>
        <v>5.9551590950272661</v>
      </c>
    </row>
    <row r="184" spans="1:18" x14ac:dyDescent="0.25">
      <c r="A184" t="s">
        <v>5</v>
      </c>
      <c r="B184" t="s">
        <v>6</v>
      </c>
      <c r="C184" t="s">
        <v>9</v>
      </c>
      <c r="D184" t="s">
        <v>0</v>
      </c>
      <c r="E184">
        <v>3</v>
      </c>
      <c r="F184">
        <v>45.35</v>
      </c>
      <c r="G184">
        <v>3.5</v>
      </c>
      <c r="I184">
        <f t="shared" si="13"/>
        <v>1</v>
      </c>
      <c r="J184">
        <f t="shared" si="14"/>
        <v>1</v>
      </c>
      <c r="K184">
        <f t="shared" si="15"/>
        <v>3</v>
      </c>
      <c r="L184">
        <f t="shared" si="16"/>
        <v>0</v>
      </c>
      <c r="M184">
        <v>3</v>
      </c>
      <c r="N184">
        <v>45.35</v>
      </c>
      <c r="O184">
        <v>3.5</v>
      </c>
      <c r="Q184" s="8">
        <f t="shared" si="12"/>
        <v>5.461538584498653</v>
      </c>
      <c r="R184" s="14">
        <f t="shared" si="17"/>
        <v>3.8476336184769795</v>
      </c>
    </row>
    <row r="185" spans="1:18" x14ac:dyDescent="0.25">
      <c r="A185" t="s">
        <v>5</v>
      </c>
      <c r="B185" t="s">
        <v>6</v>
      </c>
      <c r="C185" t="s">
        <v>9</v>
      </c>
      <c r="D185" t="s">
        <v>0</v>
      </c>
      <c r="E185">
        <v>4</v>
      </c>
      <c r="F185">
        <v>23.17</v>
      </c>
      <c r="G185">
        <v>6.5</v>
      </c>
      <c r="I185">
        <f t="shared" si="13"/>
        <v>1</v>
      </c>
      <c r="J185">
        <f t="shared" si="14"/>
        <v>1</v>
      </c>
      <c r="K185">
        <f t="shared" si="15"/>
        <v>3</v>
      </c>
      <c r="L185">
        <f t="shared" si="16"/>
        <v>0</v>
      </c>
      <c r="M185">
        <v>4</v>
      </c>
      <c r="N185">
        <v>23.17</v>
      </c>
      <c r="O185">
        <v>6.5</v>
      </c>
      <c r="Q185" s="8">
        <f t="shared" si="12"/>
        <v>3.544227756113473</v>
      </c>
      <c r="R185" s="14">
        <f t="shared" si="17"/>
        <v>8.7365895577299959</v>
      </c>
    </row>
    <row r="186" spans="1:18" x14ac:dyDescent="0.25">
      <c r="A186" t="s">
        <v>5</v>
      </c>
      <c r="B186" t="s">
        <v>6</v>
      </c>
      <c r="C186" t="s">
        <v>9</v>
      </c>
      <c r="D186" t="s">
        <v>0</v>
      </c>
      <c r="E186">
        <v>2</v>
      </c>
      <c r="F186">
        <v>40.549999999999997</v>
      </c>
      <c r="G186">
        <v>3</v>
      </c>
      <c r="I186">
        <f t="shared" si="13"/>
        <v>1</v>
      </c>
      <c r="J186">
        <f t="shared" si="14"/>
        <v>1</v>
      </c>
      <c r="K186">
        <f t="shared" si="15"/>
        <v>3</v>
      </c>
      <c r="L186">
        <f t="shared" si="16"/>
        <v>0</v>
      </c>
      <c r="M186">
        <v>2</v>
      </c>
      <c r="N186">
        <v>40.549999999999997</v>
      </c>
      <c r="O186">
        <v>3</v>
      </c>
      <c r="Q186" s="8">
        <f t="shared" si="12"/>
        <v>4.833958545324041</v>
      </c>
      <c r="R186" s="14">
        <f t="shared" si="17"/>
        <v>3.3634039459670726</v>
      </c>
    </row>
    <row r="187" spans="1:18" x14ac:dyDescent="0.25">
      <c r="A187" t="s">
        <v>5</v>
      </c>
      <c r="B187" t="s">
        <v>2</v>
      </c>
      <c r="C187" t="s">
        <v>9</v>
      </c>
      <c r="D187" t="s">
        <v>0</v>
      </c>
      <c r="E187">
        <v>5</v>
      </c>
      <c r="F187">
        <v>20.69</v>
      </c>
      <c r="G187">
        <v>5</v>
      </c>
      <c r="I187">
        <f t="shared" si="13"/>
        <v>1</v>
      </c>
      <c r="J187">
        <f t="shared" si="14"/>
        <v>0</v>
      </c>
      <c r="K187">
        <f t="shared" si="15"/>
        <v>3</v>
      </c>
      <c r="L187">
        <f t="shared" si="16"/>
        <v>0</v>
      </c>
      <c r="M187">
        <v>5</v>
      </c>
      <c r="N187">
        <v>20.69</v>
      </c>
      <c r="O187">
        <v>5</v>
      </c>
      <c r="Q187" s="8">
        <f t="shared" si="12"/>
        <v>3.5607842450570009</v>
      </c>
      <c r="R187" s="14">
        <f t="shared" si="17"/>
        <v>2.0713419892761471</v>
      </c>
    </row>
    <row r="188" spans="1:18" x14ac:dyDescent="0.25">
      <c r="A188" t="s">
        <v>3</v>
      </c>
      <c r="B188" t="s">
        <v>6</v>
      </c>
      <c r="C188" t="s">
        <v>9</v>
      </c>
      <c r="D188" t="s">
        <v>0</v>
      </c>
      <c r="E188">
        <v>3</v>
      </c>
      <c r="F188">
        <v>20.9</v>
      </c>
      <c r="G188">
        <v>3.5</v>
      </c>
      <c r="I188">
        <f t="shared" si="13"/>
        <v>0</v>
      </c>
      <c r="J188">
        <f t="shared" si="14"/>
        <v>1</v>
      </c>
      <c r="K188">
        <f t="shared" si="15"/>
        <v>3</v>
      </c>
      <c r="L188">
        <f t="shared" si="16"/>
        <v>0</v>
      </c>
      <c r="M188">
        <v>3</v>
      </c>
      <c r="N188">
        <v>20.9</v>
      </c>
      <c r="O188">
        <v>3.5</v>
      </c>
      <c r="Q188" s="8">
        <f t="shared" si="12"/>
        <v>3.1899351528711342</v>
      </c>
      <c r="R188" s="14">
        <f t="shared" si="17"/>
        <v>9.6140209425046946E-2</v>
      </c>
    </row>
    <row r="189" spans="1:18" x14ac:dyDescent="0.25">
      <c r="A189" t="s">
        <v>5</v>
      </c>
      <c r="B189" t="s">
        <v>6</v>
      </c>
      <c r="C189" t="s">
        <v>9</v>
      </c>
      <c r="D189" t="s">
        <v>0</v>
      </c>
      <c r="E189">
        <v>5</v>
      </c>
      <c r="F189">
        <v>30.46</v>
      </c>
      <c r="G189">
        <v>2</v>
      </c>
      <c r="I189">
        <f t="shared" si="13"/>
        <v>1</v>
      </c>
      <c r="J189">
        <f t="shared" si="14"/>
        <v>1</v>
      </c>
      <c r="K189">
        <f t="shared" si="15"/>
        <v>3</v>
      </c>
      <c r="L189">
        <f t="shared" si="16"/>
        <v>0</v>
      </c>
      <c r="M189">
        <v>5</v>
      </c>
      <c r="N189">
        <v>30.46</v>
      </c>
      <c r="O189">
        <v>2</v>
      </c>
      <c r="Q189" s="8">
        <f t="shared" si="12"/>
        <v>4.4066772637915639</v>
      </c>
      <c r="R189" s="14">
        <f t="shared" si="17"/>
        <v>5.7920954520512486</v>
      </c>
    </row>
    <row r="190" spans="1:18" x14ac:dyDescent="0.25">
      <c r="A190" t="s">
        <v>3</v>
      </c>
      <c r="B190" t="s">
        <v>6</v>
      </c>
      <c r="C190" t="s">
        <v>9</v>
      </c>
      <c r="D190" t="s">
        <v>0</v>
      </c>
      <c r="E190">
        <v>3</v>
      </c>
      <c r="F190">
        <v>18.149999999999999</v>
      </c>
      <c r="G190">
        <v>3.5</v>
      </c>
      <c r="I190">
        <f t="shared" si="13"/>
        <v>0</v>
      </c>
      <c r="J190">
        <f t="shared" si="14"/>
        <v>1</v>
      </c>
      <c r="K190">
        <f t="shared" si="15"/>
        <v>3</v>
      </c>
      <c r="L190">
        <f t="shared" si="16"/>
        <v>0</v>
      </c>
      <c r="M190">
        <v>3</v>
      </c>
      <c r="N190">
        <v>18.149999999999999</v>
      </c>
      <c r="O190">
        <v>3.5</v>
      </c>
      <c r="Q190" s="8">
        <f t="shared" si="12"/>
        <v>2.9305411615520303</v>
      </c>
      <c r="R190" s="14">
        <f t="shared" si="17"/>
        <v>0.32428336868651092</v>
      </c>
    </row>
    <row r="191" spans="1:18" x14ac:dyDescent="0.25">
      <c r="A191" t="s">
        <v>5</v>
      </c>
      <c r="B191" t="s">
        <v>6</v>
      </c>
      <c r="C191" t="s">
        <v>9</v>
      </c>
      <c r="D191" t="s">
        <v>0</v>
      </c>
      <c r="E191">
        <v>3</v>
      </c>
      <c r="F191">
        <v>23.1</v>
      </c>
      <c r="G191">
        <v>4</v>
      </c>
      <c r="I191">
        <f t="shared" si="13"/>
        <v>1</v>
      </c>
      <c r="J191">
        <f t="shared" si="14"/>
        <v>1</v>
      </c>
      <c r="K191">
        <f t="shared" si="15"/>
        <v>3</v>
      </c>
      <c r="L191">
        <f t="shared" si="16"/>
        <v>0</v>
      </c>
      <c r="M191">
        <v>3</v>
      </c>
      <c r="N191">
        <v>23.1</v>
      </c>
      <c r="O191">
        <v>4</v>
      </c>
      <c r="Q191" s="8">
        <f t="shared" si="12"/>
        <v>3.3628053820077199</v>
      </c>
      <c r="R191" s="14">
        <f t="shared" si="17"/>
        <v>0.40601698119832769</v>
      </c>
    </row>
    <row r="192" spans="1:18" x14ac:dyDescent="0.25">
      <c r="A192" t="s">
        <v>5</v>
      </c>
      <c r="B192" t="s">
        <v>6</v>
      </c>
      <c r="C192" t="s">
        <v>9</v>
      </c>
      <c r="D192" t="s">
        <v>0</v>
      </c>
      <c r="E192">
        <v>2</v>
      </c>
      <c r="F192">
        <v>15.69</v>
      </c>
      <c r="G192">
        <v>1.5</v>
      </c>
      <c r="I192">
        <f t="shared" si="13"/>
        <v>1</v>
      </c>
      <c r="J192">
        <f t="shared" si="14"/>
        <v>1</v>
      </c>
      <c r="K192">
        <f t="shared" si="15"/>
        <v>3</v>
      </c>
      <c r="L192">
        <f t="shared" si="16"/>
        <v>0</v>
      </c>
      <c r="M192">
        <v>2</v>
      </c>
      <c r="N192">
        <v>15.69</v>
      </c>
      <c r="O192">
        <v>1.5</v>
      </c>
      <c r="Q192" s="8">
        <f t="shared" si="12"/>
        <v>2.4890368637993405</v>
      </c>
      <c r="R192" s="14">
        <f t="shared" si="17"/>
        <v>0.97819391795403521</v>
      </c>
    </row>
    <row r="193" spans="1:18" x14ac:dyDescent="0.25">
      <c r="A193" t="s">
        <v>3</v>
      </c>
      <c r="B193" t="s">
        <v>6</v>
      </c>
      <c r="C193" t="s">
        <v>1</v>
      </c>
      <c r="D193" t="s">
        <v>7</v>
      </c>
      <c r="E193">
        <v>2</v>
      </c>
      <c r="F193">
        <v>19.809999999999999</v>
      </c>
      <c r="G193">
        <v>4.1900000000000004</v>
      </c>
      <c r="I193">
        <f t="shared" si="13"/>
        <v>0</v>
      </c>
      <c r="J193">
        <f t="shared" si="14"/>
        <v>1</v>
      </c>
      <c r="K193">
        <f t="shared" si="15"/>
        <v>0</v>
      </c>
      <c r="L193">
        <f t="shared" si="16"/>
        <v>1</v>
      </c>
      <c r="M193">
        <v>2</v>
      </c>
      <c r="N193">
        <v>19.809999999999999</v>
      </c>
      <c r="O193">
        <v>4.1900000000000004</v>
      </c>
      <c r="Q193" s="8">
        <f t="shared" si="12"/>
        <v>2.8665594968834651</v>
      </c>
      <c r="R193" s="14">
        <f t="shared" si="17"/>
        <v>1.751494765289348</v>
      </c>
    </row>
    <row r="194" spans="1:18" x14ac:dyDescent="0.25">
      <c r="A194" t="s">
        <v>5</v>
      </c>
      <c r="B194" t="s">
        <v>6</v>
      </c>
      <c r="C194" t="s">
        <v>1</v>
      </c>
      <c r="D194" t="s">
        <v>7</v>
      </c>
      <c r="E194">
        <v>2</v>
      </c>
      <c r="F194">
        <v>28.44</v>
      </c>
      <c r="G194">
        <v>2.56</v>
      </c>
      <c r="I194">
        <f t="shared" si="13"/>
        <v>1</v>
      </c>
      <c r="J194">
        <f t="shared" si="14"/>
        <v>1</v>
      </c>
      <c r="K194">
        <f t="shared" si="15"/>
        <v>0</v>
      </c>
      <c r="L194">
        <f t="shared" si="16"/>
        <v>1</v>
      </c>
      <c r="M194">
        <v>2</v>
      </c>
      <c r="N194">
        <v>28.44</v>
      </c>
      <c r="O194">
        <v>2.56</v>
      </c>
      <c r="Q194" s="8">
        <f t="shared" ref="Q194:Q245" si="18">(I194*$W$3)+(J194*$W$4)+(K194*$W$5)+(L194*$W$6)+(M194*$W$7)+(N194*$W$8)+$W$2</f>
        <v>3.6459400402679925</v>
      </c>
      <c r="R194" s="14">
        <f t="shared" si="17"/>
        <v>1.1792657710572489</v>
      </c>
    </row>
    <row r="195" spans="1:18" x14ac:dyDescent="0.25">
      <c r="A195" t="s">
        <v>5</v>
      </c>
      <c r="B195" t="s">
        <v>6</v>
      </c>
      <c r="C195" t="s">
        <v>1</v>
      </c>
      <c r="D195" t="s">
        <v>7</v>
      </c>
      <c r="E195">
        <v>2</v>
      </c>
      <c r="F195">
        <v>15.48</v>
      </c>
      <c r="G195">
        <v>2.02</v>
      </c>
      <c r="I195">
        <f t="shared" ref="I195:I245" si="19">IF(A195="Male",1,0)</f>
        <v>1</v>
      </c>
      <c r="J195">
        <f t="shared" ref="J195:J245" si="20">IF(B195="No",0,1)</f>
        <v>1</v>
      </c>
      <c r="K195">
        <f t="shared" ref="K195:K245" si="21">_xlfn.IFS(C195="Sun",3,C195="Sat",2,C195="Fri",1,C195="Thur",0)</f>
        <v>0</v>
      </c>
      <c r="L195">
        <f t="shared" ref="L195:L245" si="22">IF(D195="Dinner",0,1)</f>
        <v>1</v>
      </c>
      <c r="M195">
        <v>2</v>
      </c>
      <c r="N195">
        <v>15.48</v>
      </c>
      <c r="O195">
        <v>2.02</v>
      </c>
      <c r="Q195" s="8">
        <f t="shared" si="18"/>
        <v>2.4234869029968689</v>
      </c>
      <c r="R195" s="14">
        <f t="shared" ref="R195:R245" si="23">(O195-Q195)^2</f>
        <v>0.16280168089000466</v>
      </c>
    </row>
    <row r="196" spans="1:18" x14ac:dyDescent="0.25">
      <c r="A196" t="s">
        <v>5</v>
      </c>
      <c r="B196" t="s">
        <v>6</v>
      </c>
      <c r="C196" t="s">
        <v>1</v>
      </c>
      <c r="D196" t="s">
        <v>7</v>
      </c>
      <c r="E196">
        <v>2</v>
      </c>
      <c r="F196">
        <v>16.579999999999998</v>
      </c>
      <c r="G196">
        <v>4</v>
      </c>
      <c r="I196">
        <f t="shared" si="19"/>
        <v>1</v>
      </c>
      <c r="J196">
        <f t="shared" si="20"/>
        <v>1</v>
      </c>
      <c r="K196">
        <f t="shared" si="21"/>
        <v>0</v>
      </c>
      <c r="L196">
        <f t="shared" si="22"/>
        <v>1</v>
      </c>
      <c r="M196">
        <v>2</v>
      </c>
      <c r="N196">
        <v>16.579999999999998</v>
      </c>
      <c r="O196">
        <v>4</v>
      </c>
      <c r="Q196" s="8">
        <f t="shared" si="18"/>
        <v>2.5272444995245102</v>
      </c>
      <c r="R196" s="14">
        <f t="shared" si="23"/>
        <v>2.1690087641808105</v>
      </c>
    </row>
    <row r="197" spans="1:18" x14ac:dyDescent="0.25">
      <c r="A197" t="s">
        <v>5</v>
      </c>
      <c r="B197" t="s">
        <v>2</v>
      </c>
      <c r="C197" t="s">
        <v>1</v>
      </c>
      <c r="D197" t="s">
        <v>7</v>
      </c>
      <c r="E197">
        <v>2</v>
      </c>
      <c r="F197">
        <v>7.56</v>
      </c>
      <c r="G197">
        <v>1.44</v>
      </c>
      <c r="I197">
        <f t="shared" si="19"/>
        <v>1</v>
      </c>
      <c r="J197">
        <f t="shared" si="20"/>
        <v>0</v>
      </c>
      <c r="K197">
        <f t="shared" si="21"/>
        <v>0</v>
      </c>
      <c r="L197">
        <f t="shared" si="22"/>
        <v>1</v>
      </c>
      <c r="M197">
        <v>2</v>
      </c>
      <c r="N197">
        <v>7.56</v>
      </c>
      <c r="O197">
        <v>1.44</v>
      </c>
      <c r="Q197" s="8">
        <f t="shared" si="18"/>
        <v>1.7520952966042485</v>
      </c>
      <c r="R197" s="14">
        <f t="shared" si="23"/>
        <v>9.7403474162493855E-2</v>
      </c>
    </row>
    <row r="198" spans="1:18" x14ac:dyDescent="0.25">
      <c r="A198" t="s">
        <v>5</v>
      </c>
      <c r="B198" t="s">
        <v>6</v>
      </c>
      <c r="C198" t="s">
        <v>1</v>
      </c>
      <c r="D198" t="s">
        <v>7</v>
      </c>
      <c r="E198">
        <v>2</v>
      </c>
      <c r="F198">
        <v>10.34</v>
      </c>
      <c r="G198">
        <v>2</v>
      </c>
      <c r="I198">
        <f t="shared" si="19"/>
        <v>1</v>
      </c>
      <c r="J198">
        <f t="shared" si="20"/>
        <v>1</v>
      </c>
      <c r="K198">
        <f t="shared" si="21"/>
        <v>0</v>
      </c>
      <c r="L198">
        <f t="shared" si="22"/>
        <v>1</v>
      </c>
      <c r="M198">
        <v>2</v>
      </c>
      <c r="N198">
        <v>10.34</v>
      </c>
      <c r="O198">
        <v>2</v>
      </c>
      <c r="Q198" s="8">
        <f t="shared" si="18"/>
        <v>1.9386559519495252</v>
      </c>
      <c r="R198" s="14">
        <f t="shared" si="23"/>
        <v>3.763092231218958E-3</v>
      </c>
    </row>
    <row r="199" spans="1:18" x14ac:dyDescent="0.25">
      <c r="A199" t="s">
        <v>3</v>
      </c>
      <c r="B199" t="s">
        <v>6</v>
      </c>
      <c r="C199" t="s">
        <v>1</v>
      </c>
      <c r="D199" t="s">
        <v>7</v>
      </c>
      <c r="E199">
        <v>4</v>
      </c>
      <c r="F199">
        <v>43.11</v>
      </c>
      <c r="G199">
        <v>5</v>
      </c>
      <c r="I199">
        <f t="shared" si="19"/>
        <v>0</v>
      </c>
      <c r="J199">
        <f t="shared" si="20"/>
        <v>1</v>
      </c>
      <c r="K199">
        <f t="shared" si="21"/>
        <v>0</v>
      </c>
      <c r="L199">
        <f t="shared" si="22"/>
        <v>1</v>
      </c>
      <c r="M199">
        <v>4</v>
      </c>
      <c r="N199">
        <v>43.11</v>
      </c>
      <c r="O199">
        <v>5</v>
      </c>
      <c r="Q199" s="8">
        <f t="shared" si="18"/>
        <v>5.4139732774405882</v>
      </c>
      <c r="R199" s="14">
        <f t="shared" si="23"/>
        <v>0.17137387443490221</v>
      </c>
    </row>
    <row r="200" spans="1:18" x14ac:dyDescent="0.25">
      <c r="A200" t="s">
        <v>3</v>
      </c>
      <c r="B200" t="s">
        <v>6</v>
      </c>
      <c r="C200" t="s">
        <v>1</v>
      </c>
      <c r="D200" t="s">
        <v>7</v>
      </c>
      <c r="E200">
        <v>2</v>
      </c>
      <c r="F200">
        <v>13</v>
      </c>
      <c r="G200">
        <v>2</v>
      </c>
      <c r="I200">
        <f t="shared" si="19"/>
        <v>0</v>
      </c>
      <c r="J200">
        <f t="shared" si="20"/>
        <v>1</v>
      </c>
      <c r="K200">
        <f t="shared" si="21"/>
        <v>0</v>
      </c>
      <c r="L200">
        <f t="shared" si="22"/>
        <v>1</v>
      </c>
      <c r="M200">
        <v>2</v>
      </c>
      <c r="N200">
        <v>13</v>
      </c>
      <c r="O200">
        <v>2</v>
      </c>
      <c r="Q200" s="8">
        <f t="shared" si="18"/>
        <v>2.224205649289611</v>
      </c>
      <c r="R200" s="14">
        <f t="shared" si="23"/>
        <v>5.0268173173376021E-2</v>
      </c>
    </row>
    <row r="201" spans="1:18" x14ac:dyDescent="0.25">
      <c r="A201" t="s">
        <v>5</v>
      </c>
      <c r="B201" t="s">
        <v>6</v>
      </c>
      <c r="C201" t="s">
        <v>1</v>
      </c>
      <c r="D201" t="s">
        <v>7</v>
      </c>
      <c r="E201">
        <v>2</v>
      </c>
      <c r="F201">
        <v>13.51</v>
      </c>
      <c r="G201">
        <v>2</v>
      </c>
      <c r="I201">
        <f t="shared" si="19"/>
        <v>1</v>
      </c>
      <c r="J201">
        <f t="shared" si="20"/>
        <v>1</v>
      </c>
      <c r="K201">
        <f t="shared" si="21"/>
        <v>0</v>
      </c>
      <c r="L201">
        <f t="shared" si="22"/>
        <v>1</v>
      </c>
      <c r="M201">
        <v>2</v>
      </c>
      <c r="N201">
        <v>13.51</v>
      </c>
      <c r="O201">
        <v>2</v>
      </c>
      <c r="Q201" s="8">
        <f t="shared" si="18"/>
        <v>2.2376664801246378</v>
      </c>
      <c r="R201" s="14">
        <f t="shared" si="23"/>
        <v>5.6485355774834836E-2</v>
      </c>
    </row>
    <row r="202" spans="1:18" x14ac:dyDescent="0.25">
      <c r="A202" t="s">
        <v>5</v>
      </c>
      <c r="B202" t="s">
        <v>6</v>
      </c>
      <c r="C202" t="s">
        <v>1</v>
      </c>
      <c r="D202" t="s">
        <v>7</v>
      </c>
      <c r="E202">
        <v>3</v>
      </c>
      <c r="F202">
        <v>18.71</v>
      </c>
      <c r="G202">
        <v>4</v>
      </c>
      <c r="I202">
        <f t="shared" si="19"/>
        <v>1</v>
      </c>
      <c r="J202">
        <f t="shared" si="20"/>
        <v>1</v>
      </c>
      <c r="K202">
        <f t="shared" si="21"/>
        <v>0</v>
      </c>
      <c r="L202">
        <f t="shared" si="22"/>
        <v>1</v>
      </c>
      <c r="M202">
        <v>3</v>
      </c>
      <c r="N202">
        <v>18.71</v>
      </c>
      <c r="O202">
        <v>4</v>
      </c>
      <c r="Q202" s="8">
        <f t="shared" si="18"/>
        <v>2.90297655440021</v>
      </c>
      <c r="R202" s="14">
        <f t="shared" si="23"/>
        <v>1.2034604401956355</v>
      </c>
    </row>
    <row r="203" spans="1:18" x14ac:dyDescent="0.25">
      <c r="A203" t="s">
        <v>3</v>
      </c>
      <c r="B203" t="s">
        <v>6</v>
      </c>
      <c r="C203" t="s">
        <v>1</v>
      </c>
      <c r="D203" t="s">
        <v>7</v>
      </c>
      <c r="E203">
        <v>2</v>
      </c>
      <c r="F203">
        <v>12.74</v>
      </c>
      <c r="G203">
        <v>2.0099999999999998</v>
      </c>
      <c r="I203">
        <f t="shared" si="19"/>
        <v>0</v>
      </c>
      <c r="J203">
        <f t="shared" si="20"/>
        <v>1</v>
      </c>
      <c r="K203">
        <f t="shared" si="21"/>
        <v>0</v>
      </c>
      <c r="L203">
        <f t="shared" si="22"/>
        <v>1</v>
      </c>
      <c r="M203">
        <v>2</v>
      </c>
      <c r="N203">
        <v>12.74</v>
      </c>
      <c r="O203">
        <v>2.0099999999999998</v>
      </c>
      <c r="Q203" s="8">
        <f t="shared" si="18"/>
        <v>2.1996811264739868</v>
      </c>
      <c r="R203" s="14">
        <f t="shared" si="23"/>
        <v>3.5978929740440674E-2</v>
      </c>
    </row>
    <row r="204" spans="1:18" x14ac:dyDescent="0.25">
      <c r="A204" t="s">
        <v>3</v>
      </c>
      <c r="B204" t="s">
        <v>6</v>
      </c>
      <c r="C204" t="s">
        <v>1</v>
      </c>
      <c r="D204" t="s">
        <v>7</v>
      </c>
      <c r="E204">
        <v>2</v>
      </c>
      <c r="F204">
        <v>13</v>
      </c>
      <c r="G204">
        <v>2</v>
      </c>
      <c r="I204">
        <f t="shared" si="19"/>
        <v>0</v>
      </c>
      <c r="J204">
        <f t="shared" si="20"/>
        <v>1</v>
      </c>
      <c r="K204">
        <f t="shared" si="21"/>
        <v>0</v>
      </c>
      <c r="L204">
        <f t="shared" si="22"/>
        <v>1</v>
      </c>
      <c r="M204">
        <v>2</v>
      </c>
      <c r="N204">
        <v>13</v>
      </c>
      <c r="O204">
        <v>2</v>
      </c>
      <c r="Q204" s="8">
        <f t="shared" si="18"/>
        <v>2.224205649289611</v>
      </c>
      <c r="R204" s="14">
        <f t="shared" si="23"/>
        <v>5.0268173173376021E-2</v>
      </c>
    </row>
    <row r="205" spans="1:18" x14ac:dyDescent="0.25">
      <c r="A205" t="s">
        <v>3</v>
      </c>
      <c r="B205" t="s">
        <v>6</v>
      </c>
      <c r="C205" t="s">
        <v>1</v>
      </c>
      <c r="D205" t="s">
        <v>7</v>
      </c>
      <c r="E205">
        <v>2</v>
      </c>
      <c r="F205">
        <v>16.399999999999999</v>
      </c>
      <c r="G205">
        <v>2.5</v>
      </c>
      <c r="I205">
        <f t="shared" si="19"/>
        <v>0</v>
      </c>
      <c r="J205">
        <f t="shared" si="20"/>
        <v>1</v>
      </c>
      <c r="K205">
        <f t="shared" si="21"/>
        <v>0</v>
      </c>
      <c r="L205">
        <f t="shared" si="22"/>
        <v>1</v>
      </c>
      <c r="M205">
        <v>2</v>
      </c>
      <c r="N205">
        <v>16.399999999999999</v>
      </c>
      <c r="O205">
        <v>2.5</v>
      </c>
      <c r="Q205" s="8">
        <f t="shared" si="18"/>
        <v>2.544910947647776</v>
      </c>
      <c r="R205" s="14">
        <f t="shared" si="23"/>
        <v>2.0169932186212798E-3</v>
      </c>
    </row>
    <row r="206" spans="1:18" x14ac:dyDescent="0.25">
      <c r="A206" t="s">
        <v>5</v>
      </c>
      <c r="B206" t="s">
        <v>6</v>
      </c>
      <c r="C206" t="s">
        <v>1</v>
      </c>
      <c r="D206" t="s">
        <v>7</v>
      </c>
      <c r="E206">
        <v>4</v>
      </c>
      <c r="F206">
        <v>20.53</v>
      </c>
      <c r="G206">
        <v>4</v>
      </c>
      <c r="I206">
        <f t="shared" si="19"/>
        <v>1</v>
      </c>
      <c r="J206">
        <f t="shared" si="20"/>
        <v>1</v>
      </c>
      <c r="K206">
        <f t="shared" si="21"/>
        <v>0</v>
      </c>
      <c r="L206">
        <f t="shared" si="22"/>
        <v>1</v>
      </c>
      <c r="M206">
        <v>4</v>
      </c>
      <c r="N206">
        <v>20.53</v>
      </c>
      <c r="O206">
        <v>4</v>
      </c>
      <c r="Q206" s="8">
        <f t="shared" si="18"/>
        <v>3.2494678320726655</v>
      </c>
      <c r="R206" s="14">
        <f t="shared" si="23"/>
        <v>0.56329853509370453</v>
      </c>
    </row>
    <row r="207" spans="1:18" x14ac:dyDescent="0.25">
      <c r="A207" t="s">
        <v>3</v>
      </c>
      <c r="B207" t="s">
        <v>6</v>
      </c>
      <c r="C207" t="s">
        <v>1</v>
      </c>
      <c r="D207" t="s">
        <v>7</v>
      </c>
      <c r="E207">
        <v>3</v>
      </c>
      <c r="F207">
        <v>16.47</v>
      </c>
      <c r="G207">
        <v>3.23</v>
      </c>
      <c r="I207">
        <f t="shared" si="19"/>
        <v>0</v>
      </c>
      <c r="J207">
        <f t="shared" si="20"/>
        <v>1</v>
      </c>
      <c r="K207">
        <f t="shared" si="21"/>
        <v>0</v>
      </c>
      <c r="L207">
        <f t="shared" si="22"/>
        <v>1</v>
      </c>
      <c r="M207">
        <v>3</v>
      </c>
      <c r="N207">
        <v>16.47</v>
      </c>
      <c r="O207">
        <v>3.23</v>
      </c>
      <c r="Q207" s="8">
        <f t="shared" si="18"/>
        <v>2.7263333217535286</v>
      </c>
      <c r="R207" s="14">
        <f t="shared" si="23"/>
        <v>0.25368012277583452</v>
      </c>
    </row>
    <row r="208" spans="1:18" x14ac:dyDescent="0.25">
      <c r="A208" t="s">
        <v>5</v>
      </c>
      <c r="B208" t="s">
        <v>6</v>
      </c>
      <c r="C208" t="s">
        <v>4</v>
      </c>
      <c r="D208" t="s">
        <v>0</v>
      </c>
      <c r="E208">
        <v>3</v>
      </c>
      <c r="F208">
        <v>26.59</v>
      </c>
      <c r="G208">
        <v>3.41</v>
      </c>
      <c r="I208">
        <f t="shared" si="19"/>
        <v>1</v>
      </c>
      <c r="J208">
        <f t="shared" si="20"/>
        <v>1</v>
      </c>
      <c r="K208">
        <f t="shared" si="21"/>
        <v>2</v>
      </c>
      <c r="L208">
        <f t="shared" si="22"/>
        <v>0</v>
      </c>
      <c r="M208">
        <v>3</v>
      </c>
      <c r="N208">
        <v>26.59</v>
      </c>
      <c r="O208">
        <v>3.41</v>
      </c>
      <c r="Q208" s="8">
        <f t="shared" si="18"/>
        <v>3.6392601179499113</v>
      </c>
      <c r="R208" s="14">
        <f t="shared" si="23"/>
        <v>5.2560201682407194E-2</v>
      </c>
    </row>
    <row r="209" spans="1:18" x14ac:dyDescent="0.25">
      <c r="A209" t="s">
        <v>5</v>
      </c>
      <c r="B209" t="s">
        <v>6</v>
      </c>
      <c r="C209" t="s">
        <v>4</v>
      </c>
      <c r="D209" t="s">
        <v>0</v>
      </c>
      <c r="E209">
        <v>4</v>
      </c>
      <c r="F209">
        <v>38.729999999999997</v>
      </c>
      <c r="G209">
        <v>3</v>
      </c>
      <c r="I209">
        <f t="shared" si="19"/>
        <v>1</v>
      </c>
      <c r="J209">
        <f t="shared" si="20"/>
        <v>1</v>
      </c>
      <c r="K209">
        <f t="shared" si="21"/>
        <v>2</v>
      </c>
      <c r="L209">
        <f t="shared" si="22"/>
        <v>0</v>
      </c>
      <c r="M209">
        <v>4</v>
      </c>
      <c r="N209">
        <v>38.729999999999997</v>
      </c>
      <c r="O209">
        <v>3</v>
      </c>
      <c r="Q209" s="8">
        <f t="shared" si="18"/>
        <v>4.9591863012271489</v>
      </c>
      <c r="R209" s="14">
        <f t="shared" si="23"/>
        <v>3.8384109629161167</v>
      </c>
    </row>
    <row r="210" spans="1:18" x14ac:dyDescent="0.25">
      <c r="A210" t="s">
        <v>5</v>
      </c>
      <c r="B210" t="s">
        <v>6</v>
      </c>
      <c r="C210" t="s">
        <v>4</v>
      </c>
      <c r="D210" t="s">
        <v>0</v>
      </c>
      <c r="E210">
        <v>2</v>
      </c>
      <c r="F210">
        <v>24.27</v>
      </c>
      <c r="G210">
        <v>2.0299999999999998</v>
      </c>
      <c r="I210">
        <f t="shared" si="19"/>
        <v>1</v>
      </c>
      <c r="J210">
        <f t="shared" si="20"/>
        <v>1</v>
      </c>
      <c r="K210">
        <f t="shared" si="21"/>
        <v>2</v>
      </c>
      <c r="L210">
        <f t="shared" si="22"/>
        <v>0</v>
      </c>
      <c r="M210">
        <v>2</v>
      </c>
      <c r="N210">
        <v>24.27</v>
      </c>
      <c r="O210">
        <v>2.0299999999999998</v>
      </c>
      <c r="Q210" s="8">
        <f t="shared" si="18"/>
        <v>3.2456062964012555</v>
      </c>
      <c r="R210" s="14">
        <f t="shared" si="23"/>
        <v>1.4776986678503776</v>
      </c>
    </row>
    <row r="211" spans="1:18" x14ac:dyDescent="0.25">
      <c r="A211" t="s">
        <v>3</v>
      </c>
      <c r="B211" t="s">
        <v>6</v>
      </c>
      <c r="C211" t="s">
        <v>4</v>
      </c>
      <c r="D211" t="s">
        <v>0</v>
      </c>
      <c r="E211">
        <v>2</v>
      </c>
      <c r="F211">
        <v>12.76</v>
      </c>
      <c r="G211">
        <v>2.23</v>
      </c>
      <c r="I211">
        <f t="shared" si="19"/>
        <v>0</v>
      </c>
      <c r="J211">
        <f t="shared" si="20"/>
        <v>1</v>
      </c>
      <c r="K211">
        <f t="shared" si="21"/>
        <v>2</v>
      </c>
      <c r="L211">
        <f t="shared" si="22"/>
        <v>0</v>
      </c>
      <c r="M211">
        <v>2</v>
      </c>
      <c r="N211">
        <v>12.76</v>
      </c>
      <c r="O211">
        <v>2.23</v>
      </c>
      <c r="Q211" s="8">
        <f t="shared" si="18"/>
        <v>2.1945695002898127</v>
      </c>
      <c r="R211" s="14">
        <f t="shared" si="23"/>
        <v>1.2553203097135826E-3</v>
      </c>
    </row>
    <row r="212" spans="1:18" x14ac:dyDescent="0.25">
      <c r="A212" t="s">
        <v>5</v>
      </c>
      <c r="B212" t="s">
        <v>6</v>
      </c>
      <c r="C212" t="s">
        <v>4</v>
      </c>
      <c r="D212" t="s">
        <v>0</v>
      </c>
      <c r="E212">
        <v>3</v>
      </c>
      <c r="F212">
        <v>30.06</v>
      </c>
      <c r="G212">
        <v>2</v>
      </c>
      <c r="I212">
        <f t="shared" si="19"/>
        <v>1</v>
      </c>
      <c r="J212">
        <f t="shared" si="20"/>
        <v>1</v>
      </c>
      <c r="K212">
        <f t="shared" si="21"/>
        <v>2</v>
      </c>
      <c r="L212">
        <f t="shared" si="22"/>
        <v>0</v>
      </c>
      <c r="M212">
        <v>3</v>
      </c>
      <c r="N212">
        <v>30.06</v>
      </c>
      <c r="O212">
        <v>2</v>
      </c>
      <c r="Q212" s="8">
        <f t="shared" si="18"/>
        <v>3.9665681724507444</v>
      </c>
      <c r="R212" s="14">
        <f t="shared" si="23"/>
        <v>3.8673903768962608</v>
      </c>
    </row>
    <row r="213" spans="1:18" x14ac:dyDescent="0.25">
      <c r="A213" t="s">
        <v>5</v>
      </c>
      <c r="B213" t="s">
        <v>6</v>
      </c>
      <c r="C213" t="s">
        <v>4</v>
      </c>
      <c r="D213" t="s">
        <v>0</v>
      </c>
      <c r="E213">
        <v>4</v>
      </c>
      <c r="F213">
        <v>25.89</v>
      </c>
      <c r="G213">
        <v>5.16</v>
      </c>
      <c r="I213">
        <f t="shared" si="19"/>
        <v>1</v>
      </c>
      <c r="J213">
        <f t="shared" si="20"/>
        <v>1</v>
      </c>
      <c r="K213">
        <f t="shared" si="21"/>
        <v>2</v>
      </c>
      <c r="L213">
        <f t="shared" si="22"/>
        <v>0</v>
      </c>
      <c r="M213">
        <v>4</v>
      </c>
      <c r="N213">
        <v>25.89</v>
      </c>
      <c r="O213">
        <v>5.16</v>
      </c>
      <c r="Q213" s="8">
        <f t="shared" si="18"/>
        <v>3.7480521744863151</v>
      </c>
      <c r="R213" s="14">
        <f t="shared" si="23"/>
        <v>1.9935966619728236</v>
      </c>
    </row>
    <row r="214" spans="1:18" x14ac:dyDescent="0.25">
      <c r="A214" t="s">
        <v>5</v>
      </c>
      <c r="B214" t="s">
        <v>2</v>
      </c>
      <c r="C214" t="s">
        <v>4</v>
      </c>
      <c r="D214" t="s">
        <v>0</v>
      </c>
      <c r="E214">
        <v>4</v>
      </c>
      <c r="F214">
        <v>48.33</v>
      </c>
      <c r="G214">
        <v>9</v>
      </c>
      <c r="I214">
        <f t="shared" si="19"/>
        <v>1</v>
      </c>
      <c r="J214">
        <f t="shared" si="20"/>
        <v>0</v>
      </c>
      <c r="K214">
        <f t="shared" si="21"/>
        <v>2</v>
      </c>
      <c r="L214">
        <f t="shared" si="22"/>
        <v>0</v>
      </c>
      <c r="M214">
        <v>4</v>
      </c>
      <c r="N214">
        <v>48.33</v>
      </c>
      <c r="O214">
        <v>9</v>
      </c>
      <c r="Q214" s="8">
        <f t="shared" si="18"/>
        <v>5.940370232256603</v>
      </c>
      <c r="R214" s="14">
        <f t="shared" si="23"/>
        <v>9.3613343156615141</v>
      </c>
    </row>
    <row r="215" spans="1:18" x14ac:dyDescent="0.25">
      <c r="A215" t="s">
        <v>3</v>
      </c>
      <c r="B215" t="s">
        <v>6</v>
      </c>
      <c r="C215" t="s">
        <v>4</v>
      </c>
      <c r="D215" t="s">
        <v>0</v>
      </c>
      <c r="E215">
        <v>2</v>
      </c>
      <c r="F215">
        <v>13.27</v>
      </c>
      <c r="G215">
        <v>2.5</v>
      </c>
      <c r="I215">
        <f t="shared" si="19"/>
        <v>0</v>
      </c>
      <c r="J215">
        <f t="shared" si="20"/>
        <v>1</v>
      </c>
      <c r="K215">
        <f t="shared" si="21"/>
        <v>2</v>
      </c>
      <c r="L215">
        <f t="shared" si="22"/>
        <v>0</v>
      </c>
      <c r="M215">
        <v>2</v>
      </c>
      <c r="N215">
        <v>13.27</v>
      </c>
      <c r="O215">
        <v>2.5</v>
      </c>
      <c r="Q215" s="8">
        <f t="shared" si="18"/>
        <v>2.2426752950435374</v>
      </c>
      <c r="R215" s="14">
        <f t="shared" si="23"/>
        <v>6.6216003780930552E-2</v>
      </c>
    </row>
    <row r="216" spans="1:18" x14ac:dyDescent="0.25">
      <c r="A216" t="s">
        <v>3</v>
      </c>
      <c r="B216" t="s">
        <v>6</v>
      </c>
      <c r="C216" t="s">
        <v>4</v>
      </c>
      <c r="D216" t="s">
        <v>0</v>
      </c>
      <c r="E216">
        <v>3</v>
      </c>
      <c r="F216">
        <v>28.17</v>
      </c>
      <c r="G216">
        <v>6.5</v>
      </c>
      <c r="I216">
        <f t="shared" si="19"/>
        <v>0</v>
      </c>
      <c r="J216">
        <f t="shared" si="20"/>
        <v>1</v>
      </c>
      <c r="K216">
        <f t="shared" si="21"/>
        <v>2</v>
      </c>
      <c r="L216">
        <f t="shared" si="22"/>
        <v>0</v>
      </c>
      <c r="M216">
        <v>3</v>
      </c>
      <c r="N216">
        <v>28.17</v>
      </c>
      <c r="O216">
        <v>6.5</v>
      </c>
      <c r="Q216" s="8">
        <f t="shared" si="18"/>
        <v>3.8229387205174037</v>
      </c>
      <c r="R216" s="14">
        <f t="shared" si="23"/>
        <v>7.1666570941049956</v>
      </c>
    </row>
    <row r="217" spans="1:18" x14ac:dyDescent="0.25">
      <c r="A217" t="s">
        <v>3</v>
      </c>
      <c r="B217" t="s">
        <v>6</v>
      </c>
      <c r="C217" t="s">
        <v>4</v>
      </c>
      <c r="D217" t="s">
        <v>0</v>
      </c>
      <c r="E217">
        <v>2</v>
      </c>
      <c r="F217">
        <v>12.9</v>
      </c>
      <c r="G217">
        <v>1.1000000000000001</v>
      </c>
      <c r="I217">
        <f t="shared" si="19"/>
        <v>0</v>
      </c>
      <c r="J217">
        <f t="shared" si="20"/>
        <v>1</v>
      </c>
      <c r="K217">
        <f t="shared" si="21"/>
        <v>2</v>
      </c>
      <c r="L217">
        <f t="shared" si="22"/>
        <v>0</v>
      </c>
      <c r="M217">
        <v>2</v>
      </c>
      <c r="N217">
        <v>12.9</v>
      </c>
      <c r="O217">
        <v>1.1000000000000001</v>
      </c>
      <c r="Q217" s="8">
        <f t="shared" si="18"/>
        <v>2.2077750125751487</v>
      </c>
      <c r="R217" s="14">
        <f t="shared" si="23"/>
        <v>1.2271654784858708</v>
      </c>
    </row>
    <row r="218" spans="1:18" x14ac:dyDescent="0.25">
      <c r="A218" t="s">
        <v>5</v>
      </c>
      <c r="B218" t="s">
        <v>6</v>
      </c>
      <c r="C218" t="s">
        <v>4</v>
      </c>
      <c r="D218" t="s">
        <v>0</v>
      </c>
      <c r="E218">
        <v>5</v>
      </c>
      <c r="F218">
        <v>28.15</v>
      </c>
      <c r="G218">
        <v>3</v>
      </c>
      <c r="I218">
        <f t="shared" si="19"/>
        <v>1</v>
      </c>
      <c r="J218">
        <f t="shared" si="20"/>
        <v>1</v>
      </c>
      <c r="K218">
        <f t="shared" si="21"/>
        <v>2</v>
      </c>
      <c r="L218">
        <f t="shared" si="22"/>
        <v>0</v>
      </c>
      <c r="M218">
        <v>5</v>
      </c>
      <c r="N218">
        <v>28.15</v>
      </c>
      <c r="O218">
        <v>3</v>
      </c>
      <c r="Q218" s="8">
        <f t="shared" si="18"/>
        <v>4.1360464907698269</v>
      </c>
      <c r="R218" s="14">
        <f t="shared" si="23"/>
        <v>1.2906016291904383</v>
      </c>
    </row>
    <row r="219" spans="1:18" x14ac:dyDescent="0.25">
      <c r="A219" t="s">
        <v>5</v>
      </c>
      <c r="B219" t="s">
        <v>6</v>
      </c>
      <c r="C219" t="s">
        <v>4</v>
      </c>
      <c r="D219" t="s">
        <v>0</v>
      </c>
      <c r="E219">
        <v>2</v>
      </c>
      <c r="F219">
        <v>11.59</v>
      </c>
      <c r="G219">
        <v>1.5</v>
      </c>
      <c r="I219">
        <f t="shared" si="19"/>
        <v>1</v>
      </c>
      <c r="J219">
        <f t="shared" si="20"/>
        <v>1</v>
      </c>
      <c r="K219">
        <f t="shared" si="21"/>
        <v>2</v>
      </c>
      <c r="L219">
        <f t="shared" si="22"/>
        <v>0</v>
      </c>
      <c r="M219">
        <v>2</v>
      </c>
      <c r="N219">
        <v>11.59</v>
      </c>
      <c r="O219">
        <v>1.5</v>
      </c>
      <c r="Q219" s="8">
        <f t="shared" si="18"/>
        <v>2.049564183700805</v>
      </c>
      <c r="R219" s="14">
        <f t="shared" si="23"/>
        <v>0.3020207920067321</v>
      </c>
    </row>
    <row r="220" spans="1:18" x14ac:dyDescent="0.25">
      <c r="A220" t="s">
        <v>5</v>
      </c>
      <c r="B220" t="s">
        <v>6</v>
      </c>
      <c r="C220" t="s">
        <v>4</v>
      </c>
      <c r="D220" t="s">
        <v>0</v>
      </c>
      <c r="E220">
        <v>2</v>
      </c>
      <c r="F220">
        <v>7.74</v>
      </c>
      <c r="G220">
        <v>1.44</v>
      </c>
      <c r="I220">
        <f t="shared" si="19"/>
        <v>1</v>
      </c>
      <c r="J220">
        <f t="shared" si="20"/>
        <v>1</v>
      </c>
      <c r="K220">
        <f t="shared" si="21"/>
        <v>2</v>
      </c>
      <c r="L220">
        <f t="shared" si="22"/>
        <v>0</v>
      </c>
      <c r="M220">
        <v>2</v>
      </c>
      <c r="N220">
        <v>7.74</v>
      </c>
      <c r="O220">
        <v>1.44</v>
      </c>
      <c r="Q220" s="8">
        <f t="shared" si="18"/>
        <v>1.686412595854059</v>
      </c>
      <c r="R220" s="14">
        <f t="shared" si="23"/>
        <v>6.0719167395535845E-2</v>
      </c>
    </row>
    <row r="221" spans="1:18" x14ac:dyDescent="0.25">
      <c r="A221" t="s">
        <v>3</v>
      </c>
      <c r="B221" t="s">
        <v>6</v>
      </c>
      <c r="C221" t="s">
        <v>4</v>
      </c>
      <c r="D221" t="s">
        <v>0</v>
      </c>
      <c r="E221">
        <v>4</v>
      </c>
      <c r="F221">
        <v>30.14</v>
      </c>
      <c r="G221">
        <v>3.09</v>
      </c>
      <c r="I221">
        <f t="shared" si="19"/>
        <v>0</v>
      </c>
      <c r="J221">
        <f t="shared" si="20"/>
        <v>1</v>
      </c>
      <c r="K221">
        <f t="shared" si="21"/>
        <v>2</v>
      </c>
      <c r="L221">
        <f t="shared" si="22"/>
        <v>0</v>
      </c>
      <c r="M221">
        <v>4</v>
      </c>
      <c r="N221">
        <v>30.14</v>
      </c>
      <c r="O221">
        <v>3.09</v>
      </c>
      <c r="Q221" s="8">
        <f t="shared" si="18"/>
        <v>4.1835787613527193</v>
      </c>
      <c r="R221" s="14">
        <f t="shared" si="23"/>
        <v>1.1959145072817481</v>
      </c>
    </row>
    <row r="222" spans="1:18" x14ac:dyDescent="0.25">
      <c r="A222" t="s">
        <v>5</v>
      </c>
      <c r="B222" t="s">
        <v>6</v>
      </c>
      <c r="C222" t="s">
        <v>8</v>
      </c>
      <c r="D222" t="s">
        <v>7</v>
      </c>
      <c r="E222">
        <v>2</v>
      </c>
      <c r="F222">
        <v>12.16</v>
      </c>
      <c r="G222">
        <v>2.2000000000000002</v>
      </c>
      <c r="I222">
        <f t="shared" si="19"/>
        <v>1</v>
      </c>
      <c r="J222">
        <f t="shared" si="20"/>
        <v>1</v>
      </c>
      <c r="K222">
        <f t="shared" si="21"/>
        <v>1</v>
      </c>
      <c r="L222">
        <f t="shared" si="22"/>
        <v>1</v>
      </c>
      <c r="M222">
        <v>2</v>
      </c>
      <c r="N222">
        <v>12.16</v>
      </c>
      <c r="O222">
        <v>2.2000000000000002</v>
      </c>
      <c r="Q222" s="8">
        <f t="shared" si="18"/>
        <v>2.1630674319725856</v>
      </c>
      <c r="R222" s="14">
        <f t="shared" si="23"/>
        <v>1.364014581099609E-3</v>
      </c>
    </row>
    <row r="223" spans="1:18" x14ac:dyDescent="0.25">
      <c r="A223" t="s">
        <v>3</v>
      </c>
      <c r="B223" t="s">
        <v>6</v>
      </c>
      <c r="C223" t="s">
        <v>8</v>
      </c>
      <c r="D223" t="s">
        <v>7</v>
      </c>
      <c r="E223">
        <v>2</v>
      </c>
      <c r="F223">
        <v>13.42</v>
      </c>
      <c r="G223">
        <v>3.48</v>
      </c>
      <c r="I223">
        <f t="shared" si="19"/>
        <v>0</v>
      </c>
      <c r="J223">
        <f t="shared" si="20"/>
        <v>1</v>
      </c>
      <c r="K223">
        <f t="shared" si="21"/>
        <v>1</v>
      </c>
      <c r="L223">
        <f t="shared" si="22"/>
        <v>1</v>
      </c>
      <c r="M223">
        <v>2</v>
      </c>
      <c r="N223">
        <v>13.42</v>
      </c>
      <c r="O223">
        <v>3.48</v>
      </c>
      <c r="Q223" s="8">
        <f t="shared" si="18"/>
        <v>2.3165620064593093</v>
      </c>
      <c r="R223" s="14">
        <f t="shared" si="23"/>
        <v>1.3535879648139881</v>
      </c>
    </row>
    <row r="224" spans="1:18" x14ac:dyDescent="0.25">
      <c r="A224" t="s">
        <v>5</v>
      </c>
      <c r="B224" t="s">
        <v>6</v>
      </c>
      <c r="C224" t="s">
        <v>8</v>
      </c>
      <c r="D224" t="s">
        <v>7</v>
      </c>
      <c r="E224">
        <v>1</v>
      </c>
      <c r="F224">
        <v>8.58</v>
      </c>
      <c r="G224">
        <v>1.92</v>
      </c>
      <c r="I224">
        <f t="shared" si="19"/>
        <v>1</v>
      </c>
      <c r="J224">
        <f t="shared" si="20"/>
        <v>1</v>
      </c>
      <c r="K224">
        <f t="shared" si="21"/>
        <v>1</v>
      </c>
      <c r="L224">
        <f t="shared" si="22"/>
        <v>1</v>
      </c>
      <c r="M224">
        <v>1</v>
      </c>
      <c r="N224">
        <v>8.58</v>
      </c>
      <c r="O224">
        <v>1.92</v>
      </c>
      <c r="Q224" s="8">
        <f t="shared" si="18"/>
        <v>1.6505639998559039</v>
      </c>
      <c r="R224" s="14">
        <f t="shared" si="23"/>
        <v>7.2595758173649341E-2</v>
      </c>
    </row>
    <row r="225" spans="1:18" x14ac:dyDescent="0.25">
      <c r="A225" t="s">
        <v>3</v>
      </c>
      <c r="B225" t="s">
        <v>2</v>
      </c>
      <c r="C225" t="s">
        <v>8</v>
      </c>
      <c r="D225" t="s">
        <v>7</v>
      </c>
      <c r="E225">
        <v>3</v>
      </c>
      <c r="F225">
        <v>15.98</v>
      </c>
      <c r="G225">
        <v>3</v>
      </c>
      <c r="I225">
        <f t="shared" si="19"/>
        <v>0</v>
      </c>
      <c r="J225">
        <f t="shared" si="20"/>
        <v>0</v>
      </c>
      <c r="K225">
        <f t="shared" si="21"/>
        <v>1</v>
      </c>
      <c r="L225">
        <f t="shared" si="22"/>
        <v>1</v>
      </c>
      <c r="M225">
        <v>3</v>
      </c>
      <c r="N225">
        <v>15.98</v>
      </c>
      <c r="O225">
        <v>3</v>
      </c>
      <c r="Q225" s="8">
        <f t="shared" si="18"/>
        <v>2.8085169376749408</v>
      </c>
      <c r="R225" s="14">
        <f t="shared" si="23"/>
        <v>3.66657631573825E-2</v>
      </c>
    </row>
    <row r="226" spans="1:18" x14ac:dyDescent="0.25">
      <c r="A226" t="s">
        <v>5</v>
      </c>
      <c r="B226" t="s">
        <v>6</v>
      </c>
      <c r="C226" t="s">
        <v>8</v>
      </c>
      <c r="D226" t="s">
        <v>7</v>
      </c>
      <c r="E226">
        <v>2</v>
      </c>
      <c r="F226">
        <v>13.42</v>
      </c>
      <c r="G226">
        <v>1.58</v>
      </c>
      <c r="I226">
        <f t="shared" si="19"/>
        <v>1</v>
      </c>
      <c r="J226">
        <f t="shared" si="20"/>
        <v>1</v>
      </c>
      <c r="K226">
        <f t="shared" si="21"/>
        <v>1</v>
      </c>
      <c r="L226">
        <f t="shared" si="22"/>
        <v>1</v>
      </c>
      <c r="M226">
        <v>2</v>
      </c>
      <c r="N226">
        <v>13.42</v>
      </c>
      <c r="O226">
        <v>1.58</v>
      </c>
      <c r="Q226" s="8">
        <f t="shared" si="18"/>
        <v>2.2819170425406115</v>
      </c>
      <c r="R226" s="14">
        <f t="shared" si="23"/>
        <v>0.49268753460895842</v>
      </c>
    </row>
    <row r="227" spans="1:18" x14ac:dyDescent="0.25">
      <c r="A227" t="s">
        <v>3</v>
      </c>
      <c r="B227" t="s">
        <v>6</v>
      </c>
      <c r="C227" t="s">
        <v>8</v>
      </c>
      <c r="D227" t="s">
        <v>7</v>
      </c>
      <c r="E227">
        <v>2</v>
      </c>
      <c r="F227">
        <v>16.27</v>
      </c>
      <c r="G227">
        <v>2.5</v>
      </c>
      <c r="I227">
        <f t="shared" si="19"/>
        <v>0</v>
      </c>
      <c r="J227">
        <f t="shared" si="20"/>
        <v>1</v>
      </c>
      <c r="K227">
        <f t="shared" si="21"/>
        <v>1</v>
      </c>
      <c r="L227">
        <f t="shared" si="22"/>
        <v>1</v>
      </c>
      <c r="M227">
        <v>2</v>
      </c>
      <c r="N227">
        <v>16.27</v>
      </c>
      <c r="O227">
        <v>2.5</v>
      </c>
      <c r="Q227" s="8">
        <f t="shared" si="18"/>
        <v>2.5853885065536533</v>
      </c>
      <c r="R227" s="14">
        <f t="shared" si="23"/>
        <v>7.2911970514632869E-3</v>
      </c>
    </row>
    <row r="228" spans="1:18" x14ac:dyDescent="0.25">
      <c r="A228" t="s">
        <v>3</v>
      </c>
      <c r="B228" t="s">
        <v>6</v>
      </c>
      <c r="C228" t="s">
        <v>8</v>
      </c>
      <c r="D228" t="s">
        <v>7</v>
      </c>
      <c r="E228">
        <v>2</v>
      </c>
      <c r="F228">
        <v>10.09</v>
      </c>
      <c r="G228">
        <v>2</v>
      </c>
      <c r="I228">
        <f t="shared" si="19"/>
        <v>0</v>
      </c>
      <c r="J228">
        <f t="shared" si="20"/>
        <v>1</v>
      </c>
      <c r="K228">
        <f t="shared" si="21"/>
        <v>1</v>
      </c>
      <c r="L228">
        <f t="shared" si="22"/>
        <v>1</v>
      </c>
      <c r="M228">
        <v>2</v>
      </c>
      <c r="N228">
        <v>10.09</v>
      </c>
      <c r="O228">
        <v>2</v>
      </c>
      <c r="Q228" s="8">
        <f t="shared" si="18"/>
        <v>2.0024594642438123</v>
      </c>
      <c r="R228" s="14">
        <f t="shared" si="23"/>
        <v>6.0489643665910635E-6</v>
      </c>
    </row>
    <row r="229" spans="1:18" x14ac:dyDescent="0.25">
      <c r="A229" t="s">
        <v>5</v>
      </c>
      <c r="B229" t="s">
        <v>2</v>
      </c>
      <c r="C229" t="s">
        <v>4</v>
      </c>
      <c r="D229" t="s">
        <v>0</v>
      </c>
      <c r="E229">
        <v>4</v>
      </c>
      <c r="F229">
        <v>20.45</v>
      </c>
      <c r="G229">
        <v>3</v>
      </c>
      <c r="I229">
        <f t="shared" si="19"/>
        <v>1</v>
      </c>
      <c r="J229">
        <f t="shared" si="20"/>
        <v>0</v>
      </c>
      <c r="K229">
        <f t="shared" si="21"/>
        <v>2</v>
      </c>
      <c r="L229">
        <f t="shared" si="22"/>
        <v>0</v>
      </c>
      <c r="M229">
        <v>4</v>
      </c>
      <c r="N229">
        <v>20.45</v>
      </c>
      <c r="O229">
        <v>3</v>
      </c>
      <c r="Q229" s="8">
        <f t="shared" si="18"/>
        <v>3.31058678571965</v>
      </c>
      <c r="R229" s="14">
        <f t="shared" si="23"/>
        <v>9.6464151463663814E-2</v>
      </c>
    </row>
    <row r="230" spans="1:18" x14ac:dyDescent="0.25">
      <c r="A230" t="s">
        <v>5</v>
      </c>
      <c r="B230" t="s">
        <v>2</v>
      </c>
      <c r="C230" t="s">
        <v>4</v>
      </c>
      <c r="D230" t="s">
        <v>0</v>
      </c>
      <c r="E230">
        <v>2</v>
      </c>
      <c r="F230">
        <v>13.28</v>
      </c>
      <c r="G230">
        <v>2.72</v>
      </c>
      <c r="I230">
        <f t="shared" si="19"/>
        <v>1</v>
      </c>
      <c r="J230">
        <f t="shared" si="20"/>
        <v>0</v>
      </c>
      <c r="K230">
        <f t="shared" si="21"/>
        <v>2</v>
      </c>
      <c r="L230">
        <f t="shared" si="22"/>
        <v>0</v>
      </c>
      <c r="M230">
        <v>2</v>
      </c>
      <c r="N230">
        <v>13.28</v>
      </c>
      <c r="O230">
        <v>2.72</v>
      </c>
      <c r="Q230" s="8">
        <f t="shared" si="18"/>
        <v>2.2846366706087626</v>
      </c>
      <c r="R230" s="14">
        <f t="shared" si="23"/>
        <v>0.18954122857862321</v>
      </c>
    </row>
    <row r="231" spans="1:18" x14ac:dyDescent="0.25">
      <c r="A231" t="s">
        <v>3</v>
      </c>
      <c r="B231" t="s">
        <v>6</v>
      </c>
      <c r="C231" t="s">
        <v>4</v>
      </c>
      <c r="D231" t="s">
        <v>0</v>
      </c>
      <c r="E231">
        <v>2</v>
      </c>
      <c r="F231">
        <v>22.12</v>
      </c>
      <c r="G231">
        <v>2.88</v>
      </c>
      <c r="I231">
        <f t="shared" si="19"/>
        <v>0</v>
      </c>
      <c r="J231">
        <f t="shared" si="20"/>
        <v>1</v>
      </c>
      <c r="K231">
        <f t="shared" si="21"/>
        <v>2</v>
      </c>
      <c r="L231">
        <f t="shared" si="22"/>
        <v>0</v>
      </c>
      <c r="M231">
        <v>2</v>
      </c>
      <c r="N231">
        <v>22.12</v>
      </c>
      <c r="O231">
        <v>2.88</v>
      </c>
      <c r="Q231" s="8">
        <f t="shared" si="18"/>
        <v>3.0774523216522902</v>
      </c>
      <c r="R231" s="14">
        <f t="shared" si="23"/>
        <v>3.8987419325879513E-2</v>
      </c>
    </row>
    <row r="232" spans="1:18" x14ac:dyDescent="0.25">
      <c r="A232" t="s">
        <v>5</v>
      </c>
      <c r="B232" t="s">
        <v>6</v>
      </c>
      <c r="C232" t="s">
        <v>4</v>
      </c>
      <c r="D232" t="s">
        <v>0</v>
      </c>
      <c r="E232">
        <v>4</v>
      </c>
      <c r="F232">
        <v>24.01</v>
      </c>
      <c r="G232">
        <v>2</v>
      </c>
      <c r="I232">
        <f t="shared" si="19"/>
        <v>1</v>
      </c>
      <c r="J232">
        <f t="shared" si="20"/>
        <v>1</v>
      </c>
      <c r="K232">
        <f t="shared" si="21"/>
        <v>2</v>
      </c>
      <c r="L232">
        <f t="shared" si="22"/>
        <v>0</v>
      </c>
      <c r="M232">
        <v>4</v>
      </c>
      <c r="N232">
        <v>24.01</v>
      </c>
      <c r="O232">
        <v>2</v>
      </c>
      <c r="Q232" s="8">
        <f t="shared" si="18"/>
        <v>3.5707210095118005</v>
      </c>
      <c r="R232" s="14">
        <f t="shared" si="23"/>
        <v>2.4671644897217697</v>
      </c>
    </row>
    <row r="233" spans="1:18" x14ac:dyDescent="0.25">
      <c r="A233" t="s">
        <v>5</v>
      </c>
      <c r="B233" t="s">
        <v>6</v>
      </c>
      <c r="C233" t="s">
        <v>4</v>
      </c>
      <c r="D233" t="s">
        <v>0</v>
      </c>
      <c r="E233">
        <v>3</v>
      </c>
      <c r="F233">
        <v>15.69</v>
      </c>
      <c r="G233">
        <v>3</v>
      </c>
      <c r="I233">
        <f t="shared" si="19"/>
        <v>1</v>
      </c>
      <c r="J233">
        <f t="shared" si="20"/>
        <v>1</v>
      </c>
      <c r="K233">
        <f t="shared" si="21"/>
        <v>2</v>
      </c>
      <c r="L233">
        <f t="shared" si="22"/>
        <v>0</v>
      </c>
      <c r="M233">
        <v>3</v>
      </c>
      <c r="N233">
        <v>15.69</v>
      </c>
      <c r="O233">
        <v>3</v>
      </c>
      <c r="Q233" s="8">
        <f t="shared" si="18"/>
        <v>2.6111166614487349</v>
      </c>
      <c r="R233" s="14">
        <f t="shared" si="23"/>
        <v>0.15123025100277787</v>
      </c>
    </row>
    <row r="234" spans="1:18" x14ac:dyDescent="0.25">
      <c r="A234" t="s">
        <v>5</v>
      </c>
      <c r="B234" t="s">
        <v>2</v>
      </c>
      <c r="C234" t="s">
        <v>4</v>
      </c>
      <c r="D234" t="s">
        <v>0</v>
      </c>
      <c r="E234">
        <v>2</v>
      </c>
      <c r="F234">
        <v>11.61</v>
      </c>
      <c r="G234">
        <v>3.39</v>
      </c>
      <c r="I234">
        <f t="shared" si="19"/>
        <v>1</v>
      </c>
      <c r="J234">
        <f t="shared" si="20"/>
        <v>0</v>
      </c>
      <c r="K234">
        <f t="shared" si="21"/>
        <v>2</v>
      </c>
      <c r="L234">
        <f t="shared" si="22"/>
        <v>0</v>
      </c>
      <c r="M234">
        <v>2</v>
      </c>
      <c r="N234">
        <v>11.61</v>
      </c>
      <c r="O234">
        <v>3.39</v>
      </c>
      <c r="Q234" s="8">
        <f t="shared" si="18"/>
        <v>2.1271137740622521</v>
      </c>
      <c r="R234" s="14">
        <f t="shared" si="23"/>
        <v>1.5948816196632887</v>
      </c>
    </row>
    <row r="235" spans="1:18" x14ac:dyDescent="0.25">
      <c r="A235" t="s">
        <v>5</v>
      </c>
      <c r="B235" t="s">
        <v>2</v>
      </c>
      <c r="C235" t="s">
        <v>4</v>
      </c>
      <c r="D235" t="s">
        <v>0</v>
      </c>
      <c r="E235">
        <v>2</v>
      </c>
      <c r="F235">
        <v>10.77</v>
      </c>
      <c r="G235">
        <v>1.47</v>
      </c>
      <c r="I235">
        <f t="shared" si="19"/>
        <v>1</v>
      </c>
      <c r="J235">
        <f t="shared" si="20"/>
        <v>0</v>
      </c>
      <c r="K235">
        <f t="shared" si="21"/>
        <v>2</v>
      </c>
      <c r="L235">
        <f t="shared" si="22"/>
        <v>0</v>
      </c>
      <c r="M235">
        <v>2</v>
      </c>
      <c r="N235">
        <v>10.77</v>
      </c>
      <c r="O235">
        <v>1.47</v>
      </c>
      <c r="Q235" s="8">
        <f t="shared" si="18"/>
        <v>2.0478807003502348</v>
      </c>
      <c r="R235" s="14">
        <f t="shared" si="23"/>
        <v>0.33394610383727796</v>
      </c>
    </row>
    <row r="236" spans="1:18" x14ac:dyDescent="0.25">
      <c r="A236" t="s">
        <v>5</v>
      </c>
      <c r="B236" t="s">
        <v>6</v>
      </c>
      <c r="C236" t="s">
        <v>4</v>
      </c>
      <c r="D236" t="s">
        <v>0</v>
      </c>
      <c r="E236">
        <v>2</v>
      </c>
      <c r="F236">
        <v>15.53</v>
      </c>
      <c r="G236">
        <v>3</v>
      </c>
      <c r="I236">
        <f t="shared" si="19"/>
        <v>1</v>
      </c>
      <c r="J236">
        <f t="shared" si="20"/>
        <v>1</v>
      </c>
      <c r="K236">
        <f t="shared" si="21"/>
        <v>2</v>
      </c>
      <c r="L236">
        <f t="shared" si="22"/>
        <v>0</v>
      </c>
      <c r="M236">
        <v>2</v>
      </c>
      <c r="N236">
        <v>15.53</v>
      </c>
      <c r="O236">
        <v>3</v>
      </c>
      <c r="Q236" s="8">
        <f t="shared" si="18"/>
        <v>2.4212050294452667</v>
      </c>
      <c r="R236" s="14">
        <f t="shared" si="23"/>
        <v>0.33500361793945455</v>
      </c>
    </row>
    <row r="237" spans="1:18" x14ac:dyDescent="0.25">
      <c r="A237" t="s">
        <v>5</v>
      </c>
      <c r="B237" t="s">
        <v>2</v>
      </c>
      <c r="C237" t="s">
        <v>4</v>
      </c>
      <c r="D237" t="s">
        <v>0</v>
      </c>
      <c r="E237">
        <v>2</v>
      </c>
      <c r="F237">
        <v>10.07</v>
      </c>
      <c r="G237">
        <v>1.25</v>
      </c>
      <c r="I237">
        <f t="shared" si="19"/>
        <v>1</v>
      </c>
      <c r="J237">
        <f t="shared" si="20"/>
        <v>0</v>
      </c>
      <c r="K237">
        <f t="shared" si="21"/>
        <v>2</v>
      </c>
      <c r="L237">
        <f t="shared" si="22"/>
        <v>0</v>
      </c>
      <c r="M237">
        <v>2</v>
      </c>
      <c r="N237">
        <v>10.07</v>
      </c>
      <c r="O237">
        <v>1.25</v>
      </c>
      <c r="Q237" s="8">
        <f t="shared" si="18"/>
        <v>1.9818531389235539</v>
      </c>
      <c r="R237" s="14">
        <f t="shared" si="23"/>
        <v>0.5356090169522586</v>
      </c>
    </row>
    <row r="238" spans="1:18" x14ac:dyDescent="0.25">
      <c r="A238" t="s">
        <v>5</v>
      </c>
      <c r="B238" t="s">
        <v>6</v>
      </c>
      <c r="C238" t="s">
        <v>4</v>
      </c>
      <c r="D238" t="s">
        <v>0</v>
      </c>
      <c r="E238">
        <v>2</v>
      </c>
      <c r="F238">
        <v>12.6</v>
      </c>
      <c r="G238">
        <v>1</v>
      </c>
      <c r="I238">
        <f t="shared" si="19"/>
        <v>1</v>
      </c>
      <c r="J238">
        <f t="shared" si="20"/>
        <v>1</v>
      </c>
      <c r="K238">
        <f t="shared" si="21"/>
        <v>2</v>
      </c>
      <c r="L238">
        <f t="shared" si="22"/>
        <v>0</v>
      </c>
      <c r="M238">
        <v>2</v>
      </c>
      <c r="N238">
        <v>12.6</v>
      </c>
      <c r="O238">
        <v>1</v>
      </c>
      <c r="Q238" s="8">
        <f t="shared" si="18"/>
        <v>2.1448325223307303</v>
      </c>
      <c r="R238" s="14">
        <f t="shared" si="23"/>
        <v>1.3106415041861421</v>
      </c>
    </row>
    <row r="239" spans="1:18" x14ac:dyDescent="0.25">
      <c r="A239" t="s">
        <v>5</v>
      </c>
      <c r="B239" t="s">
        <v>6</v>
      </c>
      <c r="C239" t="s">
        <v>4</v>
      </c>
      <c r="D239" t="s">
        <v>0</v>
      </c>
      <c r="E239">
        <v>2</v>
      </c>
      <c r="F239">
        <v>32.83</v>
      </c>
      <c r="G239">
        <v>1.17</v>
      </c>
      <c r="I239">
        <f t="shared" si="19"/>
        <v>1</v>
      </c>
      <c r="J239">
        <f t="shared" si="20"/>
        <v>1</v>
      </c>
      <c r="K239">
        <f t="shared" si="21"/>
        <v>2</v>
      </c>
      <c r="L239">
        <f t="shared" si="22"/>
        <v>0</v>
      </c>
      <c r="M239">
        <v>2</v>
      </c>
      <c r="N239">
        <v>32.83</v>
      </c>
      <c r="O239">
        <v>1.17</v>
      </c>
      <c r="Q239" s="8">
        <f t="shared" si="18"/>
        <v>4.0530290475618127</v>
      </c>
      <c r="R239" s="14">
        <f t="shared" si="23"/>
        <v>8.3118564890851729</v>
      </c>
    </row>
    <row r="240" spans="1:18" x14ac:dyDescent="0.25">
      <c r="A240" t="s">
        <v>3</v>
      </c>
      <c r="B240" t="s">
        <v>2</v>
      </c>
      <c r="C240" t="s">
        <v>4</v>
      </c>
      <c r="D240" t="s">
        <v>0</v>
      </c>
      <c r="E240">
        <v>3</v>
      </c>
      <c r="F240">
        <v>35.83</v>
      </c>
      <c r="G240">
        <v>4.67</v>
      </c>
      <c r="I240">
        <f t="shared" si="19"/>
        <v>0</v>
      </c>
      <c r="J240">
        <f t="shared" si="20"/>
        <v>0</v>
      </c>
      <c r="K240">
        <f t="shared" si="21"/>
        <v>2</v>
      </c>
      <c r="L240">
        <f t="shared" si="22"/>
        <v>0</v>
      </c>
      <c r="M240">
        <v>3</v>
      </c>
      <c r="N240">
        <v>35.83</v>
      </c>
      <c r="O240">
        <v>4.67</v>
      </c>
      <c r="Q240" s="8">
        <f t="shared" si="18"/>
        <v>4.6211319813071992</v>
      </c>
      <c r="R240" s="14">
        <f t="shared" si="23"/>
        <v>2.3880832509599261E-3</v>
      </c>
    </row>
    <row r="241" spans="1:18" x14ac:dyDescent="0.25">
      <c r="A241" t="s">
        <v>5</v>
      </c>
      <c r="B241" t="s">
        <v>2</v>
      </c>
      <c r="C241" t="s">
        <v>4</v>
      </c>
      <c r="D241" t="s">
        <v>0</v>
      </c>
      <c r="E241">
        <v>3</v>
      </c>
      <c r="F241">
        <v>29.03</v>
      </c>
      <c r="G241">
        <v>5.92</v>
      </c>
      <c r="I241">
        <f t="shared" si="19"/>
        <v>1</v>
      </c>
      <c r="J241">
        <f t="shared" si="20"/>
        <v>0</v>
      </c>
      <c r="K241">
        <f t="shared" si="21"/>
        <v>2</v>
      </c>
      <c r="L241">
        <f t="shared" si="22"/>
        <v>0</v>
      </c>
      <c r="M241">
        <v>3</v>
      </c>
      <c r="N241">
        <v>29.03</v>
      </c>
      <c r="O241">
        <v>5.92</v>
      </c>
      <c r="Q241" s="8">
        <f t="shared" si="18"/>
        <v>3.9450764206721707</v>
      </c>
      <c r="R241" s="14">
        <f t="shared" si="23"/>
        <v>3.9003231441850446</v>
      </c>
    </row>
    <row r="242" spans="1:18" x14ac:dyDescent="0.25">
      <c r="A242" t="s">
        <v>3</v>
      </c>
      <c r="B242" t="s">
        <v>6</v>
      </c>
      <c r="C242" t="s">
        <v>4</v>
      </c>
      <c r="D242" t="s">
        <v>0</v>
      </c>
      <c r="E242">
        <v>2</v>
      </c>
      <c r="F242">
        <v>27.18</v>
      </c>
      <c r="G242">
        <v>2</v>
      </c>
      <c r="I242">
        <f t="shared" si="19"/>
        <v>0</v>
      </c>
      <c r="J242">
        <f t="shared" si="20"/>
        <v>1</v>
      </c>
      <c r="K242">
        <f t="shared" si="21"/>
        <v>2</v>
      </c>
      <c r="L242">
        <f t="shared" si="22"/>
        <v>0</v>
      </c>
      <c r="M242">
        <v>2</v>
      </c>
      <c r="N242">
        <v>27.18</v>
      </c>
      <c r="O242">
        <v>2</v>
      </c>
      <c r="Q242" s="8">
        <f t="shared" si="18"/>
        <v>3.5547372656794418</v>
      </c>
      <c r="R242" s="14">
        <f t="shared" si="23"/>
        <v>2.4172079652923872</v>
      </c>
    </row>
    <row r="243" spans="1:18" x14ac:dyDescent="0.25">
      <c r="A243" t="s">
        <v>5</v>
      </c>
      <c r="B243" t="s">
        <v>6</v>
      </c>
      <c r="C243" t="s">
        <v>4</v>
      </c>
      <c r="D243" t="s">
        <v>0</v>
      </c>
      <c r="E243">
        <v>2</v>
      </c>
      <c r="F243">
        <v>22.67</v>
      </c>
      <c r="G243">
        <v>2</v>
      </c>
      <c r="I243">
        <f t="shared" si="19"/>
        <v>1</v>
      </c>
      <c r="J243">
        <f t="shared" si="20"/>
        <v>1</v>
      </c>
      <c r="K243">
        <f t="shared" si="21"/>
        <v>2</v>
      </c>
      <c r="L243">
        <f t="shared" si="22"/>
        <v>0</v>
      </c>
      <c r="M243">
        <v>2</v>
      </c>
      <c r="N243">
        <v>22.67</v>
      </c>
      <c r="O243">
        <v>2</v>
      </c>
      <c r="Q243" s="8">
        <f t="shared" si="18"/>
        <v>3.094686155997413</v>
      </c>
      <c r="R243" s="14">
        <f t="shared" si="23"/>
        <v>1.1983377801323924</v>
      </c>
    </row>
    <row r="244" spans="1:18" x14ac:dyDescent="0.25">
      <c r="A244" t="s">
        <v>5</v>
      </c>
      <c r="B244" t="s">
        <v>2</v>
      </c>
      <c r="C244" t="s">
        <v>4</v>
      </c>
      <c r="D244" t="s">
        <v>0</v>
      </c>
      <c r="E244">
        <v>2</v>
      </c>
      <c r="F244">
        <v>17.82</v>
      </c>
      <c r="G244">
        <v>1.75</v>
      </c>
      <c r="I244">
        <f t="shared" si="19"/>
        <v>1</v>
      </c>
      <c r="J244">
        <f t="shared" si="20"/>
        <v>0</v>
      </c>
      <c r="K244">
        <f t="shared" si="21"/>
        <v>2</v>
      </c>
      <c r="L244">
        <f t="shared" si="22"/>
        <v>0</v>
      </c>
      <c r="M244">
        <v>2</v>
      </c>
      <c r="N244">
        <v>17.82</v>
      </c>
      <c r="O244">
        <v>1.75</v>
      </c>
      <c r="Q244" s="8">
        <f t="shared" si="18"/>
        <v>2.7128725690046656</v>
      </c>
      <c r="R244" s="14">
        <f t="shared" si="23"/>
        <v>0.92712358414164442</v>
      </c>
    </row>
    <row r="245" spans="1:18" x14ac:dyDescent="0.25">
      <c r="A245" t="s">
        <v>3</v>
      </c>
      <c r="B245" t="s">
        <v>2</v>
      </c>
      <c r="C245" t="s">
        <v>1</v>
      </c>
      <c r="D245" t="s">
        <v>0</v>
      </c>
      <c r="E245">
        <v>2</v>
      </c>
      <c r="F245">
        <v>18.78</v>
      </c>
      <c r="G245">
        <v>3</v>
      </c>
      <c r="I245">
        <f t="shared" si="19"/>
        <v>0</v>
      </c>
      <c r="J245">
        <f t="shared" si="20"/>
        <v>0</v>
      </c>
      <c r="K245">
        <f t="shared" si="21"/>
        <v>0</v>
      </c>
      <c r="L245">
        <f t="shared" si="22"/>
        <v>0</v>
      </c>
      <c r="M245">
        <v>2</v>
      </c>
      <c r="N245">
        <v>18.78</v>
      </c>
      <c r="O245">
        <v>3</v>
      </c>
      <c r="Q245" s="8">
        <f t="shared" si="18"/>
        <v>2.7325899765382897</v>
      </c>
      <c r="R245" s="14">
        <f t="shared" si="23"/>
        <v>7.1508120647792439E-2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F77A1-9BDC-4536-879C-B74423A9C98F}">
  <dimension ref="A1:I273"/>
  <sheetViews>
    <sheetView workbookViewId="0"/>
  </sheetViews>
  <sheetFormatPr defaultRowHeight="15" x14ac:dyDescent="0.25"/>
  <cols>
    <col min="1" max="1" width="17.42578125" bestFit="1" customWidth="1"/>
    <col min="2" max="2" width="12.7109375" bestFit="1" customWidth="1"/>
    <col min="3" max="3" width="13.42578125" bestFit="1" customWidth="1"/>
    <col min="4" max="4" width="17" bestFit="1" customWidth="1"/>
    <col min="5" max="5" width="12" bestFit="1" customWidth="1"/>
    <col min="6" max="6" width="12.7109375" bestFit="1" customWidth="1"/>
    <col min="7" max="7" width="12" bestFit="1" customWidth="1"/>
    <col min="8" max="8" width="12.7109375" bestFit="1" customWidth="1"/>
    <col min="9" max="9" width="12.140625" bestFit="1" customWidth="1"/>
  </cols>
  <sheetData>
    <row r="1" spans="1:9" x14ac:dyDescent="0.25">
      <c r="A1" t="s">
        <v>26</v>
      </c>
    </row>
    <row r="2" spans="1:9" ht="15.75" thickBot="1" x14ac:dyDescent="0.3"/>
    <row r="3" spans="1:9" x14ac:dyDescent="0.25">
      <c r="A3" s="5" t="s">
        <v>27</v>
      </c>
      <c r="B3" s="5"/>
    </row>
    <row r="4" spans="1:9" x14ac:dyDescent="0.25">
      <c r="A4" s="2" t="s">
        <v>28</v>
      </c>
      <c r="B4" s="2">
        <v>0.68498078724882538</v>
      </c>
    </row>
    <row r="5" spans="1:9" x14ac:dyDescent="0.25">
      <c r="A5" s="2" t="s">
        <v>29</v>
      </c>
      <c r="B5" s="2">
        <v>0.46919867890002054</v>
      </c>
    </row>
    <row r="6" spans="1:9" x14ac:dyDescent="0.25">
      <c r="A6" s="2" t="s">
        <v>30</v>
      </c>
      <c r="B6" s="2">
        <v>0.45576067077090715</v>
      </c>
    </row>
    <row r="7" spans="1:9" x14ac:dyDescent="0.25">
      <c r="A7" s="2" t="s">
        <v>31</v>
      </c>
      <c r="B7" s="2">
        <v>1.0207455647998898</v>
      </c>
    </row>
    <row r="8" spans="1:9" ht="15.75" thickBot="1" x14ac:dyDescent="0.3">
      <c r="A8" s="3" t="s">
        <v>32</v>
      </c>
      <c r="B8" s="3">
        <v>244</v>
      </c>
    </row>
    <row r="10" spans="1:9" ht="15.75" thickBot="1" x14ac:dyDescent="0.3">
      <c r="A10" t="s">
        <v>33</v>
      </c>
    </row>
    <row r="11" spans="1:9" x14ac:dyDescent="0.25">
      <c r="A11" s="4"/>
      <c r="B11" s="4" t="s">
        <v>38</v>
      </c>
      <c r="C11" s="4" t="s">
        <v>39</v>
      </c>
      <c r="D11" s="4" t="s">
        <v>40</v>
      </c>
      <c r="E11" s="4" t="s">
        <v>41</v>
      </c>
      <c r="F11" s="4" t="s">
        <v>42</v>
      </c>
    </row>
    <row r="12" spans="1:9" x14ac:dyDescent="0.25">
      <c r="A12" s="2" t="s">
        <v>34</v>
      </c>
      <c r="B12" s="2">
        <v>6</v>
      </c>
      <c r="C12" s="2">
        <v>218.27707963928177</v>
      </c>
      <c r="D12" s="2">
        <v>36.379513273213625</v>
      </c>
      <c r="E12" s="2">
        <v>34.915790673135767</v>
      </c>
      <c r="F12" s="2">
        <v>4.0992240363035874E-30</v>
      </c>
    </row>
    <row r="13" spans="1:9" x14ac:dyDescent="0.25">
      <c r="A13" s="2" t="s">
        <v>35</v>
      </c>
      <c r="B13" s="2">
        <v>237</v>
      </c>
      <c r="C13" s="2">
        <v>246.93539740989908</v>
      </c>
      <c r="D13" s="2">
        <v>1.0419215080586459</v>
      </c>
      <c r="E13" s="2"/>
      <c r="F13" s="2"/>
    </row>
    <row r="14" spans="1:9" ht="15.75" thickBot="1" x14ac:dyDescent="0.3">
      <c r="A14" s="3" t="s">
        <v>36</v>
      </c>
      <c r="B14" s="3">
        <v>243</v>
      </c>
      <c r="C14" s="3">
        <v>465.21247704918085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43</v>
      </c>
      <c r="C16" s="4" t="s">
        <v>31</v>
      </c>
      <c r="D16" s="4" t="s">
        <v>44</v>
      </c>
      <c r="E16" s="4" t="s">
        <v>45</v>
      </c>
      <c r="F16" s="4" t="s">
        <v>46</v>
      </c>
      <c r="G16" s="4" t="s">
        <v>47</v>
      </c>
      <c r="H16" s="4" t="s">
        <v>48</v>
      </c>
      <c r="I16" s="4" t="s">
        <v>49</v>
      </c>
    </row>
    <row r="17" spans="1:9" x14ac:dyDescent="0.25">
      <c r="A17" s="2" t="s">
        <v>37</v>
      </c>
      <c r="B17" s="2">
        <v>0.61152559262202066</v>
      </c>
      <c r="C17" s="2">
        <v>0.34862516746451527</v>
      </c>
      <c r="D17" s="2">
        <v>1.7541062714133071</v>
      </c>
      <c r="E17" s="2">
        <v>8.0704781223126687E-2</v>
      </c>
      <c r="F17" s="2">
        <v>-7.5274357914033585E-2</v>
      </c>
      <c r="G17" s="2">
        <v>1.2983255431580749</v>
      </c>
      <c r="H17" s="2">
        <v>-7.5274357914033585E-2</v>
      </c>
      <c r="I17" s="2">
        <v>1.2983255431580749</v>
      </c>
    </row>
    <row r="18" spans="1:9" x14ac:dyDescent="0.25">
      <c r="A18" s="2" t="s">
        <v>14</v>
      </c>
      <c r="B18" s="2">
        <v>-3.4644963918697945E-2</v>
      </c>
      <c r="C18" s="2">
        <v>0.14108196261280787</v>
      </c>
      <c r="D18" s="2">
        <v>-0.245566217516971</v>
      </c>
      <c r="E18" s="2">
        <v>0.80623056066677834</v>
      </c>
      <c r="F18" s="2">
        <v>-0.31257981770078569</v>
      </c>
      <c r="G18" s="2">
        <v>0.24328988986338981</v>
      </c>
      <c r="H18" s="2">
        <v>-0.31257981770078569</v>
      </c>
      <c r="I18" s="2">
        <v>0.24328988986338981</v>
      </c>
    </row>
    <row r="19" spans="1:9" x14ac:dyDescent="0.25">
      <c r="A19" s="2" t="s">
        <v>13</v>
      </c>
      <c r="B19" s="2">
        <v>-7.5663088606399309E-2</v>
      </c>
      <c r="C19" s="2">
        <v>0.14019827749512162</v>
      </c>
      <c r="D19" s="2">
        <v>-0.53968629257254674</v>
      </c>
      <c r="E19" s="2">
        <v>0.58992008824964437</v>
      </c>
      <c r="F19" s="2">
        <v>-0.35185706148900886</v>
      </c>
      <c r="G19" s="2">
        <v>0.20053088427621024</v>
      </c>
      <c r="H19" s="2">
        <v>-0.35185706148900886</v>
      </c>
      <c r="I19" s="2">
        <v>0.20053088427621024</v>
      </c>
    </row>
    <row r="20" spans="1:9" x14ac:dyDescent="0.25">
      <c r="A20" s="2" t="s">
        <v>12</v>
      </c>
      <c r="B20" s="2">
        <v>5.2739820313689637E-2</v>
      </c>
      <c r="C20" s="2">
        <v>0.12033463898270615</v>
      </c>
      <c r="D20" s="2">
        <v>0.43827629982144312</v>
      </c>
      <c r="E20" s="2">
        <v>0.66158521876038801</v>
      </c>
      <c r="F20" s="2">
        <v>-0.18432230776548475</v>
      </c>
      <c r="G20" s="2">
        <v>0.28980194839286399</v>
      </c>
      <c r="H20" s="2">
        <v>-0.18432230776548475</v>
      </c>
      <c r="I20" s="2">
        <v>0.28980194839286399</v>
      </c>
    </row>
    <row r="21" spans="1:9" x14ac:dyDescent="0.25">
      <c r="A21" s="2" t="s">
        <v>11</v>
      </c>
      <c r="B21" s="2">
        <v>0.11247776856660155</v>
      </c>
      <c r="C21" s="2">
        <v>0.30752613372767862</v>
      </c>
      <c r="D21" s="2">
        <v>0.36575027690558215</v>
      </c>
      <c r="E21" s="2">
        <v>0.71487766655012119</v>
      </c>
      <c r="F21" s="2">
        <v>-0.49335609870349895</v>
      </c>
      <c r="G21" s="2">
        <v>0.71831163583670199</v>
      </c>
      <c r="H21" s="2">
        <v>-0.49335609870349895</v>
      </c>
      <c r="I21" s="2">
        <v>0.71831163583670199</v>
      </c>
    </row>
    <row r="22" spans="1:9" x14ac:dyDescent="0.25">
      <c r="A22" s="2" t="s">
        <v>10</v>
      </c>
      <c r="B22" s="2">
        <v>0.1748196179630844</v>
      </c>
      <c r="C22" s="2">
        <v>8.918719351795508E-2</v>
      </c>
      <c r="D22" s="2">
        <v>1.9601426064369867</v>
      </c>
      <c r="E22" s="2">
        <v>5.1150875884894476E-2</v>
      </c>
      <c r="F22" s="2">
        <v>-8.8129468779513109E-4</v>
      </c>
      <c r="G22" s="2">
        <v>0.35052053061396393</v>
      </c>
      <c r="H22" s="2">
        <v>-8.8129468779513109E-4</v>
      </c>
      <c r="I22" s="2">
        <v>0.35052053061396393</v>
      </c>
    </row>
    <row r="23" spans="1:9" ht="15.75" thickBot="1" x14ac:dyDescent="0.3">
      <c r="A23" s="3" t="s">
        <v>16</v>
      </c>
      <c r="B23" s="3">
        <v>9.432508775240149E-2</v>
      </c>
      <c r="C23" s="3">
        <v>9.5381734544041832E-3</v>
      </c>
      <c r="D23" s="3">
        <v>9.889219167936977</v>
      </c>
      <c r="E23" s="3">
        <v>1.578176098774409E-19</v>
      </c>
      <c r="F23" s="3">
        <v>7.5534657031831459E-2</v>
      </c>
      <c r="G23" s="3">
        <v>0.11311551847297152</v>
      </c>
      <c r="H23" s="3">
        <v>7.5534657031831459E-2</v>
      </c>
      <c r="I23" s="3">
        <v>0.11311551847297152</v>
      </c>
    </row>
    <row r="27" spans="1:9" x14ac:dyDescent="0.25">
      <c r="A27" t="s">
        <v>50</v>
      </c>
    </row>
    <row r="28" spans="1:9" ht="15.75" thickBot="1" x14ac:dyDescent="0.3"/>
    <row r="29" spans="1:9" x14ac:dyDescent="0.25">
      <c r="A29" s="4" t="s">
        <v>51</v>
      </c>
      <c r="B29" s="4" t="s">
        <v>54</v>
      </c>
      <c r="C29" s="4" t="s">
        <v>52</v>
      </c>
      <c r="D29" s="4" t="s">
        <v>53</v>
      </c>
    </row>
    <row r="30" spans="1:9" x14ac:dyDescent="0.25">
      <c r="A30" s="2">
        <v>1</v>
      </c>
      <c r="B30" s="2">
        <v>2.7219675304025595</v>
      </c>
      <c r="C30" s="2">
        <v>-1.7119675304025594</v>
      </c>
      <c r="D30" s="2">
        <v>-1.6982709692699509</v>
      </c>
    </row>
    <row r="31" spans="1:9" x14ac:dyDescent="0.25">
      <c r="A31" s="2">
        <v>2</v>
      </c>
      <c r="B31" s="2">
        <v>2.234880350893476</v>
      </c>
      <c r="C31" s="2">
        <v>-0.57488035089347611</v>
      </c>
      <c r="D31" s="2">
        <v>-0.57028103243087858</v>
      </c>
    </row>
    <row r="32" spans="1:9" x14ac:dyDescent="0.25">
      <c r="A32" s="2">
        <v>3</v>
      </c>
      <c r="B32" s="2">
        <v>3.2413290372116004</v>
      </c>
      <c r="C32" s="2">
        <v>0.25867096278839963</v>
      </c>
      <c r="D32" s="2">
        <v>0.25660147105322112</v>
      </c>
    </row>
    <row r="33" spans="1:4" x14ac:dyDescent="0.25">
      <c r="A33" s="2">
        <v>4</v>
      </c>
      <c r="B33" s="2">
        <v>3.3183574035474273</v>
      </c>
      <c r="C33" s="2">
        <v>-8.3574035474272002E-3</v>
      </c>
      <c r="D33" s="2">
        <v>-8.2905403116681087E-3</v>
      </c>
    </row>
    <row r="34" spans="1:4" x14ac:dyDescent="0.25">
      <c r="A34" s="2">
        <v>5</v>
      </c>
      <c r="B34" s="2">
        <v>3.7884774332469799</v>
      </c>
      <c r="C34" s="2">
        <v>-0.17847743324698007</v>
      </c>
      <c r="D34" s="2">
        <v>-0.17704952820097519</v>
      </c>
    </row>
    <row r="35" spans="1:4" x14ac:dyDescent="0.25">
      <c r="A35" s="2">
        <v>6</v>
      </c>
      <c r="B35" s="2">
        <v>3.8198600307549628</v>
      </c>
      <c r="C35" s="2">
        <v>0.89013996924503713</v>
      </c>
      <c r="D35" s="2">
        <v>0.88301842266846386</v>
      </c>
    </row>
    <row r="36" spans="1:4" x14ac:dyDescent="0.25">
      <c r="A36" s="2">
        <v>7</v>
      </c>
      <c r="B36" s="2">
        <v>1.9119703451591215</v>
      </c>
      <c r="C36" s="2">
        <v>8.8029654840878546E-2</v>
      </c>
      <c r="D36" s="2">
        <v>8.7325375391882801E-2</v>
      </c>
    </row>
    <row r="37" spans="1:4" x14ac:dyDescent="0.25">
      <c r="A37" s="2">
        <v>8</v>
      </c>
      <c r="B37" s="2">
        <v>3.9698369202812813</v>
      </c>
      <c r="C37" s="2">
        <v>-0.84983692028128122</v>
      </c>
      <c r="D37" s="2">
        <v>-0.84303781742175254</v>
      </c>
    </row>
    <row r="38" spans="1:4" x14ac:dyDescent="0.25">
      <c r="A38" s="2">
        <v>9</v>
      </c>
      <c r="B38" s="2">
        <v>2.5033886453666785</v>
      </c>
      <c r="C38" s="2">
        <v>-0.54338864536667852</v>
      </c>
      <c r="D38" s="2">
        <v>-0.53904127564858584</v>
      </c>
    </row>
    <row r="39" spans="1:4" x14ac:dyDescent="0.25">
      <c r="A39" s="2">
        <v>10</v>
      </c>
      <c r="B39" s="2">
        <v>2.4788641225510544</v>
      </c>
      <c r="C39" s="2">
        <v>0.75113587744894561</v>
      </c>
      <c r="D39" s="2">
        <v>0.74512643025928083</v>
      </c>
    </row>
    <row r="40" spans="1:4" x14ac:dyDescent="0.25">
      <c r="A40" s="2">
        <v>11</v>
      </c>
      <c r="B40" s="2">
        <v>2.0534579767877235</v>
      </c>
      <c r="C40" s="2">
        <v>-0.3434579767877235</v>
      </c>
      <c r="D40" s="2">
        <v>-0.3407101482851298</v>
      </c>
    </row>
    <row r="41" spans="1:4" x14ac:dyDescent="0.25">
      <c r="A41" s="2">
        <v>12</v>
      </c>
      <c r="B41" s="2">
        <v>4.794926119565103</v>
      </c>
      <c r="C41" s="2">
        <v>0.20507388043489705</v>
      </c>
      <c r="D41" s="2">
        <v>0.20343319105837754</v>
      </c>
    </row>
    <row r="42" spans="1:4" x14ac:dyDescent="0.25">
      <c r="A42" s="2">
        <v>13</v>
      </c>
      <c r="B42" s="2">
        <v>2.5392321787125915</v>
      </c>
      <c r="C42" s="2">
        <v>-0.96923217871259149</v>
      </c>
      <c r="D42" s="2">
        <v>-0.96147785653551909</v>
      </c>
    </row>
    <row r="43" spans="1:4" x14ac:dyDescent="0.25">
      <c r="A43" s="2">
        <v>14</v>
      </c>
      <c r="B43" s="2">
        <v>3.1727899287734886</v>
      </c>
      <c r="C43" s="2">
        <v>-0.17278992877348864</v>
      </c>
      <c r="D43" s="2">
        <v>-0.17140752649043328</v>
      </c>
    </row>
    <row r="44" spans="1:4" x14ac:dyDescent="0.25">
      <c r="A44" s="2">
        <v>15</v>
      </c>
      <c r="B44" s="2">
        <v>2.5182253408573727</v>
      </c>
      <c r="C44" s="2">
        <v>0.50177465914262731</v>
      </c>
      <c r="D44" s="2">
        <v>0.4977602212682567</v>
      </c>
    </row>
    <row r="45" spans="1:4" x14ac:dyDescent="0.25">
      <c r="A45" s="2">
        <v>16</v>
      </c>
      <c r="B45" s="2">
        <v>3.1202747192673845</v>
      </c>
      <c r="C45" s="2">
        <v>0.7997252807326154</v>
      </c>
      <c r="D45" s="2">
        <v>0.79332709501803522</v>
      </c>
    </row>
    <row r="46" spans="1:4" x14ac:dyDescent="0.25">
      <c r="A46" s="2">
        <v>17</v>
      </c>
      <c r="B46" s="2">
        <v>2.2685820639346503</v>
      </c>
      <c r="C46" s="2">
        <v>-0.59858206393465041</v>
      </c>
      <c r="D46" s="2">
        <v>-0.59379312040273891</v>
      </c>
    </row>
    <row r="47" spans="1:4" x14ac:dyDescent="0.25">
      <c r="A47" s="2">
        <v>18</v>
      </c>
      <c r="B47" s="2">
        <v>2.7961146230202649</v>
      </c>
      <c r="C47" s="2">
        <v>0.91388537697973504</v>
      </c>
      <c r="D47" s="2">
        <v>0.90657385575534788</v>
      </c>
    </row>
    <row r="48" spans="1:4" x14ac:dyDescent="0.25">
      <c r="A48" s="2">
        <v>19</v>
      </c>
      <c r="B48" s="2">
        <v>2.894900646610596</v>
      </c>
      <c r="C48" s="2">
        <v>0.60509935338940402</v>
      </c>
      <c r="D48" s="2">
        <v>0.60025826841681051</v>
      </c>
    </row>
    <row r="49" spans="1:4" x14ac:dyDescent="0.25">
      <c r="A49" s="2">
        <v>20</v>
      </c>
      <c r="B49" s="2">
        <v>3.1546321853070456</v>
      </c>
      <c r="C49" s="2">
        <v>0.1953678146929545</v>
      </c>
      <c r="D49" s="2">
        <v>0.19380477849643449</v>
      </c>
    </row>
    <row r="50" spans="1:4" x14ac:dyDescent="0.25">
      <c r="A50" s="2">
        <v>21</v>
      </c>
      <c r="B50" s="2">
        <v>2.7223050777799056</v>
      </c>
      <c r="C50" s="2">
        <v>1.3576949222200945</v>
      </c>
      <c r="D50" s="2">
        <v>1.3468327118268593</v>
      </c>
    </row>
    <row r="51" spans="1:4" x14ac:dyDescent="0.25">
      <c r="A51" s="2">
        <v>22</v>
      </c>
      <c r="B51" s="2">
        <v>2.9805004996717948</v>
      </c>
      <c r="C51" s="2">
        <v>-0.23050049967179476</v>
      </c>
      <c r="D51" s="2">
        <v>-0.22865638514930192</v>
      </c>
    </row>
    <row r="52" spans="1:4" x14ac:dyDescent="0.25">
      <c r="A52" s="2">
        <v>23</v>
      </c>
      <c r="B52" s="2">
        <v>2.5541511030309403</v>
      </c>
      <c r="C52" s="2">
        <v>-0.3241511030309403</v>
      </c>
      <c r="D52" s="2">
        <v>-0.32155773877605764</v>
      </c>
    </row>
    <row r="53" spans="1:4" x14ac:dyDescent="0.25">
      <c r="A53" s="2">
        <v>24</v>
      </c>
      <c r="B53" s="2">
        <v>5.0999337003827065</v>
      </c>
      <c r="C53" s="2">
        <v>2.4800662996172935</v>
      </c>
      <c r="D53" s="2">
        <v>2.4602245800271776</v>
      </c>
    </row>
    <row r="54" spans="1:4" x14ac:dyDescent="0.25">
      <c r="A54" s="2">
        <v>25</v>
      </c>
      <c r="B54" s="2">
        <v>2.9015227445094682</v>
      </c>
      <c r="C54" s="2">
        <v>0.27847725549053193</v>
      </c>
      <c r="D54" s="2">
        <v>0.27624930391660796</v>
      </c>
    </row>
    <row r="55" spans="1:4" x14ac:dyDescent="0.25">
      <c r="A55" s="2">
        <v>26</v>
      </c>
      <c r="B55" s="2">
        <v>3.0615685540533102</v>
      </c>
      <c r="C55" s="2">
        <v>-0.72156855405331033</v>
      </c>
      <c r="D55" s="2">
        <v>-0.71579565962835867</v>
      </c>
    </row>
    <row r="56" spans="1:4" x14ac:dyDescent="0.25">
      <c r="A56" s="2">
        <v>27</v>
      </c>
      <c r="B56" s="2">
        <v>2.2931259285064787</v>
      </c>
      <c r="C56" s="2">
        <v>-0.29312592850647867</v>
      </c>
      <c r="D56" s="2">
        <v>-0.29078078052438022</v>
      </c>
    </row>
    <row r="57" spans="1:4" x14ac:dyDescent="0.25">
      <c r="A57" s="2">
        <v>28</v>
      </c>
      <c r="B57" s="2">
        <v>2.2289848688348455</v>
      </c>
      <c r="C57" s="2">
        <v>-0.22898486883484548</v>
      </c>
      <c r="D57" s="2">
        <v>-0.22715288008579407</v>
      </c>
    </row>
    <row r="58" spans="1:4" x14ac:dyDescent="0.25">
      <c r="A58" s="2">
        <v>29</v>
      </c>
      <c r="B58" s="2">
        <v>3.0788539094839829</v>
      </c>
      <c r="C58" s="2">
        <v>1.221146090516017</v>
      </c>
      <c r="D58" s="2">
        <v>1.2113763362516556</v>
      </c>
    </row>
    <row r="59" spans="1:4" x14ac:dyDescent="0.25">
      <c r="A59" s="2">
        <v>30</v>
      </c>
      <c r="B59" s="2">
        <v>2.920132443510258</v>
      </c>
      <c r="C59" s="2">
        <v>7.9867556489741975E-2</v>
      </c>
      <c r="D59" s="2">
        <v>7.9228577741286041E-2</v>
      </c>
    </row>
    <row r="60" spans="1:4" x14ac:dyDescent="0.25">
      <c r="A60" s="2">
        <v>31</v>
      </c>
      <c r="B60" s="2">
        <v>1.932804093292305</v>
      </c>
      <c r="C60" s="2">
        <v>-0.482804093292305</v>
      </c>
      <c r="D60" s="2">
        <v>-0.47894142904113385</v>
      </c>
    </row>
    <row r="61" spans="1:4" x14ac:dyDescent="0.25">
      <c r="A61" s="2">
        <v>32</v>
      </c>
      <c r="B61" s="2">
        <v>3.1125041014396073</v>
      </c>
      <c r="C61" s="2">
        <v>-0.61250410143960732</v>
      </c>
      <c r="D61" s="2">
        <v>-0.60760377493203133</v>
      </c>
    </row>
    <row r="62" spans="1:4" x14ac:dyDescent="0.25">
      <c r="A62" s="2">
        <v>33</v>
      </c>
      <c r="B62" s="2">
        <v>2.4871802907267355</v>
      </c>
      <c r="C62" s="2">
        <v>0.51281970927326448</v>
      </c>
      <c r="D62" s="2">
        <v>0.508716905701741</v>
      </c>
    </row>
    <row r="63" spans="1:4" x14ac:dyDescent="0.25">
      <c r="A63" s="2">
        <v>34</v>
      </c>
      <c r="B63" s="2">
        <v>3.3678697706989245</v>
      </c>
      <c r="C63" s="2">
        <v>-0.91786977069892428</v>
      </c>
      <c r="D63" s="2">
        <v>-0.9105263724142646</v>
      </c>
    </row>
    <row r="64" spans="1:4" x14ac:dyDescent="0.25">
      <c r="A64" s="2">
        <v>35</v>
      </c>
      <c r="B64" s="2">
        <v>2.7090995654945695</v>
      </c>
      <c r="C64" s="2">
        <v>0.56090043450543048</v>
      </c>
      <c r="D64" s="2">
        <v>0.55641296207731505</v>
      </c>
    </row>
    <row r="65" spans="1:4" x14ac:dyDescent="0.25">
      <c r="A65" s="2">
        <v>36</v>
      </c>
      <c r="B65" s="2">
        <v>3.4762807345427347</v>
      </c>
      <c r="C65" s="2">
        <v>0.12371926545726541</v>
      </c>
      <c r="D65" s="2">
        <v>0.12272945201015033</v>
      </c>
    </row>
    <row r="66" spans="1:4" x14ac:dyDescent="0.25">
      <c r="A66" s="2">
        <v>37</v>
      </c>
      <c r="B66" s="2">
        <v>2.7452613044616232</v>
      </c>
      <c r="C66" s="2">
        <v>-0.7452613044616232</v>
      </c>
      <c r="D66" s="2">
        <v>-0.739298856672718</v>
      </c>
    </row>
    <row r="67" spans="1:4" x14ac:dyDescent="0.25">
      <c r="A67" s="2">
        <v>38</v>
      </c>
      <c r="B67" s="2">
        <v>2.8383878227868102</v>
      </c>
      <c r="C67" s="2">
        <v>0.23161217721318961</v>
      </c>
      <c r="D67" s="2">
        <v>0.22975916873731561</v>
      </c>
    </row>
    <row r="68" spans="1:4" x14ac:dyDescent="0.25">
      <c r="A68" s="2">
        <v>39</v>
      </c>
      <c r="B68" s="2">
        <v>2.9697550133123389</v>
      </c>
      <c r="C68" s="2">
        <v>-0.65975501331233888</v>
      </c>
      <c r="D68" s="2">
        <v>-0.65447665685294243</v>
      </c>
    </row>
    <row r="69" spans="1:4" x14ac:dyDescent="0.25">
      <c r="A69" s="2">
        <v>40</v>
      </c>
      <c r="B69" s="2">
        <v>4.1563646172375499</v>
      </c>
      <c r="C69" s="2">
        <v>0.84363538276245009</v>
      </c>
      <c r="D69" s="2">
        <v>0.83688589517671275</v>
      </c>
    </row>
    <row r="70" spans="1:4" x14ac:dyDescent="0.25">
      <c r="A70" s="2">
        <v>41</v>
      </c>
      <c r="B70" s="2">
        <v>2.7197935307684746</v>
      </c>
      <c r="C70" s="2">
        <v>-0.47979353076847442</v>
      </c>
      <c r="D70" s="2">
        <v>-0.47595495246106034</v>
      </c>
    </row>
    <row r="71" spans="1:4" x14ac:dyDescent="0.25">
      <c r="A71" s="2">
        <v>42</v>
      </c>
      <c r="B71" s="2">
        <v>2.7316553577274902</v>
      </c>
      <c r="C71" s="2">
        <v>-0.19165535772749021</v>
      </c>
      <c r="D71" s="2">
        <v>-0.1901220229668191</v>
      </c>
    </row>
    <row r="72" spans="1:4" x14ac:dyDescent="0.25">
      <c r="A72" s="2">
        <v>43</v>
      </c>
      <c r="B72" s="2">
        <v>2.3996310488390371</v>
      </c>
      <c r="C72" s="2">
        <v>0.66036895116096295</v>
      </c>
      <c r="D72" s="2">
        <v>0.65508568290439395</v>
      </c>
    </row>
    <row r="73" spans="1:4" x14ac:dyDescent="0.25">
      <c r="A73" s="2">
        <v>44</v>
      </c>
      <c r="B73" s="2">
        <v>1.9978061750138068</v>
      </c>
      <c r="C73" s="2">
        <v>-0.67780617501380669</v>
      </c>
      <c r="D73" s="2">
        <v>-0.67238340060525636</v>
      </c>
    </row>
    <row r="74" spans="1:4" x14ac:dyDescent="0.25">
      <c r="A74" s="2">
        <v>45</v>
      </c>
      <c r="B74" s="2">
        <v>4.3018612291697345</v>
      </c>
      <c r="C74" s="2">
        <v>1.2981387708302652</v>
      </c>
      <c r="D74" s="2">
        <v>1.2877530382053566</v>
      </c>
    </row>
    <row r="75" spans="1:4" x14ac:dyDescent="0.25">
      <c r="A75" s="2">
        <v>46</v>
      </c>
      <c r="B75" s="2">
        <v>2.8099451805619835</v>
      </c>
      <c r="C75" s="2">
        <v>0.1900548194380165</v>
      </c>
      <c r="D75" s="2">
        <v>0.18853428975112019</v>
      </c>
    </row>
    <row r="76" spans="1:4" x14ac:dyDescent="0.25">
      <c r="A76" s="2">
        <v>47</v>
      </c>
      <c r="B76" s="2">
        <v>3.1815860263064453</v>
      </c>
      <c r="C76" s="2">
        <v>1.8184139736935547</v>
      </c>
      <c r="D76" s="2">
        <v>1.8038657899734891</v>
      </c>
    </row>
    <row r="77" spans="1:4" x14ac:dyDescent="0.25">
      <c r="A77" s="2">
        <v>48</v>
      </c>
      <c r="B77" s="2">
        <v>4.4905114046745371</v>
      </c>
      <c r="C77" s="2">
        <v>1.5094885953254629</v>
      </c>
      <c r="D77" s="2">
        <v>1.4974119627622338</v>
      </c>
    </row>
    <row r="78" spans="1:4" x14ac:dyDescent="0.25">
      <c r="A78" s="2">
        <v>49</v>
      </c>
      <c r="B78" s="2">
        <v>3.9525401988647073</v>
      </c>
      <c r="C78" s="2">
        <v>-1.9025401988647075</v>
      </c>
      <c r="D78" s="2">
        <v>-1.8873189650047006</v>
      </c>
    </row>
    <row r="79" spans="1:4" x14ac:dyDescent="0.25">
      <c r="A79" s="2">
        <v>50</v>
      </c>
      <c r="B79" s="2">
        <v>2.7863639086238834</v>
      </c>
      <c r="C79" s="2">
        <v>0.21363609137611661</v>
      </c>
      <c r="D79" s="2">
        <v>0.21192690020648242</v>
      </c>
    </row>
    <row r="80" spans="1:4" x14ac:dyDescent="0.25">
      <c r="A80" s="2">
        <v>51</v>
      </c>
      <c r="B80" s="2">
        <v>2.2675759259856747</v>
      </c>
      <c r="C80" s="2">
        <v>0.2324240740143253</v>
      </c>
      <c r="D80" s="2">
        <v>0.23056456997473726</v>
      </c>
    </row>
    <row r="81" spans="1:4" x14ac:dyDescent="0.25">
      <c r="A81" s="2">
        <v>52</v>
      </c>
      <c r="B81" s="2">
        <v>2.0899894424614698</v>
      </c>
      <c r="C81" s="2">
        <v>0.51001055753853031</v>
      </c>
      <c r="D81" s="2">
        <v>0.5059302285278745</v>
      </c>
    </row>
    <row r="82" spans="1:4" x14ac:dyDescent="0.25">
      <c r="A82" s="2">
        <v>53</v>
      </c>
      <c r="B82" s="2">
        <v>4.7524798300765232</v>
      </c>
      <c r="C82" s="2">
        <v>0.44752016992347698</v>
      </c>
      <c r="D82" s="2">
        <v>0.44393979397791744</v>
      </c>
    </row>
    <row r="83" spans="1:4" x14ac:dyDescent="0.25">
      <c r="A83" s="2">
        <v>54</v>
      </c>
      <c r="B83" s="2">
        <v>2.0223306978294313</v>
      </c>
      <c r="C83" s="2">
        <v>-0.46233069782943126</v>
      </c>
      <c r="D83" s="2">
        <v>-0.45863183055896767</v>
      </c>
    </row>
    <row r="84" spans="1:4" x14ac:dyDescent="0.25">
      <c r="A84" s="2">
        <v>55</v>
      </c>
      <c r="B84" s="2">
        <v>3.8453278044481114</v>
      </c>
      <c r="C84" s="2">
        <v>0.49467219555188846</v>
      </c>
      <c r="D84" s="2">
        <v>0.49071458079187902</v>
      </c>
    </row>
    <row r="85" spans="1:4" x14ac:dyDescent="0.25">
      <c r="A85" s="2">
        <v>56</v>
      </c>
      <c r="B85" s="2">
        <v>2.9231352858648654</v>
      </c>
      <c r="C85" s="2">
        <v>0.58686471413513441</v>
      </c>
      <c r="D85" s="2">
        <v>0.58216951502009473</v>
      </c>
    </row>
    <row r="86" spans="1:4" x14ac:dyDescent="0.25">
      <c r="A86" s="2">
        <v>57</v>
      </c>
      <c r="B86" s="2">
        <v>4.8912722380454206</v>
      </c>
      <c r="C86" s="2">
        <v>-1.8912722380454206</v>
      </c>
      <c r="D86" s="2">
        <v>-1.8761411532749614</v>
      </c>
    </row>
    <row r="87" spans="1:4" x14ac:dyDescent="0.25">
      <c r="A87" s="2">
        <v>58</v>
      </c>
      <c r="B87" s="2">
        <v>3.5577700367164922</v>
      </c>
      <c r="C87" s="2">
        <v>-2.0577700367164922</v>
      </c>
      <c r="D87" s="2">
        <v>-2.041306889720877</v>
      </c>
    </row>
    <row r="88" spans="1:4" x14ac:dyDescent="0.25">
      <c r="A88" s="2">
        <v>59</v>
      </c>
      <c r="B88" s="2">
        <v>2.0165504029874644</v>
      </c>
      <c r="C88" s="2">
        <v>-0.25655040298746434</v>
      </c>
      <c r="D88" s="2">
        <v>-0.25449787674750296</v>
      </c>
    </row>
    <row r="89" spans="1:4" x14ac:dyDescent="0.25">
      <c r="A89" s="2">
        <v>60</v>
      </c>
      <c r="B89" s="2">
        <v>5.9347107269914599</v>
      </c>
      <c r="C89" s="2">
        <v>0.79528927300854058</v>
      </c>
      <c r="D89" s="2">
        <v>0.78892657748282113</v>
      </c>
    </row>
    <row r="90" spans="1:4" x14ac:dyDescent="0.25">
      <c r="A90" s="2">
        <v>61</v>
      </c>
      <c r="B90" s="2">
        <v>2.8701924471466977</v>
      </c>
      <c r="C90" s="2">
        <v>0.33980755285330222</v>
      </c>
      <c r="D90" s="2">
        <v>0.33708892949256419</v>
      </c>
    </row>
    <row r="91" spans="1:4" x14ac:dyDescent="0.25">
      <c r="A91" s="2">
        <v>62</v>
      </c>
      <c r="B91" s="2">
        <v>2.2589658785111362</v>
      </c>
      <c r="C91" s="2">
        <v>-0.25896587851113617</v>
      </c>
      <c r="D91" s="2">
        <v>-0.25689402730876354</v>
      </c>
    </row>
    <row r="92" spans="1:4" x14ac:dyDescent="0.25">
      <c r="A92" s="2">
        <v>63</v>
      </c>
      <c r="B92" s="2">
        <v>1.9957988836819358</v>
      </c>
      <c r="C92" s="2">
        <v>-1.5798883681935827E-2</v>
      </c>
      <c r="D92" s="2">
        <v>-1.567248503690678E-2</v>
      </c>
    </row>
    <row r="93" spans="1:4" x14ac:dyDescent="0.25">
      <c r="A93" s="2">
        <v>64</v>
      </c>
      <c r="B93" s="2">
        <v>3.0311815075680633</v>
      </c>
      <c r="C93" s="2">
        <v>0.72881849243193653</v>
      </c>
      <c r="D93" s="2">
        <v>0.72298759502360643</v>
      </c>
    </row>
    <row r="94" spans="1:4" x14ac:dyDescent="0.25">
      <c r="A94" s="2">
        <v>65</v>
      </c>
      <c r="B94" s="2">
        <v>2.8659974167846971</v>
      </c>
      <c r="C94" s="2">
        <v>-0.22599741678469698</v>
      </c>
      <c r="D94" s="2">
        <v>-0.22418932908453168</v>
      </c>
    </row>
    <row r="95" spans="1:4" x14ac:dyDescent="0.25">
      <c r="A95" s="2">
        <v>66</v>
      </c>
      <c r="B95" s="2">
        <v>3.1008668852881769</v>
      </c>
      <c r="C95" s="2">
        <v>4.9133114711823023E-2</v>
      </c>
      <c r="D95" s="2">
        <v>4.8740026234772464E-2</v>
      </c>
    </row>
    <row r="96" spans="1:4" x14ac:dyDescent="0.25">
      <c r="A96" s="2">
        <v>67</v>
      </c>
      <c r="B96" s="2">
        <v>2.6182921627025735</v>
      </c>
      <c r="C96" s="2">
        <v>-0.14829216270257328</v>
      </c>
      <c r="D96" s="2">
        <v>-0.14710575429477776</v>
      </c>
    </row>
    <row r="97" spans="1:4" x14ac:dyDescent="0.25">
      <c r="A97" s="2">
        <v>68</v>
      </c>
      <c r="B97" s="2">
        <v>1.1057397820059576</v>
      </c>
      <c r="C97" s="2">
        <v>-0.10573978200595757</v>
      </c>
      <c r="D97" s="2">
        <v>-0.10489381304762532</v>
      </c>
    </row>
    <row r="98" spans="1:4" x14ac:dyDescent="0.25">
      <c r="A98" s="2">
        <v>69</v>
      </c>
      <c r="B98" s="2">
        <v>2.9401960304879529</v>
      </c>
      <c r="C98" s="2">
        <v>-0.93019603048795307</v>
      </c>
      <c r="D98" s="2">
        <v>-0.92275401621453268</v>
      </c>
    </row>
    <row r="99" spans="1:4" x14ac:dyDescent="0.25">
      <c r="A99" s="2">
        <v>70</v>
      </c>
      <c r="B99" s="2">
        <v>2.372155983814018</v>
      </c>
      <c r="C99" s="2">
        <v>-0.28215598381401819</v>
      </c>
      <c r="D99" s="2">
        <v>-0.27989860064955402</v>
      </c>
    </row>
    <row r="100" spans="1:4" x14ac:dyDescent="0.25">
      <c r="A100" s="2">
        <v>71</v>
      </c>
      <c r="B100" s="2">
        <v>2.1657870600407367</v>
      </c>
      <c r="C100" s="2">
        <v>-0.19578706004073676</v>
      </c>
      <c r="D100" s="2">
        <v>-0.19422066968040611</v>
      </c>
    </row>
    <row r="101" spans="1:4" x14ac:dyDescent="0.25">
      <c r="A101" s="2">
        <v>72</v>
      </c>
      <c r="B101" s="2">
        <v>2.8515933350721463</v>
      </c>
      <c r="C101" s="2">
        <v>0.1484066649278537</v>
      </c>
      <c r="D101" s="2">
        <v>0.14721934044735205</v>
      </c>
    </row>
    <row r="102" spans="1:4" x14ac:dyDescent="0.25">
      <c r="A102" s="2">
        <v>73</v>
      </c>
      <c r="B102" s="2">
        <v>3.5245532375986732</v>
      </c>
      <c r="C102" s="2">
        <v>-0.3845532375986731</v>
      </c>
      <c r="D102" s="2">
        <v>-0.38147662730439125</v>
      </c>
    </row>
    <row r="103" spans="1:4" x14ac:dyDescent="0.25">
      <c r="A103" s="2">
        <v>74</v>
      </c>
      <c r="B103" s="2">
        <v>3.3755195989498787</v>
      </c>
      <c r="C103" s="2">
        <v>1.6244804010501213</v>
      </c>
      <c r="D103" s="2">
        <v>1.6114837789024596</v>
      </c>
    </row>
    <row r="104" spans="1:4" x14ac:dyDescent="0.25">
      <c r="A104" s="2">
        <v>75</v>
      </c>
      <c r="B104" s="2">
        <v>2.4560530117684429</v>
      </c>
      <c r="C104" s="2">
        <v>-0.25605301176844275</v>
      </c>
      <c r="D104" s="2">
        <v>-0.2540044648967329</v>
      </c>
    </row>
    <row r="105" spans="1:4" x14ac:dyDescent="0.25">
      <c r="A105" s="2">
        <v>76</v>
      </c>
      <c r="B105" s="2">
        <v>2.0233561775346103</v>
      </c>
      <c r="C105" s="2">
        <v>-0.77335617753461028</v>
      </c>
      <c r="D105" s="2">
        <v>-0.76716895728961387</v>
      </c>
    </row>
    <row r="106" spans="1:4" x14ac:dyDescent="0.25">
      <c r="A106" s="2">
        <v>77</v>
      </c>
      <c r="B106" s="2">
        <v>2.6466419891735065</v>
      </c>
      <c r="C106" s="2">
        <v>0.43335801082649361</v>
      </c>
      <c r="D106" s="2">
        <v>0.42989093894447317</v>
      </c>
    </row>
    <row r="107" spans="1:4" x14ac:dyDescent="0.25">
      <c r="A107" s="2">
        <v>78</v>
      </c>
      <c r="B107" s="2">
        <v>3.9542792559875823</v>
      </c>
      <c r="C107" s="2">
        <v>4.5720744012417658E-2</v>
      </c>
      <c r="D107" s="2">
        <v>4.5354956137195999E-2</v>
      </c>
    </row>
    <row r="108" spans="1:4" x14ac:dyDescent="0.25">
      <c r="A108" s="2">
        <v>79</v>
      </c>
      <c r="B108" s="2">
        <v>3.1858366304407513</v>
      </c>
      <c r="C108" s="2">
        <v>-0.18583663044075127</v>
      </c>
      <c r="D108" s="2">
        <v>-0.18434984828845705</v>
      </c>
    </row>
    <row r="109" spans="1:4" x14ac:dyDescent="0.25">
      <c r="A109" s="2">
        <v>80</v>
      </c>
      <c r="B109" s="2">
        <v>2.669878400435115</v>
      </c>
      <c r="C109" s="2">
        <v>4.0121599564884924E-2</v>
      </c>
      <c r="D109" s="2">
        <v>3.9800607530036419E-2</v>
      </c>
    </row>
    <row r="110" spans="1:4" x14ac:dyDescent="0.25">
      <c r="A110" s="2">
        <v>81</v>
      </c>
      <c r="B110" s="2">
        <v>2.7970142504963791</v>
      </c>
      <c r="C110" s="2">
        <v>0.20298574950362092</v>
      </c>
      <c r="D110" s="2">
        <v>0.20136176617581156</v>
      </c>
    </row>
    <row r="111" spans="1:4" x14ac:dyDescent="0.25">
      <c r="A111" s="2">
        <v>82</v>
      </c>
      <c r="B111" s="2">
        <v>2.6104535951511019</v>
      </c>
      <c r="C111" s="2">
        <v>0.78954640484889804</v>
      </c>
      <c r="D111" s="2">
        <v>0.78322965502216424</v>
      </c>
    </row>
    <row r="112" spans="1:4" x14ac:dyDescent="0.25">
      <c r="A112" s="2">
        <v>83</v>
      </c>
      <c r="B112" s="2">
        <v>1.8486766128183896</v>
      </c>
      <c r="C112" s="2">
        <v>-1.8676612818389504E-2</v>
      </c>
      <c r="D112" s="2">
        <v>-1.8527190960396098E-2</v>
      </c>
    </row>
    <row r="113" spans="1:4" x14ac:dyDescent="0.25">
      <c r="A113" s="2">
        <v>84</v>
      </c>
      <c r="B113" s="2">
        <v>4.0458784123381744</v>
      </c>
      <c r="C113" s="2">
        <v>0.95412158766182564</v>
      </c>
      <c r="D113" s="2">
        <v>0.9464881574586963</v>
      </c>
    </row>
    <row r="114" spans="1:4" x14ac:dyDescent="0.25">
      <c r="A114" s="2">
        <v>85</v>
      </c>
      <c r="B114" s="2">
        <v>2.5463125354794691</v>
      </c>
      <c r="C114" s="2">
        <v>-0.51631253547946931</v>
      </c>
      <c r="D114" s="2">
        <v>-0.5121817876234841</v>
      </c>
    </row>
    <row r="115" spans="1:4" x14ac:dyDescent="0.25">
      <c r="A115" s="2">
        <v>86</v>
      </c>
      <c r="B115" s="2">
        <v>4.7086246394571036</v>
      </c>
      <c r="C115" s="2">
        <v>0.4613753605428963</v>
      </c>
      <c r="D115" s="2">
        <v>0.45768413642880978</v>
      </c>
    </row>
    <row r="116" spans="1:4" x14ac:dyDescent="0.25">
      <c r="A116" s="2">
        <v>87</v>
      </c>
      <c r="B116" s="2">
        <v>2.2680535266098847</v>
      </c>
      <c r="C116" s="2">
        <v>-0.26805352660988468</v>
      </c>
      <c r="D116" s="2">
        <v>-0.26590896986518969</v>
      </c>
    </row>
    <row r="117" spans="1:4" x14ac:dyDescent="0.25">
      <c r="A117" s="2">
        <v>88</v>
      </c>
      <c r="B117" s="2">
        <v>2.7632602373099924</v>
      </c>
      <c r="C117" s="2">
        <v>1.2367397626900076</v>
      </c>
      <c r="D117" s="2">
        <v>1.2268452515710799</v>
      </c>
    </row>
    <row r="118" spans="1:4" x14ac:dyDescent="0.25">
      <c r="A118" s="2">
        <v>89</v>
      </c>
      <c r="B118" s="2">
        <v>3.3697705515579339</v>
      </c>
      <c r="C118" s="2">
        <v>2.4802294484420657</v>
      </c>
      <c r="D118" s="2">
        <v>2.4603864235831217</v>
      </c>
    </row>
    <row r="119" spans="1:4" x14ac:dyDescent="0.25">
      <c r="A119" s="2">
        <v>90</v>
      </c>
      <c r="B119" s="2">
        <v>3.0349164900369088</v>
      </c>
      <c r="C119" s="2">
        <v>-3.4916490036908776E-2</v>
      </c>
      <c r="D119" s="2">
        <v>-3.4637141374137009E-2</v>
      </c>
    </row>
    <row r="120" spans="1:4" x14ac:dyDescent="0.25">
      <c r="A120" s="2">
        <v>91</v>
      </c>
      <c r="B120" s="2">
        <v>3.6361943885238528</v>
      </c>
      <c r="C120" s="2">
        <v>-0.63619438852385279</v>
      </c>
      <c r="D120" s="2">
        <v>-0.63110452836009701</v>
      </c>
    </row>
    <row r="121" spans="1:4" x14ac:dyDescent="0.25">
      <c r="A121" s="2">
        <v>92</v>
      </c>
      <c r="B121" s="2">
        <v>3.1006309084946904</v>
      </c>
      <c r="C121" s="2">
        <v>0.39936909150530964</v>
      </c>
      <c r="D121" s="2">
        <v>0.39617394727556449</v>
      </c>
    </row>
    <row r="122" spans="1:4" x14ac:dyDescent="0.25">
      <c r="A122" s="2">
        <v>93</v>
      </c>
      <c r="B122" s="2">
        <v>1.4806108148317882</v>
      </c>
      <c r="C122" s="2">
        <v>-0.48061081483178825</v>
      </c>
      <c r="D122" s="2">
        <v>-0.47676569785997952</v>
      </c>
    </row>
    <row r="123" spans="1:4" x14ac:dyDescent="0.25">
      <c r="A123" s="2">
        <v>94</v>
      </c>
      <c r="B123" s="2">
        <v>2.4776269923746721</v>
      </c>
      <c r="C123" s="2">
        <v>1.8223730076253277</v>
      </c>
      <c r="D123" s="2">
        <v>1.8077931497354489</v>
      </c>
    </row>
    <row r="124" spans="1:4" x14ac:dyDescent="0.25">
      <c r="A124" s="2">
        <v>95</v>
      </c>
      <c r="B124" s="2">
        <v>3.1598003952290128</v>
      </c>
      <c r="C124" s="2">
        <v>9.0199604770987207E-2</v>
      </c>
      <c r="D124" s="2">
        <v>8.9477964682058389E-2</v>
      </c>
    </row>
    <row r="125" spans="1:4" x14ac:dyDescent="0.25">
      <c r="A125" s="2">
        <v>96</v>
      </c>
      <c r="B125" s="2">
        <v>5.0422746072769193</v>
      </c>
      <c r="C125" s="2">
        <v>-0.31227460727691891</v>
      </c>
      <c r="D125" s="2">
        <v>-0.30977626068285474</v>
      </c>
    </row>
    <row r="126" spans="1:4" x14ac:dyDescent="0.25">
      <c r="A126" s="2">
        <v>97</v>
      </c>
      <c r="B126" s="2">
        <v>3.4767849902222947</v>
      </c>
      <c r="C126" s="2">
        <v>0.5232150097777053</v>
      </c>
      <c r="D126" s="2">
        <v>0.51902903881759388</v>
      </c>
    </row>
    <row r="127" spans="1:4" x14ac:dyDescent="0.25">
      <c r="A127" s="2">
        <v>98</v>
      </c>
      <c r="B127" s="2">
        <v>2.0383274019981714</v>
      </c>
      <c r="C127" s="2">
        <v>-0.53832740199817142</v>
      </c>
      <c r="D127" s="2">
        <v>-0.53402052465389582</v>
      </c>
    </row>
    <row r="128" spans="1:4" x14ac:dyDescent="0.25">
      <c r="A128" s="2">
        <v>99</v>
      </c>
      <c r="B128" s="2">
        <v>2.8853666900147372</v>
      </c>
      <c r="C128" s="2">
        <v>0.11463330998526278</v>
      </c>
      <c r="D128" s="2">
        <v>0.11371618853864444</v>
      </c>
    </row>
    <row r="129" spans="1:4" x14ac:dyDescent="0.25">
      <c r="A129" s="2">
        <v>100</v>
      </c>
      <c r="B129" s="2">
        <v>2.1545502783381041</v>
      </c>
      <c r="C129" s="2">
        <v>-0.65455027833810409</v>
      </c>
      <c r="D129" s="2">
        <v>-0.6493135622541748</v>
      </c>
    </row>
    <row r="130" spans="1:4" x14ac:dyDescent="0.25">
      <c r="A130" s="2">
        <v>101</v>
      </c>
      <c r="B130" s="2">
        <v>2.0088313062452365</v>
      </c>
      <c r="C130" s="2">
        <v>0.49116869375476346</v>
      </c>
      <c r="D130" s="2">
        <v>0.48723910868906206</v>
      </c>
    </row>
    <row r="131" spans="1:4" x14ac:dyDescent="0.25">
      <c r="A131" s="2">
        <v>102</v>
      </c>
      <c r="B131" s="2">
        <v>2.3889614098874148</v>
      </c>
      <c r="C131" s="2">
        <v>0.61103859011258521</v>
      </c>
      <c r="D131" s="2">
        <v>0.60614998839833889</v>
      </c>
    </row>
    <row r="132" spans="1:4" x14ac:dyDescent="0.25">
      <c r="A132" s="2">
        <v>103</v>
      </c>
      <c r="B132" s="2">
        <v>5.3444023859636403</v>
      </c>
      <c r="C132" s="2">
        <v>-2.8444023859636403</v>
      </c>
      <c r="D132" s="2">
        <v>-2.8216458029833968</v>
      </c>
    </row>
    <row r="133" spans="1:4" x14ac:dyDescent="0.25">
      <c r="A133" s="2">
        <v>104</v>
      </c>
      <c r="B133" s="2">
        <v>3.1057498479780108</v>
      </c>
      <c r="C133" s="2">
        <v>0.37425015202198919</v>
      </c>
      <c r="D133" s="2">
        <v>0.37125597135265614</v>
      </c>
    </row>
    <row r="134" spans="1:4" x14ac:dyDescent="0.25">
      <c r="A134" s="2">
        <v>105</v>
      </c>
      <c r="B134" s="2">
        <v>3.0399253049558084</v>
      </c>
      <c r="C134" s="2">
        <v>1.0400746950441917</v>
      </c>
      <c r="D134" s="2">
        <v>1.0317535987674404</v>
      </c>
    </row>
    <row r="135" spans="1:4" x14ac:dyDescent="0.25">
      <c r="A135" s="2">
        <v>106</v>
      </c>
      <c r="B135" s="2">
        <v>2.4051697645273586</v>
      </c>
      <c r="C135" s="2">
        <v>-0.76516976452735874</v>
      </c>
      <c r="D135" s="2">
        <v>-0.75904803951180999</v>
      </c>
    </row>
    <row r="136" spans="1:4" x14ac:dyDescent="0.25">
      <c r="A136" s="2">
        <v>107</v>
      </c>
      <c r="B136" s="2">
        <v>2.8890574646971778</v>
      </c>
      <c r="C136" s="2">
        <v>1.1709425353028218</v>
      </c>
      <c r="D136" s="2">
        <v>1.1615744335527989</v>
      </c>
    </row>
    <row r="137" spans="1:4" x14ac:dyDescent="0.25">
      <c r="A137" s="2">
        <v>108</v>
      </c>
      <c r="B137" s="2">
        <v>3.3342718788885133</v>
      </c>
      <c r="C137" s="2">
        <v>0.95572812111148675</v>
      </c>
      <c r="D137" s="2">
        <v>0.94808183787042644</v>
      </c>
    </row>
    <row r="138" spans="1:4" x14ac:dyDescent="0.25">
      <c r="A138" s="2">
        <v>109</v>
      </c>
      <c r="B138" s="2">
        <v>2.7524891058606737</v>
      </c>
      <c r="C138" s="2">
        <v>1.007510894139326</v>
      </c>
      <c r="D138" s="2">
        <v>0.99945032388417432</v>
      </c>
    </row>
    <row r="139" spans="1:4" x14ac:dyDescent="0.25">
      <c r="A139" s="2">
        <v>110</v>
      </c>
      <c r="B139" s="2">
        <v>2.3407733863060347</v>
      </c>
      <c r="C139" s="2">
        <v>1.6592266136939653</v>
      </c>
      <c r="D139" s="2">
        <v>1.6459520051843246</v>
      </c>
    </row>
    <row r="140" spans="1:4" x14ac:dyDescent="0.25">
      <c r="A140" s="2">
        <v>111</v>
      </c>
      <c r="B140" s="2">
        <v>2.3525507337904914</v>
      </c>
      <c r="C140" s="2">
        <v>0.6474492662095086</v>
      </c>
      <c r="D140" s="2">
        <v>0.64226936162754733</v>
      </c>
    </row>
    <row r="141" spans="1:4" x14ac:dyDescent="0.25">
      <c r="A141" s="2">
        <v>112</v>
      </c>
      <c r="B141" s="2">
        <v>1.575681737417395</v>
      </c>
      <c r="C141" s="2">
        <v>-0.57568173741739503</v>
      </c>
      <c r="D141" s="2">
        <v>-0.57107600747834086</v>
      </c>
    </row>
    <row r="142" spans="1:4" x14ac:dyDescent="0.25">
      <c r="A142" s="2">
        <v>113</v>
      </c>
      <c r="B142" s="2">
        <v>4.8505150342675698</v>
      </c>
      <c r="C142" s="2">
        <v>-0.8505150342675698</v>
      </c>
      <c r="D142" s="2">
        <v>-0.84371050617099475</v>
      </c>
    </row>
    <row r="143" spans="1:4" x14ac:dyDescent="0.25">
      <c r="A143" s="2">
        <v>114</v>
      </c>
      <c r="B143" s="2">
        <v>3.3438251772405758</v>
      </c>
      <c r="C143" s="2">
        <v>-0.793825177240576</v>
      </c>
      <c r="D143" s="2">
        <v>-0.78747419518303508</v>
      </c>
    </row>
    <row r="144" spans="1:4" x14ac:dyDescent="0.25">
      <c r="A144" s="2">
        <v>115</v>
      </c>
      <c r="B144" s="2">
        <v>3.7193019135665848</v>
      </c>
      <c r="C144" s="2">
        <v>0.28069808643341521</v>
      </c>
      <c r="D144" s="2">
        <v>0.27845236714705851</v>
      </c>
    </row>
    <row r="145" spans="1:4" x14ac:dyDescent="0.25">
      <c r="A145" s="2">
        <v>116</v>
      </c>
      <c r="B145" s="2">
        <v>2.7521515584833285</v>
      </c>
      <c r="C145" s="2">
        <v>0.74784844151667151</v>
      </c>
      <c r="D145" s="2">
        <v>0.74186529539079227</v>
      </c>
    </row>
    <row r="146" spans="1:4" x14ac:dyDescent="0.25">
      <c r="A146" s="2">
        <v>117</v>
      </c>
      <c r="B146" s="2">
        <v>4.2575284379261058</v>
      </c>
      <c r="C146" s="2">
        <v>0.81247156207389448</v>
      </c>
      <c r="D146" s="2">
        <v>0.80597139999673506</v>
      </c>
    </row>
    <row r="147" spans="1:4" x14ac:dyDescent="0.25">
      <c r="A147" s="2">
        <v>118</v>
      </c>
      <c r="B147" s="2">
        <v>2.0782047816778668</v>
      </c>
      <c r="C147" s="2">
        <v>-0.57820478167786682</v>
      </c>
      <c r="D147" s="2">
        <v>-0.57357886617492782</v>
      </c>
    </row>
    <row r="148" spans="1:4" x14ac:dyDescent="0.25">
      <c r="A148" s="2">
        <v>119</v>
      </c>
      <c r="B148" s="2">
        <v>2.2461034378771414</v>
      </c>
      <c r="C148" s="2">
        <v>-0.44610343787714135</v>
      </c>
      <c r="D148" s="2">
        <v>-0.44253439646727633</v>
      </c>
    </row>
    <row r="149" spans="1:4" x14ac:dyDescent="0.25">
      <c r="A149" s="2">
        <v>120</v>
      </c>
      <c r="B149" s="2">
        <v>3.6946299461187877</v>
      </c>
      <c r="C149" s="2">
        <v>-0.77462994611878777</v>
      </c>
      <c r="D149" s="2">
        <v>-0.76843253511434517</v>
      </c>
    </row>
    <row r="150" spans="1:4" x14ac:dyDescent="0.25">
      <c r="A150" s="2">
        <v>121</v>
      </c>
      <c r="B150" s="2">
        <v>2.1416579090216663</v>
      </c>
      <c r="C150" s="2">
        <v>0.16834209097833375</v>
      </c>
      <c r="D150" s="2">
        <v>0.16699527353038032</v>
      </c>
    </row>
    <row r="151" spans="1:4" x14ac:dyDescent="0.25">
      <c r="A151" s="2">
        <v>122</v>
      </c>
      <c r="B151" s="2">
        <v>2.3394852747520192</v>
      </c>
      <c r="C151" s="2">
        <v>-0.65948527475201923</v>
      </c>
      <c r="D151" s="2">
        <v>-0.65420907633044512</v>
      </c>
    </row>
    <row r="152" spans="1:4" x14ac:dyDescent="0.25">
      <c r="A152" s="2">
        <v>123</v>
      </c>
      <c r="B152" s="2">
        <v>2.3840733845453386</v>
      </c>
      <c r="C152" s="2">
        <v>0.11592661545466143</v>
      </c>
      <c r="D152" s="2">
        <v>0.11499914694414722</v>
      </c>
    </row>
    <row r="153" spans="1:4" x14ac:dyDescent="0.25">
      <c r="A153" s="2">
        <v>124</v>
      </c>
      <c r="B153" s="2">
        <v>2.5434827828468967</v>
      </c>
      <c r="C153" s="2">
        <v>-0.54348278284689666</v>
      </c>
      <c r="D153" s="2">
        <v>-0.53913465998382326</v>
      </c>
    </row>
    <row r="154" spans="1:4" x14ac:dyDescent="0.25">
      <c r="A154" s="2">
        <v>125</v>
      </c>
      <c r="B154" s="2">
        <v>2.2508196922647619</v>
      </c>
      <c r="C154" s="2">
        <v>0.26918030773523816</v>
      </c>
      <c r="D154" s="2">
        <v>0.26702673620124817</v>
      </c>
    </row>
    <row r="155" spans="1:4" x14ac:dyDescent="0.25">
      <c r="A155" s="2">
        <v>126</v>
      </c>
      <c r="B155" s="2">
        <v>4.5838086839886927</v>
      </c>
      <c r="C155" s="2">
        <v>-0.3838086839886925</v>
      </c>
      <c r="D155" s="2">
        <v>-0.38073803048030441</v>
      </c>
    </row>
    <row r="156" spans="1:4" x14ac:dyDescent="0.25">
      <c r="A156" s="2">
        <v>127</v>
      </c>
      <c r="B156" s="2">
        <v>1.8426473808465538</v>
      </c>
      <c r="C156" s="2">
        <v>-0.36264738084655379</v>
      </c>
      <c r="D156" s="2">
        <v>-0.35974602791015947</v>
      </c>
    </row>
    <row r="157" spans="1:4" x14ac:dyDescent="0.25">
      <c r="A157" s="2">
        <v>128</v>
      </c>
      <c r="B157" s="2">
        <v>2.4432428712796606</v>
      </c>
      <c r="C157" s="2">
        <v>-0.44324287127966056</v>
      </c>
      <c r="D157" s="2">
        <v>-0.43969671577421865</v>
      </c>
    </row>
    <row r="158" spans="1:4" x14ac:dyDescent="0.25">
      <c r="A158" s="2">
        <v>129</v>
      </c>
      <c r="B158" s="2">
        <v>2.14706209573712</v>
      </c>
      <c r="C158" s="2">
        <v>-0.14706209573712004</v>
      </c>
      <c r="D158" s="2">
        <v>-0.14588552845486594</v>
      </c>
    </row>
    <row r="159" spans="1:4" x14ac:dyDescent="0.25">
      <c r="A159" s="2">
        <v>130</v>
      </c>
      <c r="B159" s="2">
        <v>3.3663157536689798</v>
      </c>
      <c r="C159" s="2">
        <v>-1.1863157536689797</v>
      </c>
      <c r="D159" s="2">
        <v>-1.1768246588005606</v>
      </c>
    </row>
    <row r="160" spans="1:4" x14ac:dyDescent="0.25">
      <c r="A160" s="2">
        <v>131</v>
      </c>
      <c r="B160" s="2">
        <v>2.8387203075119132</v>
      </c>
      <c r="C160" s="2">
        <v>-1.3387203075119132</v>
      </c>
      <c r="D160" s="2">
        <v>-1.3280099031346819</v>
      </c>
    </row>
    <row r="161" spans="1:4" x14ac:dyDescent="0.25">
      <c r="A161" s="2">
        <v>132</v>
      </c>
      <c r="B161" s="2">
        <v>2.9856121258559689</v>
      </c>
      <c r="C161" s="2">
        <v>-0.15561212585596884</v>
      </c>
      <c r="D161" s="2">
        <v>-0.15436715423301972</v>
      </c>
    </row>
    <row r="162" spans="1:4" x14ac:dyDescent="0.25">
      <c r="A162" s="2">
        <v>133</v>
      </c>
      <c r="B162" s="2">
        <v>2.1272538273091155</v>
      </c>
      <c r="C162" s="2">
        <v>-0.6272538273091155</v>
      </c>
      <c r="D162" s="2">
        <v>-0.62223549592208161</v>
      </c>
    </row>
    <row r="163" spans="1:4" x14ac:dyDescent="0.25">
      <c r="A163" s="2">
        <v>134</v>
      </c>
      <c r="B163" s="2">
        <v>2.2300681729592329</v>
      </c>
      <c r="C163" s="2">
        <v>-0.23006817295923288</v>
      </c>
      <c r="D163" s="2">
        <v>-0.22822751725774143</v>
      </c>
    </row>
    <row r="164" spans="1:4" x14ac:dyDescent="0.25">
      <c r="A164" s="2">
        <v>135</v>
      </c>
      <c r="B164" s="2">
        <v>2.7960186994736422</v>
      </c>
      <c r="C164" s="2">
        <v>0.45398130052635777</v>
      </c>
      <c r="D164" s="2">
        <v>0.45034923243785946</v>
      </c>
    </row>
    <row r="165" spans="1:4" x14ac:dyDescent="0.25">
      <c r="A165" s="2">
        <v>136</v>
      </c>
      <c r="B165" s="2">
        <v>1.8763490938877276</v>
      </c>
      <c r="C165" s="2">
        <v>-0.62634909388772764</v>
      </c>
      <c r="D165" s="2">
        <v>-0.62133800080188506</v>
      </c>
    </row>
    <row r="166" spans="1:4" x14ac:dyDescent="0.25">
      <c r="A166" s="2">
        <v>137</v>
      </c>
      <c r="B166" s="2">
        <v>2.0480207535970982</v>
      </c>
      <c r="C166" s="2">
        <v>-4.8020753597098231E-2</v>
      </c>
      <c r="D166" s="2">
        <v>-4.7636564542343246E-2</v>
      </c>
    </row>
    <row r="167" spans="1:4" x14ac:dyDescent="0.25">
      <c r="A167" s="2">
        <v>138</v>
      </c>
      <c r="B167" s="2">
        <v>2.4083425888112719</v>
      </c>
      <c r="C167" s="2">
        <v>-0.40834258881127194</v>
      </c>
      <c r="D167" s="2">
        <v>-0.40507565230028214</v>
      </c>
    </row>
    <row r="168" spans="1:4" x14ac:dyDescent="0.25">
      <c r="A168" s="2">
        <v>139</v>
      </c>
      <c r="B168" s="2">
        <v>2.4725359486281175</v>
      </c>
      <c r="C168" s="2">
        <v>-0.47253594862811754</v>
      </c>
      <c r="D168" s="2">
        <v>-0.46875543445784101</v>
      </c>
    </row>
    <row r="169" spans="1:4" x14ac:dyDescent="0.25">
      <c r="A169" s="2">
        <v>140</v>
      </c>
      <c r="B169" s="2">
        <v>2.3149607519363946</v>
      </c>
      <c r="C169" s="2">
        <v>0.43503924806360539</v>
      </c>
      <c r="D169" s="2">
        <v>0.43155872547753388</v>
      </c>
    </row>
    <row r="170" spans="1:4" x14ac:dyDescent="0.25">
      <c r="A170" s="2">
        <v>141</v>
      </c>
      <c r="B170" s="2">
        <v>2.721501880149245</v>
      </c>
      <c r="C170" s="2">
        <v>0.77849811985075501</v>
      </c>
      <c r="D170" s="2">
        <v>0.77226976160166516</v>
      </c>
    </row>
    <row r="171" spans="1:4" x14ac:dyDescent="0.25">
      <c r="A171" s="2">
        <v>142</v>
      </c>
      <c r="B171" s="2">
        <v>4.9736266149558013</v>
      </c>
      <c r="C171" s="2">
        <v>1.7263733850441989</v>
      </c>
      <c r="D171" s="2">
        <v>1.712561570166842</v>
      </c>
    </row>
    <row r="172" spans="1:4" x14ac:dyDescent="0.25">
      <c r="A172" s="2">
        <v>143</v>
      </c>
      <c r="B172" s="2">
        <v>5.4487068516067634</v>
      </c>
      <c r="C172" s="2">
        <v>-0.44870685160676338</v>
      </c>
      <c r="D172" s="2">
        <v>-0.44511698163872304</v>
      </c>
    </row>
    <row r="173" spans="1:4" x14ac:dyDescent="0.25">
      <c r="A173" s="2">
        <v>144</v>
      </c>
      <c r="B173" s="2">
        <v>4.3244146926695892</v>
      </c>
      <c r="C173" s="2">
        <v>0.67558530733041078</v>
      </c>
      <c r="D173" s="2">
        <v>0.67018030092823488</v>
      </c>
    </row>
    <row r="174" spans="1:4" x14ac:dyDescent="0.25">
      <c r="A174" s="2">
        <v>145</v>
      </c>
      <c r="B174" s="2">
        <v>2.6234037888867476</v>
      </c>
      <c r="C174" s="2">
        <v>-0.32340378888674781</v>
      </c>
      <c r="D174" s="2">
        <v>-0.32081640350335622</v>
      </c>
    </row>
    <row r="175" spans="1:4" x14ac:dyDescent="0.25">
      <c r="A175" s="2">
        <v>146</v>
      </c>
      <c r="B175" s="2">
        <v>1.8612570798473433</v>
      </c>
      <c r="C175" s="2">
        <v>-0.36125707984734334</v>
      </c>
      <c r="D175" s="2">
        <v>-0.35836684998559282</v>
      </c>
    </row>
    <row r="176" spans="1:4" x14ac:dyDescent="0.25">
      <c r="A176" s="2">
        <v>147</v>
      </c>
      <c r="B176" s="2">
        <v>3.0066818507826394</v>
      </c>
      <c r="C176" s="2">
        <v>-1.6466818507826393</v>
      </c>
      <c r="D176" s="2">
        <v>-1.6335076063915099</v>
      </c>
    </row>
    <row r="177" spans="1:4" x14ac:dyDescent="0.25">
      <c r="A177" s="2">
        <v>148</v>
      </c>
      <c r="B177" s="2">
        <v>2.1932813887357963</v>
      </c>
      <c r="C177" s="2">
        <v>-0.56328138873579636</v>
      </c>
      <c r="D177" s="2">
        <v>-0.55877486753216909</v>
      </c>
    </row>
    <row r="178" spans="1:4" x14ac:dyDescent="0.25">
      <c r="A178" s="2">
        <v>149</v>
      </c>
      <c r="B178" s="2">
        <v>1.9614969914145797</v>
      </c>
      <c r="C178" s="2">
        <v>-0.23149699141457969</v>
      </c>
      <c r="D178" s="2">
        <v>-0.22964490448032623</v>
      </c>
    </row>
    <row r="179" spans="1:4" x14ac:dyDescent="0.25">
      <c r="A179" s="2">
        <v>150</v>
      </c>
      <c r="B179" s="2">
        <v>1.7473790422166282</v>
      </c>
      <c r="C179" s="2">
        <v>0.25262095778337179</v>
      </c>
      <c r="D179" s="2">
        <v>0.25059986898921432</v>
      </c>
    </row>
    <row r="180" spans="1:4" x14ac:dyDescent="0.25">
      <c r="A180" s="2">
        <v>151</v>
      </c>
      <c r="B180" s="2">
        <v>2.4118933102468496</v>
      </c>
      <c r="C180" s="2">
        <v>8.8106689753150391E-2</v>
      </c>
      <c r="D180" s="2">
        <v>8.7401793987918183E-2</v>
      </c>
    </row>
    <row r="181" spans="1:4" x14ac:dyDescent="0.25">
      <c r="A181" s="2">
        <v>152</v>
      </c>
      <c r="B181" s="2">
        <v>2.3232277277595923</v>
      </c>
      <c r="C181" s="2">
        <v>-0.3232277277595923</v>
      </c>
      <c r="D181" s="2">
        <v>-0.32064175094963937</v>
      </c>
    </row>
    <row r="182" spans="1:4" x14ac:dyDescent="0.25">
      <c r="A182" s="2">
        <v>153</v>
      </c>
      <c r="B182" s="2">
        <v>2.8876099581400947</v>
      </c>
      <c r="C182" s="2">
        <v>-0.14760995814009448</v>
      </c>
      <c r="D182" s="2">
        <v>-0.14642900769591627</v>
      </c>
    </row>
    <row r="183" spans="1:4" x14ac:dyDescent="0.25">
      <c r="A183" s="2">
        <v>154</v>
      </c>
      <c r="B183" s="2">
        <v>3.7500594658181861</v>
      </c>
      <c r="C183" s="2">
        <v>-1.7500594658181861</v>
      </c>
      <c r="D183" s="2">
        <v>-1.7360581509371482</v>
      </c>
    </row>
    <row r="184" spans="1:4" x14ac:dyDescent="0.25">
      <c r="A184" s="2">
        <v>155</v>
      </c>
      <c r="B184" s="2">
        <v>3.2991855463617066</v>
      </c>
      <c r="C184" s="2">
        <v>-1.2991855463617066</v>
      </c>
      <c r="D184" s="2">
        <v>-1.288791439030617</v>
      </c>
    </row>
    <row r="185" spans="1:4" x14ac:dyDescent="0.25">
      <c r="A185" s="2">
        <v>156</v>
      </c>
      <c r="B185" s="2">
        <v>4.4594470127876962</v>
      </c>
      <c r="C185" s="2">
        <v>0.68055298721230351</v>
      </c>
      <c r="D185" s="2">
        <v>0.67510823698906719</v>
      </c>
    </row>
    <row r="186" spans="1:4" x14ac:dyDescent="0.25">
      <c r="A186" s="2">
        <v>157</v>
      </c>
      <c r="B186" s="2">
        <v>6.3276572744560777</v>
      </c>
      <c r="C186" s="2">
        <v>-1.3276572744560777</v>
      </c>
      <c r="D186" s="2">
        <v>-1.3170353796480236</v>
      </c>
    </row>
    <row r="187" spans="1:4" x14ac:dyDescent="0.25">
      <c r="A187" s="2">
        <v>158</v>
      </c>
      <c r="B187" s="2">
        <v>3.8271507192254646</v>
      </c>
      <c r="C187" s="2">
        <v>-7.715071922546457E-2</v>
      </c>
      <c r="D187" s="2">
        <v>-7.6533476477847848E-2</v>
      </c>
    </row>
    <row r="188" spans="1:4" x14ac:dyDescent="0.25">
      <c r="A188" s="2">
        <v>159</v>
      </c>
      <c r="B188" s="2">
        <v>2.3823972144939143</v>
      </c>
      <c r="C188" s="2">
        <v>0.22760278550608559</v>
      </c>
      <c r="D188" s="2">
        <v>0.225781854086374</v>
      </c>
    </row>
    <row r="189" spans="1:4" x14ac:dyDescent="0.25">
      <c r="A189" s="2">
        <v>160</v>
      </c>
      <c r="B189" s="2">
        <v>2.9897992585338296</v>
      </c>
      <c r="C189" s="2">
        <v>-0.98979925853382955</v>
      </c>
      <c r="D189" s="2">
        <v>-0.98188038985626103</v>
      </c>
    </row>
    <row r="190" spans="1:4" x14ac:dyDescent="0.25">
      <c r="A190" s="2">
        <v>161</v>
      </c>
      <c r="B190" s="2">
        <v>3.4623679481733611</v>
      </c>
      <c r="C190" s="2">
        <v>3.7632051826638868E-2</v>
      </c>
      <c r="D190" s="2">
        <v>3.7330977367435868E-2</v>
      </c>
    </row>
    <row r="191" spans="1:4" x14ac:dyDescent="0.25">
      <c r="A191" s="2">
        <v>162</v>
      </c>
      <c r="B191" s="2">
        <v>2.2788949365159632</v>
      </c>
      <c r="C191" s="2">
        <v>0.2211050634840368</v>
      </c>
      <c r="D191" s="2">
        <v>0.21933611695616292</v>
      </c>
    </row>
    <row r="192" spans="1:4" x14ac:dyDescent="0.25">
      <c r="A192" s="2">
        <v>163</v>
      </c>
      <c r="B192" s="2">
        <v>2.8232135799187708</v>
      </c>
      <c r="C192" s="2">
        <v>-0.82321357991877075</v>
      </c>
      <c r="D192" s="2">
        <v>-0.81662747654804868</v>
      </c>
    </row>
    <row r="193" spans="1:4" x14ac:dyDescent="0.25">
      <c r="A193" s="2">
        <v>164</v>
      </c>
      <c r="B193" s="2">
        <v>2.387368787431225</v>
      </c>
      <c r="C193" s="2">
        <v>-0.38736878743122505</v>
      </c>
      <c r="D193" s="2">
        <v>-0.38426965138822511</v>
      </c>
    </row>
    <row r="194" spans="1:4" x14ac:dyDescent="0.25">
      <c r="A194" s="2">
        <v>165</v>
      </c>
      <c r="B194" s="2">
        <v>2.6953534874274094</v>
      </c>
      <c r="C194" s="2">
        <v>0.30464651257259057</v>
      </c>
      <c r="D194" s="2">
        <v>0.3022091943938367</v>
      </c>
    </row>
    <row r="195" spans="1:4" x14ac:dyDescent="0.25">
      <c r="A195" s="2">
        <v>166</v>
      </c>
      <c r="B195" s="2">
        <v>3.5724100952225291</v>
      </c>
      <c r="C195" s="2">
        <v>-9.2410095222529076E-2</v>
      </c>
      <c r="D195" s="2">
        <v>-9.1670770150056508E-2</v>
      </c>
    </row>
    <row r="196" spans="1:4" x14ac:dyDescent="0.25">
      <c r="A196" s="2">
        <v>167</v>
      </c>
      <c r="B196" s="2">
        <v>3.0429281473104153</v>
      </c>
      <c r="C196" s="2">
        <v>-0.80292814731041506</v>
      </c>
      <c r="D196" s="2">
        <v>-0.79650433712743618</v>
      </c>
    </row>
    <row r="197" spans="1:4" x14ac:dyDescent="0.25">
      <c r="A197" s="2">
        <v>168</v>
      </c>
      <c r="B197" s="2">
        <v>4.4254270941253804</v>
      </c>
      <c r="C197" s="2">
        <v>7.4572905874619622E-2</v>
      </c>
      <c r="D197" s="2">
        <v>7.3976286869872607E-2</v>
      </c>
    </row>
    <row r="198" spans="1:4" x14ac:dyDescent="0.25">
      <c r="A198" s="2">
        <v>169</v>
      </c>
      <c r="B198" s="2">
        <v>1.989884059867101</v>
      </c>
      <c r="C198" s="2">
        <v>-0.37988405986710094</v>
      </c>
      <c r="D198" s="2">
        <v>-0.37684480523354502</v>
      </c>
    </row>
    <row r="199" spans="1:4" x14ac:dyDescent="0.25">
      <c r="A199" s="2">
        <v>170</v>
      </c>
      <c r="B199" s="2">
        <v>1.9936570633771973</v>
      </c>
      <c r="C199" s="2">
        <v>6.3429366228027195E-3</v>
      </c>
      <c r="D199" s="2">
        <v>6.2921900883786408E-3</v>
      </c>
    </row>
    <row r="200" spans="1:4" x14ac:dyDescent="0.25">
      <c r="A200" s="2">
        <v>171</v>
      </c>
      <c r="B200" s="2">
        <v>5.923813743313076</v>
      </c>
      <c r="C200" s="2">
        <v>4.076186256686924</v>
      </c>
      <c r="D200" s="2">
        <v>4.0435748120998394</v>
      </c>
    </row>
    <row r="201" spans="1:4" x14ac:dyDescent="0.25">
      <c r="A201" s="2">
        <v>172</v>
      </c>
      <c r="B201" s="2">
        <v>2.4476160540159393</v>
      </c>
      <c r="C201" s="2">
        <v>0.71238394598406085</v>
      </c>
      <c r="D201" s="2">
        <v>0.70668453282768795</v>
      </c>
    </row>
    <row r="202" spans="1:4" x14ac:dyDescent="0.25">
      <c r="A202" s="2">
        <v>173</v>
      </c>
      <c r="B202" s="2">
        <v>1.6929331231690721</v>
      </c>
      <c r="C202" s="2">
        <v>3.4570668768309281</v>
      </c>
      <c r="D202" s="2">
        <v>3.42940868415078</v>
      </c>
    </row>
    <row r="203" spans="1:4" x14ac:dyDescent="0.25">
      <c r="A203" s="2">
        <v>174</v>
      </c>
      <c r="B203" s="2">
        <v>4.0133302818781491</v>
      </c>
      <c r="C203" s="2">
        <v>-0.83333028187814895</v>
      </c>
      <c r="D203" s="2">
        <v>-0.82666324004078762</v>
      </c>
    </row>
    <row r="204" spans="1:4" x14ac:dyDescent="0.25">
      <c r="A204" s="2">
        <v>175</v>
      </c>
      <c r="B204" s="2">
        <v>2.5956242129595544</v>
      </c>
      <c r="C204" s="2">
        <v>1.4043757870404456</v>
      </c>
      <c r="D204" s="2">
        <v>1.393140107345147</v>
      </c>
    </row>
    <row r="205" spans="1:4" x14ac:dyDescent="0.25">
      <c r="A205" s="2">
        <v>176</v>
      </c>
      <c r="B205" s="2">
        <v>4.11237162401817</v>
      </c>
      <c r="C205" s="2">
        <v>-1.0023716240181701</v>
      </c>
      <c r="D205" s="2">
        <v>-0.99435217038827062</v>
      </c>
    </row>
    <row r="206" spans="1:4" x14ac:dyDescent="0.25">
      <c r="A206" s="2">
        <v>177</v>
      </c>
      <c r="B206" s="2">
        <v>2.6965520568546237</v>
      </c>
      <c r="C206" s="2">
        <v>-0.69655205685462374</v>
      </c>
      <c r="D206" s="2">
        <v>-0.69097930640268601</v>
      </c>
    </row>
    <row r="207" spans="1:4" x14ac:dyDescent="0.25">
      <c r="A207" s="2">
        <v>178</v>
      </c>
      <c r="B207" s="2">
        <v>2.3749035076189351</v>
      </c>
      <c r="C207" s="2">
        <v>-0.37490350761893509</v>
      </c>
      <c r="D207" s="2">
        <v>-0.3719040997915421</v>
      </c>
    </row>
    <row r="208" spans="1:4" x14ac:dyDescent="0.25">
      <c r="A208" s="2">
        <v>179</v>
      </c>
      <c r="B208" s="2">
        <v>1.9492420433059134</v>
      </c>
      <c r="C208" s="2">
        <v>2.0507579566940866</v>
      </c>
      <c r="D208" s="2">
        <v>2.0343509097009469</v>
      </c>
    </row>
    <row r="209" spans="1:4" x14ac:dyDescent="0.25">
      <c r="A209" s="2">
        <v>180</v>
      </c>
      <c r="B209" s="2">
        <v>4.275554025829825</v>
      </c>
      <c r="C209" s="2">
        <v>-0.7255540258298252</v>
      </c>
      <c r="D209" s="2">
        <v>-0.71974924571962551</v>
      </c>
    </row>
    <row r="210" spans="1:4" x14ac:dyDescent="0.25">
      <c r="A210" s="2">
        <v>181</v>
      </c>
      <c r="B210" s="2">
        <v>4.6270797635110412</v>
      </c>
      <c r="C210" s="2">
        <v>-0.94707976351104106</v>
      </c>
      <c r="D210" s="2">
        <v>-0.93950267127767662</v>
      </c>
    </row>
    <row r="211" spans="1:4" x14ac:dyDescent="0.25">
      <c r="A211" s="2">
        <v>182</v>
      </c>
      <c r="B211" s="2">
        <v>3.2096805342276875</v>
      </c>
      <c r="C211" s="2">
        <v>2.4403194657723128</v>
      </c>
      <c r="D211" s="2">
        <v>2.4207957399115858</v>
      </c>
    </row>
    <row r="212" spans="1:4" x14ac:dyDescent="0.25">
      <c r="A212" s="2">
        <v>183</v>
      </c>
      <c r="B212" s="2">
        <v>5.461538584498653</v>
      </c>
      <c r="C212" s="2">
        <v>-1.961538584498653</v>
      </c>
      <c r="D212" s="2">
        <v>-1.9458453352638159</v>
      </c>
    </row>
    <row r="213" spans="1:4" x14ac:dyDescent="0.25">
      <c r="A213" s="2">
        <v>184</v>
      </c>
      <c r="B213" s="2">
        <v>3.544227756113473</v>
      </c>
      <c r="C213" s="2">
        <v>2.955772243886527</v>
      </c>
      <c r="D213" s="2">
        <v>2.9321246486409911</v>
      </c>
    </row>
    <row r="214" spans="1:4" x14ac:dyDescent="0.25">
      <c r="A214" s="2">
        <v>185</v>
      </c>
      <c r="B214" s="2">
        <v>4.833958545324041</v>
      </c>
      <c r="C214" s="2">
        <v>-1.833958545324041</v>
      </c>
      <c r="D214" s="2">
        <v>-1.8192859975773008</v>
      </c>
    </row>
    <row r="215" spans="1:4" x14ac:dyDescent="0.25">
      <c r="A215" s="2">
        <v>186</v>
      </c>
      <c r="B215" s="2">
        <v>3.5607842450570004</v>
      </c>
      <c r="C215" s="2">
        <v>1.4392157549429996</v>
      </c>
      <c r="D215" s="2">
        <v>1.4277013387986963</v>
      </c>
    </row>
    <row r="216" spans="1:4" x14ac:dyDescent="0.25">
      <c r="A216" s="2">
        <v>187</v>
      </c>
      <c r="B216" s="2">
        <v>3.1899351528711346</v>
      </c>
      <c r="C216" s="2">
        <v>0.3100648471288654</v>
      </c>
      <c r="D216" s="2">
        <v>0.30758417967556689</v>
      </c>
    </row>
    <row r="217" spans="1:4" x14ac:dyDescent="0.25">
      <c r="A217" s="2">
        <v>188</v>
      </c>
      <c r="B217" s="2">
        <v>4.4066772637915639</v>
      </c>
      <c r="C217" s="2">
        <v>-2.4066772637915639</v>
      </c>
      <c r="D217" s="2">
        <v>-2.3874226916781378</v>
      </c>
    </row>
    <row r="218" spans="1:4" x14ac:dyDescent="0.25">
      <c r="A218" s="2">
        <v>189</v>
      </c>
      <c r="B218" s="2">
        <v>2.9305411615520303</v>
      </c>
      <c r="C218" s="2">
        <v>0.56945883844796974</v>
      </c>
      <c r="D218" s="2">
        <v>0.56490289468455457</v>
      </c>
    </row>
    <row r="219" spans="1:4" x14ac:dyDescent="0.25">
      <c r="A219" s="2">
        <v>190</v>
      </c>
      <c r="B219" s="2">
        <v>3.3628053820077199</v>
      </c>
      <c r="C219" s="2">
        <v>0.63719461799228005</v>
      </c>
      <c r="D219" s="2">
        <v>0.63209675551316624</v>
      </c>
    </row>
    <row r="220" spans="1:4" x14ac:dyDescent="0.25">
      <c r="A220" s="2">
        <v>191</v>
      </c>
      <c r="B220" s="2">
        <v>2.4890368637993405</v>
      </c>
      <c r="C220" s="2">
        <v>-0.98903686379934053</v>
      </c>
      <c r="D220" s="2">
        <v>-0.98112409464521655</v>
      </c>
    </row>
    <row r="221" spans="1:4" x14ac:dyDescent="0.25">
      <c r="A221" s="2">
        <v>192</v>
      </c>
      <c r="B221" s="2">
        <v>2.8665594968834647</v>
      </c>
      <c r="C221" s="2">
        <v>1.3234405031165357</v>
      </c>
      <c r="D221" s="2">
        <v>1.3128523445011422</v>
      </c>
    </row>
    <row r="222" spans="1:4" x14ac:dyDescent="0.25">
      <c r="A222" s="2">
        <v>193</v>
      </c>
      <c r="B222" s="2">
        <v>3.645940040267992</v>
      </c>
      <c r="C222" s="2">
        <v>-1.085940040267992</v>
      </c>
      <c r="D222" s="2">
        <v>-1.0772519992369916</v>
      </c>
    </row>
    <row r="223" spans="1:4" x14ac:dyDescent="0.25">
      <c r="A223" s="2">
        <v>194</v>
      </c>
      <c r="B223" s="2">
        <v>2.4234869029968689</v>
      </c>
      <c r="C223" s="2">
        <v>-0.40348690299686885</v>
      </c>
      <c r="D223" s="2">
        <v>-0.40025881430069832</v>
      </c>
    </row>
    <row r="224" spans="1:4" x14ac:dyDescent="0.25">
      <c r="A224" s="2">
        <v>195</v>
      </c>
      <c r="B224" s="2">
        <v>2.5272444995245102</v>
      </c>
      <c r="C224" s="2">
        <v>1.4727555004754898</v>
      </c>
      <c r="D224" s="2">
        <v>1.4609727502845999</v>
      </c>
    </row>
    <row r="225" spans="1:4" x14ac:dyDescent="0.25">
      <c r="A225" s="2">
        <v>196</v>
      </c>
      <c r="B225" s="2">
        <v>1.7520952966042485</v>
      </c>
      <c r="C225" s="2">
        <v>-0.31209529660424851</v>
      </c>
      <c r="D225" s="2">
        <v>-0.30959838458154532</v>
      </c>
    </row>
    <row r="226" spans="1:4" x14ac:dyDescent="0.25">
      <c r="A226" s="2">
        <v>197</v>
      </c>
      <c r="B226" s="2">
        <v>1.9386559519495252</v>
      </c>
      <c r="C226" s="2">
        <v>6.1344048050474775E-2</v>
      </c>
      <c r="D226" s="2">
        <v>6.0853266251565639E-2</v>
      </c>
    </row>
    <row r="227" spans="1:4" x14ac:dyDescent="0.25">
      <c r="A227" s="2">
        <v>198</v>
      </c>
      <c r="B227" s="2">
        <v>5.4139732774405882</v>
      </c>
      <c r="C227" s="2">
        <v>-0.41397327744058821</v>
      </c>
      <c r="D227" s="2">
        <v>-0.4106612927206455</v>
      </c>
    </row>
    <row r="228" spans="1:4" x14ac:dyDescent="0.25">
      <c r="A228" s="2">
        <v>199</v>
      </c>
      <c r="B228" s="2">
        <v>2.224205649289611</v>
      </c>
      <c r="C228" s="2">
        <v>-0.22420564928961095</v>
      </c>
      <c r="D228" s="2">
        <v>-0.22241189658855987</v>
      </c>
    </row>
    <row r="229" spans="1:4" x14ac:dyDescent="0.25">
      <c r="A229" s="2">
        <v>200</v>
      </c>
      <c r="B229" s="2">
        <v>2.2376664801246378</v>
      </c>
      <c r="C229" s="2">
        <v>-0.23766648012463776</v>
      </c>
      <c r="D229" s="2">
        <v>-0.23576503432243054</v>
      </c>
    </row>
    <row r="230" spans="1:4" x14ac:dyDescent="0.25">
      <c r="A230" s="2">
        <v>201</v>
      </c>
      <c r="B230" s="2">
        <v>2.90297655440021</v>
      </c>
      <c r="C230" s="2">
        <v>1.09702344559979</v>
      </c>
      <c r="D230" s="2">
        <v>1.0882467320116362</v>
      </c>
    </row>
    <row r="231" spans="1:4" x14ac:dyDescent="0.25">
      <c r="A231" s="2">
        <v>202</v>
      </c>
      <c r="B231" s="2">
        <v>2.1996811264739868</v>
      </c>
      <c r="C231" s="2">
        <v>-0.18968112647398705</v>
      </c>
      <c r="D231" s="2">
        <v>-0.18816358650998896</v>
      </c>
    </row>
    <row r="232" spans="1:4" x14ac:dyDescent="0.25">
      <c r="A232" s="2">
        <v>203</v>
      </c>
      <c r="B232" s="2">
        <v>2.224205649289611</v>
      </c>
      <c r="C232" s="2">
        <v>-0.22420564928961095</v>
      </c>
      <c r="D232" s="2">
        <v>-0.22241189658855987</v>
      </c>
    </row>
    <row r="233" spans="1:4" x14ac:dyDescent="0.25">
      <c r="A233" s="2">
        <v>204</v>
      </c>
      <c r="B233" s="2">
        <v>2.544910947647776</v>
      </c>
      <c r="C233" s="2">
        <v>-4.4910947647776034E-2</v>
      </c>
      <c r="D233" s="2">
        <v>-4.4551638531769314E-2</v>
      </c>
    </row>
    <row r="234" spans="1:4" x14ac:dyDescent="0.25">
      <c r="A234" s="2">
        <v>205</v>
      </c>
      <c r="B234" s="2">
        <v>3.2494678320726651</v>
      </c>
      <c r="C234" s="2">
        <v>0.7505321679273349</v>
      </c>
      <c r="D234" s="2">
        <v>0.74452755070332211</v>
      </c>
    </row>
    <row r="235" spans="1:4" x14ac:dyDescent="0.25">
      <c r="A235" s="2">
        <v>206</v>
      </c>
      <c r="B235" s="2">
        <v>2.7263333217535282</v>
      </c>
      <c r="C235" s="2">
        <v>0.50366667824647182</v>
      </c>
      <c r="D235" s="2">
        <v>0.49963710331204619</v>
      </c>
    </row>
    <row r="236" spans="1:4" x14ac:dyDescent="0.25">
      <c r="A236" s="2">
        <v>207</v>
      </c>
      <c r="B236" s="2">
        <v>3.6392601179499113</v>
      </c>
      <c r="C236" s="2">
        <v>-0.22926011794991119</v>
      </c>
      <c r="D236" s="2">
        <v>-0.22742592707595716</v>
      </c>
    </row>
    <row r="237" spans="1:4" x14ac:dyDescent="0.25">
      <c r="A237" s="2">
        <v>208</v>
      </c>
      <c r="B237" s="2">
        <v>4.9591863012271498</v>
      </c>
      <c r="C237" s="2">
        <v>-1.9591863012271498</v>
      </c>
      <c r="D237" s="2">
        <v>-1.9435118713864057</v>
      </c>
    </row>
    <row r="238" spans="1:4" x14ac:dyDescent="0.25">
      <c r="A238" s="2">
        <v>209</v>
      </c>
      <c r="B238" s="2">
        <v>3.245606296401256</v>
      </c>
      <c r="C238" s="2">
        <v>-1.2156062964012562</v>
      </c>
      <c r="D238" s="2">
        <v>-1.2058808631461473</v>
      </c>
    </row>
    <row r="239" spans="1:4" x14ac:dyDescent="0.25">
      <c r="A239" s="2">
        <v>210</v>
      </c>
      <c r="B239" s="2">
        <v>2.1945695002898127</v>
      </c>
      <c r="C239" s="2">
        <v>3.5430499710187302E-2</v>
      </c>
      <c r="D239" s="2">
        <v>3.5147038723561383E-2</v>
      </c>
    </row>
    <row r="240" spans="1:4" x14ac:dyDescent="0.25">
      <c r="A240" s="2">
        <v>211</v>
      </c>
      <c r="B240" s="2">
        <v>3.9665681724507444</v>
      </c>
      <c r="C240" s="2">
        <v>-1.9665681724507444</v>
      </c>
      <c r="D240" s="2">
        <v>-1.9508346841006001</v>
      </c>
    </row>
    <row r="241" spans="1:4" x14ac:dyDescent="0.25">
      <c r="A241" s="2">
        <v>212</v>
      </c>
      <c r="B241" s="2">
        <v>3.7480521744863151</v>
      </c>
      <c r="C241" s="2">
        <v>1.411947825513685</v>
      </c>
      <c r="D241" s="2">
        <v>1.4006515658798038</v>
      </c>
    </row>
    <row r="242" spans="1:4" x14ac:dyDescent="0.25">
      <c r="A242" s="2">
        <v>213</v>
      </c>
      <c r="B242" s="2">
        <v>5.940370232256603</v>
      </c>
      <c r="C242" s="2">
        <v>3.059629767743397</v>
      </c>
      <c r="D242" s="2">
        <v>3.0351512625072656</v>
      </c>
    </row>
    <row r="243" spans="1:4" x14ac:dyDescent="0.25">
      <c r="A243" s="2">
        <v>214</v>
      </c>
      <c r="B243" s="2">
        <v>2.2426752950435374</v>
      </c>
      <c r="C243" s="2">
        <v>0.25732470495646265</v>
      </c>
      <c r="D243" s="2">
        <v>0.25526598392947103</v>
      </c>
    </row>
    <row r="244" spans="1:4" x14ac:dyDescent="0.25">
      <c r="A244" s="2">
        <v>215</v>
      </c>
      <c r="B244" s="2">
        <v>3.8229387205174037</v>
      </c>
      <c r="C244" s="2">
        <v>2.6770612794825963</v>
      </c>
      <c r="D244" s="2">
        <v>2.6556435055943552</v>
      </c>
    </row>
    <row r="245" spans="1:4" x14ac:dyDescent="0.25">
      <c r="A245" s="2">
        <v>216</v>
      </c>
      <c r="B245" s="2">
        <v>2.2077750125751487</v>
      </c>
      <c r="C245" s="2">
        <v>-1.1077750125751487</v>
      </c>
      <c r="D245" s="2">
        <v>-1.0989122812958096</v>
      </c>
    </row>
    <row r="246" spans="1:4" x14ac:dyDescent="0.25">
      <c r="A246" s="2">
        <v>217</v>
      </c>
      <c r="B246" s="2">
        <v>4.1360464907698269</v>
      </c>
      <c r="C246" s="2">
        <v>-1.1360464907698269</v>
      </c>
      <c r="D246" s="2">
        <v>-1.1269575741087408</v>
      </c>
    </row>
    <row r="247" spans="1:4" x14ac:dyDescent="0.25">
      <c r="A247" s="2">
        <v>218</v>
      </c>
      <c r="B247" s="2">
        <v>2.049564183700805</v>
      </c>
      <c r="C247" s="2">
        <v>-0.54956418370080495</v>
      </c>
      <c r="D247" s="2">
        <v>-0.54516740671486519</v>
      </c>
    </row>
    <row r="248" spans="1:4" x14ac:dyDescent="0.25">
      <c r="A248" s="2">
        <v>219</v>
      </c>
      <c r="B248" s="2">
        <v>1.6864125958540592</v>
      </c>
      <c r="C248" s="2">
        <v>-0.24641259585405928</v>
      </c>
      <c r="D248" s="2">
        <v>-0.24444117693224932</v>
      </c>
    </row>
    <row r="249" spans="1:4" x14ac:dyDescent="0.25">
      <c r="A249" s="2">
        <v>220</v>
      </c>
      <c r="B249" s="2">
        <v>4.1835787613527193</v>
      </c>
      <c r="C249" s="2">
        <v>-1.0935787613527195</v>
      </c>
      <c r="D249" s="2">
        <v>-1.0848296068902701</v>
      </c>
    </row>
    <row r="250" spans="1:4" x14ac:dyDescent="0.25">
      <c r="A250" s="2">
        <v>221</v>
      </c>
      <c r="B250" s="2">
        <v>2.1630674319725856</v>
      </c>
      <c r="C250" s="2">
        <v>3.6932568027414625E-2</v>
      </c>
      <c r="D250" s="2">
        <v>3.6637089774008286E-2</v>
      </c>
    </row>
    <row r="251" spans="1:4" x14ac:dyDescent="0.25">
      <c r="A251" s="2">
        <v>222</v>
      </c>
      <c r="B251" s="2">
        <v>2.3165620064593093</v>
      </c>
      <c r="C251" s="2">
        <v>1.1634379935406907</v>
      </c>
      <c r="D251" s="2">
        <v>1.1541299317231968</v>
      </c>
    </row>
    <row r="252" spans="1:4" x14ac:dyDescent="0.25">
      <c r="A252" s="2">
        <v>223</v>
      </c>
      <c r="B252" s="2">
        <v>1.6505639998559039</v>
      </c>
      <c r="C252" s="2">
        <v>0.26943600014409608</v>
      </c>
      <c r="D252" s="2">
        <v>0.26728038294823059</v>
      </c>
    </row>
    <row r="253" spans="1:4" x14ac:dyDescent="0.25">
      <c r="A253" s="2">
        <v>224</v>
      </c>
      <c r="B253" s="2">
        <v>2.8085169376749408</v>
      </c>
      <c r="C253" s="2">
        <v>0.19148306232505918</v>
      </c>
      <c r="D253" s="2">
        <v>0.18995110601022325</v>
      </c>
    </row>
    <row r="254" spans="1:4" x14ac:dyDescent="0.25">
      <c r="A254" s="2">
        <v>225</v>
      </c>
      <c r="B254" s="2">
        <v>2.2819170425406115</v>
      </c>
      <c r="C254" s="2">
        <v>-0.70191704254061138</v>
      </c>
      <c r="D254" s="2">
        <v>-0.69630136963067213</v>
      </c>
    </row>
    <row r="255" spans="1:4" x14ac:dyDescent="0.25">
      <c r="A255" s="2">
        <v>226</v>
      </c>
      <c r="B255" s="2">
        <v>2.5853885065536533</v>
      </c>
      <c r="C255" s="2">
        <v>-8.5388506553653265E-2</v>
      </c>
      <c r="D255" s="2">
        <v>-8.4705357557387409E-2</v>
      </c>
    </row>
    <row r="256" spans="1:4" x14ac:dyDescent="0.25">
      <c r="A256" s="2">
        <v>227</v>
      </c>
      <c r="B256" s="2">
        <v>2.0024594642438123</v>
      </c>
      <c r="C256" s="2">
        <v>-2.4594642438122705E-3</v>
      </c>
      <c r="D256" s="2">
        <v>-2.4397873505472923E-3</v>
      </c>
    </row>
    <row r="257" spans="1:4" x14ac:dyDescent="0.25">
      <c r="A257" s="2">
        <v>228</v>
      </c>
      <c r="B257" s="2">
        <v>3.31058678571965</v>
      </c>
      <c r="C257" s="2">
        <v>-0.31058678571965004</v>
      </c>
      <c r="D257" s="2">
        <v>-0.3081019425073554</v>
      </c>
    </row>
    <row r="258" spans="1:4" x14ac:dyDescent="0.25">
      <c r="A258" s="2">
        <v>229</v>
      </c>
      <c r="B258" s="2">
        <v>2.2846366706087622</v>
      </c>
      <c r="C258" s="2">
        <v>0.43536332939123801</v>
      </c>
      <c r="D258" s="2">
        <v>0.43188021399914822</v>
      </c>
    </row>
    <row r="259" spans="1:4" x14ac:dyDescent="0.25">
      <c r="A259" s="2">
        <v>230</v>
      </c>
      <c r="B259" s="2">
        <v>3.0774523216522907</v>
      </c>
      <c r="C259" s="2">
        <v>-0.19745232165229076</v>
      </c>
      <c r="D259" s="2">
        <v>-0.1958726084005738</v>
      </c>
    </row>
    <row r="260" spans="1:4" x14ac:dyDescent="0.25">
      <c r="A260" s="2">
        <v>231</v>
      </c>
      <c r="B260" s="2">
        <v>3.5707210095118005</v>
      </c>
      <c r="C260" s="2">
        <v>-1.5707210095118005</v>
      </c>
      <c r="D260" s="2">
        <v>-1.5581544882741039</v>
      </c>
    </row>
    <row r="261" spans="1:4" x14ac:dyDescent="0.25">
      <c r="A261" s="2">
        <v>232</v>
      </c>
      <c r="B261" s="2">
        <v>2.6111166614487349</v>
      </c>
      <c r="C261" s="2">
        <v>0.38888333855126511</v>
      </c>
      <c r="D261" s="2">
        <v>0.38577208537307672</v>
      </c>
    </row>
    <row r="262" spans="1:4" x14ac:dyDescent="0.25">
      <c r="A262" s="2">
        <v>233</v>
      </c>
      <c r="B262" s="2">
        <v>2.1271137740622521</v>
      </c>
      <c r="C262" s="2">
        <v>1.262886225937748</v>
      </c>
      <c r="D262" s="2">
        <v>1.2527825305755946</v>
      </c>
    </row>
    <row r="263" spans="1:4" x14ac:dyDescent="0.25">
      <c r="A263" s="2">
        <v>234</v>
      </c>
      <c r="B263" s="2">
        <v>2.0478807003502348</v>
      </c>
      <c r="C263" s="2">
        <v>-0.57788070035023487</v>
      </c>
      <c r="D263" s="2">
        <v>-0.57325737765331408</v>
      </c>
    </row>
    <row r="264" spans="1:4" x14ac:dyDescent="0.25">
      <c r="A264" s="2">
        <v>235</v>
      </c>
      <c r="B264" s="2">
        <v>2.4212050294452667</v>
      </c>
      <c r="C264" s="2">
        <v>0.57879497055473328</v>
      </c>
      <c r="D264" s="2">
        <v>0.57416433325778338</v>
      </c>
    </row>
    <row r="265" spans="1:4" x14ac:dyDescent="0.25">
      <c r="A265" s="2">
        <v>236</v>
      </c>
      <c r="B265" s="2">
        <v>1.9818531389235536</v>
      </c>
      <c r="C265" s="2">
        <v>-0.73185313892355364</v>
      </c>
      <c r="D265" s="2">
        <v>-0.72599796288817586</v>
      </c>
    </row>
    <row r="266" spans="1:4" x14ac:dyDescent="0.25">
      <c r="A266" s="2">
        <v>237</v>
      </c>
      <c r="B266" s="2">
        <v>2.1448325223307303</v>
      </c>
      <c r="C266" s="2">
        <v>-1.1448325223307303</v>
      </c>
      <c r="D266" s="2">
        <v>-1.1356733132042498</v>
      </c>
    </row>
    <row r="267" spans="1:4" x14ac:dyDescent="0.25">
      <c r="A267" s="2">
        <v>238</v>
      </c>
      <c r="B267" s="2">
        <v>4.0530290475618127</v>
      </c>
      <c r="C267" s="2">
        <v>-2.8830290475618128</v>
      </c>
      <c r="D267" s="2">
        <v>-2.859963432767278</v>
      </c>
    </row>
    <row r="268" spans="1:4" x14ac:dyDescent="0.25">
      <c r="A268" s="2">
        <v>239</v>
      </c>
      <c r="B268" s="2">
        <v>4.6211319813071983</v>
      </c>
      <c r="C268" s="2">
        <v>4.8868018692801662E-2</v>
      </c>
      <c r="D268" s="2">
        <v>4.847705111101696E-2</v>
      </c>
    </row>
    <row r="269" spans="1:4" x14ac:dyDescent="0.25">
      <c r="A269" s="2">
        <v>240</v>
      </c>
      <c r="B269" s="2">
        <v>3.9450764206721702</v>
      </c>
      <c r="C269" s="2">
        <v>1.9749235793278297</v>
      </c>
      <c r="D269" s="2">
        <v>1.9591232437162465</v>
      </c>
    </row>
    <row r="270" spans="1:4" x14ac:dyDescent="0.25">
      <c r="A270" s="2">
        <v>241</v>
      </c>
      <c r="B270" s="2">
        <v>3.5547372656794423</v>
      </c>
      <c r="C270" s="2">
        <v>-1.5547372656794423</v>
      </c>
      <c r="D270" s="2">
        <v>-1.5422986220566186</v>
      </c>
    </row>
    <row r="271" spans="1:4" x14ac:dyDescent="0.25">
      <c r="A271" s="2">
        <v>242</v>
      </c>
      <c r="B271" s="2">
        <v>3.0946861559974135</v>
      </c>
      <c r="C271" s="2">
        <v>-1.0946861559974135</v>
      </c>
      <c r="D271" s="2">
        <v>-1.0859281418468103</v>
      </c>
    </row>
    <row r="272" spans="1:4" x14ac:dyDescent="0.25">
      <c r="A272" s="2">
        <v>243</v>
      </c>
      <c r="B272" s="2">
        <v>2.7128725690046656</v>
      </c>
      <c r="C272" s="2">
        <v>-0.96287256900466556</v>
      </c>
      <c r="D272" s="2">
        <v>-0.95516912675469301</v>
      </c>
    </row>
    <row r="273" spans="1:4" ht="15.75" thickBot="1" x14ac:dyDescent="0.3">
      <c r="A273" s="3">
        <v>244</v>
      </c>
      <c r="B273" s="3">
        <v>2.7325899765382897</v>
      </c>
      <c r="C273" s="3">
        <v>0.26741002346171028</v>
      </c>
      <c r="D273" s="3">
        <v>0.26527061505076083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tips</vt:lpstr>
      <vt:lpstr>Data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Balaji Venkateswaran</dc:creator>
  <cp:lastModifiedBy>Vijay Machina</cp:lastModifiedBy>
  <dcterms:created xsi:type="dcterms:W3CDTF">2021-10-26T16:10:41Z</dcterms:created>
  <dcterms:modified xsi:type="dcterms:W3CDTF">2022-09-13T12:10:34Z</dcterms:modified>
</cp:coreProperties>
</file>