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9"/>
  <workbookPr/>
  <xr:revisionPtr revIDLastSave="0" documentId="8_{DF41D2FC-54DD-4093-BB5E-9B4A03B13F37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I13" i="1"/>
  <c r="I12" i="1"/>
  <c r="C26" i="1"/>
  <c r="C25" i="1"/>
  <c r="C24" i="1"/>
  <c r="C23" i="1"/>
  <c r="C22" i="1"/>
</calcChain>
</file>

<file path=xl/sharedStrings.xml><?xml version="1.0" encoding="utf-8"?>
<sst xmlns="http://schemas.openxmlformats.org/spreadsheetml/2006/main" count="85" uniqueCount="65">
  <si>
    <t>Product Name</t>
  </si>
  <si>
    <t>Brand Name</t>
  </si>
  <si>
    <t>Price (USD)</t>
  </si>
  <si>
    <t>Category</t>
  </si>
  <si>
    <t>Left</t>
  </si>
  <si>
    <t>Right</t>
  </si>
  <si>
    <t>Product</t>
  </si>
  <si>
    <t>Sales</t>
  </si>
  <si>
    <t>Price</t>
  </si>
  <si>
    <t>iPhone 13</t>
  </si>
  <si>
    <t>Apple</t>
  </si>
  <si>
    <t>Smartphones</t>
  </si>
  <si>
    <t>Galaxy S21</t>
  </si>
  <si>
    <t>Samsung</t>
  </si>
  <si>
    <t>Orange</t>
  </si>
  <si>
    <t>AirPods Pro</t>
  </si>
  <si>
    <t>Audio</t>
  </si>
  <si>
    <t>Banana</t>
  </si>
  <si>
    <t>MacBook Air (M2)</t>
  </si>
  <si>
    <t>Laptops</t>
  </si>
  <si>
    <t>PlayStation 5</t>
  </si>
  <si>
    <t>Sony</t>
  </si>
  <si>
    <t>Gaming Consoles</t>
  </si>
  <si>
    <t>Xbox Series X</t>
  </si>
  <si>
    <t>Microsoft</t>
  </si>
  <si>
    <t>Kindle Paperwhite</t>
  </si>
  <si>
    <t>Amazon</t>
  </si>
  <si>
    <t>E-Readers</t>
  </si>
  <si>
    <t>Echo Dot (4th Gen)</t>
  </si>
  <si>
    <t>Smart Home</t>
  </si>
  <si>
    <t>Nike Air Max 270</t>
  </si>
  <si>
    <t>Nike</t>
  </si>
  <si>
    <t>Footwear</t>
  </si>
  <si>
    <t>Adidas Ultraboost 21</t>
  </si>
  <si>
    <t>Adidas</t>
  </si>
  <si>
    <t>Instant Pot Duo 7-in-1</t>
  </si>
  <si>
    <t>Instant Brands</t>
  </si>
  <si>
    <t>Kitchen Appliances</t>
  </si>
  <si>
    <t>SumIF</t>
  </si>
  <si>
    <t>Bose QuietComfort 45</t>
  </si>
  <si>
    <t>Bose</t>
  </si>
  <si>
    <t>CountIF</t>
  </si>
  <si>
    <t>Fitbit Charge 5</t>
  </si>
  <si>
    <t>Fitbit</t>
  </si>
  <si>
    <t>Wearable Tech</t>
  </si>
  <si>
    <t>Sony WH-1000XM4</t>
  </si>
  <si>
    <t>HP Spectre x360</t>
  </si>
  <si>
    <t>HP</t>
  </si>
  <si>
    <t>Dell XPS 13</t>
  </si>
  <si>
    <t>Dell</t>
  </si>
  <si>
    <t>Samsung QLED 65"</t>
  </si>
  <si>
    <t>Televisions</t>
  </si>
  <si>
    <t>LG OLED 55"</t>
  </si>
  <si>
    <t>LG</t>
  </si>
  <si>
    <t>Philips Sonicare DiamondClean</t>
  </si>
  <si>
    <t>Philips</t>
  </si>
  <si>
    <t>Personal Care</t>
  </si>
  <si>
    <t>Dyson V11 Torque Drive</t>
  </si>
  <si>
    <t>Dyson</t>
  </si>
  <si>
    <t>Home Appliances</t>
  </si>
  <si>
    <t>Sum</t>
  </si>
  <si>
    <t>Count</t>
  </si>
  <si>
    <t>Average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</si>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</sst>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9"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9B456E-8E1D-43B4-B23D-74E9FD755BA8}" name="Table1" displayName="Table1" ref="A1:F21" totalsRowShown="0" headerRowDxfId="8" dataDxfId="7">
  <autoFilter ref="A1:F21" xr:uid="{649B456E-8E1D-43B4-B23D-74E9FD755BA8}"/>
  <tableColumns count="6">
    <tableColumn id="1" xr3:uid="{59C61F05-FBC8-4533-9B0F-6C69904607D2}" name="Product Name" dataDxfId="6"/>
    <tableColumn id="2" xr3:uid="{23B3C3C2-4CA1-4002-9E30-22562481C009}" name="Brand Name" dataDxfId="5"/>
    <tableColumn id="3" xr3:uid="{119156C1-8F02-4E32-9F3F-A8B12BDA712B}" name="Price (USD)" dataDxfId="4"/>
    <tableColumn id="4" xr3:uid="{25CB57B8-4A85-4C15-A5CA-B3A4A0FF5137}" name="Category" dataDxfId="3"/>
    <tableColumn id="5" xr3:uid="{4DD8DEB4-AA5F-4829-A854-8B8A59316ABE}" name="Left" dataDxfId="2">
      <calculatedColumnFormula>LEFT(A2,3)</calculatedColumnFormula>
    </tableColumn>
    <tableColumn id="6" xr3:uid="{A9F30C44-8953-47D3-9E01-1102A87355F1}" name="Right" dataDxfId="1">
      <calculatedColumnFormula>RIGHT(B2,5)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290373-DECE-4867-BB8A-3370CA23FE88}" name="Table2" displayName="Table2" ref="H1:J10" totalsRowShown="0">
  <autoFilter ref="H1:J10" xr:uid="{0F290373-DECE-4867-BB8A-3370CA23FE88}"/>
  <tableColumns count="3">
    <tableColumn id="1" xr3:uid="{EF094A90-4720-4B68-9AF4-4235AB46C7C2}" name="Product"/>
    <tableColumn id="2" xr3:uid="{1D40DCE9-84D2-4ED3-AB05-150FF93495DE}" name="Sales"/>
    <tableColumn id="3" xr3:uid="{A82DB4E3-8442-4B9A-AA4F-A562F2418187}" name="Price" dataDxfId="0">
      <calculatedColumnFormula>IF(I2&gt;20,"High Price","Standard Price")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abSelected="1" workbookViewId="0">
      <selection activeCell="G1" sqref="G1:G1048576"/>
    </sheetView>
  </sheetViews>
  <sheetFormatPr defaultRowHeight="15"/>
  <cols>
    <col min="1" max="1" width="21.85546875" customWidth="1"/>
    <col min="2" max="2" width="16.42578125" customWidth="1"/>
    <col min="4" max="4" width="25.7109375" customWidth="1"/>
    <col min="5" max="7" width="13.28515625" customWidth="1"/>
    <col min="8" max="8" width="12.7109375" customWidth="1"/>
    <col min="9" max="9" width="11.5703125" customWidth="1"/>
    <col min="10" max="10" width="1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t="s">
        <v>6</v>
      </c>
      <c r="I1" t="s">
        <v>7</v>
      </c>
      <c r="J1" t="s">
        <v>8</v>
      </c>
    </row>
    <row r="2" spans="1:10">
      <c r="A2" s="1" t="s">
        <v>9</v>
      </c>
      <c r="B2" s="1" t="s">
        <v>10</v>
      </c>
      <c r="C2" s="1">
        <v>799</v>
      </c>
      <c r="D2" s="1" t="s">
        <v>11</v>
      </c>
      <c r="E2" s="1" t="str">
        <f t="shared" ref="E2:E21" si="0">LEFT(A2,3)</f>
        <v>iPh</v>
      </c>
      <c r="F2" s="1" t="str">
        <f t="shared" ref="F2:F21" si="1">RIGHT(B2,5)</f>
        <v>Apple</v>
      </c>
      <c r="G2" s="1"/>
      <c r="H2" t="s">
        <v>10</v>
      </c>
      <c r="I2">
        <v>20</v>
      </c>
      <c r="J2" t="str">
        <f t="shared" ref="J2:J10" si="2">IF(I2&gt;20,"High Price","Standard Price")</f>
        <v>Standard Price</v>
      </c>
    </row>
    <row r="3" spans="1:10">
      <c r="A3" s="1" t="s">
        <v>12</v>
      </c>
      <c r="B3" s="1" t="s">
        <v>13</v>
      </c>
      <c r="C3" s="1">
        <v>699</v>
      </c>
      <c r="D3" s="1" t="s">
        <v>11</v>
      </c>
      <c r="E3" s="1" t="str">
        <f t="shared" si="0"/>
        <v>Gal</v>
      </c>
      <c r="F3" s="1" t="str">
        <f t="shared" si="1"/>
        <v>msung</v>
      </c>
      <c r="G3" s="1"/>
      <c r="H3" t="s">
        <v>14</v>
      </c>
      <c r="I3">
        <v>15</v>
      </c>
      <c r="J3" t="str">
        <f t="shared" si="2"/>
        <v>Standard Price</v>
      </c>
    </row>
    <row r="4" spans="1:10">
      <c r="A4" s="1" t="s">
        <v>15</v>
      </c>
      <c r="B4" s="1" t="s">
        <v>10</v>
      </c>
      <c r="C4" s="1">
        <v>249</v>
      </c>
      <c r="D4" s="1" t="s">
        <v>16</v>
      </c>
      <c r="E4" s="1" t="str">
        <f t="shared" si="0"/>
        <v>Air</v>
      </c>
      <c r="F4" s="1" t="str">
        <f t="shared" si="1"/>
        <v>Apple</v>
      </c>
      <c r="G4" s="1"/>
      <c r="H4" t="s">
        <v>17</v>
      </c>
      <c r="I4">
        <v>25</v>
      </c>
      <c r="J4" t="str">
        <f t="shared" si="2"/>
        <v>High Price</v>
      </c>
    </row>
    <row r="5" spans="1:10">
      <c r="A5" s="1" t="s">
        <v>18</v>
      </c>
      <c r="B5" s="1" t="s">
        <v>10</v>
      </c>
      <c r="C5" s="1">
        <v>1199</v>
      </c>
      <c r="D5" s="1" t="s">
        <v>19</v>
      </c>
      <c r="E5" s="1" t="str">
        <f t="shared" si="0"/>
        <v>Mac</v>
      </c>
      <c r="F5" s="1" t="str">
        <f t="shared" si="1"/>
        <v>Apple</v>
      </c>
      <c r="G5" s="1"/>
      <c r="H5" t="s">
        <v>10</v>
      </c>
      <c r="I5">
        <v>30</v>
      </c>
      <c r="J5" t="str">
        <f t="shared" si="2"/>
        <v>High Price</v>
      </c>
    </row>
    <row r="6" spans="1:10">
      <c r="A6" s="1" t="s">
        <v>20</v>
      </c>
      <c r="B6" s="1" t="s">
        <v>21</v>
      </c>
      <c r="C6" s="1">
        <v>499</v>
      </c>
      <c r="D6" s="1" t="s">
        <v>22</v>
      </c>
      <c r="E6" s="1" t="str">
        <f t="shared" si="0"/>
        <v>Pla</v>
      </c>
      <c r="F6" s="1" t="str">
        <f t="shared" si="1"/>
        <v>Sony</v>
      </c>
      <c r="G6" s="1"/>
      <c r="H6" t="s">
        <v>14</v>
      </c>
      <c r="I6">
        <v>18</v>
      </c>
      <c r="J6" t="str">
        <f t="shared" si="2"/>
        <v>Standard Price</v>
      </c>
    </row>
    <row r="7" spans="1:10">
      <c r="A7" s="1" t="s">
        <v>23</v>
      </c>
      <c r="B7" s="1" t="s">
        <v>24</v>
      </c>
      <c r="C7" s="1">
        <v>499</v>
      </c>
      <c r="D7" s="1" t="s">
        <v>22</v>
      </c>
      <c r="E7" s="1" t="str">
        <f t="shared" si="0"/>
        <v>Xbo</v>
      </c>
      <c r="F7" s="1" t="str">
        <f t="shared" si="1"/>
        <v>osoft</v>
      </c>
      <c r="G7" s="1"/>
      <c r="H7" t="s">
        <v>17</v>
      </c>
      <c r="I7">
        <v>22</v>
      </c>
      <c r="J7" t="str">
        <f t="shared" si="2"/>
        <v>High Price</v>
      </c>
    </row>
    <row r="8" spans="1:10">
      <c r="A8" s="1" t="s">
        <v>25</v>
      </c>
      <c r="B8" s="1" t="s">
        <v>26</v>
      </c>
      <c r="C8" s="1">
        <v>139</v>
      </c>
      <c r="D8" s="1" t="s">
        <v>27</v>
      </c>
      <c r="E8" s="1" t="str">
        <f t="shared" si="0"/>
        <v>Kin</v>
      </c>
      <c r="F8" s="1" t="str">
        <f t="shared" si="1"/>
        <v>mazon</v>
      </c>
      <c r="G8" s="1"/>
      <c r="H8" t="s">
        <v>10</v>
      </c>
      <c r="I8">
        <v>15</v>
      </c>
      <c r="J8" t="str">
        <f t="shared" si="2"/>
        <v>Standard Price</v>
      </c>
    </row>
    <row r="9" spans="1:10">
      <c r="A9" s="1" t="s">
        <v>28</v>
      </c>
      <c r="B9" s="1" t="s">
        <v>26</v>
      </c>
      <c r="C9" s="1">
        <v>49</v>
      </c>
      <c r="D9" s="1" t="s">
        <v>29</v>
      </c>
      <c r="E9" s="1" t="str">
        <f t="shared" si="0"/>
        <v>Ech</v>
      </c>
      <c r="F9" s="1" t="str">
        <f t="shared" si="1"/>
        <v>mazon</v>
      </c>
      <c r="G9" s="1"/>
      <c r="H9" t="s">
        <v>14</v>
      </c>
      <c r="I9">
        <v>28</v>
      </c>
      <c r="J9" t="str">
        <f t="shared" si="2"/>
        <v>High Price</v>
      </c>
    </row>
    <row r="10" spans="1:10">
      <c r="A10" s="1" t="s">
        <v>30</v>
      </c>
      <c r="B10" s="1" t="s">
        <v>31</v>
      </c>
      <c r="C10" s="1">
        <v>150</v>
      </c>
      <c r="D10" s="1" t="s">
        <v>32</v>
      </c>
      <c r="E10" s="1" t="str">
        <f t="shared" si="0"/>
        <v>Nik</v>
      </c>
      <c r="F10" s="1" t="str">
        <f t="shared" si="1"/>
        <v>Nike</v>
      </c>
      <c r="G10" s="1"/>
      <c r="H10" t="s">
        <v>17</v>
      </c>
      <c r="I10">
        <v>20</v>
      </c>
      <c r="J10" t="str">
        <f t="shared" si="2"/>
        <v>Standard Price</v>
      </c>
    </row>
    <row r="11" spans="1:10">
      <c r="A11" s="1" t="s">
        <v>33</v>
      </c>
      <c r="B11" s="1" t="s">
        <v>34</v>
      </c>
      <c r="C11" s="1">
        <v>180</v>
      </c>
      <c r="D11" s="1" t="s">
        <v>32</v>
      </c>
      <c r="E11" s="1" t="str">
        <f t="shared" si="0"/>
        <v>Adi</v>
      </c>
      <c r="F11" s="1" t="str">
        <f t="shared" si="1"/>
        <v>didas</v>
      </c>
      <c r="G11" s="1"/>
    </row>
    <row r="12" spans="1:10">
      <c r="A12" s="1" t="s">
        <v>35</v>
      </c>
      <c r="B12" s="1" t="s">
        <v>36</v>
      </c>
      <c r="C12" s="1">
        <v>89</v>
      </c>
      <c r="D12" s="1" t="s">
        <v>37</v>
      </c>
      <c r="E12" s="1" t="str">
        <f t="shared" si="0"/>
        <v>Ins</v>
      </c>
      <c r="F12" s="1" t="str">
        <f t="shared" si="1"/>
        <v>rands</v>
      </c>
      <c r="G12" s="1"/>
      <c r="H12" s="2" t="s">
        <v>38</v>
      </c>
      <c r="I12">
        <f>SUMIF(H2:H10,"Apple",I2:I10)</f>
        <v>65</v>
      </c>
    </row>
    <row r="13" spans="1:10">
      <c r="A13" s="1" t="s">
        <v>39</v>
      </c>
      <c r="B13" s="1" t="s">
        <v>40</v>
      </c>
      <c r="C13" s="1">
        <v>329</v>
      </c>
      <c r="D13" s="1" t="s">
        <v>16</v>
      </c>
      <c r="E13" s="1" t="str">
        <f t="shared" si="0"/>
        <v>Bos</v>
      </c>
      <c r="F13" s="1" t="str">
        <f t="shared" si="1"/>
        <v>Bose</v>
      </c>
      <c r="G13" s="1"/>
      <c r="H13" s="2" t="s">
        <v>41</v>
      </c>
      <c r="I13">
        <f>COUNTIF(Table2[Product],"Banana")</f>
        <v>3</v>
      </c>
    </row>
    <row r="14" spans="1:10">
      <c r="A14" s="1" t="s">
        <v>42</v>
      </c>
      <c r="B14" s="1" t="s">
        <v>43</v>
      </c>
      <c r="C14" s="1">
        <v>179</v>
      </c>
      <c r="D14" s="1" t="s">
        <v>44</v>
      </c>
      <c r="E14" s="1" t="str">
        <f t="shared" si="0"/>
        <v>Fit</v>
      </c>
      <c r="F14" s="1" t="str">
        <f t="shared" si="1"/>
        <v>itbit</v>
      </c>
      <c r="G14" s="1"/>
    </row>
    <row r="15" spans="1:10">
      <c r="A15" s="1" t="s">
        <v>45</v>
      </c>
      <c r="B15" s="1" t="s">
        <v>21</v>
      </c>
      <c r="C15" s="1">
        <v>349</v>
      </c>
      <c r="D15" s="1" t="s">
        <v>16</v>
      </c>
      <c r="E15" s="1" t="str">
        <f t="shared" si="0"/>
        <v>Son</v>
      </c>
      <c r="F15" s="1" t="str">
        <f t="shared" si="1"/>
        <v>Sony</v>
      </c>
      <c r="G15" s="1"/>
    </row>
    <row r="16" spans="1:10">
      <c r="A16" s="1" t="s">
        <v>46</v>
      </c>
      <c r="B16" s="1" t="s">
        <v>47</v>
      </c>
      <c r="C16" s="1">
        <v>1249</v>
      </c>
      <c r="D16" s="1" t="s">
        <v>19</v>
      </c>
      <c r="E16" s="1" t="str">
        <f t="shared" si="0"/>
        <v xml:space="preserve">HP </v>
      </c>
      <c r="F16" s="1" t="str">
        <f t="shared" si="1"/>
        <v>HP</v>
      </c>
      <c r="G16" s="1"/>
    </row>
    <row r="17" spans="1:7">
      <c r="A17" s="1" t="s">
        <v>48</v>
      </c>
      <c r="B17" s="1" t="s">
        <v>49</v>
      </c>
      <c r="C17" s="1">
        <v>999</v>
      </c>
      <c r="D17" s="1" t="s">
        <v>19</v>
      </c>
      <c r="E17" s="1" t="str">
        <f t="shared" si="0"/>
        <v>Del</v>
      </c>
      <c r="F17" s="1" t="str">
        <f t="shared" si="1"/>
        <v>Dell</v>
      </c>
      <c r="G17" s="1"/>
    </row>
    <row r="18" spans="1:7">
      <c r="A18" s="1" t="s">
        <v>50</v>
      </c>
      <c r="B18" s="1" t="s">
        <v>13</v>
      </c>
      <c r="C18" s="1">
        <v>1199</v>
      </c>
      <c r="D18" s="1" t="s">
        <v>51</v>
      </c>
      <c r="E18" s="1" t="str">
        <f t="shared" si="0"/>
        <v>Sam</v>
      </c>
      <c r="F18" s="1" t="str">
        <f t="shared" si="1"/>
        <v>msung</v>
      </c>
      <c r="G18" s="1"/>
    </row>
    <row r="19" spans="1:7">
      <c r="A19" s="1" t="s">
        <v>52</v>
      </c>
      <c r="B19" s="1" t="s">
        <v>53</v>
      </c>
      <c r="C19" s="1">
        <v>1299</v>
      </c>
      <c r="D19" s="1" t="s">
        <v>51</v>
      </c>
      <c r="E19" s="1" t="str">
        <f t="shared" si="0"/>
        <v xml:space="preserve">LG </v>
      </c>
      <c r="F19" s="1" t="str">
        <f t="shared" si="1"/>
        <v>LG</v>
      </c>
      <c r="G19" s="1"/>
    </row>
    <row r="20" spans="1:7">
      <c r="A20" s="1" t="s">
        <v>54</v>
      </c>
      <c r="B20" s="1" t="s">
        <v>55</v>
      </c>
      <c r="C20" s="1">
        <v>229</v>
      </c>
      <c r="D20" s="1" t="s">
        <v>56</v>
      </c>
      <c r="E20" s="1" t="str">
        <f t="shared" si="0"/>
        <v>Phi</v>
      </c>
      <c r="F20" s="1" t="str">
        <f t="shared" si="1"/>
        <v>ilips</v>
      </c>
      <c r="G20" s="1"/>
    </row>
    <row r="21" spans="1:7">
      <c r="A21" s="1" t="s">
        <v>57</v>
      </c>
      <c r="B21" s="1" t="s">
        <v>58</v>
      </c>
      <c r="C21" s="1">
        <v>699</v>
      </c>
      <c r="D21" s="1" t="s">
        <v>59</v>
      </c>
      <c r="E21" s="1" t="str">
        <f t="shared" si="0"/>
        <v>Dys</v>
      </c>
      <c r="F21" s="1" t="str">
        <f t="shared" si="1"/>
        <v>Dyson</v>
      </c>
      <c r="G21" s="1"/>
    </row>
    <row r="22" spans="1:7">
      <c r="B22" s="2" t="s">
        <v>60</v>
      </c>
      <c r="C22">
        <f>SUM(Table1[Price (USD)])</f>
        <v>11082</v>
      </c>
    </row>
    <row r="23" spans="1:7">
      <c r="B23" s="2" t="s">
        <v>61</v>
      </c>
      <c r="C23">
        <f>COUNT(Table1[Price (USD)])</f>
        <v>20</v>
      </c>
    </row>
    <row r="24" spans="1:7">
      <c r="B24" s="2" t="s">
        <v>62</v>
      </c>
      <c r="C24">
        <f>AVERAGE(Table1[Price (USD)])</f>
        <v>554.1</v>
      </c>
    </row>
    <row r="25" spans="1:7">
      <c r="B25" s="2" t="s">
        <v>63</v>
      </c>
      <c r="C25">
        <f>MIN(Table1[Price (USD)])</f>
        <v>49</v>
      </c>
    </row>
    <row r="26" spans="1:7">
      <c r="B26" s="2" t="s">
        <v>64</v>
      </c>
      <c r="C26">
        <f>MAX(Table1[Price (USD)])</f>
        <v>1299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2024-09-04T15:07:48Z</dcterms:created>
  <dcterms:modified xsi:type="dcterms:W3CDTF">2024-09-04T18:27:53Z</dcterms:modified>
  <cp:category/>
  <cp:contentStatus/>
</cp:coreProperties>
</file>