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 PEREPA\Desktop\"/>
    </mc:Choice>
  </mc:AlternateContent>
  <xr:revisionPtr revIDLastSave="0" documentId="8_{6317DA69-0009-4989-ABBF-586487B50747}" xr6:coauthVersionLast="47" xr6:coauthVersionMax="47" xr10:uidLastSave="{00000000-0000-0000-0000-000000000000}"/>
  <bookViews>
    <workbookView xWindow="-120" yWindow="-120" windowWidth="29040" windowHeight="15840" activeTab="4" xr2:uid="{B7C18563-D3DB-468F-98CD-85DB1FADC0F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C17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5" i="4"/>
  <c r="E5" i="3" l="1"/>
  <c r="E6" i="3"/>
  <c r="E7" i="3"/>
  <c r="E8" i="3"/>
  <c r="E9" i="3"/>
  <c r="E10" i="3"/>
  <c r="E11" i="3"/>
  <c r="E12" i="3"/>
  <c r="E13" i="3"/>
  <c r="E14" i="3"/>
  <c r="E4" i="3"/>
  <c r="F4" i="2"/>
  <c r="F5" i="2"/>
  <c r="F6" i="2"/>
  <c r="F7" i="2"/>
  <c r="F8" i="2"/>
  <c r="F9" i="2"/>
  <c r="F10" i="2"/>
  <c r="F11" i="2"/>
  <c r="F12" i="2"/>
  <c r="F13" i="2"/>
  <c r="F14" i="2"/>
  <c r="F15" i="2"/>
  <c r="E4" i="2"/>
  <c r="D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D15" i="2" s="1"/>
  <c r="E9" i="2" l="1"/>
  <c r="E14" i="2"/>
  <c r="E8" i="2"/>
  <c r="E11" i="2"/>
  <c r="E5" i="2"/>
  <c r="E10" i="2"/>
  <c r="E15" i="2"/>
  <c r="E13" i="2"/>
  <c r="E7" i="2"/>
  <c r="E12" i="2"/>
  <c r="E6" i="2"/>
  <c r="D9" i="2"/>
  <c r="D8" i="2"/>
  <c r="D13" i="2"/>
  <c r="D7" i="2"/>
  <c r="D10" i="2"/>
  <c r="D14" i="2"/>
  <c r="D12" i="2"/>
  <c r="D6" i="2"/>
  <c r="D11" i="2"/>
  <c r="D5" i="2"/>
</calcChain>
</file>

<file path=xl/sharedStrings.xml><?xml version="1.0" encoding="utf-8"?>
<sst xmlns="http://schemas.openxmlformats.org/spreadsheetml/2006/main" count="52" uniqueCount="42">
  <si>
    <t>Current Year</t>
  </si>
  <si>
    <t>Pre Year</t>
  </si>
  <si>
    <t>Hours</t>
  </si>
  <si>
    <t>You non contigous dates , I cannot compare</t>
  </si>
  <si>
    <t>DATE Dimension</t>
  </si>
  <si>
    <t>365/366 unique Dates</t>
  </si>
  <si>
    <t>Date</t>
  </si>
  <si>
    <t>Month</t>
  </si>
  <si>
    <t>MN</t>
  </si>
  <si>
    <t>Year</t>
  </si>
  <si>
    <t>Product ID</t>
  </si>
  <si>
    <t>Qty</t>
  </si>
  <si>
    <t>Product</t>
  </si>
  <si>
    <t>Price</t>
  </si>
  <si>
    <t>Apples</t>
  </si>
  <si>
    <t>Mango</t>
  </si>
  <si>
    <t>Orange</t>
  </si>
  <si>
    <t>Banana</t>
  </si>
  <si>
    <t>SplMango</t>
  </si>
  <si>
    <t>Sale</t>
  </si>
  <si>
    <t>Sales</t>
  </si>
  <si>
    <t>Total Revenue</t>
  </si>
  <si>
    <t>CY</t>
  </si>
  <si>
    <t>LY</t>
  </si>
  <si>
    <t>Salary</t>
  </si>
  <si>
    <t>Rent</t>
  </si>
  <si>
    <t>😂</t>
  </si>
  <si>
    <t>😌</t>
  </si>
  <si>
    <t>11:12:00 00:00:00</t>
  </si>
  <si>
    <t>OrderDate</t>
  </si>
  <si>
    <t>OrderID</t>
  </si>
  <si>
    <t>OrderLine</t>
  </si>
  <si>
    <t>ProductID</t>
  </si>
  <si>
    <t>OrderQuantity</t>
  </si>
  <si>
    <t>Prod-A</t>
  </si>
  <si>
    <t>Prod-B</t>
  </si>
  <si>
    <t>Prod-C</t>
  </si>
  <si>
    <t>Prod-D</t>
  </si>
  <si>
    <t>Prod-E</t>
  </si>
  <si>
    <t>FullfillmentDate</t>
  </si>
  <si>
    <t>FullfillmentID</t>
  </si>
  <si>
    <t>FullfillmentQty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</si>
</sst>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165" fontId="0" fillId="0" borderId="0" xfId="1" applyNumberFormat="1" applyFont="1"/>
    <xf numFmtId="17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_ * #,##0_ ;_ * \-#,##0_ ;_ * &quot;-&quot;??_ ;_ @_ "/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B946A-1CE0-40CC-9B1F-C94ECD905811}" name="Dates" displayName="Dates" ref="C3:F15" totalsRowShown="0">
  <autoFilter ref="C3:F15" xr:uid="{C19B946A-1CE0-40CC-9B1F-C94ECD905811}"/>
  <tableColumns count="4">
    <tableColumn id="1" xr3:uid="{D56A26AF-0FF2-4728-B953-590C804096EC}" name="Date" dataDxfId="13">
      <calculatedColumnFormula>C3+31</calculatedColumnFormula>
    </tableColumn>
    <tableColumn id="2" xr3:uid="{186CDD4F-8DAE-45DE-9879-8FAD796221C5}" name="Month" dataDxfId="12">
      <calculatedColumnFormula>TEXT(Dates[[#This Row],[Date]],"MMM")</calculatedColumnFormula>
    </tableColumn>
    <tableColumn id="3" xr3:uid="{1159D869-2387-42B3-8503-2844DAF2484E}" name="MN" dataDxfId="11" dataCellStyle="Comma">
      <calculatedColumnFormula>MONTH(Dates[[#This Row],[Date]])</calculatedColumnFormula>
    </tableColumn>
    <tableColumn id="4" xr3:uid="{A309511E-DD01-4D00-A371-48B15B9AD84A}" name="Year" dataDxfId="10">
      <calculatedColumnFormula>YEAR(Dates[[#This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89BB97-DECA-4383-A899-48CB48378B49}" name="Orders" displayName="Orders" ref="D5:I13" totalsRowShown="0" headerRowDxfId="2" dataDxfId="3">
  <autoFilter ref="D5:I13" xr:uid="{7D89BB97-DECA-4383-A899-48CB48378B49}"/>
  <tableColumns count="6">
    <tableColumn id="1" xr3:uid="{1A3A5763-C3D1-41B9-9C94-5C39DC6AD4EF}" name="OrderDate" dataDxfId="9"/>
    <tableColumn id="2" xr3:uid="{4204A18A-F6DC-44BF-B70F-42D914783265}" name="OrderID" dataDxfId="8"/>
    <tableColumn id="3" xr3:uid="{4C7FFE31-2C32-42A5-B546-E52558DAFEB2}" name="OrderLine" dataDxfId="7"/>
    <tableColumn id="4" xr3:uid="{FB77715E-6997-47FA-83F0-53E75E34354B}" name="ProductID" dataDxfId="6"/>
    <tableColumn id="5" xr3:uid="{3379A0B2-4A85-4115-90F7-E6466CE18FE9}" name="OrderQuantity" dataDxfId="5"/>
    <tableColumn id="6" xr3:uid="{0DD0C152-BF21-4B1F-9556-B0A53826E46F}" name="Sale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ED366-4A92-4B07-A0C6-D96CAB873F3A}" name="FullFillment" displayName="FullFillment" ref="D16:H24" totalsRowShown="0">
  <autoFilter ref="D16:H24" xr:uid="{9C7ED366-4A92-4B07-A0C6-D96CAB873F3A}"/>
  <tableColumns count="5">
    <tableColumn id="1" xr3:uid="{7DF84802-9A3D-4B2F-A552-F65E92B5C837}" name="FullfillmentDate" dataDxfId="1"/>
    <tableColumn id="2" xr3:uid="{3058A6FB-691C-44BC-854A-61D2DADCE7A2}" name="FullfillmentID"/>
    <tableColumn id="3" xr3:uid="{793B0D11-F769-4068-8FC5-550EABB33145}" name="OrderID"/>
    <tableColumn id="4" xr3:uid="{6574892A-C045-453F-9954-EAB9AFB8875D}" name="OrderLine"/>
    <tableColumn id="5" xr3:uid="{A6732339-353A-4D38-9D48-A7911A9C6EF9}" name="Fullfillment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A4BC-3242-474B-A7DB-D52EDEC61FC6}">
  <dimension ref="D4:J11"/>
  <sheetViews>
    <sheetView zoomScale="170" zoomScaleNormal="170" workbookViewId="0">
      <selection activeCell="G16" sqref="G16"/>
    </sheetView>
  </sheetViews>
  <sheetFormatPr defaultRowHeight="15" x14ac:dyDescent="0.25"/>
  <cols>
    <col min="4" max="4" width="15.5703125" style="2" bestFit="1" customWidth="1"/>
    <col min="5" max="7" width="9.140625" style="2"/>
    <col min="8" max="8" width="9.42578125" style="2" bestFit="1" customWidth="1"/>
    <col min="9" max="10" width="9.140625" style="2"/>
  </cols>
  <sheetData>
    <row r="4" spans="4:9" x14ac:dyDescent="0.25">
      <c r="D4" s="4" t="s">
        <v>0</v>
      </c>
      <c r="E4" s="4" t="s">
        <v>2</v>
      </c>
      <c r="H4" s="4" t="s">
        <v>1</v>
      </c>
      <c r="I4" s="4" t="s">
        <v>2</v>
      </c>
    </row>
    <row r="5" spans="4:9" x14ac:dyDescent="0.25">
      <c r="D5" s="3">
        <v>43831</v>
      </c>
      <c r="E5" s="2">
        <v>5</v>
      </c>
      <c r="H5" s="3">
        <v>43466</v>
      </c>
      <c r="I5" s="6">
        <v>0</v>
      </c>
    </row>
    <row r="6" spans="4:9" x14ac:dyDescent="0.25">
      <c r="D6" s="3">
        <v>43832</v>
      </c>
      <c r="E6" s="6">
        <v>0</v>
      </c>
      <c r="H6" s="3">
        <v>43467</v>
      </c>
      <c r="I6" s="2">
        <v>8</v>
      </c>
    </row>
    <row r="7" spans="4:9" x14ac:dyDescent="0.25">
      <c r="D7" s="3">
        <v>43833</v>
      </c>
      <c r="E7" s="2">
        <v>10</v>
      </c>
      <c r="H7" s="3">
        <v>43468</v>
      </c>
      <c r="I7" s="6">
        <v>0</v>
      </c>
    </row>
    <row r="9" spans="4:9" x14ac:dyDescent="0.25">
      <c r="H9" s="2" t="s">
        <v>3</v>
      </c>
    </row>
    <row r="11" spans="4:9" x14ac:dyDescent="0.25">
      <c r="D11" s="2" t="s">
        <v>4</v>
      </c>
      <c r="F11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37C9-A12F-4A38-95BE-A8886BA1B660}">
  <dimension ref="C3:F15"/>
  <sheetViews>
    <sheetView zoomScale="160" zoomScaleNormal="160" workbookViewId="0">
      <selection activeCell="F4" sqref="F4"/>
    </sheetView>
  </sheetViews>
  <sheetFormatPr defaultRowHeight="15" x14ac:dyDescent="0.25"/>
  <cols>
    <col min="3" max="3" width="10" bestFit="1" customWidth="1"/>
    <col min="5" max="5" width="9.42578125" bestFit="1" customWidth="1"/>
  </cols>
  <sheetData>
    <row r="3" spans="3:6" x14ac:dyDescent="0.25">
      <c r="C3" t="s">
        <v>6</v>
      </c>
      <c r="D3" t="s">
        <v>7</v>
      </c>
      <c r="E3" t="s">
        <v>8</v>
      </c>
      <c r="F3" t="s">
        <v>9</v>
      </c>
    </row>
    <row r="4" spans="3:6" x14ac:dyDescent="0.25">
      <c r="C4" s="1">
        <v>43831</v>
      </c>
      <c r="D4" s="1" t="str">
        <f>TEXT(Dates[[#This Row],[Date]],"MMM")</f>
        <v>Jan</v>
      </c>
      <c r="E4" s="7">
        <f>MONTH(Dates[[#This Row],[Date]])</f>
        <v>1</v>
      </c>
      <c r="F4">
        <f>YEAR(Dates[[#This Row],[Date]])</f>
        <v>2020</v>
      </c>
    </row>
    <row r="5" spans="3:6" x14ac:dyDescent="0.25">
      <c r="C5" s="1">
        <f>C4+31</f>
        <v>43862</v>
      </c>
      <c r="D5" s="1" t="str">
        <f>TEXT(Dates[[#This Row],[Date]],"MMM")</f>
        <v>Feb</v>
      </c>
      <c r="E5" s="7">
        <f>MONTH(Dates[[#This Row],[Date]])</f>
        <v>2</v>
      </c>
      <c r="F5">
        <f>YEAR(Dates[[#This Row],[Date]])</f>
        <v>2020</v>
      </c>
    </row>
    <row r="6" spans="3:6" x14ac:dyDescent="0.25">
      <c r="C6" s="1">
        <f t="shared" ref="C6:C14" si="0">C5+31</f>
        <v>43893</v>
      </c>
      <c r="D6" s="1" t="str">
        <f>TEXT(Dates[[#This Row],[Date]],"MMM")</f>
        <v>Mar</v>
      </c>
      <c r="E6" s="7">
        <f>MONTH(Dates[[#This Row],[Date]])</f>
        <v>3</v>
      </c>
      <c r="F6">
        <f>YEAR(Dates[[#This Row],[Date]])</f>
        <v>2020</v>
      </c>
    </row>
    <row r="7" spans="3:6" x14ac:dyDescent="0.25">
      <c r="C7" s="1">
        <f t="shared" si="0"/>
        <v>43924</v>
      </c>
      <c r="D7" s="1" t="str">
        <f>TEXT(Dates[[#This Row],[Date]],"MMM")</f>
        <v>Apr</v>
      </c>
      <c r="E7" s="7">
        <f>MONTH(Dates[[#This Row],[Date]])</f>
        <v>4</v>
      </c>
      <c r="F7">
        <f>YEAR(Dates[[#This Row],[Date]])</f>
        <v>2020</v>
      </c>
    </row>
    <row r="8" spans="3:6" x14ac:dyDescent="0.25">
      <c r="C8" s="1">
        <f t="shared" si="0"/>
        <v>43955</v>
      </c>
      <c r="D8" s="1" t="str">
        <f>TEXT(Dates[[#This Row],[Date]],"MMM")</f>
        <v>May</v>
      </c>
      <c r="E8" s="7">
        <f>MONTH(Dates[[#This Row],[Date]])</f>
        <v>5</v>
      </c>
      <c r="F8">
        <f>YEAR(Dates[[#This Row],[Date]])</f>
        <v>2020</v>
      </c>
    </row>
    <row r="9" spans="3:6" x14ac:dyDescent="0.25">
      <c r="C9" s="1">
        <f t="shared" si="0"/>
        <v>43986</v>
      </c>
      <c r="D9" s="1" t="str">
        <f>TEXT(Dates[[#This Row],[Date]],"MMM")</f>
        <v>Jun</v>
      </c>
      <c r="E9" s="7">
        <f>MONTH(Dates[[#This Row],[Date]])</f>
        <v>6</v>
      </c>
      <c r="F9">
        <f>YEAR(Dates[[#This Row],[Date]])</f>
        <v>2020</v>
      </c>
    </row>
    <row r="10" spans="3:6" x14ac:dyDescent="0.25">
      <c r="C10" s="1">
        <f t="shared" si="0"/>
        <v>44017</v>
      </c>
      <c r="D10" s="1" t="str">
        <f>TEXT(Dates[[#This Row],[Date]],"MMM")</f>
        <v>Jul</v>
      </c>
      <c r="E10" s="7">
        <f>MONTH(Dates[[#This Row],[Date]])</f>
        <v>7</v>
      </c>
      <c r="F10">
        <f>YEAR(Dates[[#This Row],[Date]])</f>
        <v>2020</v>
      </c>
    </row>
    <row r="11" spans="3:6" x14ac:dyDescent="0.25">
      <c r="C11" s="1">
        <f t="shared" si="0"/>
        <v>44048</v>
      </c>
      <c r="D11" s="1" t="str">
        <f>TEXT(Dates[[#This Row],[Date]],"MMM")</f>
        <v>Aug</v>
      </c>
      <c r="E11" s="7">
        <f>MONTH(Dates[[#This Row],[Date]])</f>
        <v>8</v>
      </c>
      <c r="F11">
        <f>YEAR(Dates[[#This Row],[Date]])</f>
        <v>2020</v>
      </c>
    </row>
    <row r="12" spans="3:6" x14ac:dyDescent="0.25">
      <c r="C12" s="1">
        <f>C11+31</f>
        <v>44079</v>
      </c>
      <c r="D12" s="1" t="str">
        <f>TEXT(Dates[[#This Row],[Date]],"MMM")</f>
        <v>Sep</v>
      </c>
      <c r="E12" s="7">
        <f>MONTH(Dates[[#This Row],[Date]])</f>
        <v>9</v>
      </c>
      <c r="F12">
        <f>YEAR(Dates[[#This Row],[Date]])</f>
        <v>2020</v>
      </c>
    </row>
    <row r="13" spans="3:6" x14ac:dyDescent="0.25">
      <c r="C13" s="1">
        <f t="shared" si="0"/>
        <v>44110</v>
      </c>
      <c r="D13" s="1" t="str">
        <f>TEXT(Dates[[#This Row],[Date]],"MMM")</f>
        <v>Oct</v>
      </c>
      <c r="E13" s="7">
        <f>MONTH(Dates[[#This Row],[Date]])</f>
        <v>10</v>
      </c>
      <c r="F13">
        <f>YEAR(Dates[[#This Row],[Date]])</f>
        <v>2020</v>
      </c>
    </row>
    <row r="14" spans="3:6" x14ac:dyDescent="0.25">
      <c r="C14" s="1">
        <f t="shared" si="0"/>
        <v>44141</v>
      </c>
      <c r="D14" s="1" t="str">
        <f>TEXT(Dates[[#This Row],[Date]],"MMM")</f>
        <v>Nov</v>
      </c>
      <c r="E14" s="7">
        <f>MONTH(Dates[[#This Row],[Date]])</f>
        <v>11</v>
      </c>
      <c r="F14">
        <f>YEAR(Dates[[#This Row],[Date]])</f>
        <v>2020</v>
      </c>
    </row>
    <row r="15" spans="3:6" x14ac:dyDescent="0.25">
      <c r="C15" s="1">
        <f>C14+31</f>
        <v>44172</v>
      </c>
      <c r="D15" s="1" t="str">
        <f>TEXT(Dates[[#This Row],[Date]],"MMM")</f>
        <v>Dec</v>
      </c>
      <c r="E15" s="7">
        <f>MONTH(Dates[[#This Row],[Date]])</f>
        <v>12</v>
      </c>
      <c r="F15">
        <f>YEAR(Dates[[#This Row],[Date]])</f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692C-CCFE-4DBA-9822-27315E849062}">
  <dimension ref="C3:I14"/>
  <sheetViews>
    <sheetView zoomScale="200" zoomScaleNormal="200" workbookViewId="0">
      <selection activeCell="E5" sqref="E5"/>
    </sheetView>
  </sheetViews>
  <sheetFormatPr defaultRowHeight="15" x14ac:dyDescent="0.25"/>
  <cols>
    <col min="3" max="3" width="10.140625" bestFit="1" customWidth="1"/>
  </cols>
  <sheetData>
    <row r="3" spans="3:9" x14ac:dyDescent="0.25">
      <c r="C3" s="2" t="s">
        <v>10</v>
      </c>
      <c r="D3" s="2" t="s">
        <v>11</v>
      </c>
      <c r="E3" s="2" t="s">
        <v>19</v>
      </c>
      <c r="G3" s="2" t="s">
        <v>10</v>
      </c>
      <c r="H3" s="2" t="s">
        <v>12</v>
      </c>
      <c r="I3" s="2" t="s">
        <v>13</v>
      </c>
    </row>
    <row r="4" spans="3:9" x14ac:dyDescent="0.25">
      <c r="C4" s="2">
        <v>1</v>
      </c>
      <c r="D4" s="2">
        <v>30</v>
      </c>
      <c r="E4" s="2">
        <f>D4* VLOOKUP(C4,$G$4:$I$8,3,FALSE)</f>
        <v>600</v>
      </c>
      <c r="G4" s="2">
        <v>1</v>
      </c>
      <c r="H4" s="2" t="s">
        <v>14</v>
      </c>
      <c r="I4" s="2">
        <v>20</v>
      </c>
    </row>
    <row r="5" spans="3:9" x14ac:dyDescent="0.25">
      <c r="C5" s="2">
        <v>4</v>
      </c>
      <c r="D5" s="2">
        <v>29</v>
      </c>
      <c r="E5" s="2">
        <f t="shared" ref="E5:E14" si="0">D5* VLOOKUP(C5,$G$4:$I$8,3,FALSE)</f>
        <v>348</v>
      </c>
      <c r="G5" s="2">
        <v>2</v>
      </c>
      <c r="H5" s="2" t="s">
        <v>15</v>
      </c>
      <c r="I5" s="2">
        <v>40</v>
      </c>
    </row>
    <row r="6" spans="3:9" x14ac:dyDescent="0.25">
      <c r="C6" s="2">
        <v>2</v>
      </c>
      <c r="D6" s="2">
        <v>26</v>
      </c>
      <c r="E6" s="2">
        <f t="shared" si="0"/>
        <v>1040</v>
      </c>
      <c r="G6" s="2">
        <v>3</v>
      </c>
      <c r="H6" s="2" t="s">
        <v>16</v>
      </c>
      <c r="I6" s="2">
        <v>56</v>
      </c>
    </row>
    <row r="7" spans="3:9" x14ac:dyDescent="0.25">
      <c r="C7" s="2">
        <v>5</v>
      </c>
      <c r="D7" s="2">
        <v>42</v>
      </c>
      <c r="E7" s="2">
        <f t="shared" si="0"/>
        <v>1806</v>
      </c>
      <c r="G7" s="2">
        <v>4</v>
      </c>
      <c r="H7" s="2" t="s">
        <v>17</v>
      </c>
      <c r="I7" s="2">
        <v>12</v>
      </c>
    </row>
    <row r="8" spans="3:9" x14ac:dyDescent="0.25">
      <c r="C8" s="2">
        <v>4</v>
      </c>
      <c r="D8" s="2">
        <v>44</v>
      </c>
      <c r="E8" s="2">
        <f t="shared" si="0"/>
        <v>528</v>
      </c>
      <c r="G8" s="2">
        <v>5</v>
      </c>
      <c r="H8" s="2" t="s">
        <v>18</v>
      </c>
      <c r="I8" s="2">
        <v>43</v>
      </c>
    </row>
    <row r="9" spans="3:9" x14ac:dyDescent="0.25">
      <c r="C9" s="2">
        <v>3</v>
      </c>
      <c r="D9" s="2">
        <v>38</v>
      </c>
      <c r="E9" s="2">
        <f t="shared" si="0"/>
        <v>2128</v>
      </c>
    </row>
    <row r="10" spans="3:9" x14ac:dyDescent="0.25">
      <c r="C10" s="2">
        <v>1</v>
      </c>
      <c r="D10" s="2">
        <v>29</v>
      </c>
      <c r="E10" s="2">
        <f t="shared" si="0"/>
        <v>580</v>
      </c>
    </row>
    <row r="11" spans="3:9" x14ac:dyDescent="0.25">
      <c r="C11" s="2">
        <v>3</v>
      </c>
      <c r="D11" s="2">
        <v>49</v>
      </c>
      <c r="E11" s="2">
        <f t="shared" si="0"/>
        <v>2744</v>
      </c>
    </row>
    <row r="12" spans="3:9" x14ac:dyDescent="0.25">
      <c r="C12" s="2">
        <v>1</v>
      </c>
      <c r="D12" s="2">
        <v>21</v>
      </c>
      <c r="E12" s="2">
        <f t="shared" si="0"/>
        <v>420</v>
      </c>
    </row>
    <row r="13" spans="3:9" x14ac:dyDescent="0.25">
      <c r="C13" s="2">
        <v>1</v>
      </c>
      <c r="D13" s="2">
        <v>20</v>
      </c>
      <c r="E13" s="2">
        <f t="shared" si="0"/>
        <v>400</v>
      </c>
    </row>
    <row r="14" spans="3:9" x14ac:dyDescent="0.25">
      <c r="C14" s="2">
        <v>3</v>
      </c>
      <c r="D14" s="2">
        <v>29</v>
      </c>
      <c r="E14" s="2">
        <f t="shared" si="0"/>
        <v>1624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3E4B-7A48-4393-90CD-5899E9BCF1D1}">
  <dimension ref="B1:L19"/>
  <sheetViews>
    <sheetView zoomScale="140" zoomScaleNormal="140" workbookViewId="0">
      <selection activeCell="F4" sqref="F4:G11"/>
    </sheetView>
  </sheetViews>
  <sheetFormatPr defaultRowHeight="15" x14ac:dyDescent="0.25"/>
  <cols>
    <col min="2" max="2" width="9.42578125" bestFit="1" customWidth="1"/>
  </cols>
  <sheetData>
    <row r="1" spans="2:12" x14ac:dyDescent="0.25">
      <c r="C1" s="8">
        <v>43831</v>
      </c>
    </row>
    <row r="3" spans="2:12" x14ac:dyDescent="0.25">
      <c r="B3" t="s">
        <v>6</v>
      </c>
      <c r="C3" t="s">
        <v>20</v>
      </c>
      <c r="E3" t="s">
        <v>6</v>
      </c>
    </row>
    <row r="4" spans="2:12" x14ac:dyDescent="0.25">
      <c r="B4" s="1">
        <v>43831</v>
      </c>
      <c r="C4">
        <v>481</v>
      </c>
      <c r="E4" s="1">
        <v>43466</v>
      </c>
      <c r="F4">
        <v>3</v>
      </c>
    </row>
    <row r="5" spans="2:12" x14ac:dyDescent="0.25">
      <c r="B5" s="1">
        <f>B4+1</f>
        <v>43832</v>
      </c>
      <c r="C5">
        <v>436</v>
      </c>
      <c r="E5" s="1">
        <f>E4+1</f>
        <v>43467</v>
      </c>
      <c r="F5">
        <v>4</v>
      </c>
    </row>
    <row r="6" spans="2:12" x14ac:dyDescent="0.25">
      <c r="B6" s="1">
        <f t="shared" ref="B6:B16" si="0">B5+1</f>
        <v>43833</v>
      </c>
      <c r="C6">
        <v>304</v>
      </c>
      <c r="E6" s="1">
        <f t="shared" ref="E6:E16" si="1">E5+1</f>
        <v>43468</v>
      </c>
      <c r="F6">
        <v>5</v>
      </c>
      <c r="J6" t="s">
        <v>22</v>
      </c>
      <c r="K6" t="s">
        <v>23</v>
      </c>
    </row>
    <row r="7" spans="2:12" x14ac:dyDescent="0.25">
      <c r="B7" s="1">
        <f t="shared" si="0"/>
        <v>43834</v>
      </c>
      <c r="C7">
        <v>364</v>
      </c>
      <c r="E7" s="1">
        <f t="shared" si="1"/>
        <v>43469</v>
      </c>
      <c r="F7">
        <v>6</v>
      </c>
      <c r="I7" t="s">
        <v>24</v>
      </c>
      <c r="J7">
        <v>12000</v>
      </c>
      <c r="K7">
        <v>10000</v>
      </c>
      <c r="L7" t="s">
        <v>26</v>
      </c>
    </row>
    <row r="8" spans="2:12" x14ac:dyDescent="0.25">
      <c r="B8" s="1">
        <f t="shared" si="0"/>
        <v>43835</v>
      </c>
      <c r="C8">
        <v>339</v>
      </c>
      <c r="E8" s="1">
        <f t="shared" si="1"/>
        <v>43470</v>
      </c>
      <c r="I8" t="s">
        <v>25</v>
      </c>
      <c r="J8">
        <v>12000</v>
      </c>
      <c r="K8">
        <v>5000</v>
      </c>
      <c r="L8" t="s">
        <v>27</v>
      </c>
    </row>
    <row r="9" spans="2:12" x14ac:dyDescent="0.25">
      <c r="B9" s="1">
        <f t="shared" si="0"/>
        <v>43836</v>
      </c>
      <c r="C9">
        <v>334</v>
      </c>
      <c r="E9" s="1">
        <f t="shared" si="1"/>
        <v>43471</v>
      </c>
      <c r="F9">
        <v>7</v>
      </c>
    </row>
    <row r="10" spans="2:12" x14ac:dyDescent="0.25">
      <c r="B10" s="1">
        <f t="shared" si="0"/>
        <v>43837</v>
      </c>
      <c r="C10">
        <v>589</v>
      </c>
      <c r="E10" s="1">
        <f t="shared" si="1"/>
        <v>43472</v>
      </c>
    </row>
    <row r="11" spans="2:12" x14ac:dyDescent="0.25">
      <c r="B11" s="1">
        <f t="shared" si="0"/>
        <v>43838</v>
      </c>
      <c r="C11">
        <v>495</v>
      </c>
      <c r="E11" s="1">
        <f t="shared" si="1"/>
        <v>43473</v>
      </c>
    </row>
    <row r="12" spans="2:12" x14ac:dyDescent="0.25">
      <c r="B12" s="1">
        <f t="shared" si="0"/>
        <v>43839</v>
      </c>
      <c r="C12">
        <v>525</v>
      </c>
      <c r="E12" s="1">
        <f t="shared" si="1"/>
        <v>43474</v>
      </c>
      <c r="J12" t="s">
        <v>28</v>
      </c>
    </row>
    <row r="13" spans="2:12" x14ac:dyDescent="0.25">
      <c r="B13" s="1">
        <f t="shared" si="0"/>
        <v>43840</v>
      </c>
      <c r="C13">
        <v>565</v>
      </c>
      <c r="E13" s="1">
        <f t="shared" si="1"/>
        <v>43475</v>
      </c>
    </row>
    <row r="14" spans="2:12" x14ac:dyDescent="0.25">
      <c r="B14" s="1">
        <f t="shared" si="0"/>
        <v>43841</v>
      </c>
      <c r="C14">
        <v>422</v>
      </c>
      <c r="E14" s="1">
        <f t="shared" si="1"/>
        <v>43476</v>
      </c>
    </row>
    <row r="15" spans="2:12" x14ac:dyDescent="0.25">
      <c r="B15" s="1">
        <f t="shared" si="0"/>
        <v>43842</v>
      </c>
      <c r="C15">
        <v>425</v>
      </c>
      <c r="E15" s="1">
        <f t="shared" si="1"/>
        <v>43477</v>
      </c>
    </row>
    <row r="16" spans="2:12" x14ac:dyDescent="0.25">
      <c r="B16" s="1">
        <f t="shared" si="0"/>
        <v>43843</v>
      </c>
      <c r="C16">
        <v>569</v>
      </c>
      <c r="E16" s="1">
        <f t="shared" si="1"/>
        <v>43478</v>
      </c>
    </row>
    <row r="17" spans="2:6" x14ac:dyDescent="0.25">
      <c r="C17" s="5">
        <f>SUM(C4:C16)</f>
        <v>5848</v>
      </c>
      <c r="F17" s="5">
        <f>SUM(F4:F16)</f>
        <v>25</v>
      </c>
    </row>
    <row r="19" spans="2:6" x14ac:dyDescent="0.25">
      <c r="B19" t="s">
        <v>21</v>
      </c>
      <c r="C19">
        <v>5848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155F-00A6-499E-B7A5-9A0E326F35B2}">
  <dimension ref="D5:I24"/>
  <sheetViews>
    <sheetView tabSelected="1" topLeftCell="A4" zoomScale="130" zoomScaleNormal="130" workbookViewId="0">
      <selection activeCell="J20" sqref="J20"/>
    </sheetView>
  </sheetViews>
  <sheetFormatPr defaultRowHeight="15" x14ac:dyDescent="0.25"/>
  <cols>
    <col min="4" max="4" width="16.42578125" customWidth="1"/>
    <col min="5" max="5" width="14.28515625" customWidth="1"/>
    <col min="6" max="7" width="11.140625" customWidth="1"/>
    <col min="8" max="8" width="15.42578125" customWidth="1"/>
  </cols>
  <sheetData>
    <row r="5" spans="4:9" x14ac:dyDescent="0.25"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20</v>
      </c>
    </row>
    <row r="6" spans="4:9" x14ac:dyDescent="0.25">
      <c r="D6" s="9">
        <v>45652</v>
      </c>
      <c r="E6" s="2">
        <v>1</v>
      </c>
      <c r="F6" s="2">
        <v>1</v>
      </c>
      <c r="G6" s="2" t="s">
        <v>34</v>
      </c>
      <c r="H6" s="2">
        <v>54</v>
      </c>
      <c r="I6" s="2">
        <v>415</v>
      </c>
    </row>
    <row r="7" spans="4:9" x14ac:dyDescent="0.25">
      <c r="D7" s="9">
        <v>45337</v>
      </c>
      <c r="E7" s="2">
        <v>1</v>
      </c>
      <c r="F7" s="2">
        <v>2</v>
      </c>
      <c r="G7" s="2" t="s">
        <v>35</v>
      </c>
      <c r="H7" s="2">
        <v>51</v>
      </c>
      <c r="I7" s="2">
        <v>351</v>
      </c>
    </row>
    <row r="8" spans="4:9" x14ac:dyDescent="0.25">
      <c r="D8" s="9">
        <v>45415</v>
      </c>
      <c r="E8" s="2">
        <v>2</v>
      </c>
      <c r="F8" s="2">
        <v>1</v>
      </c>
      <c r="G8" s="2" t="s">
        <v>35</v>
      </c>
      <c r="H8" s="2">
        <v>43</v>
      </c>
      <c r="I8" s="2">
        <v>202</v>
      </c>
    </row>
    <row r="9" spans="4:9" x14ac:dyDescent="0.25">
      <c r="D9" s="9">
        <v>45300</v>
      </c>
      <c r="E9" s="2">
        <v>2</v>
      </c>
      <c r="F9" s="2">
        <v>2</v>
      </c>
      <c r="G9" s="2" t="s">
        <v>36</v>
      </c>
      <c r="H9" s="2">
        <v>45</v>
      </c>
      <c r="I9" s="2">
        <v>364</v>
      </c>
    </row>
    <row r="10" spans="4:9" x14ac:dyDescent="0.25">
      <c r="D10" s="9">
        <v>45655</v>
      </c>
      <c r="E10" s="2">
        <v>3</v>
      </c>
      <c r="F10" s="2">
        <v>1</v>
      </c>
      <c r="G10" s="2" t="s">
        <v>36</v>
      </c>
      <c r="H10" s="2">
        <v>29</v>
      </c>
      <c r="I10" s="2">
        <v>378</v>
      </c>
    </row>
    <row r="11" spans="4:9" x14ac:dyDescent="0.25">
      <c r="D11" s="9">
        <v>45572</v>
      </c>
      <c r="E11" s="2">
        <v>3</v>
      </c>
      <c r="F11" s="2">
        <v>2</v>
      </c>
      <c r="G11" s="2" t="s">
        <v>36</v>
      </c>
      <c r="H11" s="2">
        <v>57</v>
      </c>
      <c r="I11" s="2">
        <v>207</v>
      </c>
    </row>
    <row r="12" spans="4:9" x14ac:dyDescent="0.25">
      <c r="D12" s="9">
        <v>45484</v>
      </c>
      <c r="E12" s="2">
        <v>4</v>
      </c>
      <c r="F12" s="2">
        <v>1</v>
      </c>
      <c r="G12" s="2" t="s">
        <v>37</v>
      </c>
      <c r="H12" s="2">
        <v>35</v>
      </c>
      <c r="I12" s="2">
        <v>238</v>
      </c>
    </row>
    <row r="13" spans="4:9" x14ac:dyDescent="0.25">
      <c r="D13" s="9">
        <v>45638</v>
      </c>
      <c r="E13" s="2">
        <v>5</v>
      </c>
      <c r="F13" s="2">
        <v>2</v>
      </c>
      <c r="G13" s="2" t="s">
        <v>38</v>
      </c>
      <c r="H13" s="2">
        <v>29</v>
      </c>
      <c r="I13" s="2">
        <v>212</v>
      </c>
    </row>
    <row r="16" spans="4:9" x14ac:dyDescent="0.25">
      <c r="D16" t="s">
        <v>39</v>
      </c>
      <c r="E16" t="s">
        <v>40</v>
      </c>
      <c r="F16" s="10" t="s">
        <v>30</v>
      </c>
      <c r="G16" s="10" t="s">
        <v>31</v>
      </c>
      <c r="H16" t="s">
        <v>41</v>
      </c>
    </row>
    <row r="17" spans="4:8" x14ac:dyDescent="0.25">
      <c r="D17" s="11">
        <v>45652</v>
      </c>
      <c r="E17">
        <v>1</v>
      </c>
      <c r="F17">
        <v>1</v>
      </c>
      <c r="G17">
        <v>1</v>
      </c>
      <c r="H17" s="13">
        <v>54</v>
      </c>
    </row>
    <row r="18" spans="4:8" x14ac:dyDescent="0.25">
      <c r="D18" s="12">
        <v>45337</v>
      </c>
      <c r="E18">
        <v>2</v>
      </c>
      <c r="F18">
        <v>2</v>
      </c>
      <c r="G18">
        <v>1</v>
      </c>
      <c r="H18" s="14">
        <v>51</v>
      </c>
    </row>
    <row r="19" spans="4:8" x14ac:dyDescent="0.25">
      <c r="D19" s="11">
        <v>45415</v>
      </c>
      <c r="E19">
        <v>3</v>
      </c>
      <c r="F19">
        <v>1</v>
      </c>
      <c r="G19">
        <v>1</v>
      </c>
      <c r="H19" s="13">
        <v>43</v>
      </c>
    </row>
    <row r="20" spans="4:8" x14ac:dyDescent="0.25">
      <c r="D20" s="12">
        <v>45300</v>
      </c>
      <c r="E20">
        <v>4</v>
      </c>
      <c r="F20">
        <v>1</v>
      </c>
      <c r="G20">
        <v>2</v>
      </c>
      <c r="H20" s="14">
        <v>45</v>
      </c>
    </row>
    <row r="21" spans="4:8" x14ac:dyDescent="0.25">
      <c r="D21" s="11">
        <v>45655</v>
      </c>
      <c r="E21">
        <v>5</v>
      </c>
      <c r="F21">
        <v>3</v>
      </c>
      <c r="G21">
        <v>3</v>
      </c>
      <c r="H21" s="13">
        <v>29</v>
      </c>
    </row>
    <row r="22" spans="4:8" x14ac:dyDescent="0.25">
      <c r="D22" s="12">
        <v>45572</v>
      </c>
      <c r="E22">
        <v>6</v>
      </c>
      <c r="F22">
        <v>1</v>
      </c>
      <c r="G22">
        <v>3</v>
      </c>
      <c r="H22" s="14">
        <v>57</v>
      </c>
    </row>
    <row r="23" spans="4:8" x14ac:dyDescent="0.25">
      <c r="D23" s="11">
        <v>45484</v>
      </c>
      <c r="E23">
        <v>8</v>
      </c>
      <c r="F23">
        <v>2</v>
      </c>
      <c r="G23">
        <v>1</v>
      </c>
      <c r="H23" s="13">
        <v>35</v>
      </c>
    </row>
    <row r="24" spans="4:8" x14ac:dyDescent="0.25">
      <c r="D24" s="12">
        <v>45638</v>
      </c>
      <c r="E24">
        <v>7</v>
      </c>
      <c r="F24">
        <v>1</v>
      </c>
      <c r="G24">
        <v>3</v>
      </c>
      <c r="H24" s="14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2025-03-19T05:05:42Z</dcterms:created>
  <dcterms:modified xsi:type="dcterms:W3CDTF">2025-03-19T16:19:32Z</dcterms:modified>
</cp:coreProperties>
</file>