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JAY PEREPA\Desktop\"/>
    </mc:Choice>
  </mc:AlternateContent>
  <xr:revisionPtr revIDLastSave="0" documentId="8_{A7492885-FCF3-48C5-90FF-1833E0AF2DD5}" xr6:coauthVersionLast="47" xr6:coauthVersionMax="47" xr10:uidLastSave="{00000000-0000-0000-0000-000000000000}"/>
  <bookViews>
    <workbookView xWindow="-120" yWindow="-120" windowWidth="29040" windowHeight="15840" xr2:uid="{06A69276-1FE0-4CFF-90BF-2B563EA830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M5" i="1"/>
  <c r="M6" i="1"/>
  <c r="M7" i="1"/>
  <c r="M8" i="1"/>
  <c r="M9" i="1"/>
  <c r="M10" i="1"/>
  <c r="M11" i="1"/>
  <c r="M12" i="1"/>
  <c r="M13" i="1"/>
  <c r="M14" i="1"/>
  <c r="M15" i="1"/>
  <c r="M16" i="1"/>
  <c r="L5" i="1"/>
  <c r="L6" i="1"/>
  <c r="L7" i="1"/>
  <c r="L8" i="1"/>
  <c r="L9" i="1"/>
  <c r="L10" i="1"/>
  <c r="L11" i="1"/>
  <c r="L12" i="1"/>
  <c r="L13" i="1"/>
  <c r="L14" i="1"/>
  <c r="L15" i="1"/>
  <c r="L16" i="1"/>
  <c r="K5" i="1"/>
  <c r="K6" i="1"/>
  <c r="K7" i="1"/>
  <c r="K8" i="1"/>
  <c r="K9" i="1"/>
  <c r="K10" i="1"/>
  <c r="K11" i="1"/>
  <c r="K12" i="1"/>
  <c r="K13" i="1"/>
  <c r="K14" i="1"/>
  <c r="K15" i="1"/>
  <c r="K16" i="1"/>
  <c r="J5" i="1"/>
  <c r="J6" i="1"/>
  <c r="J7" i="1"/>
  <c r="J8" i="1"/>
  <c r="J9" i="1"/>
  <c r="J10" i="1"/>
  <c r="J11" i="1"/>
  <c r="J12" i="1"/>
  <c r="J13" i="1"/>
  <c r="J14" i="1"/>
  <c r="J15" i="1"/>
  <c r="J16" i="1"/>
  <c r="I5" i="1"/>
  <c r="I6" i="1"/>
  <c r="I7" i="1"/>
  <c r="I8" i="1"/>
  <c r="I9" i="1"/>
  <c r="I10" i="1"/>
  <c r="I11" i="1"/>
  <c r="I12" i="1"/>
  <c r="I13" i="1"/>
  <c r="I14" i="1"/>
  <c r="I15" i="1"/>
  <c r="I16" i="1"/>
  <c r="H5" i="1"/>
  <c r="H6" i="1"/>
  <c r="H7" i="1"/>
  <c r="H8" i="1"/>
  <c r="H9" i="1"/>
  <c r="H10" i="1"/>
  <c r="H11" i="1"/>
  <c r="H12" i="1"/>
  <c r="H13" i="1"/>
  <c r="H14" i="1"/>
  <c r="H15" i="1"/>
  <c r="H16" i="1"/>
  <c r="G5" i="1"/>
  <c r="G6" i="1"/>
  <c r="G7" i="1"/>
  <c r="G8" i="1"/>
  <c r="G9" i="1"/>
  <c r="G10" i="1"/>
  <c r="G11" i="1"/>
  <c r="G12" i="1"/>
  <c r="G13" i="1"/>
  <c r="G14" i="1"/>
  <c r="G15" i="1"/>
  <c r="G16" i="1"/>
  <c r="F5" i="1"/>
  <c r="F6" i="1"/>
  <c r="F7" i="1"/>
  <c r="F8" i="1"/>
  <c r="F9" i="1"/>
  <c r="F10" i="1"/>
  <c r="F11" i="1"/>
  <c r="F12" i="1"/>
  <c r="F13" i="1"/>
  <c r="F14" i="1"/>
  <c r="F15" i="1"/>
  <c r="F16" i="1"/>
  <c r="E5" i="1"/>
  <c r="E6" i="1"/>
  <c r="E7" i="1"/>
  <c r="E8" i="1"/>
  <c r="E9" i="1"/>
  <c r="E10" i="1"/>
  <c r="E11" i="1"/>
  <c r="E12" i="1"/>
  <c r="E13" i="1"/>
  <c r="E14" i="1"/>
  <c r="E15" i="1"/>
  <c r="E16" i="1"/>
  <c r="D5" i="1"/>
  <c r="D6" i="1"/>
  <c r="D7" i="1"/>
  <c r="D8" i="1"/>
  <c r="D9" i="1"/>
  <c r="D10" i="1"/>
  <c r="D11" i="1"/>
  <c r="D12" i="1"/>
  <c r="D13" i="1"/>
  <c r="D14" i="1"/>
  <c r="D15" i="1"/>
  <c r="D16" i="1"/>
  <c r="C5" i="1"/>
  <c r="C6" i="1"/>
  <c r="C7" i="1"/>
  <c r="C8" i="1"/>
  <c r="C9" i="1"/>
  <c r="C10" i="1"/>
  <c r="C11" i="1"/>
  <c r="C12" i="1"/>
  <c r="C13" i="1"/>
  <c r="C14" i="1"/>
  <c r="C15" i="1"/>
  <c r="C1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</calcChain>
</file>

<file path=xl/sharedStrings.xml><?xml version="1.0" encoding="utf-8"?>
<sst xmlns="http://schemas.openxmlformats.org/spreadsheetml/2006/main" count="13" uniqueCount="13">
  <si>
    <t>Date</t>
  </si>
  <si>
    <t>Month</t>
  </si>
  <si>
    <t>MN</t>
  </si>
  <si>
    <t>QtrN</t>
  </si>
  <si>
    <t>Qtr</t>
  </si>
  <si>
    <t>Year</t>
  </si>
  <si>
    <t>MonthYear</t>
  </si>
  <si>
    <t>YearMonth</t>
  </si>
  <si>
    <t>Qtr Year</t>
  </si>
  <si>
    <t>Year Qtr</t>
  </si>
  <si>
    <t>Fin MonthNo</t>
  </si>
  <si>
    <t>FinQtr</t>
  </si>
  <si>
    <t>Fin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</si>
</sst>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5" fontId="0" fillId="0" borderId="0" xfId="0" applyNumberFormat="1"/>
    <xf numFmtId="165" fontId="0" fillId="0" borderId="0" xfId="1" applyNumberFormat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13">
    <dxf>
      <numFmt numFmtId="20" formatCode="dd/mmm/yy"/>
    </dxf>
    <dxf>
      <numFmt numFmtId="20" formatCode="dd/mmm/yy"/>
    </dxf>
    <dxf>
      <numFmt numFmtId="165" formatCode="_ * #,##0_ ;_ * \-#,##0_ ;_ * &quot;-&quot;??_ ;_ @_ "/>
    </dxf>
    <dxf>
      <numFmt numFmtId="0" formatCode="General"/>
    </dxf>
    <dxf>
      <numFmt numFmtId="20" formatCode="dd/mmm/yy"/>
    </dxf>
    <dxf>
      <numFmt numFmtId="0" formatCode="General"/>
    </dxf>
    <dxf>
      <numFmt numFmtId="20" formatCode="dd/mmm/yy"/>
    </dxf>
    <dxf>
      <numFmt numFmtId="165" formatCode="_ * #,##0_ ;_ * \-#,##0_ ;_ * &quot;-&quot;??_ ;_ @_ "/>
    </dxf>
    <dxf>
      <numFmt numFmtId="20" formatCode="dd/mmm/yy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20" formatCode="dd/mmm/yy"/>
    </dxf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3C1E72-2C8A-41E5-B8DE-82D800B42319}" name="Dates" displayName="Dates" ref="B4:N16" totalsRowShown="0">
  <autoFilter ref="B4:N16" xr:uid="{733C1E72-2C8A-41E5-B8DE-82D800B42319}"/>
  <tableColumns count="13">
    <tableColumn id="1" xr3:uid="{FA497786-CC22-4195-A509-CDD025BF3C2A}" name="Date" dataDxfId="12">
      <calculatedColumnFormula>B4+31</calculatedColumnFormula>
    </tableColumn>
    <tableColumn id="2" xr3:uid="{C2DED42A-2B0E-468F-B529-0ADF48EEE61A}" name="Month" dataDxfId="11">
      <calculatedColumnFormula>TEXT(Dates[[#This Row],[Date]],"MMM")</calculatedColumnFormula>
    </tableColumn>
    <tableColumn id="3" xr3:uid="{038CDBE0-1DBD-49EB-92C3-A68E0580CD86}" name="MN" dataDxfId="10" dataCellStyle="Comma">
      <calculatedColumnFormula>MONTH(Dates[[#This Row],[Date]])</calculatedColumnFormula>
    </tableColumn>
    <tableColumn id="4" xr3:uid="{8D11DCF6-6E1C-4C19-8665-F29676F8C858}" name="QtrN" dataDxfId="9" dataCellStyle="Comma">
      <calculatedColumnFormula>ROUNDUP(Dates[[#This Row],[MN]]/3,0)</calculatedColumnFormula>
    </tableColumn>
    <tableColumn id="5" xr3:uid="{9463B958-47E9-4201-912A-C75903AD80DA}" name="Qtr" dataDxfId="8">
      <calculatedColumnFormula>"Q"&amp;Dates[[#This Row],[QtrN]]</calculatedColumnFormula>
    </tableColumn>
    <tableColumn id="6" xr3:uid="{AE296636-33E6-4EAF-AE4B-F007D0342AA8}" name="Year" dataDxfId="7" dataCellStyle="Comma">
      <calculatedColumnFormula>YEAR(Dates[[#This Row],[Date]])</calculatedColumnFormula>
    </tableColumn>
    <tableColumn id="7" xr3:uid="{9CF1A56B-8302-4115-833D-9AC649AE5EC7}" name="MonthYear" dataDxfId="6">
      <calculatedColumnFormula>Dates[[#This Row],[Month]]&amp;"-"&amp;Dates[[#This Row],[Year]]</calculatedColumnFormula>
    </tableColumn>
    <tableColumn id="8" xr3:uid="{9C2D82D2-A60E-442D-8E15-EA1C7475E400}" name="YearMonth" dataDxfId="5">
      <calculatedColumnFormula>Dates[[#This Row],[Year]]*100+Dates[[#This Row],[MN]]</calculatedColumnFormula>
    </tableColumn>
    <tableColumn id="9" xr3:uid="{5558DF92-4BD1-4CD3-965C-D0347B761A5C}" name="Qtr Year" dataDxfId="4">
      <calculatedColumnFormula>Dates[[#This Row],[Qtr]]&amp;"-"&amp;Dates[[#This Row],[Year]]</calculatedColumnFormula>
    </tableColumn>
    <tableColumn id="10" xr3:uid="{8330FD62-6CAE-4114-B075-9EB84B04BEF7}" name="Year Qtr" dataDxfId="3">
      <calculatedColumnFormula>Dates[[#This Row],[Year]]*100+Dates[[#This Row],[QtrN]]</calculatedColumnFormula>
    </tableColumn>
    <tableColumn id="11" xr3:uid="{145F6277-47BF-4484-A93E-A64BEC084540}" name="Fin MonthNo" dataDxfId="2" dataCellStyle="Comma">
      <calculatedColumnFormula>IF(Dates[[#This Row],[MN]]&lt;9,Dates[[#This Row],[MN]]+4,Dates[[#This Row],[MN]]-8)</calculatedColumnFormula>
    </tableColumn>
    <tableColumn id="12" xr3:uid="{ADF34257-5661-41D5-8F38-70F6E41658EA}" name="FinQtr" dataDxfId="1">
      <calculatedColumnFormula>"Q"&amp;ROUNDUP(Dates[[#This Row],[Fin MonthNo]]/3,0)</calculatedColumnFormula>
    </tableColumn>
    <tableColumn id="13" xr3:uid="{2D4E9021-110C-467F-BBBF-63809D46EE4F}" name="Fin Year" dataDxfId="0">
      <calculatedColumnFormula>IF(Dates[[#This Row],[MN]]&lt;9,
"FY "&amp;Dates[[#This Row],[Year]]-1&amp;"-"&amp;RIGHT(Dates[[#This Row],[Year]],2),
"FY "&amp;Dates[[#This Row],[Year]]&amp;"-"&amp;RIGHT(Dates[[#This Row],[Year]]+1,2))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0CB3A-F698-40ED-9DBF-1A211F0B91D4}">
  <dimension ref="B4:N16"/>
  <sheetViews>
    <sheetView tabSelected="1" zoomScale="200" zoomScaleNormal="200" workbookViewId="0">
      <selection activeCell="C5" sqref="C5"/>
    </sheetView>
  </sheetViews>
  <sheetFormatPr defaultRowHeight="15" x14ac:dyDescent="0.25"/>
  <cols>
    <col min="2" max="2" width="10" bestFit="1" customWidth="1"/>
    <col min="4" max="5" width="9.42578125" bestFit="1" customWidth="1"/>
    <col min="8" max="9" width="13" bestFit="1" customWidth="1"/>
    <col min="12" max="12" width="14.7109375" bestFit="1" customWidth="1"/>
    <col min="14" max="14" width="10.42578125" bestFit="1" customWidth="1"/>
  </cols>
  <sheetData>
    <row r="4" spans="2:14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</row>
    <row r="5" spans="2:14" x14ac:dyDescent="0.25">
      <c r="B5" s="1">
        <v>43831</v>
      </c>
      <c r="C5" s="1" t="str">
        <f>TEXT(Dates[[#This Row],[Date]],"MMM")</f>
        <v>Jan</v>
      </c>
      <c r="D5" s="2">
        <f>MONTH(Dates[[#This Row],[Date]])</f>
        <v>1</v>
      </c>
      <c r="E5" s="2">
        <f>ROUNDUP(Dates[[#This Row],[MN]]/3,0)</f>
        <v>1</v>
      </c>
      <c r="F5" s="1" t="str">
        <f>"Q"&amp;Dates[[#This Row],[QtrN]]</f>
        <v>Q1</v>
      </c>
      <c r="G5" s="2">
        <f>YEAR(Dates[[#This Row],[Date]])</f>
        <v>2020</v>
      </c>
      <c r="H5" s="1" t="str">
        <f>Dates[[#This Row],[Month]]&amp;"-"&amp;Dates[[#This Row],[Year]]</f>
        <v>Jan-2020</v>
      </c>
      <c r="I5" s="3">
        <f>Dates[[#This Row],[Year]]*100+Dates[[#This Row],[MN]]</f>
        <v>202001</v>
      </c>
      <c r="J5" s="1" t="str">
        <f>Dates[[#This Row],[Qtr]]&amp;"-"&amp;Dates[[#This Row],[Year]]</f>
        <v>Q1-2020</v>
      </c>
      <c r="K5" s="3">
        <f>Dates[[#This Row],[Year]]*100+Dates[[#This Row],[QtrN]]</f>
        <v>202001</v>
      </c>
      <c r="L5" s="2">
        <f>IF(Dates[[#This Row],[MN]]&lt;9,Dates[[#This Row],[MN]]+4,Dates[[#This Row],[MN]]-8)</f>
        <v>5</v>
      </c>
      <c r="M5" s="1" t="str">
        <f>"Q"&amp;ROUNDUP(Dates[[#This Row],[Fin MonthNo]]/3,0)</f>
        <v>Q2</v>
      </c>
      <c r="N5" s="1" t="str">
        <f>IF(Dates[[#This Row],[MN]]&lt;9,
"FY "&amp;Dates[[#This Row],[Year]]-1&amp;"-"&amp;RIGHT(Dates[[#This Row],[Year]],2),
"FY "&amp;Dates[[#This Row],[Year]]&amp;"-"&amp;RIGHT(Dates[[#This Row],[Year]]+1,2))</f>
        <v>FY 2019-20</v>
      </c>
    </row>
    <row r="6" spans="2:14" x14ac:dyDescent="0.25">
      <c r="B6" s="1">
        <f>B5+31</f>
        <v>43862</v>
      </c>
      <c r="C6" s="1" t="str">
        <f>TEXT(Dates[[#This Row],[Date]],"MMM")</f>
        <v>Feb</v>
      </c>
      <c r="D6" s="2">
        <f>MONTH(Dates[[#This Row],[Date]])</f>
        <v>2</v>
      </c>
      <c r="E6" s="2">
        <f>ROUNDUP(Dates[[#This Row],[MN]]/3,0)</f>
        <v>1</v>
      </c>
      <c r="F6" s="1" t="str">
        <f>"Q"&amp;Dates[[#This Row],[QtrN]]</f>
        <v>Q1</v>
      </c>
      <c r="G6" s="2">
        <f>YEAR(Dates[[#This Row],[Date]])</f>
        <v>2020</v>
      </c>
      <c r="H6" s="1" t="str">
        <f>Dates[[#This Row],[Month]]&amp;"-"&amp;Dates[[#This Row],[Year]]</f>
        <v>Feb-2020</v>
      </c>
      <c r="I6" s="3">
        <f>Dates[[#This Row],[Year]]*100+Dates[[#This Row],[MN]]</f>
        <v>202002</v>
      </c>
      <c r="J6" s="1" t="str">
        <f>Dates[[#This Row],[Qtr]]&amp;"-"&amp;Dates[[#This Row],[Year]]</f>
        <v>Q1-2020</v>
      </c>
      <c r="K6" s="3">
        <f>Dates[[#This Row],[Year]]*100+Dates[[#This Row],[QtrN]]</f>
        <v>202001</v>
      </c>
      <c r="L6" s="2">
        <f>IF(Dates[[#This Row],[MN]]&lt;9,Dates[[#This Row],[MN]]+4,Dates[[#This Row],[MN]]-8)</f>
        <v>6</v>
      </c>
      <c r="M6" s="1" t="str">
        <f>"Q"&amp;ROUNDUP(Dates[[#This Row],[Fin MonthNo]]/3,0)</f>
        <v>Q2</v>
      </c>
      <c r="N6" s="1" t="str">
        <f>IF(Dates[[#This Row],[MN]]&lt;9,
"FY "&amp;Dates[[#This Row],[Year]]-1&amp;"-"&amp;RIGHT(Dates[[#This Row],[Year]],2),
"FY "&amp;Dates[[#This Row],[Year]]&amp;"-"&amp;RIGHT(Dates[[#This Row],[Year]]+1,2))</f>
        <v>FY 2019-20</v>
      </c>
    </row>
    <row r="7" spans="2:14" x14ac:dyDescent="0.25">
      <c r="B7" s="1">
        <f t="shared" ref="B7:B16" si="0">B6+31</f>
        <v>43893</v>
      </c>
      <c r="C7" s="1" t="str">
        <f>TEXT(Dates[[#This Row],[Date]],"MMM")</f>
        <v>Mar</v>
      </c>
      <c r="D7" s="2">
        <f>MONTH(Dates[[#This Row],[Date]])</f>
        <v>3</v>
      </c>
      <c r="E7" s="2">
        <f>ROUNDUP(Dates[[#This Row],[MN]]/3,0)</f>
        <v>1</v>
      </c>
      <c r="F7" s="1" t="str">
        <f>"Q"&amp;Dates[[#This Row],[QtrN]]</f>
        <v>Q1</v>
      </c>
      <c r="G7" s="2">
        <f>YEAR(Dates[[#This Row],[Date]])</f>
        <v>2020</v>
      </c>
      <c r="H7" s="1" t="str">
        <f>Dates[[#This Row],[Month]]&amp;"-"&amp;Dates[[#This Row],[Year]]</f>
        <v>Mar-2020</v>
      </c>
      <c r="I7" s="3">
        <f>Dates[[#This Row],[Year]]*100+Dates[[#This Row],[MN]]</f>
        <v>202003</v>
      </c>
      <c r="J7" s="1" t="str">
        <f>Dates[[#This Row],[Qtr]]&amp;"-"&amp;Dates[[#This Row],[Year]]</f>
        <v>Q1-2020</v>
      </c>
      <c r="K7" s="3">
        <f>Dates[[#This Row],[Year]]*100+Dates[[#This Row],[QtrN]]</f>
        <v>202001</v>
      </c>
      <c r="L7" s="2">
        <f>IF(Dates[[#This Row],[MN]]&lt;9,Dates[[#This Row],[MN]]+4,Dates[[#This Row],[MN]]-8)</f>
        <v>7</v>
      </c>
      <c r="M7" s="1" t="str">
        <f>"Q"&amp;ROUNDUP(Dates[[#This Row],[Fin MonthNo]]/3,0)</f>
        <v>Q3</v>
      </c>
      <c r="N7" s="1" t="str">
        <f>IF(Dates[[#This Row],[MN]]&lt;9,
"FY "&amp;Dates[[#This Row],[Year]]-1&amp;"-"&amp;RIGHT(Dates[[#This Row],[Year]],2),
"FY "&amp;Dates[[#This Row],[Year]]&amp;"-"&amp;RIGHT(Dates[[#This Row],[Year]]+1,2))</f>
        <v>FY 2019-20</v>
      </c>
    </row>
    <row r="8" spans="2:14" x14ac:dyDescent="0.25">
      <c r="B8" s="1">
        <f t="shared" si="0"/>
        <v>43924</v>
      </c>
      <c r="C8" s="1" t="str">
        <f>TEXT(Dates[[#This Row],[Date]],"MMM")</f>
        <v>Apr</v>
      </c>
      <c r="D8" s="2">
        <f>MONTH(Dates[[#This Row],[Date]])</f>
        <v>4</v>
      </c>
      <c r="E8" s="2">
        <f>ROUNDUP(Dates[[#This Row],[MN]]/3,0)</f>
        <v>2</v>
      </c>
      <c r="F8" s="1" t="str">
        <f>"Q"&amp;Dates[[#This Row],[QtrN]]</f>
        <v>Q2</v>
      </c>
      <c r="G8" s="2">
        <f>YEAR(Dates[[#This Row],[Date]])</f>
        <v>2020</v>
      </c>
      <c r="H8" s="1" t="str">
        <f>Dates[[#This Row],[Month]]&amp;"-"&amp;Dates[[#This Row],[Year]]</f>
        <v>Apr-2020</v>
      </c>
      <c r="I8" s="3">
        <f>Dates[[#This Row],[Year]]*100+Dates[[#This Row],[MN]]</f>
        <v>202004</v>
      </c>
      <c r="J8" s="1" t="str">
        <f>Dates[[#This Row],[Qtr]]&amp;"-"&amp;Dates[[#This Row],[Year]]</f>
        <v>Q2-2020</v>
      </c>
      <c r="K8" s="3">
        <f>Dates[[#This Row],[Year]]*100+Dates[[#This Row],[QtrN]]</f>
        <v>202002</v>
      </c>
      <c r="L8" s="2">
        <f>IF(Dates[[#This Row],[MN]]&lt;9,Dates[[#This Row],[MN]]+4,Dates[[#This Row],[MN]]-8)</f>
        <v>8</v>
      </c>
      <c r="M8" s="1" t="str">
        <f>"Q"&amp;ROUNDUP(Dates[[#This Row],[Fin MonthNo]]/3,0)</f>
        <v>Q3</v>
      </c>
      <c r="N8" s="1" t="str">
        <f>IF(Dates[[#This Row],[MN]]&lt;9,
"FY "&amp;Dates[[#This Row],[Year]]-1&amp;"-"&amp;RIGHT(Dates[[#This Row],[Year]],2),
"FY "&amp;Dates[[#This Row],[Year]]&amp;"-"&amp;RIGHT(Dates[[#This Row],[Year]]+1,2))</f>
        <v>FY 2019-20</v>
      </c>
    </row>
    <row r="9" spans="2:14" x14ac:dyDescent="0.25">
      <c r="B9" s="1">
        <f t="shared" si="0"/>
        <v>43955</v>
      </c>
      <c r="C9" s="1" t="str">
        <f>TEXT(Dates[[#This Row],[Date]],"MMM")</f>
        <v>May</v>
      </c>
      <c r="D9" s="2">
        <f>MONTH(Dates[[#This Row],[Date]])</f>
        <v>5</v>
      </c>
      <c r="E9" s="2">
        <f>ROUNDUP(Dates[[#This Row],[MN]]/3,0)</f>
        <v>2</v>
      </c>
      <c r="F9" s="1" t="str">
        <f>"Q"&amp;Dates[[#This Row],[QtrN]]</f>
        <v>Q2</v>
      </c>
      <c r="G9" s="2">
        <f>YEAR(Dates[[#This Row],[Date]])</f>
        <v>2020</v>
      </c>
      <c r="H9" s="1" t="str">
        <f>Dates[[#This Row],[Month]]&amp;"-"&amp;Dates[[#This Row],[Year]]</f>
        <v>May-2020</v>
      </c>
      <c r="I9" s="3">
        <f>Dates[[#This Row],[Year]]*100+Dates[[#This Row],[MN]]</f>
        <v>202005</v>
      </c>
      <c r="J9" s="1" t="str">
        <f>Dates[[#This Row],[Qtr]]&amp;"-"&amp;Dates[[#This Row],[Year]]</f>
        <v>Q2-2020</v>
      </c>
      <c r="K9" s="3">
        <f>Dates[[#This Row],[Year]]*100+Dates[[#This Row],[QtrN]]</f>
        <v>202002</v>
      </c>
      <c r="L9" s="2">
        <f>IF(Dates[[#This Row],[MN]]&lt;9,Dates[[#This Row],[MN]]+4,Dates[[#This Row],[MN]]-8)</f>
        <v>9</v>
      </c>
      <c r="M9" s="1" t="str">
        <f>"Q"&amp;ROUNDUP(Dates[[#This Row],[Fin MonthNo]]/3,0)</f>
        <v>Q3</v>
      </c>
      <c r="N9" s="1" t="str">
        <f>IF(Dates[[#This Row],[MN]]&lt;9,
"FY "&amp;Dates[[#This Row],[Year]]-1&amp;"-"&amp;RIGHT(Dates[[#This Row],[Year]],2),
"FY "&amp;Dates[[#This Row],[Year]]&amp;"-"&amp;RIGHT(Dates[[#This Row],[Year]]+1,2))</f>
        <v>FY 2019-20</v>
      </c>
    </row>
    <row r="10" spans="2:14" x14ac:dyDescent="0.25">
      <c r="B10" s="1">
        <f t="shared" si="0"/>
        <v>43986</v>
      </c>
      <c r="C10" s="1" t="str">
        <f>TEXT(Dates[[#This Row],[Date]],"MMM")</f>
        <v>Jun</v>
      </c>
      <c r="D10" s="2">
        <f>MONTH(Dates[[#This Row],[Date]])</f>
        <v>6</v>
      </c>
      <c r="E10" s="2">
        <f>ROUNDUP(Dates[[#This Row],[MN]]/3,0)</f>
        <v>2</v>
      </c>
      <c r="F10" s="1" t="str">
        <f>"Q"&amp;Dates[[#This Row],[QtrN]]</f>
        <v>Q2</v>
      </c>
      <c r="G10" s="2">
        <f>YEAR(Dates[[#This Row],[Date]])</f>
        <v>2020</v>
      </c>
      <c r="H10" s="1" t="str">
        <f>Dates[[#This Row],[Month]]&amp;"-"&amp;Dates[[#This Row],[Year]]</f>
        <v>Jun-2020</v>
      </c>
      <c r="I10" s="3">
        <f>Dates[[#This Row],[Year]]*100+Dates[[#This Row],[MN]]</f>
        <v>202006</v>
      </c>
      <c r="J10" s="1" t="str">
        <f>Dates[[#This Row],[Qtr]]&amp;"-"&amp;Dates[[#This Row],[Year]]</f>
        <v>Q2-2020</v>
      </c>
      <c r="K10" s="3">
        <f>Dates[[#This Row],[Year]]*100+Dates[[#This Row],[QtrN]]</f>
        <v>202002</v>
      </c>
      <c r="L10" s="2">
        <f>IF(Dates[[#This Row],[MN]]&lt;9,Dates[[#This Row],[MN]]+4,Dates[[#This Row],[MN]]-8)</f>
        <v>10</v>
      </c>
      <c r="M10" s="1" t="str">
        <f>"Q"&amp;ROUNDUP(Dates[[#This Row],[Fin MonthNo]]/3,0)</f>
        <v>Q4</v>
      </c>
      <c r="N10" s="1" t="str">
        <f>IF(Dates[[#This Row],[MN]]&lt;9,
"FY "&amp;Dates[[#This Row],[Year]]-1&amp;"-"&amp;RIGHT(Dates[[#This Row],[Year]],2),
"FY "&amp;Dates[[#This Row],[Year]]&amp;"-"&amp;RIGHT(Dates[[#This Row],[Year]]+1,2))</f>
        <v>FY 2019-20</v>
      </c>
    </row>
    <row r="11" spans="2:14" x14ac:dyDescent="0.25">
      <c r="B11" s="1">
        <f t="shared" si="0"/>
        <v>44017</v>
      </c>
      <c r="C11" s="1" t="str">
        <f>TEXT(Dates[[#This Row],[Date]],"MMM")</f>
        <v>Jul</v>
      </c>
      <c r="D11" s="2">
        <f>MONTH(Dates[[#This Row],[Date]])</f>
        <v>7</v>
      </c>
      <c r="E11" s="2">
        <f>ROUNDUP(Dates[[#This Row],[MN]]/3,0)</f>
        <v>3</v>
      </c>
      <c r="F11" s="1" t="str">
        <f>"Q"&amp;Dates[[#This Row],[QtrN]]</f>
        <v>Q3</v>
      </c>
      <c r="G11" s="2">
        <f>YEAR(Dates[[#This Row],[Date]])</f>
        <v>2020</v>
      </c>
      <c r="H11" s="1" t="str">
        <f>Dates[[#This Row],[Month]]&amp;"-"&amp;Dates[[#This Row],[Year]]</f>
        <v>Jul-2020</v>
      </c>
      <c r="I11" s="3">
        <f>Dates[[#This Row],[Year]]*100+Dates[[#This Row],[MN]]</f>
        <v>202007</v>
      </c>
      <c r="J11" s="1" t="str">
        <f>Dates[[#This Row],[Qtr]]&amp;"-"&amp;Dates[[#This Row],[Year]]</f>
        <v>Q3-2020</v>
      </c>
      <c r="K11" s="3">
        <f>Dates[[#This Row],[Year]]*100+Dates[[#This Row],[QtrN]]</f>
        <v>202003</v>
      </c>
      <c r="L11" s="2">
        <f>IF(Dates[[#This Row],[MN]]&lt;9,Dates[[#This Row],[MN]]+4,Dates[[#This Row],[MN]]-8)</f>
        <v>11</v>
      </c>
      <c r="M11" s="1" t="str">
        <f>"Q"&amp;ROUNDUP(Dates[[#This Row],[Fin MonthNo]]/3,0)</f>
        <v>Q4</v>
      </c>
      <c r="N11" s="1" t="str">
        <f>IF(Dates[[#This Row],[MN]]&lt;9,
"FY "&amp;Dates[[#This Row],[Year]]-1&amp;"-"&amp;RIGHT(Dates[[#This Row],[Year]],2),
"FY "&amp;Dates[[#This Row],[Year]]&amp;"-"&amp;RIGHT(Dates[[#This Row],[Year]]+1,2))</f>
        <v>FY 2019-20</v>
      </c>
    </row>
    <row r="12" spans="2:14" x14ac:dyDescent="0.25">
      <c r="B12" s="1">
        <f t="shared" si="0"/>
        <v>44048</v>
      </c>
      <c r="C12" s="1" t="str">
        <f>TEXT(Dates[[#This Row],[Date]],"MMM")</f>
        <v>Aug</v>
      </c>
      <c r="D12" s="2">
        <f>MONTH(Dates[[#This Row],[Date]])</f>
        <v>8</v>
      </c>
      <c r="E12" s="2">
        <f>ROUNDUP(Dates[[#This Row],[MN]]/3,0)</f>
        <v>3</v>
      </c>
      <c r="F12" s="1" t="str">
        <f>"Q"&amp;Dates[[#This Row],[QtrN]]</f>
        <v>Q3</v>
      </c>
      <c r="G12" s="2">
        <f>YEAR(Dates[[#This Row],[Date]])</f>
        <v>2020</v>
      </c>
      <c r="H12" s="1" t="str">
        <f>Dates[[#This Row],[Month]]&amp;"-"&amp;Dates[[#This Row],[Year]]</f>
        <v>Aug-2020</v>
      </c>
      <c r="I12" s="3">
        <f>Dates[[#This Row],[Year]]*100+Dates[[#This Row],[MN]]</f>
        <v>202008</v>
      </c>
      <c r="J12" s="1" t="str">
        <f>Dates[[#This Row],[Qtr]]&amp;"-"&amp;Dates[[#This Row],[Year]]</f>
        <v>Q3-2020</v>
      </c>
      <c r="K12" s="3">
        <f>Dates[[#This Row],[Year]]*100+Dates[[#This Row],[QtrN]]</f>
        <v>202003</v>
      </c>
      <c r="L12" s="2">
        <f>IF(Dates[[#This Row],[MN]]&lt;9,Dates[[#This Row],[MN]]+4,Dates[[#This Row],[MN]]-8)</f>
        <v>12</v>
      </c>
      <c r="M12" s="1" t="str">
        <f>"Q"&amp;ROUNDUP(Dates[[#This Row],[Fin MonthNo]]/3,0)</f>
        <v>Q4</v>
      </c>
      <c r="N12" s="1" t="str">
        <f>IF(Dates[[#This Row],[MN]]&lt;9,
"FY "&amp;Dates[[#This Row],[Year]]-1&amp;"-"&amp;RIGHT(Dates[[#This Row],[Year]],2),
"FY "&amp;Dates[[#This Row],[Year]]&amp;"-"&amp;RIGHT(Dates[[#This Row],[Year]]+1,2))</f>
        <v>FY 2019-20</v>
      </c>
    </row>
    <row r="13" spans="2:14" x14ac:dyDescent="0.25">
      <c r="B13" s="1">
        <f t="shared" si="0"/>
        <v>44079</v>
      </c>
      <c r="C13" s="1" t="str">
        <f>TEXT(Dates[[#This Row],[Date]],"MMM")</f>
        <v>Sep</v>
      </c>
      <c r="D13" s="2">
        <f>MONTH(Dates[[#This Row],[Date]])</f>
        <v>9</v>
      </c>
      <c r="E13" s="2">
        <f>ROUNDUP(Dates[[#This Row],[MN]]/3,0)</f>
        <v>3</v>
      </c>
      <c r="F13" s="1" t="str">
        <f>"Q"&amp;Dates[[#This Row],[QtrN]]</f>
        <v>Q3</v>
      </c>
      <c r="G13" s="2">
        <f>YEAR(Dates[[#This Row],[Date]])</f>
        <v>2020</v>
      </c>
      <c r="H13" s="1" t="str">
        <f>Dates[[#This Row],[Month]]&amp;"-"&amp;Dates[[#This Row],[Year]]</f>
        <v>Sep-2020</v>
      </c>
      <c r="I13" s="3">
        <f>Dates[[#This Row],[Year]]*100+Dates[[#This Row],[MN]]</f>
        <v>202009</v>
      </c>
      <c r="J13" s="1" t="str">
        <f>Dates[[#This Row],[Qtr]]&amp;"-"&amp;Dates[[#This Row],[Year]]</f>
        <v>Q3-2020</v>
      </c>
      <c r="K13" s="3">
        <f>Dates[[#This Row],[Year]]*100+Dates[[#This Row],[QtrN]]</f>
        <v>202003</v>
      </c>
      <c r="L13" s="2">
        <f>IF(Dates[[#This Row],[MN]]&lt;9,Dates[[#This Row],[MN]]+4,Dates[[#This Row],[MN]]-8)</f>
        <v>1</v>
      </c>
      <c r="M13" s="1" t="str">
        <f>"Q"&amp;ROUNDUP(Dates[[#This Row],[Fin MonthNo]]/3,0)</f>
        <v>Q1</v>
      </c>
      <c r="N13" s="1" t="str">
        <f>IF(Dates[[#This Row],[MN]]&lt;9,
"FY "&amp;Dates[[#This Row],[Year]]-1&amp;"-"&amp;RIGHT(Dates[[#This Row],[Year]],2),
"FY "&amp;Dates[[#This Row],[Year]]&amp;"-"&amp;RIGHT(Dates[[#This Row],[Year]]+1,2))</f>
        <v>FY 2020-21</v>
      </c>
    </row>
    <row r="14" spans="2:14" x14ac:dyDescent="0.25">
      <c r="B14" s="1">
        <f t="shared" si="0"/>
        <v>44110</v>
      </c>
      <c r="C14" s="1" t="str">
        <f>TEXT(Dates[[#This Row],[Date]],"MMM")</f>
        <v>Oct</v>
      </c>
      <c r="D14" s="2">
        <f>MONTH(Dates[[#This Row],[Date]])</f>
        <v>10</v>
      </c>
      <c r="E14" s="2">
        <f>ROUNDUP(Dates[[#This Row],[MN]]/3,0)</f>
        <v>4</v>
      </c>
      <c r="F14" s="1" t="str">
        <f>"Q"&amp;Dates[[#This Row],[QtrN]]</f>
        <v>Q4</v>
      </c>
      <c r="G14" s="2">
        <f>YEAR(Dates[[#This Row],[Date]])</f>
        <v>2020</v>
      </c>
      <c r="H14" s="1" t="str">
        <f>Dates[[#This Row],[Month]]&amp;"-"&amp;Dates[[#This Row],[Year]]</f>
        <v>Oct-2020</v>
      </c>
      <c r="I14" s="3">
        <f>Dates[[#This Row],[Year]]*100+Dates[[#This Row],[MN]]</f>
        <v>202010</v>
      </c>
      <c r="J14" s="1" t="str">
        <f>Dates[[#This Row],[Qtr]]&amp;"-"&amp;Dates[[#This Row],[Year]]</f>
        <v>Q4-2020</v>
      </c>
      <c r="K14" s="3">
        <f>Dates[[#This Row],[Year]]*100+Dates[[#This Row],[QtrN]]</f>
        <v>202004</v>
      </c>
      <c r="L14" s="2">
        <f>IF(Dates[[#This Row],[MN]]&lt;9,Dates[[#This Row],[MN]]+4,Dates[[#This Row],[MN]]-8)</f>
        <v>2</v>
      </c>
      <c r="M14" s="1" t="str">
        <f>"Q"&amp;ROUNDUP(Dates[[#This Row],[Fin MonthNo]]/3,0)</f>
        <v>Q1</v>
      </c>
      <c r="N14" s="1" t="str">
        <f>IF(Dates[[#This Row],[MN]]&lt;9,
"FY "&amp;Dates[[#This Row],[Year]]-1&amp;"-"&amp;RIGHT(Dates[[#This Row],[Year]],2),
"FY "&amp;Dates[[#This Row],[Year]]&amp;"-"&amp;RIGHT(Dates[[#This Row],[Year]]+1,2))</f>
        <v>FY 2020-21</v>
      </c>
    </row>
    <row r="15" spans="2:14" x14ac:dyDescent="0.25">
      <c r="B15" s="1">
        <f t="shared" si="0"/>
        <v>44141</v>
      </c>
      <c r="C15" s="1" t="str">
        <f>TEXT(Dates[[#This Row],[Date]],"MMM")</f>
        <v>Nov</v>
      </c>
      <c r="D15" s="2">
        <f>MONTH(Dates[[#This Row],[Date]])</f>
        <v>11</v>
      </c>
      <c r="E15" s="2">
        <f>ROUNDUP(Dates[[#This Row],[MN]]/3,0)</f>
        <v>4</v>
      </c>
      <c r="F15" s="1" t="str">
        <f>"Q"&amp;Dates[[#This Row],[QtrN]]</f>
        <v>Q4</v>
      </c>
      <c r="G15" s="2">
        <f>YEAR(Dates[[#This Row],[Date]])</f>
        <v>2020</v>
      </c>
      <c r="H15" s="1" t="str">
        <f>Dates[[#This Row],[Month]]&amp;"-"&amp;Dates[[#This Row],[Year]]</f>
        <v>Nov-2020</v>
      </c>
      <c r="I15" s="3">
        <f>Dates[[#This Row],[Year]]*100+Dates[[#This Row],[MN]]</f>
        <v>202011</v>
      </c>
      <c r="J15" s="1" t="str">
        <f>Dates[[#This Row],[Qtr]]&amp;"-"&amp;Dates[[#This Row],[Year]]</f>
        <v>Q4-2020</v>
      </c>
      <c r="K15" s="3">
        <f>Dates[[#This Row],[Year]]*100+Dates[[#This Row],[QtrN]]</f>
        <v>202004</v>
      </c>
      <c r="L15" s="2">
        <f>IF(Dates[[#This Row],[MN]]&lt;9,Dates[[#This Row],[MN]]+4,Dates[[#This Row],[MN]]-8)</f>
        <v>3</v>
      </c>
      <c r="M15" s="1" t="str">
        <f>"Q"&amp;ROUNDUP(Dates[[#This Row],[Fin MonthNo]]/3,0)</f>
        <v>Q1</v>
      </c>
      <c r="N15" s="1" t="str">
        <f>IF(Dates[[#This Row],[MN]]&lt;9,
"FY "&amp;Dates[[#This Row],[Year]]-1&amp;"-"&amp;RIGHT(Dates[[#This Row],[Year]],2),
"FY "&amp;Dates[[#This Row],[Year]]&amp;"-"&amp;RIGHT(Dates[[#This Row],[Year]]+1,2))</f>
        <v>FY 2020-21</v>
      </c>
    </row>
    <row r="16" spans="2:14" x14ac:dyDescent="0.25">
      <c r="B16" s="1">
        <f t="shared" si="0"/>
        <v>44172</v>
      </c>
      <c r="C16" s="1" t="str">
        <f>TEXT(Dates[[#This Row],[Date]],"MMM")</f>
        <v>Dec</v>
      </c>
      <c r="D16" s="2">
        <f>MONTH(Dates[[#This Row],[Date]])</f>
        <v>12</v>
      </c>
      <c r="E16" s="2">
        <f>ROUNDUP(Dates[[#This Row],[MN]]/3,0)</f>
        <v>4</v>
      </c>
      <c r="F16" s="1" t="str">
        <f>"Q"&amp;Dates[[#This Row],[QtrN]]</f>
        <v>Q4</v>
      </c>
      <c r="G16" s="2">
        <f>YEAR(Dates[[#This Row],[Date]])</f>
        <v>2020</v>
      </c>
      <c r="H16" s="1" t="str">
        <f>Dates[[#This Row],[Month]]&amp;"-"&amp;Dates[[#This Row],[Year]]</f>
        <v>Dec-2020</v>
      </c>
      <c r="I16" s="3">
        <f>Dates[[#This Row],[Year]]*100+Dates[[#This Row],[MN]]</f>
        <v>202012</v>
      </c>
      <c r="J16" s="1" t="str">
        <f>Dates[[#This Row],[Qtr]]&amp;"-"&amp;Dates[[#This Row],[Year]]</f>
        <v>Q4-2020</v>
      </c>
      <c r="K16" s="3">
        <f>Dates[[#This Row],[Year]]*100+Dates[[#This Row],[QtrN]]</f>
        <v>202004</v>
      </c>
      <c r="L16" s="2">
        <f>IF(Dates[[#This Row],[MN]]&lt;9,Dates[[#This Row],[MN]]+4,Dates[[#This Row],[MN]]-8)</f>
        <v>4</v>
      </c>
      <c r="M16" s="1" t="str">
        <f>"Q"&amp;ROUNDUP(Dates[[#This Row],[Fin MonthNo]]/3,0)</f>
        <v>Q2</v>
      </c>
      <c r="N16" s="1" t="str">
        <f>IF(Dates[[#This Row],[MN]]&lt;9,
"FY "&amp;Dates[[#This Row],[Year]]-1&amp;"-"&amp;RIGHT(Dates[[#This Row],[Year]],2),
"FY "&amp;Dates[[#This Row],[Year]]&amp;"-"&amp;RIGHT(Dates[[#This Row],[Year]]+1,2))</f>
        <v>FY 2020-21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Perepa</dc:creator>
  <cp:lastModifiedBy>Vijay Perepa</cp:lastModifiedBy>
  <dcterms:created xsi:type="dcterms:W3CDTF">2024-07-09T12:51:51Z</dcterms:created>
  <dcterms:modified xsi:type="dcterms:W3CDTF">2024-07-09T13:07:08Z</dcterms:modified>
</cp:coreProperties>
</file>