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\Ongoing\"/>
    </mc:Choice>
  </mc:AlternateContent>
  <xr:revisionPtr revIDLastSave="0" documentId="8_{42C40A5F-D6CD-498C-A82C-25B02BBC6575}" xr6:coauthVersionLast="47" xr6:coauthVersionMax="47" xr10:uidLastSave="{00000000-0000-0000-0000-000000000000}"/>
  <bookViews>
    <workbookView xWindow="-120" yWindow="-120" windowWidth="29040" windowHeight="15990" xr2:uid="{A7932AF8-220C-AD45-84A0-37C744945D28}"/>
  </bookViews>
  <sheets>
    <sheet name="Cover Page" sheetId="5" r:id="rId1"/>
    <sheet name="Goal Seek" sheetId="1" r:id="rId2"/>
    <sheet name="Sensitivity" sheetId="4" r:id="rId3"/>
    <sheet name="Scenario" sheetId="3" r:id="rId4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</calcChain>
</file>

<file path=xl/sharedStrings.xml><?xml version="1.0" encoding="utf-8"?>
<sst xmlns="http://schemas.openxmlformats.org/spreadsheetml/2006/main" count="54" uniqueCount="35">
  <si>
    <t>Scenario Analysis</t>
  </si>
  <si>
    <t>Goal Seek</t>
  </si>
  <si>
    <t>Sensitivity Analysis</t>
  </si>
  <si>
    <t>Gross Profit</t>
  </si>
  <si>
    <t>$ in actual figures</t>
  </si>
  <si>
    <t>COGS</t>
  </si>
  <si>
    <t>Income Statement</t>
  </si>
  <si>
    <t>Revenue</t>
  </si>
  <si>
    <t>Taxes</t>
  </si>
  <si>
    <t>Revenues</t>
  </si>
  <si>
    <t>Net Income (Loss)</t>
  </si>
  <si>
    <t>Revenue Scenarios</t>
  </si>
  <si>
    <t>Costs</t>
  </si>
  <si>
    <t>Cost Scenarios</t>
  </si>
  <si>
    <t>1. Best Case</t>
  </si>
  <si>
    <t>2. Base Case</t>
  </si>
  <si>
    <t>3. Worst Case</t>
  </si>
  <si>
    <t>Quantity Sold</t>
  </si>
  <si>
    <t>Price per Unit</t>
  </si>
  <si>
    <t>Assumptions</t>
  </si>
  <si>
    <t>Price per unit</t>
  </si>
  <si>
    <t>Cost per unit</t>
  </si>
  <si>
    <t>Units sold</t>
  </si>
  <si>
    <t>SG&amp;A</t>
  </si>
  <si>
    <t>Tax rate</t>
  </si>
  <si>
    <t>Earnings Before Tax</t>
  </si>
  <si>
    <t>Price &amp; Quantity Sensitivity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</si>
  <si>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</si>
  <si>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</si>
  <si>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</t>
  </si>
  <si>
    <t>Note</t>
  </si>
  <si>
    <t>This 3 statement Excel model is solely for educational purposes and should not be used for any other purpose.</t>
  </si>
  <si>
    <t>All content is copyright material of Kenji Explains.</t>
  </si>
  <si>
    <t>This Excel model may not be reproduced or distributed by any means, including printing, 
screencapturing, or any other method without the prior permission of the publisher.</t>
  </si>
  <si>
    <t>Sensitivity, Scenario, and 
Goal Seek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</si>
</sst>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yyyy\E"/>
    <numFmt numFmtId="167" formatCode="0.0"/>
    <numFmt numFmtId="168" formatCode="_-* #,##0\ _€_-;\-* #,##0\ _€_-;_-* &quot;-&quot;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u/>
      <sz val="14"/>
      <color rgb="FF0432FF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0" fillId="0" borderId="0" xfId="0" applyAlignment="1">
      <alignment horizontal="left" indent="1"/>
    </xf>
    <xf numFmtId="165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left" indent="1"/>
    </xf>
    <xf numFmtId="165" fontId="0" fillId="0" borderId="1" xfId="1" applyNumberFormat="1" applyFont="1" applyBorder="1"/>
    <xf numFmtId="166" fontId="2" fillId="4" borderId="0" xfId="0" applyNumberFormat="1" applyFont="1" applyFill="1"/>
    <xf numFmtId="166" fontId="0" fillId="2" borderId="0" xfId="0" applyNumberFormat="1" applyFill="1"/>
    <xf numFmtId="0" fontId="3" fillId="3" borderId="1" xfId="0" applyFont="1" applyFill="1" applyBorder="1"/>
    <xf numFmtId="165" fontId="3" fillId="3" borderId="1" xfId="1" applyNumberFormat="1" applyFont="1" applyFill="1" applyBorder="1"/>
    <xf numFmtId="0" fontId="2" fillId="4" borderId="0" xfId="0" applyFont="1" applyFill="1" applyAlignment="1">
      <alignment horizontal="left"/>
    </xf>
    <xf numFmtId="0" fontId="3" fillId="2" borderId="0" xfId="0" applyFont="1" applyFill="1"/>
    <xf numFmtId="165" fontId="5" fillId="2" borderId="0" xfId="1" applyNumberFormat="1" applyFont="1" applyFill="1"/>
    <xf numFmtId="0" fontId="5" fillId="2" borderId="0" xfId="0" applyFont="1" applyFill="1"/>
    <xf numFmtId="0" fontId="0" fillId="0" borderId="0" xfId="0" applyFill="1" applyBorder="1"/>
    <xf numFmtId="9" fontId="5" fillId="0" borderId="0" xfId="0" applyNumberFormat="1" applyFont="1"/>
    <xf numFmtId="165" fontId="0" fillId="0" borderId="0" xfId="1" applyNumberFormat="1" applyFont="1" applyAlignment="1">
      <alignment horizontal="right"/>
    </xf>
    <xf numFmtId="0" fontId="3" fillId="0" borderId="3" xfId="0" applyFont="1" applyBorder="1"/>
    <xf numFmtId="165" fontId="3" fillId="0" borderId="3" xfId="1" applyNumberFormat="1" applyFont="1" applyBorder="1"/>
    <xf numFmtId="165" fontId="5" fillId="0" borderId="0" xfId="1" applyNumberFormat="1" applyFont="1"/>
    <xf numFmtId="164" fontId="5" fillId="0" borderId="0" xfId="1" applyNumberFormat="1" applyFont="1"/>
    <xf numFmtId="0" fontId="3" fillId="0" borderId="3" xfId="0" applyFont="1" applyFill="1" applyBorder="1"/>
    <xf numFmtId="167" fontId="0" fillId="0" borderId="2" xfId="0" applyNumberForma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5" fontId="4" fillId="0" borderId="0" xfId="0" applyNumberFormat="1" applyFont="1"/>
    <xf numFmtId="168" fontId="0" fillId="0" borderId="0" xfId="0" applyNumberFormat="1"/>
    <xf numFmtId="165" fontId="5" fillId="0" borderId="1" xfId="1" applyNumberFormat="1" applyFont="1" applyBorder="1"/>
    <xf numFmtId="165" fontId="0" fillId="0" borderId="0" xfId="1" applyNumberFormat="1" applyFont="1" applyFill="1"/>
    <xf numFmtId="14" fontId="2" fillId="4" borderId="0" xfId="0" applyNumberFormat="1" applyFont="1" applyFill="1"/>
    <xf numFmtId="0" fontId="0" fillId="0" borderId="6" xfId="0" applyBorder="1"/>
    <xf numFmtId="0" fontId="0" fillId="0" borderId="7" xfId="0" applyBorder="1"/>
    <xf numFmtId="0" fontId="0" fillId="5" borderId="0" xfId="0" applyFill="1"/>
    <xf numFmtId="0" fontId="0" fillId="0" borderId="8" xfId="0" applyBorder="1"/>
    <xf numFmtId="0" fontId="0" fillId="0" borderId="4" xfId="0" applyBorder="1"/>
    <xf numFmtId="0" fontId="1" fillId="0" borderId="8" xfId="0" applyFont="1" applyBorder="1"/>
    <xf numFmtId="0" fontId="7" fillId="0" borderId="0" xfId="0" applyFont="1"/>
    <xf numFmtId="0" fontId="1" fillId="0" borderId="4" xfId="0" applyFont="1" applyBorder="1"/>
    <xf numFmtId="0" fontId="1" fillId="5" borderId="0" xfId="0" applyFont="1" applyFill="1"/>
    <xf numFmtId="0" fontId="1" fillId="0" borderId="0" xfId="0" applyFont="1"/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5" borderId="0" xfId="0" applyFill="1" applyAlignment="1">
      <alignment vertical="center"/>
    </xf>
    <xf numFmtId="0" fontId="9" fillId="0" borderId="5" xfId="0" applyFont="1" applyBorder="1"/>
    <xf numFmtId="0" fontId="0" fillId="0" borderId="0" xfId="0" applyAlignment="1">
      <alignment vertical="top" wrapText="1"/>
    </xf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10" fillId="0" borderId="3" xfId="0" applyFont="1" applyBorder="1" applyAlignment="1">
      <alignment horizontal="center" wrapText="1"/>
    </xf>
    <xf numFmtId="0" fontId="11" fillId="0" borderId="0" xfId="2" applyFont="1" applyFill="1" applyBorder="1"/>
    <xf numFmtId="0" fontId="2" fillId="4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 vertical="center" textRotation="90"/>
    </xf>
    <xf numFmtId="0" fontId="12" fillId="3" borderId="9" xfId="2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293D68"/>
      <color rgb="FFFFFF99"/>
      <color rgb="FF0432FF"/>
      <color rgb="FF406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excel-financial-model-feb-20-2022&amp;utm_campaign=YT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0C60-3529-9346-A5D4-671FBF9FC844}">
  <dimension ref="B4:D20"/>
  <sheetViews>
    <sheetView showGridLines="0" tabSelected="1" workbookViewId="0">
      <selection activeCell="H10" sqref="H10"/>
    </sheetView>
  </sheetViews>
  <sheetFormatPr defaultColWidth="10.875" defaultRowHeight="15.75" x14ac:dyDescent="0.25"/>
  <cols>
    <col min="1" max="1" width="10.875" style="32"/>
    <col min="2" max="2" width="8.5" style="32" customWidth="1"/>
    <col min="3" max="3" width="102.625" style="32" bestFit="1" customWidth="1"/>
    <col min="4" max="4" width="9.5" style="32" customWidth="1"/>
    <col min="5" max="16384" width="10.875" style="32"/>
  </cols>
  <sheetData>
    <row r="4" spans="2:4" ht="93" x14ac:dyDescent="0.7">
      <c r="B4" s="30"/>
      <c r="C4" s="48" t="s">
        <v>34</v>
      </c>
      <c r="D4" s="31"/>
    </row>
    <row r="5" spans="2:4" x14ac:dyDescent="0.25">
      <c r="B5" s="33"/>
      <c r="C5"/>
      <c r="D5" s="34"/>
    </row>
    <row r="6" spans="2:4" x14ac:dyDescent="0.25">
      <c r="B6" s="33"/>
      <c r="C6"/>
      <c r="D6" s="34"/>
    </row>
    <row r="7" spans="2:4" x14ac:dyDescent="0.25">
      <c r="B7" s="33"/>
      <c r="C7"/>
      <c r="D7" s="34"/>
    </row>
    <row r="8" spans="2:4" s="38" customFormat="1" ht="21" x14ac:dyDescent="0.35">
      <c r="B8" s="35"/>
      <c r="C8" s="36" t="s">
        <v>27</v>
      </c>
      <c r="D8" s="37"/>
    </row>
    <row r="9" spans="2:4" s="38" customFormat="1" x14ac:dyDescent="0.25">
      <c r="B9" s="35"/>
      <c r="C9" s="39"/>
      <c r="D9" s="37"/>
    </row>
    <row r="10" spans="2:4" s="42" customFormat="1" ht="26.25" x14ac:dyDescent="0.25">
      <c r="B10" s="40"/>
      <c r="C10" s="53" t="s">
        <v>28</v>
      </c>
      <c r="D10" s="41"/>
    </row>
    <row r="11" spans="2:4" x14ac:dyDescent="0.25">
      <c r="B11" s="33"/>
      <c r="C11"/>
      <c r="D11" s="34"/>
    </row>
    <row r="12" spans="2:4" x14ac:dyDescent="0.25">
      <c r="B12" s="33"/>
      <c r="C12"/>
      <c r="D12" s="34"/>
    </row>
    <row r="13" spans="2:4" x14ac:dyDescent="0.25">
      <c r="B13" s="33"/>
      <c r="C13"/>
      <c r="D13" s="34"/>
    </row>
    <row r="14" spans="2:4" ht="18.75" x14ac:dyDescent="0.3">
      <c r="B14" s="33"/>
      <c r="C14" s="49" t="s">
        <v>29</v>
      </c>
      <c r="D14" s="34"/>
    </row>
    <row r="15" spans="2:4" x14ac:dyDescent="0.25">
      <c r="B15" s="33"/>
      <c r="C15"/>
      <c r="D15" s="34"/>
    </row>
    <row r="16" spans="2:4" x14ac:dyDescent="0.25">
      <c r="B16" s="33"/>
      <c r="C16" s="43" t="s">
        <v>30</v>
      </c>
      <c r="D16" s="34"/>
    </row>
    <row r="17" spans="2:4" x14ac:dyDescent="0.25">
      <c r="B17" s="33"/>
      <c r="C17" t="s">
        <v>31</v>
      </c>
      <c r="D17" s="34"/>
    </row>
    <row r="18" spans="2:4" x14ac:dyDescent="0.25">
      <c r="B18" s="33"/>
      <c r="C18" t="s">
        <v>32</v>
      </c>
      <c r="D18" s="34"/>
    </row>
    <row r="19" spans="2:4" ht="31.5" x14ac:dyDescent="0.25">
      <c r="B19" s="33"/>
      <c r="C19" s="44" t="s">
        <v>33</v>
      </c>
      <c r="D19" s="34"/>
    </row>
    <row r="20" spans="2:4" x14ac:dyDescent="0.25">
      <c r="B20" s="45"/>
      <c r="C20" s="46"/>
      <c r="D20" s="47"/>
    </row>
  </sheetData>
  <sheetProtection algorithmName="SHA-512" hashValue="jACqFv2FMZmlCzyr6090x3S+o3/VCZRJ0JIdKLaLSkcfq1XlX9ycvnMaW0pd2cE4zR2WsP1aFABn34eGB9D/zA==" saltValue="nV7cPqEzrzRbr49TBnqoDg==" spinCount="100000" sheet="1" objects="1" scenarios="1"/>
  <hyperlinks>
    <hyperlink ref="C10" r:id="rId1" xr:uid="{33384A27-1789-0A40-99CB-5949BA25C2D9}"/>
    <hyperlink ref="C14" r:id="rId2" xr:uid="{F70483DF-95BB-6842-8B01-5C34EC88FD9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6EB-28BD-D045-9096-3A32CA66F4F4}">
  <dimension ref="B2:F11"/>
  <sheetViews>
    <sheetView showGridLines="0" zoomScale="150" zoomScaleNormal="150" workbookViewId="0">
      <selection activeCell="D27" sqref="D27"/>
    </sheetView>
  </sheetViews>
  <sheetFormatPr defaultColWidth="11" defaultRowHeight="15.75" x14ac:dyDescent="0.25"/>
  <cols>
    <col min="1" max="1" width="10.875" customWidth="1"/>
    <col min="2" max="2" width="18.625" customWidth="1"/>
    <col min="4" max="4" width="6" customWidth="1"/>
    <col min="5" max="5" width="17.625" bestFit="1" customWidth="1"/>
  </cols>
  <sheetData>
    <row r="2" spans="2:6" s="1" customFormat="1" x14ac:dyDescent="0.25">
      <c r="B2" s="50" t="s">
        <v>1</v>
      </c>
      <c r="C2" s="50"/>
      <c r="D2" s="50"/>
      <c r="E2" s="50"/>
      <c r="F2" s="50"/>
    </row>
    <row r="4" spans="2:6" x14ac:dyDescent="0.25">
      <c r="B4" s="50" t="s">
        <v>19</v>
      </c>
      <c r="C4" s="50"/>
      <c r="E4" s="50" t="s">
        <v>6</v>
      </c>
      <c r="F4" s="50"/>
    </row>
    <row r="5" spans="2:6" x14ac:dyDescent="0.25">
      <c r="B5" t="s">
        <v>22</v>
      </c>
      <c r="C5" s="20">
        <v>5000</v>
      </c>
      <c r="D5" s="20"/>
      <c r="E5" t="s">
        <v>7</v>
      </c>
      <c r="F5" s="3"/>
    </row>
    <row r="6" spans="2:6" x14ac:dyDescent="0.25">
      <c r="B6" t="s">
        <v>20</v>
      </c>
      <c r="C6" s="21">
        <v>5</v>
      </c>
      <c r="D6" s="21"/>
      <c r="E6" t="s">
        <v>5</v>
      </c>
      <c r="F6" s="3"/>
    </row>
    <row r="7" spans="2:6" x14ac:dyDescent="0.25">
      <c r="B7" t="s">
        <v>21</v>
      </c>
      <c r="C7" s="21">
        <v>2.75</v>
      </c>
      <c r="D7" s="21"/>
      <c r="E7" s="18" t="s">
        <v>3</v>
      </c>
      <c r="F7" s="19"/>
    </row>
    <row r="8" spans="2:6" x14ac:dyDescent="0.25">
      <c r="B8" t="s">
        <v>23</v>
      </c>
      <c r="C8" s="20">
        <v>10000</v>
      </c>
      <c r="D8" s="20"/>
      <c r="E8" s="15" t="s">
        <v>23</v>
      </c>
      <c r="F8" s="3"/>
    </row>
    <row r="9" spans="2:6" x14ac:dyDescent="0.25">
      <c r="B9" t="s">
        <v>24</v>
      </c>
      <c r="C9" s="16">
        <v>0.21</v>
      </c>
      <c r="D9" s="16"/>
      <c r="E9" s="22" t="s">
        <v>25</v>
      </c>
      <c r="F9" s="19"/>
    </row>
    <row r="10" spans="2:6" x14ac:dyDescent="0.25">
      <c r="B10" s="2"/>
      <c r="C10" s="21"/>
      <c r="E10" s="15" t="s">
        <v>8</v>
      </c>
      <c r="F10" s="17"/>
    </row>
    <row r="11" spans="2:6" x14ac:dyDescent="0.25">
      <c r="E11" s="9" t="s">
        <v>10</v>
      </c>
      <c r="F11" s="10"/>
    </row>
  </sheetData>
  <mergeCells count="3">
    <mergeCell ref="B4:C4"/>
    <mergeCell ref="B2:F2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553E-0EF1-A14C-A178-DFC48A688122}">
  <dimension ref="B2:N11"/>
  <sheetViews>
    <sheetView showGridLines="0" topLeftCell="B1" zoomScale="150" zoomScaleNormal="150" workbookViewId="0">
      <selection activeCell="J28" sqref="J28"/>
    </sheetView>
  </sheetViews>
  <sheetFormatPr defaultColWidth="11" defaultRowHeight="15.75" x14ac:dyDescent="0.25"/>
  <cols>
    <col min="2" max="2" width="16.375" customWidth="1"/>
    <col min="3" max="3" width="8" bestFit="1" customWidth="1"/>
    <col min="4" max="4" width="4.625" customWidth="1"/>
    <col min="5" max="5" width="17" customWidth="1"/>
    <col min="6" max="6" width="9" bestFit="1" customWidth="1"/>
    <col min="7" max="7" width="8.875" customWidth="1"/>
    <col min="8" max="8" width="4.5" customWidth="1"/>
    <col min="9" max="9" width="5.5" bestFit="1" customWidth="1"/>
  </cols>
  <sheetData>
    <row r="2" spans="2:14" x14ac:dyDescent="0.25">
      <c r="B2" s="50" t="s">
        <v>2</v>
      </c>
      <c r="C2" s="50"/>
      <c r="D2" s="50"/>
      <c r="E2" s="50"/>
      <c r="F2" s="50"/>
      <c r="H2" s="50" t="s">
        <v>26</v>
      </c>
      <c r="I2" s="50"/>
      <c r="J2" s="50"/>
      <c r="K2" s="50"/>
      <c r="L2" s="50"/>
      <c r="M2" s="50"/>
      <c r="N2" s="50"/>
    </row>
    <row r="3" spans="2:14" x14ac:dyDescent="0.25">
      <c r="J3" s="51" t="s">
        <v>17</v>
      </c>
      <c r="K3" s="51"/>
      <c r="L3" s="51"/>
      <c r="M3" s="51"/>
      <c r="N3" s="51"/>
    </row>
    <row r="4" spans="2:14" x14ac:dyDescent="0.25">
      <c r="B4" s="50" t="s">
        <v>19</v>
      </c>
      <c r="C4" s="50"/>
      <c r="E4" s="50" t="s">
        <v>6</v>
      </c>
      <c r="F4" s="50"/>
      <c r="I4" s="25"/>
      <c r="J4" s="6"/>
      <c r="K4" s="6"/>
      <c r="L4" s="27"/>
      <c r="M4" s="6"/>
      <c r="N4" s="6"/>
    </row>
    <row r="5" spans="2:14" x14ac:dyDescent="0.25">
      <c r="B5" t="s">
        <v>22</v>
      </c>
      <c r="C5" s="20">
        <v>25000</v>
      </c>
      <c r="E5" t="s">
        <v>7</v>
      </c>
      <c r="F5" s="3">
        <f>C5*C6</f>
        <v>205332.27848101422</v>
      </c>
      <c r="H5" s="52" t="s">
        <v>18</v>
      </c>
      <c r="I5" s="23"/>
      <c r="J5" s="28"/>
      <c r="K5" s="28"/>
      <c r="L5" s="28"/>
      <c r="M5" s="28"/>
      <c r="N5" s="28"/>
    </row>
    <row r="6" spans="2:14" x14ac:dyDescent="0.25">
      <c r="B6" t="s">
        <v>20</v>
      </c>
      <c r="C6" s="21">
        <v>8.2132911392405692</v>
      </c>
      <c r="E6" t="s">
        <v>5</v>
      </c>
      <c r="F6" s="3">
        <f>-C5*C7</f>
        <v>-68750</v>
      </c>
      <c r="H6" s="52"/>
      <c r="I6" s="23"/>
      <c r="J6" s="28"/>
      <c r="K6" s="28"/>
      <c r="L6" s="28"/>
      <c r="M6" s="28"/>
      <c r="N6" s="28"/>
    </row>
    <row r="7" spans="2:14" ht="15.95" customHeight="1" x14ac:dyDescent="0.25">
      <c r="B7" t="s">
        <v>21</v>
      </c>
      <c r="C7" s="21">
        <v>2.75</v>
      </c>
      <c r="E7" s="18" t="s">
        <v>3</v>
      </c>
      <c r="F7" s="19">
        <f>SUM(F5:F6)</f>
        <v>136582.27848101422</v>
      </c>
      <c r="H7" s="52"/>
      <c r="I7" s="24"/>
      <c r="J7" s="28"/>
      <c r="K7" s="28"/>
      <c r="L7" s="28"/>
      <c r="M7" s="28"/>
      <c r="N7" s="28"/>
    </row>
    <row r="8" spans="2:14" x14ac:dyDescent="0.25">
      <c r="B8" t="s">
        <v>23</v>
      </c>
      <c r="C8" s="20">
        <v>10000</v>
      </c>
      <c r="E8" s="15" t="s">
        <v>23</v>
      </c>
      <c r="F8" s="3">
        <f>-C8</f>
        <v>-10000</v>
      </c>
      <c r="H8" s="52"/>
      <c r="I8" s="23"/>
      <c r="J8" s="28"/>
      <c r="K8" s="28"/>
      <c r="L8" s="28"/>
      <c r="M8" s="28"/>
      <c r="N8" s="28"/>
    </row>
    <row r="9" spans="2:14" x14ac:dyDescent="0.25">
      <c r="B9" t="s">
        <v>24</v>
      </c>
      <c r="C9" s="16">
        <v>0.21</v>
      </c>
      <c r="E9" s="22" t="s">
        <v>25</v>
      </c>
      <c r="F9" s="19">
        <f>SUM(F7:F8)</f>
        <v>126582.27848101422</v>
      </c>
      <c r="H9" s="52"/>
      <c r="I9" s="23"/>
      <c r="J9" s="28"/>
      <c r="K9" s="28"/>
      <c r="L9" s="28"/>
      <c r="M9" s="28"/>
      <c r="N9" s="28"/>
    </row>
    <row r="10" spans="2:14" x14ac:dyDescent="0.25">
      <c r="E10" s="15" t="s">
        <v>8</v>
      </c>
      <c r="F10" s="17">
        <f>IF(F9&lt;=0,"0",-C9*F9)</f>
        <v>-26582.278481012985</v>
      </c>
    </row>
    <row r="11" spans="2:14" x14ac:dyDescent="0.25">
      <c r="E11" s="9" t="s">
        <v>10</v>
      </c>
      <c r="F11" s="10">
        <f>SUM(F9:F10)</f>
        <v>100000.00000000124</v>
      </c>
    </row>
  </sheetData>
  <mergeCells count="6">
    <mergeCell ref="J3:N3"/>
    <mergeCell ref="B4:C4"/>
    <mergeCell ref="E4:F4"/>
    <mergeCell ref="B2:F2"/>
    <mergeCell ref="H5:H9"/>
    <mergeCell ref="H2:N2"/>
  </mergeCells>
  <pageMargins left="0.7" right="0.7" top="0.75" bottom="0.75" header="0.3" footer="0.3"/>
  <ignoredErrors>
    <ignoredError sqref="F8 F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9C49-B9BD-B54B-BED3-D93AFB993CBC}">
  <dimension ref="B2:H16"/>
  <sheetViews>
    <sheetView showGridLines="0" zoomScale="150" zoomScaleNormal="150" workbookViewId="0"/>
  </sheetViews>
  <sheetFormatPr defaultColWidth="11" defaultRowHeight="15.75" x14ac:dyDescent="0.25"/>
  <cols>
    <col min="2" max="2" width="21.625" bestFit="1" customWidth="1"/>
  </cols>
  <sheetData>
    <row r="2" spans="2:8" x14ac:dyDescent="0.25">
      <c r="B2" s="50" t="s">
        <v>0</v>
      </c>
      <c r="C2" s="50"/>
      <c r="D2" s="50"/>
      <c r="E2" s="50"/>
    </row>
    <row r="3" spans="2:8" x14ac:dyDescent="0.25">
      <c r="B3" s="11" t="s">
        <v>4</v>
      </c>
      <c r="C3" s="29">
        <v>44562</v>
      </c>
      <c r="D3" s="7"/>
      <c r="E3" s="7"/>
    </row>
    <row r="4" spans="2:8" x14ac:dyDescent="0.25">
      <c r="B4" t="s">
        <v>9</v>
      </c>
      <c r="C4" s="3"/>
      <c r="D4" s="3"/>
      <c r="E4" s="3"/>
    </row>
    <row r="5" spans="2:8" x14ac:dyDescent="0.25">
      <c r="B5" t="s">
        <v>12</v>
      </c>
      <c r="C5" s="3"/>
      <c r="D5" s="3"/>
      <c r="E5" s="3"/>
    </row>
    <row r="6" spans="2:8" x14ac:dyDescent="0.25">
      <c r="B6" s="9" t="s">
        <v>10</v>
      </c>
      <c r="C6" s="10"/>
      <c r="D6" s="10"/>
      <c r="E6" s="10"/>
    </row>
    <row r="8" spans="2:8" x14ac:dyDescent="0.25">
      <c r="B8" s="12" t="s">
        <v>11</v>
      </c>
      <c r="C8" s="8"/>
      <c r="D8" s="8"/>
      <c r="E8" s="8"/>
    </row>
    <row r="9" spans="2:8" x14ac:dyDescent="0.25">
      <c r="B9" s="5" t="s">
        <v>14</v>
      </c>
      <c r="C9" s="13">
        <v>50000</v>
      </c>
      <c r="D9" s="13">
        <v>125000</v>
      </c>
      <c r="E9" s="13">
        <v>250000</v>
      </c>
      <c r="F9" s="26"/>
      <c r="G9" s="26"/>
      <c r="H9" s="26"/>
    </row>
    <row r="10" spans="2:8" x14ac:dyDescent="0.25">
      <c r="B10" s="5" t="s">
        <v>15</v>
      </c>
      <c r="C10" s="13">
        <v>25000</v>
      </c>
      <c r="D10" s="13">
        <v>37500</v>
      </c>
      <c r="E10" s="13">
        <v>50000</v>
      </c>
      <c r="F10" s="26"/>
      <c r="G10" s="26"/>
      <c r="H10" s="26"/>
    </row>
    <row r="11" spans="2:8" x14ac:dyDescent="0.25">
      <c r="B11" s="5" t="s">
        <v>16</v>
      </c>
      <c r="C11" s="13">
        <v>12500</v>
      </c>
      <c r="D11" s="13">
        <v>13000</v>
      </c>
      <c r="E11" s="13">
        <v>13250</v>
      </c>
      <c r="F11" s="26"/>
      <c r="G11" s="26"/>
      <c r="H11" s="26"/>
    </row>
    <row r="12" spans="2:8" x14ac:dyDescent="0.25">
      <c r="B12" s="4"/>
      <c r="C12" s="14"/>
      <c r="D12" s="14"/>
      <c r="E12" s="14"/>
    </row>
    <row r="13" spans="2:8" x14ac:dyDescent="0.25">
      <c r="B13" s="12" t="s">
        <v>13</v>
      </c>
      <c r="C13" s="14"/>
      <c r="D13" s="14"/>
      <c r="E13" s="14"/>
    </row>
    <row r="14" spans="2:8" x14ac:dyDescent="0.25">
      <c r="B14" s="5" t="s">
        <v>14</v>
      </c>
      <c r="C14" s="13">
        <v>-5000</v>
      </c>
      <c r="D14" s="13">
        <v>-12500</v>
      </c>
      <c r="E14" s="13">
        <v>-25000</v>
      </c>
      <c r="F14" s="26"/>
      <c r="G14" s="26"/>
      <c r="H14" s="26"/>
    </row>
    <row r="15" spans="2:8" x14ac:dyDescent="0.25">
      <c r="B15" s="5" t="s">
        <v>15</v>
      </c>
      <c r="C15" s="13">
        <v>-16000</v>
      </c>
      <c r="D15" s="13">
        <v>-25000</v>
      </c>
      <c r="E15" s="13">
        <v>-37500</v>
      </c>
      <c r="F15" s="26"/>
      <c r="G15" s="26"/>
      <c r="H15" s="26"/>
    </row>
    <row r="16" spans="2:8" x14ac:dyDescent="0.25">
      <c r="B16" s="5" t="s">
        <v>16</v>
      </c>
      <c r="C16" s="13">
        <v>-22500</v>
      </c>
      <c r="D16" s="13">
        <v>-30000</v>
      </c>
      <c r="E16" s="13">
        <v>-45000</v>
      </c>
      <c r="F16" s="26"/>
      <c r="G16" s="26"/>
      <c r="H16" s="26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Goal Seek</vt:lpstr>
      <vt:lpstr>Sensitivity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2022-02-16T09:29:36Z</dcterms:created>
  <dcterms:modified xsi:type="dcterms:W3CDTF">2022-12-12T13:45:10Z</dcterms:modified>
</cp:coreProperties>
</file>