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lka\Downloads\"/>
    </mc:Choice>
  </mc:AlternateContent>
  <xr:revisionPtr revIDLastSave="0" documentId="13_ncr:1_{7F4D8C24-3502-423D-ADF6-74E21D020225}" xr6:coauthVersionLast="47" xr6:coauthVersionMax="47" xr10:uidLastSave="{00000000-0000-0000-0000-000000000000}"/>
  <bookViews>
    <workbookView xWindow="6936" yWindow="516" windowWidth="15432" windowHeight="11448" xr2:uid="{1E6B47A4-D79F-4D28-B16B-103DE35598DE}"/>
  </bookViews>
  <sheets>
    <sheet name="Assessment1" sheetId="1" r:id="rId1"/>
    <sheet name="Assessment2" sheetId="2" r:id="rId2"/>
    <sheet name="Assessment3" sheetId="3" r:id="rId3"/>
    <sheet name="Sheet4" sheetId="4" r:id="rId4"/>
    <sheet name="Sheet2" sheetId="6" r:id="rId5"/>
  </sheets>
  <definedNames>
    <definedName name="_xlnm._FilterDatabase" localSheetId="2" hidden="1">Assessment3!$A$1:$F$501</definedName>
    <definedName name="_xlnm._FilterDatabase" localSheetId="3" hidden="1">Sheet4!$A$1:$F$81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9" i="2" l="1"/>
  <c r="F85" i="2"/>
  <c r="G74" i="2"/>
  <c r="G57" i="2"/>
  <c r="J51" i="2"/>
  <c r="O36" i="2"/>
  <c r="J29" i="2"/>
  <c r="P112" i="3"/>
  <c r="P111" i="3"/>
  <c r="P110" i="3"/>
  <c r="P109" i="3"/>
  <c r="P103" i="3"/>
  <c r="P101" i="3"/>
  <c r="N111" i="3"/>
  <c r="N112" i="3" s="1"/>
  <c r="N110" i="3"/>
  <c r="N109" i="3"/>
  <c r="N103" i="3"/>
  <c r="N101" i="3"/>
  <c r="L111" i="3"/>
  <c r="L112" i="3" s="1"/>
  <c r="L109" i="3"/>
  <c r="L103" i="3"/>
  <c r="I77" i="3"/>
  <c r="I76" i="3"/>
  <c r="I75" i="3"/>
  <c r="K24" i="3"/>
  <c r="J24" i="3"/>
  <c r="I24" i="3"/>
  <c r="O17" i="3"/>
  <c r="O16" i="3"/>
  <c r="O15" i="3"/>
  <c r="L15" i="3"/>
  <c r="L17" i="3"/>
  <c r="L16" i="3"/>
  <c r="I15" i="3"/>
  <c r="I17" i="3"/>
  <c r="I16" i="3"/>
  <c r="K10" i="3"/>
  <c r="J11" i="3"/>
  <c r="K11" i="3"/>
  <c r="I11" i="3"/>
  <c r="J10" i="3"/>
  <c r="I10" i="3"/>
  <c r="J9" i="3"/>
  <c r="K9" i="3"/>
  <c r="I9" i="3"/>
  <c r="K8" i="3"/>
  <c r="J8" i="3"/>
  <c r="I8" i="3"/>
  <c r="K7" i="3"/>
  <c r="F25" i="3" s="1"/>
  <c r="J7" i="3"/>
  <c r="E90" i="3" s="1"/>
  <c r="I7" i="3"/>
  <c r="D31" i="3" s="1"/>
  <c r="L18" i="3" l="1"/>
  <c r="L20" i="3" s="1"/>
  <c r="D9" i="3"/>
  <c r="D13" i="3"/>
  <c r="D494" i="3"/>
  <c r="D483" i="3"/>
  <c r="D473" i="3"/>
  <c r="D462" i="3"/>
  <c r="D451" i="3"/>
  <c r="D441" i="3"/>
  <c r="D430" i="3"/>
  <c r="D419" i="3"/>
  <c r="D409" i="3"/>
  <c r="D398" i="3"/>
  <c r="D387" i="3"/>
  <c r="D377" i="3"/>
  <c r="D366" i="3"/>
  <c r="D355" i="3"/>
  <c r="D345" i="3"/>
  <c r="D334" i="3"/>
  <c r="D323" i="3"/>
  <c r="D313" i="3"/>
  <c r="D302" i="3"/>
  <c r="D291" i="3"/>
  <c r="D281" i="3"/>
  <c r="D270" i="3"/>
  <c r="D259" i="3"/>
  <c r="D249" i="3"/>
  <c r="D238" i="3"/>
  <c r="D227" i="3"/>
  <c r="D217" i="3"/>
  <c r="D206" i="3"/>
  <c r="D195" i="3"/>
  <c r="D185" i="3"/>
  <c r="D174" i="3"/>
  <c r="D163" i="3"/>
  <c r="D153" i="3"/>
  <c r="D142" i="3"/>
  <c r="D131" i="3"/>
  <c r="D121" i="3"/>
  <c r="D103" i="3"/>
  <c r="D71" i="3"/>
  <c r="D39" i="3"/>
  <c r="F493" i="3"/>
  <c r="F461" i="3"/>
  <c r="F429" i="3"/>
  <c r="F387" i="3"/>
  <c r="F345" i="3"/>
  <c r="F302" i="3"/>
  <c r="F259" i="3"/>
  <c r="F217" i="3"/>
  <c r="F174" i="3"/>
  <c r="F131" i="3"/>
  <c r="F89" i="3"/>
  <c r="F46" i="3"/>
  <c r="F3" i="3"/>
  <c r="E448" i="3"/>
  <c r="E390" i="3"/>
  <c r="E330" i="3"/>
  <c r="E234" i="3"/>
  <c r="E119" i="3"/>
  <c r="E3" i="3"/>
  <c r="I18" i="3"/>
  <c r="I19" i="3" s="1"/>
  <c r="D5" i="3"/>
  <c r="D501" i="3"/>
  <c r="D490" i="3"/>
  <c r="D479" i="3"/>
  <c r="D469" i="3"/>
  <c r="D458" i="3"/>
  <c r="D447" i="3"/>
  <c r="D437" i="3"/>
  <c r="D426" i="3"/>
  <c r="D415" i="3"/>
  <c r="D405" i="3"/>
  <c r="D394" i="3"/>
  <c r="D383" i="3"/>
  <c r="D373" i="3"/>
  <c r="D362" i="3"/>
  <c r="D351" i="3"/>
  <c r="D341" i="3"/>
  <c r="D330" i="3"/>
  <c r="D319" i="3"/>
  <c r="D309" i="3"/>
  <c r="D298" i="3"/>
  <c r="D287" i="3"/>
  <c r="D277" i="3"/>
  <c r="D266" i="3"/>
  <c r="D255" i="3"/>
  <c r="D245" i="3"/>
  <c r="D234" i="3"/>
  <c r="D223" i="3"/>
  <c r="D213" i="3"/>
  <c r="D202" i="3"/>
  <c r="D191" i="3"/>
  <c r="D181" i="3"/>
  <c r="D170" i="3"/>
  <c r="D159" i="3"/>
  <c r="D149" i="3"/>
  <c r="D138" i="3"/>
  <c r="D127" i="3"/>
  <c r="D117" i="3"/>
  <c r="D95" i="3"/>
  <c r="D63" i="3"/>
  <c r="F485" i="3"/>
  <c r="F453" i="3"/>
  <c r="F419" i="3"/>
  <c r="F377" i="3"/>
  <c r="F334" i="3"/>
  <c r="F291" i="3"/>
  <c r="F249" i="3"/>
  <c r="F206" i="3"/>
  <c r="F163" i="3"/>
  <c r="F121" i="3"/>
  <c r="F78" i="3"/>
  <c r="F35" i="3"/>
  <c r="E490" i="3"/>
  <c r="E433" i="3"/>
  <c r="E376" i="3"/>
  <c r="E312" i="3"/>
  <c r="E203" i="3"/>
  <c r="D20" i="3"/>
  <c r="D24" i="3"/>
  <c r="D28" i="3"/>
  <c r="D32" i="3"/>
  <c r="D36" i="3"/>
  <c r="D40" i="3"/>
  <c r="D44" i="3"/>
  <c r="D48" i="3"/>
  <c r="D52" i="3"/>
  <c r="D56" i="3"/>
  <c r="D60" i="3"/>
  <c r="D64" i="3"/>
  <c r="D68" i="3"/>
  <c r="D72" i="3"/>
  <c r="D76" i="3"/>
  <c r="D80" i="3"/>
  <c r="D84" i="3"/>
  <c r="D88" i="3"/>
  <c r="D92" i="3"/>
  <c r="D96" i="3"/>
  <c r="D100" i="3"/>
  <c r="D104" i="3"/>
  <c r="D108" i="3"/>
  <c r="D112" i="3"/>
  <c r="D116" i="3"/>
  <c r="D120" i="3"/>
  <c r="D124" i="3"/>
  <c r="D128" i="3"/>
  <c r="D132" i="3"/>
  <c r="D136" i="3"/>
  <c r="D140" i="3"/>
  <c r="D144" i="3"/>
  <c r="D148" i="3"/>
  <c r="D152" i="3"/>
  <c r="D156" i="3"/>
  <c r="D160" i="3"/>
  <c r="D164" i="3"/>
  <c r="D168" i="3"/>
  <c r="D172" i="3"/>
  <c r="D176" i="3"/>
  <c r="D180" i="3"/>
  <c r="D184" i="3"/>
  <c r="D188" i="3"/>
  <c r="D192" i="3"/>
  <c r="D196" i="3"/>
  <c r="D200" i="3"/>
  <c r="D204" i="3"/>
  <c r="D208" i="3"/>
  <c r="D212" i="3"/>
  <c r="D216" i="3"/>
  <c r="D220" i="3"/>
  <c r="D224" i="3"/>
  <c r="D228" i="3"/>
  <c r="D232" i="3"/>
  <c r="D236" i="3"/>
  <c r="D240" i="3"/>
  <c r="D244" i="3"/>
  <c r="D248" i="3"/>
  <c r="D252" i="3"/>
  <c r="D256" i="3"/>
  <c r="D260" i="3"/>
  <c r="D264" i="3"/>
  <c r="D268" i="3"/>
  <c r="D272" i="3"/>
  <c r="D276" i="3"/>
  <c r="D280" i="3"/>
  <c r="D284" i="3"/>
  <c r="D288" i="3"/>
  <c r="D292" i="3"/>
  <c r="D296" i="3"/>
  <c r="D300" i="3"/>
  <c r="D304" i="3"/>
  <c r="D308" i="3"/>
  <c r="D312" i="3"/>
  <c r="D316" i="3"/>
  <c r="D320" i="3"/>
  <c r="D324" i="3"/>
  <c r="D328" i="3"/>
  <c r="D332" i="3"/>
  <c r="D336" i="3"/>
  <c r="D340" i="3"/>
  <c r="D344" i="3"/>
  <c r="D348" i="3"/>
  <c r="D352" i="3"/>
  <c r="D356" i="3"/>
  <c r="D360" i="3"/>
  <c r="D364" i="3"/>
  <c r="D368" i="3"/>
  <c r="D372" i="3"/>
  <c r="D376" i="3"/>
  <c r="D380" i="3"/>
  <c r="D384" i="3"/>
  <c r="D388" i="3"/>
  <c r="D392" i="3"/>
  <c r="D396" i="3"/>
  <c r="D400" i="3"/>
  <c r="D404" i="3"/>
  <c r="D408" i="3"/>
  <c r="D412" i="3"/>
  <c r="D416" i="3"/>
  <c r="D420" i="3"/>
  <c r="D424" i="3"/>
  <c r="D428" i="3"/>
  <c r="D432" i="3"/>
  <c r="D436" i="3"/>
  <c r="D440" i="3"/>
  <c r="D444" i="3"/>
  <c r="D448" i="3"/>
  <c r="D452" i="3"/>
  <c r="D456" i="3"/>
  <c r="D460" i="3"/>
  <c r="D464" i="3"/>
  <c r="D468" i="3"/>
  <c r="D472" i="3"/>
  <c r="D476" i="3"/>
  <c r="D480" i="3"/>
  <c r="D484" i="3"/>
  <c r="D488" i="3"/>
  <c r="D492" i="3"/>
  <c r="D496" i="3"/>
  <c r="D500" i="3"/>
  <c r="D12" i="3"/>
  <c r="D16" i="3"/>
  <c r="D6" i="3"/>
  <c r="D2" i="3"/>
  <c r="D17" i="3"/>
  <c r="D21" i="3"/>
  <c r="D25" i="3"/>
  <c r="D29" i="3"/>
  <c r="D33" i="3"/>
  <c r="D37" i="3"/>
  <c r="D41" i="3"/>
  <c r="D45" i="3"/>
  <c r="D49" i="3"/>
  <c r="D53" i="3"/>
  <c r="D57" i="3"/>
  <c r="D61" i="3"/>
  <c r="D65" i="3"/>
  <c r="D69" i="3"/>
  <c r="D73" i="3"/>
  <c r="D77" i="3"/>
  <c r="D81" i="3"/>
  <c r="D85" i="3"/>
  <c r="D89" i="3"/>
  <c r="D93" i="3"/>
  <c r="D97" i="3"/>
  <c r="D101" i="3"/>
  <c r="D105" i="3"/>
  <c r="D109" i="3"/>
  <c r="D18" i="3"/>
  <c r="D26" i="3"/>
  <c r="D34" i="3"/>
  <c r="D42" i="3"/>
  <c r="D50" i="3"/>
  <c r="D58" i="3"/>
  <c r="D66" i="3"/>
  <c r="D74" i="3"/>
  <c r="D82" i="3"/>
  <c r="D90" i="3"/>
  <c r="D98" i="3"/>
  <c r="D106" i="3"/>
  <c r="D113" i="3"/>
  <c r="D118" i="3"/>
  <c r="D123" i="3"/>
  <c r="D129" i="3"/>
  <c r="D134" i="3"/>
  <c r="D139" i="3"/>
  <c r="D145" i="3"/>
  <c r="D150" i="3"/>
  <c r="D155" i="3"/>
  <c r="D161" i="3"/>
  <c r="D166" i="3"/>
  <c r="D171" i="3"/>
  <c r="D177" i="3"/>
  <c r="D182" i="3"/>
  <c r="D187" i="3"/>
  <c r="D193" i="3"/>
  <c r="D198" i="3"/>
  <c r="D203" i="3"/>
  <c r="D209" i="3"/>
  <c r="D214" i="3"/>
  <c r="D219" i="3"/>
  <c r="D225" i="3"/>
  <c r="D230" i="3"/>
  <c r="D235" i="3"/>
  <c r="D241" i="3"/>
  <c r="D246" i="3"/>
  <c r="D251" i="3"/>
  <c r="D257" i="3"/>
  <c r="D262" i="3"/>
  <c r="D267" i="3"/>
  <c r="D273" i="3"/>
  <c r="D278" i="3"/>
  <c r="D283" i="3"/>
  <c r="D289" i="3"/>
  <c r="D294" i="3"/>
  <c r="D299" i="3"/>
  <c r="D305" i="3"/>
  <c r="D310" i="3"/>
  <c r="D315" i="3"/>
  <c r="D321" i="3"/>
  <c r="D326" i="3"/>
  <c r="D331" i="3"/>
  <c r="D337" i="3"/>
  <c r="D342" i="3"/>
  <c r="D347" i="3"/>
  <c r="D353" i="3"/>
  <c r="D358" i="3"/>
  <c r="D363" i="3"/>
  <c r="D369" i="3"/>
  <c r="D374" i="3"/>
  <c r="D379" i="3"/>
  <c r="D385" i="3"/>
  <c r="D390" i="3"/>
  <c r="D395" i="3"/>
  <c r="D401" i="3"/>
  <c r="D406" i="3"/>
  <c r="D411" i="3"/>
  <c r="D417" i="3"/>
  <c r="D422" i="3"/>
  <c r="D427" i="3"/>
  <c r="D433" i="3"/>
  <c r="D438" i="3"/>
  <c r="D443" i="3"/>
  <c r="D449" i="3"/>
  <c r="D454" i="3"/>
  <c r="D459" i="3"/>
  <c r="D465" i="3"/>
  <c r="D470" i="3"/>
  <c r="D475" i="3"/>
  <c r="D481" i="3"/>
  <c r="D486" i="3"/>
  <c r="D491" i="3"/>
  <c r="D497" i="3"/>
  <c r="D10" i="3"/>
  <c r="D15" i="3"/>
  <c r="D7" i="3"/>
  <c r="D19" i="3"/>
  <c r="D27" i="3"/>
  <c r="D35" i="3"/>
  <c r="D43" i="3"/>
  <c r="D51" i="3"/>
  <c r="D59" i="3"/>
  <c r="D67" i="3"/>
  <c r="D75" i="3"/>
  <c r="D83" i="3"/>
  <c r="D91" i="3"/>
  <c r="D99" i="3"/>
  <c r="D107" i="3"/>
  <c r="D114" i="3"/>
  <c r="D119" i="3"/>
  <c r="D125" i="3"/>
  <c r="D130" i="3"/>
  <c r="D135" i="3"/>
  <c r="D141" i="3"/>
  <c r="D146" i="3"/>
  <c r="D151" i="3"/>
  <c r="D157" i="3"/>
  <c r="D162" i="3"/>
  <c r="D167" i="3"/>
  <c r="D173" i="3"/>
  <c r="D178" i="3"/>
  <c r="D183" i="3"/>
  <c r="D189" i="3"/>
  <c r="D194" i="3"/>
  <c r="D199" i="3"/>
  <c r="D205" i="3"/>
  <c r="D210" i="3"/>
  <c r="D215" i="3"/>
  <c r="D221" i="3"/>
  <c r="D226" i="3"/>
  <c r="D231" i="3"/>
  <c r="D237" i="3"/>
  <c r="D242" i="3"/>
  <c r="D247" i="3"/>
  <c r="D253" i="3"/>
  <c r="D258" i="3"/>
  <c r="D263" i="3"/>
  <c r="D269" i="3"/>
  <c r="D274" i="3"/>
  <c r="D279" i="3"/>
  <c r="D285" i="3"/>
  <c r="D290" i="3"/>
  <c r="D295" i="3"/>
  <c r="D301" i="3"/>
  <c r="D306" i="3"/>
  <c r="D311" i="3"/>
  <c r="D317" i="3"/>
  <c r="D322" i="3"/>
  <c r="D327" i="3"/>
  <c r="D333" i="3"/>
  <c r="D338" i="3"/>
  <c r="D343" i="3"/>
  <c r="D349" i="3"/>
  <c r="D354" i="3"/>
  <c r="D359" i="3"/>
  <c r="D365" i="3"/>
  <c r="D370" i="3"/>
  <c r="D375" i="3"/>
  <c r="D381" i="3"/>
  <c r="D386" i="3"/>
  <c r="D391" i="3"/>
  <c r="D397" i="3"/>
  <c r="D402" i="3"/>
  <c r="D407" i="3"/>
  <c r="D413" i="3"/>
  <c r="D418" i="3"/>
  <c r="D423" i="3"/>
  <c r="D429" i="3"/>
  <c r="D434" i="3"/>
  <c r="D439" i="3"/>
  <c r="D445" i="3"/>
  <c r="D450" i="3"/>
  <c r="D455" i="3"/>
  <c r="D461" i="3"/>
  <c r="D466" i="3"/>
  <c r="D471" i="3"/>
  <c r="D477" i="3"/>
  <c r="D482" i="3"/>
  <c r="D487" i="3"/>
  <c r="D493" i="3"/>
  <c r="D498" i="3"/>
  <c r="D11" i="3"/>
  <c r="D3" i="3"/>
  <c r="D8" i="3"/>
  <c r="D22" i="3"/>
  <c r="D30" i="3"/>
  <c r="D38" i="3"/>
  <c r="D46" i="3"/>
  <c r="D54" i="3"/>
  <c r="D62" i="3"/>
  <c r="D70" i="3"/>
  <c r="D78" i="3"/>
  <c r="D86" i="3"/>
  <c r="D94" i="3"/>
  <c r="D102" i="3"/>
  <c r="D110" i="3"/>
  <c r="E4" i="3"/>
  <c r="E8" i="3"/>
  <c r="E12" i="3"/>
  <c r="E16" i="3"/>
  <c r="E20" i="3"/>
  <c r="E24" i="3"/>
  <c r="E28" i="3"/>
  <c r="E32" i="3"/>
  <c r="E36" i="3"/>
  <c r="E40" i="3"/>
  <c r="E44" i="3"/>
  <c r="E48" i="3"/>
  <c r="E52" i="3"/>
  <c r="E56" i="3"/>
  <c r="E60" i="3"/>
  <c r="E64" i="3"/>
  <c r="E68" i="3"/>
  <c r="E72" i="3"/>
  <c r="E76" i="3"/>
  <c r="E80" i="3"/>
  <c r="E84" i="3"/>
  <c r="E88" i="3"/>
  <c r="E92" i="3"/>
  <c r="E96" i="3"/>
  <c r="E100" i="3"/>
  <c r="E104" i="3"/>
  <c r="E108" i="3"/>
  <c r="E112" i="3"/>
  <c r="E116" i="3"/>
  <c r="E120" i="3"/>
  <c r="E124" i="3"/>
  <c r="E128" i="3"/>
  <c r="E132" i="3"/>
  <c r="E136" i="3"/>
  <c r="E140" i="3"/>
  <c r="E144" i="3"/>
  <c r="E148" i="3"/>
  <c r="E152" i="3"/>
  <c r="E156" i="3"/>
  <c r="E160" i="3"/>
  <c r="E164" i="3"/>
  <c r="E168" i="3"/>
  <c r="E172" i="3"/>
  <c r="E176" i="3"/>
  <c r="E180" i="3"/>
  <c r="E184" i="3"/>
  <c r="E188" i="3"/>
  <c r="E192" i="3"/>
  <c r="E196" i="3"/>
  <c r="E200" i="3"/>
  <c r="E204" i="3"/>
  <c r="E208" i="3"/>
  <c r="E212" i="3"/>
  <c r="E216" i="3"/>
  <c r="E220" i="3"/>
  <c r="E224" i="3"/>
  <c r="E228" i="3"/>
  <c r="E232" i="3"/>
  <c r="E236" i="3"/>
  <c r="E240" i="3"/>
  <c r="E244" i="3"/>
  <c r="E248" i="3"/>
  <c r="E252" i="3"/>
  <c r="E256" i="3"/>
  <c r="E260" i="3"/>
  <c r="E264" i="3"/>
  <c r="E268" i="3"/>
  <c r="E272" i="3"/>
  <c r="E276" i="3"/>
  <c r="E280" i="3"/>
  <c r="E284" i="3"/>
  <c r="E288" i="3"/>
  <c r="E292" i="3"/>
  <c r="E296" i="3"/>
  <c r="E5" i="3"/>
  <c r="E9" i="3"/>
  <c r="E13" i="3"/>
  <c r="E17" i="3"/>
  <c r="E21" i="3"/>
  <c r="E25" i="3"/>
  <c r="E29" i="3"/>
  <c r="E33" i="3"/>
  <c r="E37" i="3"/>
  <c r="E41" i="3"/>
  <c r="E45" i="3"/>
  <c r="E49" i="3"/>
  <c r="E53" i="3"/>
  <c r="E57" i="3"/>
  <c r="E61" i="3"/>
  <c r="E65" i="3"/>
  <c r="E69" i="3"/>
  <c r="E73" i="3"/>
  <c r="E77" i="3"/>
  <c r="E81" i="3"/>
  <c r="E85" i="3"/>
  <c r="E89" i="3"/>
  <c r="E93" i="3"/>
  <c r="E97" i="3"/>
  <c r="E101" i="3"/>
  <c r="E105" i="3"/>
  <c r="E109" i="3"/>
  <c r="E113" i="3"/>
  <c r="E117" i="3"/>
  <c r="E121" i="3"/>
  <c r="E125" i="3"/>
  <c r="E129" i="3"/>
  <c r="E133" i="3"/>
  <c r="E137" i="3"/>
  <c r="E141" i="3"/>
  <c r="E145" i="3"/>
  <c r="E149" i="3"/>
  <c r="E153" i="3"/>
  <c r="E157" i="3"/>
  <c r="E161" i="3"/>
  <c r="E165" i="3"/>
  <c r="E169" i="3"/>
  <c r="E173" i="3"/>
  <c r="E177" i="3"/>
  <c r="E181" i="3"/>
  <c r="E185" i="3"/>
  <c r="E189" i="3"/>
  <c r="E193" i="3"/>
  <c r="E197" i="3"/>
  <c r="E201" i="3"/>
  <c r="E205" i="3"/>
  <c r="E209" i="3"/>
  <c r="E213" i="3"/>
  <c r="E217" i="3"/>
  <c r="E221" i="3"/>
  <c r="E225" i="3"/>
  <c r="E229" i="3"/>
  <c r="E233" i="3"/>
  <c r="E237" i="3"/>
  <c r="E241" i="3"/>
  <c r="E245" i="3"/>
  <c r="E249" i="3"/>
  <c r="E253" i="3"/>
  <c r="E257" i="3"/>
  <c r="E261" i="3"/>
  <c r="E265" i="3"/>
  <c r="E269" i="3"/>
  <c r="E273" i="3"/>
  <c r="E277" i="3"/>
  <c r="E281" i="3"/>
  <c r="E285" i="3"/>
  <c r="E289" i="3"/>
  <c r="E293" i="3"/>
  <c r="E297" i="3"/>
  <c r="E301" i="3"/>
  <c r="E305" i="3"/>
  <c r="E309" i="3"/>
  <c r="E313" i="3"/>
  <c r="E317" i="3"/>
  <c r="E321" i="3"/>
  <c r="E325" i="3"/>
  <c r="E329" i="3"/>
  <c r="E333" i="3"/>
  <c r="E337" i="3"/>
  <c r="E341" i="3"/>
  <c r="E6" i="3"/>
  <c r="E14" i="3"/>
  <c r="E22" i="3"/>
  <c r="E30" i="3"/>
  <c r="E38" i="3"/>
  <c r="E46" i="3"/>
  <c r="E54" i="3"/>
  <c r="E62" i="3"/>
  <c r="E70" i="3"/>
  <c r="E78" i="3"/>
  <c r="E86" i="3"/>
  <c r="E94" i="3"/>
  <c r="E102" i="3"/>
  <c r="E110" i="3"/>
  <c r="E118" i="3"/>
  <c r="E126" i="3"/>
  <c r="E134" i="3"/>
  <c r="E142" i="3"/>
  <c r="E150" i="3"/>
  <c r="E158" i="3"/>
  <c r="E166" i="3"/>
  <c r="E174" i="3"/>
  <c r="E182" i="3"/>
  <c r="E190" i="3"/>
  <c r="E198" i="3"/>
  <c r="E206" i="3"/>
  <c r="E214" i="3"/>
  <c r="E222" i="3"/>
  <c r="E230" i="3"/>
  <c r="E238" i="3"/>
  <c r="E246" i="3"/>
  <c r="E254" i="3"/>
  <c r="E262" i="3"/>
  <c r="E270" i="3"/>
  <c r="E278" i="3"/>
  <c r="E286" i="3"/>
  <c r="E294" i="3"/>
  <c r="E300" i="3"/>
  <c r="E306" i="3"/>
  <c r="E311" i="3"/>
  <c r="E316" i="3"/>
  <c r="E322" i="3"/>
  <c r="E327" i="3"/>
  <c r="E332" i="3"/>
  <c r="E338" i="3"/>
  <c r="E343" i="3"/>
  <c r="E347" i="3"/>
  <c r="E351" i="3"/>
  <c r="E355" i="3"/>
  <c r="E359" i="3"/>
  <c r="E363" i="3"/>
  <c r="E367" i="3"/>
  <c r="E371" i="3"/>
  <c r="E375" i="3"/>
  <c r="E379" i="3"/>
  <c r="E383" i="3"/>
  <c r="E387" i="3"/>
  <c r="E391" i="3"/>
  <c r="E395" i="3"/>
  <c r="E399" i="3"/>
  <c r="E403" i="3"/>
  <c r="E407" i="3"/>
  <c r="E411" i="3"/>
  <c r="E415" i="3"/>
  <c r="E419" i="3"/>
  <c r="E423" i="3"/>
  <c r="E427" i="3"/>
  <c r="E431" i="3"/>
  <c r="E435" i="3"/>
  <c r="E439" i="3"/>
  <c r="E443" i="3"/>
  <c r="E447" i="3"/>
  <c r="E451" i="3"/>
  <c r="E455" i="3"/>
  <c r="E459" i="3"/>
  <c r="E463" i="3"/>
  <c r="E467" i="3"/>
  <c r="E471" i="3"/>
  <c r="E475" i="3"/>
  <c r="E479" i="3"/>
  <c r="E483" i="3"/>
  <c r="E487" i="3"/>
  <c r="E491" i="3"/>
  <c r="E495" i="3"/>
  <c r="E499" i="3"/>
  <c r="E7" i="3"/>
  <c r="E18" i="3"/>
  <c r="E27" i="3"/>
  <c r="E39" i="3"/>
  <c r="E50" i="3"/>
  <c r="E59" i="3"/>
  <c r="E71" i="3"/>
  <c r="E82" i="3"/>
  <c r="E91" i="3"/>
  <c r="E103" i="3"/>
  <c r="E114" i="3"/>
  <c r="E123" i="3"/>
  <c r="E135" i="3"/>
  <c r="E146" i="3"/>
  <c r="E155" i="3"/>
  <c r="E167" i="3"/>
  <c r="E178" i="3"/>
  <c r="E187" i="3"/>
  <c r="E199" i="3"/>
  <c r="E210" i="3"/>
  <c r="E219" i="3"/>
  <c r="E231" i="3"/>
  <c r="E242" i="3"/>
  <c r="E251" i="3"/>
  <c r="E263" i="3"/>
  <c r="E274" i="3"/>
  <c r="E283" i="3"/>
  <c r="E295" i="3"/>
  <c r="E303" i="3"/>
  <c r="E310" i="3"/>
  <c r="E318" i="3"/>
  <c r="E324" i="3"/>
  <c r="E331" i="3"/>
  <c r="E339" i="3"/>
  <c r="E345" i="3"/>
  <c r="E350" i="3"/>
  <c r="E356" i="3"/>
  <c r="E361" i="3"/>
  <c r="E366" i="3"/>
  <c r="E372" i="3"/>
  <c r="E377" i="3"/>
  <c r="E382" i="3"/>
  <c r="E388" i="3"/>
  <c r="E393" i="3"/>
  <c r="E398" i="3"/>
  <c r="E404" i="3"/>
  <c r="E409" i="3"/>
  <c r="E414" i="3"/>
  <c r="E420" i="3"/>
  <c r="E425" i="3"/>
  <c r="E430" i="3"/>
  <c r="E436" i="3"/>
  <c r="E441" i="3"/>
  <c r="E446" i="3"/>
  <c r="E452" i="3"/>
  <c r="E457" i="3"/>
  <c r="E462" i="3"/>
  <c r="E468" i="3"/>
  <c r="E473" i="3"/>
  <c r="E478" i="3"/>
  <c r="E484" i="3"/>
  <c r="E489" i="3"/>
  <c r="E494" i="3"/>
  <c r="E500" i="3"/>
  <c r="E10" i="3"/>
  <c r="E23" i="3"/>
  <c r="E35" i="3"/>
  <c r="E51" i="3"/>
  <c r="E66" i="3"/>
  <c r="E79" i="3"/>
  <c r="E95" i="3"/>
  <c r="E107" i="3"/>
  <c r="E122" i="3"/>
  <c r="E138" i="3"/>
  <c r="E151" i="3"/>
  <c r="E163" i="3"/>
  <c r="E179" i="3"/>
  <c r="E194" i="3"/>
  <c r="E207" i="3"/>
  <c r="E223" i="3"/>
  <c r="E235" i="3"/>
  <c r="E250" i="3"/>
  <c r="E266" i="3"/>
  <c r="E279" i="3"/>
  <c r="E291" i="3"/>
  <c r="E304" i="3"/>
  <c r="E314" i="3"/>
  <c r="E323" i="3"/>
  <c r="E334" i="3"/>
  <c r="E342" i="3"/>
  <c r="E349" i="3"/>
  <c r="E357" i="3"/>
  <c r="E364" i="3"/>
  <c r="E370" i="3"/>
  <c r="E378" i="3"/>
  <c r="E385" i="3"/>
  <c r="E392" i="3"/>
  <c r="E400" i="3"/>
  <c r="E406" i="3"/>
  <c r="E413" i="3"/>
  <c r="E421" i="3"/>
  <c r="E428" i="3"/>
  <c r="E434" i="3"/>
  <c r="E442" i="3"/>
  <c r="E449" i="3"/>
  <c r="E456" i="3"/>
  <c r="E464" i="3"/>
  <c r="E470" i="3"/>
  <c r="E477" i="3"/>
  <c r="E485" i="3"/>
  <c r="E492" i="3"/>
  <c r="E498" i="3"/>
  <c r="E11" i="3"/>
  <c r="E26" i="3"/>
  <c r="E42" i="3"/>
  <c r="E55" i="3"/>
  <c r="E67" i="3"/>
  <c r="E83" i="3"/>
  <c r="E98" i="3"/>
  <c r="E111" i="3"/>
  <c r="E127" i="3"/>
  <c r="E139" i="3"/>
  <c r="E154" i="3"/>
  <c r="E170" i="3"/>
  <c r="E183" i="3"/>
  <c r="E195" i="3"/>
  <c r="E211" i="3"/>
  <c r="E226" i="3"/>
  <c r="E239" i="3"/>
  <c r="E255" i="3"/>
  <c r="E267" i="3"/>
  <c r="E282" i="3"/>
  <c r="E298" i="3"/>
  <c r="E307" i="3"/>
  <c r="E315" i="3"/>
  <c r="E326" i="3"/>
  <c r="E335" i="3"/>
  <c r="E344" i="3"/>
  <c r="E352" i="3"/>
  <c r="E358" i="3"/>
  <c r="E365" i="3"/>
  <c r="E373" i="3"/>
  <c r="E380" i="3"/>
  <c r="E386" i="3"/>
  <c r="E394" i="3"/>
  <c r="E401" i="3"/>
  <c r="E408" i="3"/>
  <c r="E416" i="3"/>
  <c r="E422" i="3"/>
  <c r="E429" i="3"/>
  <c r="E437" i="3"/>
  <c r="E444" i="3"/>
  <c r="E450" i="3"/>
  <c r="E458" i="3"/>
  <c r="E465" i="3"/>
  <c r="E472" i="3"/>
  <c r="E480" i="3"/>
  <c r="E486" i="3"/>
  <c r="E493" i="3"/>
  <c r="E501" i="3"/>
  <c r="E15" i="3"/>
  <c r="E43" i="3"/>
  <c r="E74" i="3"/>
  <c r="E99" i="3"/>
  <c r="E130" i="3"/>
  <c r="E159" i="3"/>
  <c r="E186" i="3"/>
  <c r="E215" i="3"/>
  <c r="E243" i="3"/>
  <c r="E271" i="3"/>
  <c r="E299" i="3"/>
  <c r="E319" i="3"/>
  <c r="E336" i="3"/>
  <c r="E353" i="3"/>
  <c r="E368" i="3"/>
  <c r="E381" i="3"/>
  <c r="E396" i="3"/>
  <c r="E410" i="3"/>
  <c r="E424" i="3"/>
  <c r="E438" i="3"/>
  <c r="E453" i="3"/>
  <c r="E466" i="3"/>
  <c r="E481" i="3"/>
  <c r="E496" i="3"/>
  <c r="E19" i="3"/>
  <c r="E47" i="3"/>
  <c r="E75" i="3"/>
  <c r="E106" i="3"/>
  <c r="E131" i="3"/>
  <c r="E162" i="3"/>
  <c r="E191" i="3"/>
  <c r="E218" i="3"/>
  <c r="E247" i="3"/>
  <c r="E275" i="3"/>
  <c r="E302" i="3"/>
  <c r="E320" i="3"/>
  <c r="E340" i="3"/>
  <c r="E354" i="3"/>
  <c r="E369" i="3"/>
  <c r="E384" i="3"/>
  <c r="E397" i="3"/>
  <c r="E412" i="3"/>
  <c r="E426" i="3"/>
  <c r="E440" i="3"/>
  <c r="E454" i="3"/>
  <c r="E469" i="3"/>
  <c r="E482" i="3"/>
  <c r="E497" i="3"/>
  <c r="E31" i="3"/>
  <c r="E58" i="3"/>
  <c r="E87" i="3"/>
  <c r="E115" i="3"/>
  <c r="E143" i="3"/>
  <c r="E171" i="3"/>
  <c r="E202" i="3"/>
  <c r="E227" i="3"/>
  <c r="E258" i="3"/>
  <c r="E287" i="3"/>
  <c r="E308" i="3"/>
  <c r="E328" i="3"/>
  <c r="E346" i="3"/>
  <c r="E360" i="3"/>
  <c r="E374" i="3"/>
  <c r="E389" i="3"/>
  <c r="E402" i="3"/>
  <c r="E417" i="3"/>
  <c r="E432" i="3"/>
  <c r="E445" i="3"/>
  <c r="E460" i="3"/>
  <c r="E474" i="3"/>
  <c r="E488" i="3"/>
  <c r="E2" i="3"/>
  <c r="O18" i="3"/>
  <c r="O19" i="3" s="1"/>
  <c r="D4" i="3"/>
  <c r="D499" i="3"/>
  <c r="D489" i="3"/>
  <c r="D478" i="3"/>
  <c r="D467" i="3"/>
  <c r="D457" i="3"/>
  <c r="D446" i="3"/>
  <c r="D435" i="3"/>
  <c r="D425" i="3"/>
  <c r="D414" i="3"/>
  <c r="D403" i="3"/>
  <c r="D393" i="3"/>
  <c r="D382" i="3"/>
  <c r="D371" i="3"/>
  <c r="D361" i="3"/>
  <c r="D350" i="3"/>
  <c r="D339" i="3"/>
  <c r="D329" i="3"/>
  <c r="D318" i="3"/>
  <c r="D307" i="3"/>
  <c r="D297" i="3"/>
  <c r="D286" i="3"/>
  <c r="D275" i="3"/>
  <c r="D265" i="3"/>
  <c r="D254" i="3"/>
  <c r="D243" i="3"/>
  <c r="D233" i="3"/>
  <c r="D222" i="3"/>
  <c r="D211" i="3"/>
  <c r="D201" i="3"/>
  <c r="D190" i="3"/>
  <c r="D179" i="3"/>
  <c r="D169" i="3"/>
  <c r="D158" i="3"/>
  <c r="D147" i="3"/>
  <c r="D137" i="3"/>
  <c r="D126" i="3"/>
  <c r="D115" i="3"/>
  <c r="D87" i="3"/>
  <c r="D55" i="3"/>
  <c r="D23" i="3"/>
  <c r="F477" i="3"/>
  <c r="F445" i="3"/>
  <c r="F409" i="3"/>
  <c r="F366" i="3"/>
  <c r="F323" i="3"/>
  <c r="F281" i="3"/>
  <c r="F238" i="3"/>
  <c r="F195" i="3"/>
  <c r="F153" i="3"/>
  <c r="F110" i="3"/>
  <c r="F67" i="3"/>
  <c r="E476" i="3"/>
  <c r="E418" i="3"/>
  <c r="E362" i="3"/>
  <c r="E290" i="3"/>
  <c r="E175" i="3"/>
  <c r="E63" i="3"/>
  <c r="F4" i="3"/>
  <c r="F8" i="3"/>
  <c r="F12" i="3"/>
  <c r="F16" i="3"/>
  <c r="F20" i="3"/>
  <c r="F24" i="3"/>
  <c r="F28" i="3"/>
  <c r="F32" i="3"/>
  <c r="F36" i="3"/>
  <c r="F40" i="3"/>
  <c r="F44" i="3"/>
  <c r="F48" i="3"/>
  <c r="F52" i="3"/>
  <c r="F56" i="3"/>
  <c r="F60" i="3"/>
  <c r="F64" i="3"/>
  <c r="F68" i="3"/>
  <c r="F72" i="3"/>
  <c r="F76" i="3"/>
  <c r="F80" i="3"/>
  <c r="F84" i="3"/>
  <c r="F88" i="3"/>
  <c r="F92" i="3"/>
  <c r="F96" i="3"/>
  <c r="F100" i="3"/>
  <c r="F104" i="3"/>
  <c r="F108" i="3"/>
  <c r="F112" i="3"/>
  <c r="F116" i="3"/>
  <c r="F120" i="3"/>
  <c r="F124" i="3"/>
  <c r="F128" i="3"/>
  <c r="F132" i="3"/>
  <c r="F136" i="3"/>
  <c r="F140" i="3"/>
  <c r="F144" i="3"/>
  <c r="F148" i="3"/>
  <c r="F152" i="3"/>
  <c r="F156" i="3"/>
  <c r="F160" i="3"/>
  <c r="F164" i="3"/>
  <c r="F168" i="3"/>
  <c r="F172" i="3"/>
  <c r="F176" i="3"/>
  <c r="F180" i="3"/>
  <c r="F184" i="3"/>
  <c r="F188" i="3"/>
  <c r="F192" i="3"/>
  <c r="F196" i="3"/>
  <c r="F200" i="3"/>
  <c r="F204" i="3"/>
  <c r="F208" i="3"/>
  <c r="F212" i="3"/>
  <c r="F216" i="3"/>
  <c r="F220" i="3"/>
  <c r="F224" i="3"/>
  <c r="F228" i="3"/>
  <c r="F232" i="3"/>
  <c r="F236" i="3"/>
  <c r="F240" i="3"/>
  <c r="F244" i="3"/>
  <c r="F248" i="3"/>
  <c r="F252" i="3"/>
  <c r="F256" i="3"/>
  <c r="F260" i="3"/>
  <c r="F264" i="3"/>
  <c r="F268" i="3"/>
  <c r="F272" i="3"/>
  <c r="F276" i="3"/>
  <c r="F280" i="3"/>
  <c r="F284" i="3"/>
  <c r="F288" i="3"/>
  <c r="F292" i="3"/>
  <c r="F296" i="3"/>
  <c r="F300" i="3"/>
  <c r="F304" i="3"/>
  <c r="F308" i="3"/>
  <c r="F312" i="3"/>
  <c r="F316" i="3"/>
  <c r="F320" i="3"/>
  <c r="F324" i="3"/>
  <c r="F328" i="3"/>
  <c r="F332" i="3"/>
  <c r="F336" i="3"/>
  <c r="F340" i="3"/>
  <c r="F344" i="3"/>
  <c r="F348" i="3"/>
  <c r="F352" i="3"/>
  <c r="F356" i="3"/>
  <c r="F360" i="3"/>
  <c r="F364" i="3"/>
  <c r="F368" i="3"/>
  <c r="F372" i="3"/>
  <c r="F376" i="3"/>
  <c r="F380" i="3"/>
  <c r="F384" i="3"/>
  <c r="F388" i="3"/>
  <c r="F392" i="3"/>
  <c r="F396" i="3"/>
  <c r="F400" i="3"/>
  <c r="F404" i="3"/>
  <c r="F408" i="3"/>
  <c r="F412" i="3"/>
  <c r="F416" i="3"/>
  <c r="F420" i="3"/>
  <c r="F424" i="3"/>
  <c r="F5" i="3"/>
  <c r="F10" i="3"/>
  <c r="F15" i="3"/>
  <c r="F21" i="3"/>
  <c r="F26" i="3"/>
  <c r="F31" i="3"/>
  <c r="F37" i="3"/>
  <c r="F42" i="3"/>
  <c r="F47" i="3"/>
  <c r="F53" i="3"/>
  <c r="F58" i="3"/>
  <c r="F63" i="3"/>
  <c r="F69" i="3"/>
  <c r="F74" i="3"/>
  <c r="F79" i="3"/>
  <c r="F85" i="3"/>
  <c r="F90" i="3"/>
  <c r="F95" i="3"/>
  <c r="F101" i="3"/>
  <c r="F106" i="3"/>
  <c r="F111" i="3"/>
  <c r="F117" i="3"/>
  <c r="F122" i="3"/>
  <c r="F127" i="3"/>
  <c r="F133" i="3"/>
  <c r="F138" i="3"/>
  <c r="F143" i="3"/>
  <c r="F149" i="3"/>
  <c r="F154" i="3"/>
  <c r="F159" i="3"/>
  <c r="F165" i="3"/>
  <c r="F170" i="3"/>
  <c r="F175" i="3"/>
  <c r="F181" i="3"/>
  <c r="F186" i="3"/>
  <c r="F191" i="3"/>
  <c r="F197" i="3"/>
  <c r="F202" i="3"/>
  <c r="F207" i="3"/>
  <c r="F213" i="3"/>
  <c r="F218" i="3"/>
  <c r="F223" i="3"/>
  <c r="F229" i="3"/>
  <c r="F234" i="3"/>
  <c r="F239" i="3"/>
  <c r="F245" i="3"/>
  <c r="F250" i="3"/>
  <c r="F255" i="3"/>
  <c r="F261" i="3"/>
  <c r="F266" i="3"/>
  <c r="F271" i="3"/>
  <c r="F277" i="3"/>
  <c r="F282" i="3"/>
  <c r="F287" i="3"/>
  <c r="F293" i="3"/>
  <c r="F298" i="3"/>
  <c r="F303" i="3"/>
  <c r="F309" i="3"/>
  <c r="F314" i="3"/>
  <c r="F319" i="3"/>
  <c r="F325" i="3"/>
  <c r="F330" i="3"/>
  <c r="F335" i="3"/>
  <c r="F341" i="3"/>
  <c r="F346" i="3"/>
  <c r="F351" i="3"/>
  <c r="F357" i="3"/>
  <c r="F362" i="3"/>
  <c r="F367" i="3"/>
  <c r="F373" i="3"/>
  <c r="F378" i="3"/>
  <c r="F383" i="3"/>
  <c r="F389" i="3"/>
  <c r="F394" i="3"/>
  <c r="F399" i="3"/>
  <c r="F405" i="3"/>
  <c r="F410" i="3"/>
  <c r="F415" i="3"/>
  <c r="F421" i="3"/>
  <c r="F426" i="3"/>
  <c r="F430" i="3"/>
  <c r="F434" i="3"/>
  <c r="F438" i="3"/>
  <c r="F442" i="3"/>
  <c r="F446" i="3"/>
  <c r="F450" i="3"/>
  <c r="F454" i="3"/>
  <c r="F458" i="3"/>
  <c r="F462" i="3"/>
  <c r="F466" i="3"/>
  <c r="F470" i="3"/>
  <c r="F474" i="3"/>
  <c r="F478" i="3"/>
  <c r="F482" i="3"/>
  <c r="F486" i="3"/>
  <c r="F490" i="3"/>
  <c r="F494" i="3"/>
  <c r="F498" i="3"/>
  <c r="F2" i="3"/>
  <c r="F6" i="3"/>
  <c r="F11" i="3"/>
  <c r="F17" i="3"/>
  <c r="F22" i="3"/>
  <c r="F27" i="3"/>
  <c r="F33" i="3"/>
  <c r="F38" i="3"/>
  <c r="F43" i="3"/>
  <c r="F49" i="3"/>
  <c r="F54" i="3"/>
  <c r="F59" i="3"/>
  <c r="F65" i="3"/>
  <c r="F70" i="3"/>
  <c r="F75" i="3"/>
  <c r="F81" i="3"/>
  <c r="F86" i="3"/>
  <c r="F91" i="3"/>
  <c r="F97" i="3"/>
  <c r="F102" i="3"/>
  <c r="F107" i="3"/>
  <c r="F113" i="3"/>
  <c r="F118" i="3"/>
  <c r="F123" i="3"/>
  <c r="F129" i="3"/>
  <c r="F134" i="3"/>
  <c r="F139" i="3"/>
  <c r="F145" i="3"/>
  <c r="F150" i="3"/>
  <c r="F155" i="3"/>
  <c r="F161" i="3"/>
  <c r="F166" i="3"/>
  <c r="F171" i="3"/>
  <c r="F177" i="3"/>
  <c r="F182" i="3"/>
  <c r="F187" i="3"/>
  <c r="F193" i="3"/>
  <c r="F198" i="3"/>
  <c r="F203" i="3"/>
  <c r="F209" i="3"/>
  <c r="F214" i="3"/>
  <c r="F219" i="3"/>
  <c r="F225" i="3"/>
  <c r="F230" i="3"/>
  <c r="F235" i="3"/>
  <c r="F241" i="3"/>
  <c r="F246" i="3"/>
  <c r="F251" i="3"/>
  <c r="F257" i="3"/>
  <c r="F262" i="3"/>
  <c r="F267" i="3"/>
  <c r="F273" i="3"/>
  <c r="F278" i="3"/>
  <c r="F283" i="3"/>
  <c r="F289" i="3"/>
  <c r="F294" i="3"/>
  <c r="F299" i="3"/>
  <c r="F305" i="3"/>
  <c r="F310" i="3"/>
  <c r="F315" i="3"/>
  <c r="F321" i="3"/>
  <c r="F326" i="3"/>
  <c r="F331" i="3"/>
  <c r="F337" i="3"/>
  <c r="F342" i="3"/>
  <c r="F347" i="3"/>
  <c r="F353" i="3"/>
  <c r="F358" i="3"/>
  <c r="F363" i="3"/>
  <c r="F369" i="3"/>
  <c r="F374" i="3"/>
  <c r="F379" i="3"/>
  <c r="F385" i="3"/>
  <c r="F390" i="3"/>
  <c r="F395" i="3"/>
  <c r="F401" i="3"/>
  <c r="F406" i="3"/>
  <c r="F411" i="3"/>
  <c r="F417" i="3"/>
  <c r="F422" i="3"/>
  <c r="F427" i="3"/>
  <c r="F431" i="3"/>
  <c r="F435" i="3"/>
  <c r="F439" i="3"/>
  <c r="F443" i="3"/>
  <c r="F447" i="3"/>
  <c r="F451" i="3"/>
  <c r="F455" i="3"/>
  <c r="F459" i="3"/>
  <c r="F463" i="3"/>
  <c r="F467" i="3"/>
  <c r="F471" i="3"/>
  <c r="F475" i="3"/>
  <c r="F479" i="3"/>
  <c r="F483" i="3"/>
  <c r="F487" i="3"/>
  <c r="F491" i="3"/>
  <c r="F495" i="3"/>
  <c r="F499" i="3"/>
  <c r="F7" i="3"/>
  <c r="F18" i="3"/>
  <c r="F29" i="3"/>
  <c r="F39" i="3"/>
  <c r="F50" i="3"/>
  <c r="F61" i="3"/>
  <c r="F71" i="3"/>
  <c r="F82" i="3"/>
  <c r="F93" i="3"/>
  <c r="F103" i="3"/>
  <c r="F114" i="3"/>
  <c r="F125" i="3"/>
  <c r="F135" i="3"/>
  <c r="F146" i="3"/>
  <c r="F157" i="3"/>
  <c r="F167" i="3"/>
  <c r="F178" i="3"/>
  <c r="F189" i="3"/>
  <c r="F199" i="3"/>
  <c r="F210" i="3"/>
  <c r="F221" i="3"/>
  <c r="F231" i="3"/>
  <c r="F242" i="3"/>
  <c r="F253" i="3"/>
  <c r="F263" i="3"/>
  <c r="F274" i="3"/>
  <c r="F285" i="3"/>
  <c r="F295" i="3"/>
  <c r="F306" i="3"/>
  <c r="F317" i="3"/>
  <c r="F327" i="3"/>
  <c r="F338" i="3"/>
  <c r="F349" i="3"/>
  <c r="F359" i="3"/>
  <c r="F370" i="3"/>
  <c r="F381" i="3"/>
  <c r="F391" i="3"/>
  <c r="F402" i="3"/>
  <c r="F413" i="3"/>
  <c r="F423" i="3"/>
  <c r="F432" i="3"/>
  <c r="F440" i="3"/>
  <c r="F448" i="3"/>
  <c r="F456" i="3"/>
  <c r="F464" i="3"/>
  <c r="F472" i="3"/>
  <c r="F480" i="3"/>
  <c r="F488" i="3"/>
  <c r="F496" i="3"/>
  <c r="F9" i="3"/>
  <c r="F19" i="3"/>
  <c r="F30" i="3"/>
  <c r="F41" i="3"/>
  <c r="F51" i="3"/>
  <c r="F62" i="3"/>
  <c r="F73" i="3"/>
  <c r="F83" i="3"/>
  <c r="F94" i="3"/>
  <c r="F105" i="3"/>
  <c r="F115" i="3"/>
  <c r="F126" i="3"/>
  <c r="F137" i="3"/>
  <c r="F147" i="3"/>
  <c r="F158" i="3"/>
  <c r="F169" i="3"/>
  <c r="F179" i="3"/>
  <c r="F190" i="3"/>
  <c r="F201" i="3"/>
  <c r="F211" i="3"/>
  <c r="F222" i="3"/>
  <c r="F233" i="3"/>
  <c r="F243" i="3"/>
  <c r="F254" i="3"/>
  <c r="F265" i="3"/>
  <c r="F275" i="3"/>
  <c r="F286" i="3"/>
  <c r="F297" i="3"/>
  <c r="F307" i="3"/>
  <c r="F318" i="3"/>
  <c r="F329" i="3"/>
  <c r="F339" i="3"/>
  <c r="F350" i="3"/>
  <c r="F361" i="3"/>
  <c r="F371" i="3"/>
  <c r="F382" i="3"/>
  <c r="F393" i="3"/>
  <c r="F403" i="3"/>
  <c r="F414" i="3"/>
  <c r="F425" i="3"/>
  <c r="F433" i="3"/>
  <c r="F441" i="3"/>
  <c r="F449" i="3"/>
  <c r="F457" i="3"/>
  <c r="F465" i="3"/>
  <c r="F473" i="3"/>
  <c r="F481" i="3"/>
  <c r="F489" i="3"/>
  <c r="F497" i="3"/>
  <c r="F13" i="3"/>
  <c r="F23" i="3"/>
  <c r="F34" i="3"/>
  <c r="F45" i="3"/>
  <c r="F55" i="3"/>
  <c r="F66" i="3"/>
  <c r="F77" i="3"/>
  <c r="F87" i="3"/>
  <c r="F98" i="3"/>
  <c r="F109" i="3"/>
  <c r="F119" i="3"/>
  <c r="F130" i="3"/>
  <c r="F141" i="3"/>
  <c r="F151" i="3"/>
  <c r="F162" i="3"/>
  <c r="F173" i="3"/>
  <c r="F183" i="3"/>
  <c r="F194" i="3"/>
  <c r="F205" i="3"/>
  <c r="F215" i="3"/>
  <c r="F226" i="3"/>
  <c r="F237" i="3"/>
  <c r="F247" i="3"/>
  <c r="F258" i="3"/>
  <c r="F269" i="3"/>
  <c r="F279" i="3"/>
  <c r="F290" i="3"/>
  <c r="F301" i="3"/>
  <c r="F311" i="3"/>
  <c r="F322" i="3"/>
  <c r="F333" i="3"/>
  <c r="F343" i="3"/>
  <c r="F354" i="3"/>
  <c r="F365" i="3"/>
  <c r="F375" i="3"/>
  <c r="F386" i="3"/>
  <c r="F397" i="3"/>
  <c r="F407" i="3"/>
  <c r="F418" i="3"/>
  <c r="F428" i="3"/>
  <c r="F436" i="3"/>
  <c r="F444" i="3"/>
  <c r="F452" i="3"/>
  <c r="F460" i="3"/>
  <c r="F468" i="3"/>
  <c r="F476" i="3"/>
  <c r="F484" i="3"/>
  <c r="F492" i="3"/>
  <c r="F500" i="3"/>
  <c r="D14" i="3"/>
  <c r="D495" i="3"/>
  <c r="D485" i="3"/>
  <c r="D474" i="3"/>
  <c r="D463" i="3"/>
  <c r="D453" i="3"/>
  <c r="D442" i="3"/>
  <c r="D431" i="3"/>
  <c r="D421" i="3"/>
  <c r="D410" i="3"/>
  <c r="D399" i="3"/>
  <c r="D389" i="3"/>
  <c r="D378" i="3"/>
  <c r="D367" i="3"/>
  <c r="D357" i="3"/>
  <c r="D346" i="3"/>
  <c r="D335" i="3"/>
  <c r="D325" i="3"/>
  <c r="D314" i="3"/>
  <c r="D303" i="3"/>
  <c r="D293" i="3"/>
  <c r="D282" i="3"/>
  <c r="D271" i="3"/>
  <c r="D261" i="3"/>
  <c r="D250" i="3"/>
  <c r="D239" i="3"/>
  <c r="D229" i="3"/>
  <c r="D218" i="3"/>
  <c r="D207" i="3"/>
  <c r="D197" i="3"/>
  <c r="D186" i="3"/>
  <c r="D175" i="3"/>
  <c r="D165" i="3"/>
  <c r="D154" i="3"/>
  <c r="D143" i="3"/>
  <c r="D133" i="3"/>
  <c r="D122" i="3"/>
  <c r="D111" i="3"/>
  <c r="D79" i="3"/>
  <c r="D47" i="3"/>
  <c r="F501" i="3"/>
  <c r="F469" i="3"/>
  <c r="F437" i="3"/>
  <c r="F398" i="3"/>
  <c r="F355" i="3"/>
  <c r="F313" i="3"/>
  <c r="F270" i="3"/>
  <c r="F227" i="3"/>
  <c r="F185" i="3"/>
  <c r="F142" i="3"/>
  <c r="F99" i="3"/>
  <c r="F57" i="3"/>
  <c r="F14" i="3"/>
  <c r="E461" i="3"/>
  <c r="E405" i="3"/>
  <c r="E348" i="3"/>
  <c r="E259" i="3"/>
  <c r="E147" i="3"/>
  <c r="E34" i="3"/>
  <c r="I20" i="3" l="1"/>
  <c r="L19" i="3"/>
  <c r="O20" i="3"/>
</calcChain>
</file>

<file path=xl/sharedStrings.xml><?xml version="1.0" encoding="utf-8"?>
<sst xmlns="http://schemas.openxmlformats.org/spreadsheetml/2006/main" count="556" uniqueCount="226">
  <si>
    <t>A =</t>
  </si>
  <si>
    <t>B =</t>
  </si>
  <si>
    <t>Solve 1 | Marks 5</t>
  </si>
  <si>
    <r>
      <t>Find matrix value of A - 3 B</t>
    </r>
    <r>
      <rPr>
        <vertAlign val="superscript"/>
        <sz val="11"/>
        <color indexed="8"/>
        <rFont val="Calibri"/>
        <family val="2"/>
      </rPr>
      <t>T</t>
    </r>
    <r>
      <rPr>
        <sz val="11"/>
        <color theme="1"/>
        <rFont val="Calibri"/>
        <family val="2"/>
        <scheme val="minor"/>
      </rPr>
      <t xml:space="preserve"> = ?</t>
    </r>
  </si>
  <si>
    <t>Solve 2 | Marks 5</t>
  </si>
  <si>
    <r>
      <t>Prove A x A</t>
    </r>
    <r>
      <rPr>
        <vertAlign val="superscript"/>
        <sz val="11"/>
        <color indexed="8"/>
        <rFont val="Calibri"/>
        <family val="2"/>
      </rPr>
      <t>-1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color indexed="8"/>
        <rFont val="Algerian"/>
        <family val="5"/>
      </rPr>
      <t>I</t>
    </r>
  </si>
  <si>
    <t>C =</t>
  </si>
  <si>
    <t>Solve 3 | Marks 5</t>
  </si>
  <si>
    <t>Find Eigen value and Eigen vector of Matrix C</t>
  </si>
  <si>
    <t>Solve below problems (Marks 35):</t>
  </si>
  <si>
    <t>If 4 coin's are tossed simultaneously, then what is the probability of getting 2 heads?</t>
  </si>
  <si>
    <t>If one random card is picked from pack of 52 cards, what is the probabilty that card is red or even numbers?</t>
  </si>
  <si>
    <t>Six dice are rolled, find the probability of getting a double numbers?</t>
  </si>
  <si>
    <t>A basket contains 3 blue, 3 green and 4 red balls. If 3 balls picked at random whart is the probability that atleast 1 ball is red?</t>
  </si>
  <si>
    <t>4 persons selected randomly from group of 4 children, 5 men and 3 women. What is the probability that there are excatly 1 child and 1 women?</t>
  </si>
  <si>
    <t>It is observed that in a ATM machine, during 12pm to 1pm noon hours, arrivals have been found 7 persons per 5 minutes</t>
  </si>
  <si>
    <t>If x = number arrivals per minute, determine P (x&lt;2)</t>
  </si>
  <si>
    <t>A card is selected from deck and replaced. If this experiment is repeated total of 5 times, find the probability of selecting  exactly 3 clubs.</t>
  </si>
  <si>
    <t>Micro 1</t>
  </si>
  <si>
    <t>Micro 2</t>
  </si>
  <si>
    <t>Micro 3</t>
  </si>
  <si>
    <t>3 micro testing were done 500 times and their change in size was recorded.</t>
  </si>
  <si>
    <r>
      <t xml:space="preserve">1. Draw distribution curve for all 3 data | </t>
    </r>
    <r>
      <rPr>
        <b/>
        <sz val="10"/>
        <rFont val="Arial"/>
        <family val="2"/>
      </rPr>
      <t>Marks 20</t>
    </r>
  </si>
  <si>
    <r>
      <t xml:space="preserve">2. Check the Skewness and Kurtosis of all 3 data | </t>
    </r>
    <r>
      <rPr>
        <b/>
        <sz val="10"/>
        <color indexed="8"/>
        <rFont val="Arial"/>
        <family val="2"/>
      </rPr>
      <t>Marks 10</t>
    </r>
  </si>
  <si>
    <r>
      <t xml:space="preserve">3. If 100 testing is done on 3 micro, which micro will have more probability of getting value -0.090 if result is less than 0 | </t>
    </r>
    <r>
      <rPr>
        <b/>
        <sz val="10"/>
        <rFont val="Arial"/>
        <family val="2"/>
      </rPr>
      <t>Marks 20</t>
    </r>
  </si>
  <si>
    <t>Gender</t>
  </si>
  <si>
    <t>AGE</t>
  </si>
  <si>
    <t>HT (inch)</t>
  </si>
  <si>
    <t>WT (lbs)</t>
  </si>
  <si>
    <t>BMI (WT/HT)</t>
  </si>
  <si>
    <t>CHOL</t>
  </si>
  <si>
    <t>Solve below problem using Inferential statistics</t>
  </si>
  <si>
    <t>Female</t>
  </si>
  <si>
    <t>Identify what is the cause of high Cholesterol level (i.e. above 200) in male and female | Marks 35</t>
  </si>
  <si>
    <t>Identify who is more prone to high Cholestrol level, Male or female | Marks15</t>
  </si>
  <si>
    <t>Male</t>
  </si>
  <si>
    <t>Normal dist2</t>
  </si>
  <si>
    <t>Normal dist1</t>
  </si>
  <si>
    <t>Normal dist3</t>
  </si>
  <si>
    <t>micro 1</t>
  </si>
  <si>
    <t>mean</t>
  </si>
  <si>
    <t>median</t>
  </si>
  <si>
    <t>mode</t>
  </si>
  <si>
    <t>max</t>
  </si>
  <si>
    <t>min</t>
  </si>
  <si>
    <t>micro 2</t>
  </si>
  <si>
    <t>micro 3</t>
  </si>
  <si>
    <t>micro1</t>
  </si>
  <si>
    <t>quartile 1</t>
  </si>
  <si>
    <t>quartile2</t>
  </si>
  <si>
    <t>quartile3</t>
  </si>
  <si>
    <t>micro2</t>
  </si>
  <si>
    <t>quartile1</t>
  </si>
  <si>
    <t>micro3</t>
  </si>
  <si>
    <t>iqr</t>
  </si>
  <si>
    <t>high</t>
  </si>
  <si>
    <t>low</t>
  </si>
  <si>
    <t>sd</t>
  </si>
  <si>
    <t>skewness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</si>
  <si>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</si>
  <si>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</si>
  <si>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</si>
  <si>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</si>
  <si>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</si>
  <si>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</si>
  <si>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</si>
  <si>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</si>
  <si>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</si>
  <si>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</si>
  <si>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</si>
  <si>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</si>
  <si>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</si>
  <si>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less than 0</t>
  </si>
  <si>
    <t>probability less than 0</t>
  </si>
  <si>
    <t>total -0.090</t>
  </si>
  <si>
    <t>probability of getting -0.090</t>
  </si>
  <si>
    <t xml:space="preserve">for 500 </t>
  </si>
  <si>
    <t xml:space="preserve">for 100 </t>
  </si>
  <si>
    <t>p(A)xp(BIA)</t>
  </si>
  <si>
    <t>Hence by analysing this data we can conclude that the micro3 will have more probability of getting  value -0.090 if result is less than 0.</t>
  </si>
  <si>
    <t>that value is 0.0051.</t>
  </si>
  <si>
    <t>Q1_</t>
  </si>
  <si>
    <t>H</t>
  </si>
  <si>
    <t>T</t>
  </si>
  <si>
    <t>Hence only 1 time we have getting 2 heads</t>
  </si>
  <si>
    <t>its probability is 5%</t>
  </si>
  <si>
    <t>Ans:</t>
  </si>
  <si>
    <t>Q2_</t>
  </si>
  <si>
    <t>total cards=52</t>
  </si>
  <si>
    <t>red=26</t>
  </si>
  <si>
    <t>black=26</t>
  </si>
  <si>
    <t>1.probability of getting red card is 26/52=2</t>
  </si>
  <si>
    <t>2.probability of getting even numbers is</t>
  </si>
  <si>
    <t>there are 26 red cards in deck in that only 10 cards are thare for even number i.e 5 of dimond,5 of heart</t>
  </si>
  <si>
    <t>so the probability of getting even number is 10/52=</t>
  </si>
  <si>
    <t>Q3_</t>
  </si>
  <si>
    <t>1,1</t>
  </si>
  <si>
    <t>1,2</t>
  </si>
  <si>
    <t>1,3</t>
  </si>
  <si>
    <t>1,4</t>
  </si>
  <si>
    <t>1,5</t>
  </si>
  <si>
    <t>1,6</t>
  </si>
  <si>
    <t>2,1</t>
  </si>
  <si>
    <t>2,2</t>
  </si>
  <si>
    <t>2,3</t>
  </si>
  <si>
    <t>2,4</t>
  </si>
  <si>
    <t>2,5</t>
  </si>
  <si>
    <t>2,6</t>
  </si>
  <si>
    <t>3,1</t>
  </si>
  <si>
    <t>3,2</t>
  </si>
  <si>
    <t>3,3</t>
  </si>
  <si>
    <t>3,4</t>
  </si>
  <si>
    <t>3,5</t>
  </si>
  <si>
    <t>3,6</t>
  </si>
  <si>
    <t>4,1</t>
  </si>
  <si>
    <t>4,2</t>
  </si>
  <si>
    <t>4,3</t>
  </si>
  <si>
    <t>4,4</t>
  </si>
  <si>
    <t>4,5</t>
  </si>
  <si>
    <t>4,6</t>
  </si>
  <si>
    <t>5,1</t>
  </si>
  <si>
    <t>5,2</t>
  </si>
  <si>
    <t>5,3</t>
  </si>
  <si>
    <t>5,4</t>
  </si>
  <si>
    <t>5,5</t>
  </si>
  <si>
    <t>5,6</t>
  </si>
  <si>
    <t>6,1</t>
  </si>
  <si>
    <t>6,2</t>
  </si>
  <si>
    <t>6,3</t>
  </si>
  <si>
    <t>6,4</t>
  </si>
  <si>
    <t>6,5</t>
  </si>
  <si>
    <t>6,6</t>
  </si>
  <si>
    <t>hence probability of getting double number is 6/36=</t>
  </si>
  <si>
    <t>Q4_</t>
  </si>
  <si>
    <t>blue balls=3</t>
  </si>
  <si>
    <t>green balls=3</t>
  </si>
  <si>
    <t>red balls=4</t>
  </si>
  <si>
    <t>totla no of balls =10</t>
  </si>
  <si>
    <t xml:space="preserve">now event n(e) that </t>
  </si>
  <si>
    <t>n(E) that is taking 3 balls such that no one is red in 10 balls=6c3</t>
  </si>
  <si>
    <t>event n(S) that is random 3 balls are picked out of 10 balls =10c3</t>
  </si>
  <si>
    <t>now p(E)=n(E)/n(S)=20/120=1/6</t>
  </si>
  <si>
    <t>now required probability =1-p(E)=(</t>
  </si>
  <si>
    <t>hence probability of getting at least 1 red ball is 0.833.</t>
  </si>
  <si>
    <t>Q5_</t>
  </si>
  <si>
    <t>children+4</t>
  </si>
  <si>
    <t>men=5</t>
  </si>
  <si>
    <t>women=3</t>
  </si>
  <si>
    <t>4 persons are randomely selrcted out of 12 then probability=12c4=495</t>
  </si>
  <si>
    <t>now we want 1 child and 1 women so probability is=7c2=105</t>
  </si>
  <si>
    <t>n(E)</t>
  </si>
  <si>
    <t>n(S)</t>
  </si>
  <si>
    <t>2=21</t>
  </si>
  <si>
    <t>p(E)=n(E)/n(S)=21/495=0.0424</t>
  </si>
  <si>
    <t xml:space="preserve"> =21/495</t>
  </si>
  <si>
    <t>hence getting 1 child and 1 women probability is 4.2%.</t>
  </si>
  <si>
    <t>Q6_</t>
  </si>
  <si>
    <t>given condition is that 7 person per 5 min but we have to find persons arrivals in one min</t>
  </si>
  <si>
    <t xml:space="preserve">so for that we have to find </t>
  </si>
  <si>
    <t xml:space="preserve">lambda </t>
  </si>
  <si>
    <t>5=7</t>
  </si>
  <si>
    <t>1=?</t>
  </si>
  <si>
    <t>so</t>
  </si>
  <si>
    <t>by applying poisson distribution</t>
  </si>
  <si>
    <t>and doing calculations</t>
  </si>
  <si>
    <t>for p(x&lt;2)</t>
  </si>
  <si>
    <t>here x=2</t>
  </si>
  <si>
    <t>lambda=1.4</t>
  </si>
  <si>
    <t>the ans is =0.5912</t>
  </si>
  <si>
    <t>Q7_</t>
  </si>
  <si>
    <t>here p=0.25</t>
  </si>
  <si>
    <t>n=total no of experiments repeted=5</t>
  </si>
  <si>
    <t>x=3</t>
  </si>
  <si>
    <t>q=0.75</t>
  </si>
  <si>
    <t>P_{x} = {n \choose x} p^{x} q^{n-x}</t>
  </si>
  <si>
    <t xml:space="preserve">so the probability of getting exactly 3 clubes is </t>
  </si>
  <si>
    <t>adult26-45</t>
  </si>
  <si>
    <t>young0-25</t>
  </si>
  <si>
    <t>elder&gt;45</t>
  </si>
  <si>
    <t>Anova: Single Factor</t>
  </si>
  <si>
    <t>SUMMARY</t>
  </si>
  <si>
    <t>Groups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</si>
  <si>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</si>
  <si>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</si>
  <si>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</si>
  <si>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</si>
  <si>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</si>
  <si>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</si>
  <si>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</si>
  <si>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</si>
  <si>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</si>
  <si>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</si>
  <si>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</si>
  <si>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</si>
  <si>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</si>
  <si>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HT(57-64)</t>
  </si>
  <si>
    <t>HT(72-76)</t>
  </si>
  <si>
    <t>HT(65-71)</t>
  </si>
  <si>
    <t>WT(91-146)</t>
  </si>
  <si>
    <t>WT(147-201)</t>
  </si>
  <si>
    <t>WT(202-256)</t>
  </si>
  <si>
    <t>hence by analysing all three charts I found that the weight is the factor which is affecting to increase the high cholestrol.</t>
  </si>
  <si>
    <t>so  weight is the cause to increase cholestrol.</t>
  </si>
  <si>
    <t>female</t>
  </si>
  <si>
    <t>sample</t>
  </si>
  <si>
    <t>t-Test: Two-Sample Assuming Unequal Variances</t>
  </si>
  <si>
    <t>Observations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</si>
  <si>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</si>
  <si>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</si>
  <si>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</si>
  <si>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</si>
  <si>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</si>
  <si>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</si>
  <si>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male</t>
  </si>
  <si>
    <t>for 0.05</t>
  </si>
  <si>
    <t>for0.02</t>
  </si>
  <si>
    <t>for 0.01</t>
  </si>
  <si>
    <t>for0.009</t>
  </si>
  <si>
    <t>for0.007</t>
  </si>
  <si>
    <t>for0.002</t>
  </si>
  <si>
    <t>for0.004</t>
  </si>
  <si>
    <t>so cut of for female is 0.08</t>
  </si>
  <si>
    <t>for0.08</t>
  </si>
  <si>
    <t>for0.09</t>
  </si>
  <si>
    <t>and cut of for male is 0.004</t>
  </si>
  <si>
    <t>so by comparing both male and females cuut of we concluid that males are more prone to cholestrol.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</si>
</sst>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%"/>
    <numFmt numFmtId="167" formatCode="0.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indexed="8"/>
      <name val="Calibri"/>
      <family val="2"/>
    </font>
    <font>
      <sz val="11"/>
      <color indexed="8"/>
      <name val="Algerian"/>
      <family val="5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8"/>
      <name val="Calibri"/>
      <family val="2"/>
      <scheme val="minor"/>
    </font>
    <font>
      <b/>
      <sz val="9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3" xfId="0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3" xfId="0" applyBorder="1"/>
    <xf numFmtId="0" fontId="0" fillId="2" borderId="3" xfId="0" applyFill="1" applyBorder="1"/>
    <xf numFmtId="0" fontId="0" fillId="3" borderId="3" xfId="0" applyFill="1" applyBorder="1"/>
    <xf numFmtId="164" fontId="0" fillId="0" borderId="3" xfId="0" applyNumberFormat="1" applyBorder="1"/>
    <xf numFmtId="0" fontId="0" fillId="4" borderId="3" xfId="0" applyFill="1" applyBorder="1"/>
    <xf numFmtId="0" fontId="4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left"/>
    </xf>
    <xf numFmtId="0" fontId="0" fillId="4" borderId="0" xfId="0" applyFill="1"/>
    <xf numFmtId="0" fontId="0" fillId="0" borderId="0" xfId="0" applyFill="1" applyBorder="1" applyAlignment="1"/>
    <xf numFmtId="0" fontId="0" fillId="0" borderId="4" xfId="0" applyFill="1" applyBorder="1" applyAlignment="1"/>
    <xf numFmtId="0" fontId="11" fillId="0" borderId="5" xfId="0" applyFont="1" applyFill="1" applyBorder="1" applyAlignment="1">
      <alignment horizontal="centerContinuous"/>
    </xf>
    <xf numFmtId="9" fontId="0" fillId="0" borderId="0" xfId="1" applyFont="1"/>
    <xf numFmtId="166" fontId="0" fillId="0" borderId="0" xfId="1" applyNumberFormat="1" applyFont="1"/>
    <xf numFmtId="10" fontId="0" fillId="0" borderId="0" xfId="1" applyNumberFormat="1" applyFont="1"/>
    <xf numFmtId="0" fontId="0" fillId="0" borderId="0" xfId="1" applyNumberFormat="1" applyFont="1"/>
    <xf numFmtId="164" fontId="0" fillId="0" borderId="0" xfId="0" applyNumberFormat="1"/>
    <xf numFmtId="9" fontId="0" fillId="0" borderId="0" xfId="1" applyNumberFormat="1" applyFont="1"/>
    <xf numFmtId="167" fontId="0" fillId="0" borderId="0" xfId="0" applyNumberFormat="1"/>
    <xf numFmtId="165" fontId="0" fillId="0" borderId="0" xfId="0" applyNumberFormat="1"/>
    <xf numFmtId="17" fontId="0" fillId="0" borderId="0" xfId="0" applyNumberFormat="1"/>
    <xf numFmtId="0" fontId="0" fillId="5" borderId="0" xfId="0" applyFill="1"/>
    <xf numFmtId="0" fontId="0" fillId="0" borderId="0" xfId="0" applyAlignment="1"/>
    <xf numFmtId="0" fontId="0" fillId="0" borderId="2" xfId="0" applyBorder="1" applyAlignment="1">
      <alignment horizontal="center" vertical="center"/>
    </xf>
    <xf numFmtId="0" fontId="11" fillId="0" borderId="5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Assessment3!$D$1</c:f>
              <c:strCache>
                <c:ptCount val="1"/>
                <c:pt idx="0">
                  <c:v>Normal dist1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Assessment3!$A$2:$A$501</c:f>
              <c:numCache>
                <c:formatCode>0.000</c:formatCode>
                <c:ptCount val="500"/>
                <c:pt idx="0">
                  <c:v>0.39169999999999999</c:v>
                </c:pt>
                <c:pt idx="1">
                  <c:v>0.57509999999999994</c:v>
                </c:pt>
                <c:pt idx="2">
                  <c:v>0.67230000000000001</c:v>
                </c:pt>
                <c:pt idx="3">
                  <c:v>0.7661</c:v>
                </c:pt>
                <c:pt idx="4">
                  <c:v>0.67720000000000002</c:v>
                </c:pt>
                <c:pt idx="5">
                  <c:v>-2.9000000000000001E-2</c:v>
                </c:pt>
                <c:pt idx="6">
                  <c:v>-0.161</c:v>
                </c:pt>
                <c:pt idx="7">
                  <c:v>3.1600000000000003E-2</c:v>
                </c:pt>
                <c:pt idx="8">
                  <c:v>0.83320000000000005</c:v>
                </c:pt>
                <c:pt idx="9">
                  <c:v>0.90769999999999995</c:v>
                </c:pt>
                <c:pt idx="10">
                  <c:v>0.755</c:v>
                </c:pt>
                <c:pt idx="11">
                  <c:v>0.85060000000000002</c:v>
                </c:pt>
                <c:pt idx="12">
                  <c:v>0.13159999999999999</c:v>
                </c:pt>
                <c:pt idx="13">
                  <c:v>0.57440000000000002</c:v>
                </c:pt>
                <c:pt idx="14">
                  <c:v>0.81659999999999999</c:v>
                </c:pt>
                <c:pt idx="15">
                  <c:v>0.53669999999999995</c:v>
                </c:pt>
                <c:pt idx="16">
                  <c:v>-8.4000000000000005E-2</c:v>
                </c:pt>
                <c:pt idx="17">
                  <c:v>0.26819999999999999</c:v>
                </c:pt>
                <c:pt idx="18">
                  <c:v>0.16669999999999999</c:v>
                </c:pt>
                <c:pt idx="19">
                  <c:v>0.59699999999999998</c:v>
                </c:pt>
                <c:pt idx="20">
                  <c:v>0.44829999999999998</c:v>
                </c:pt>
                <c:pt idx="21">
                  <c:v>-0.67100000000000004</c:v>
                </c:pt>
                <c:pt idx="22">
                  <c:v>-4.2999999999999997E-2</c:v>
                </c:pt>
                <c:pt idx="23">
                  <c:v>0.15709999999999999</c:v>
                </c:pt>
                <c:pt idx="24">
                  <c:v>0.9486</c:v>
                </c:pt>
                <c:pt idx="25">
                  <c:v>0.79079999999999995</c:v>
                </c:pt>
                <c:pt idx="26">
                  <c:v>0.46229999999999999</c:v>
                </c:pt>
                <c:pt idx="27">
                  <c:v>-0.156</c:v>
                </c:pt>
                <c:pt idx="28">
                  <c:v>0.46889999999999998</c:v>
                </c:pt>
                <c:pt idx="29">
                  <c:v>0.37330000000000002</c:v>
                </c:pt>
                <c:pt idx="30">
                  <c:v>0.56520000000000004</c:v>
                </c:pt>
                <c:pt idx="31">
                  <c:v>0.69159999999999999</c:v>
                </c:pt>
                <c:pt idx="32">
                  <c:v>-0.17499999999999999</c:v>
                </c:pt>
                <c:pt idx="33">
                  <c:v>-9.0999999999999998E-2</c:v>
                </c:pt>
                <c:pt idx="34">
                  <c:v>0.6694</c:v>
                </c:pt>
                <c:pt idx="35">
                  <c:v>-0.104</c:v>
                </c:pt>
                <c:pt idx="36">
                  <c:v>-0.20799999999999999</c:v>
                </c:pt>
                <c:pt idx="37">
                  <c:v>0.12559999999999999</c:v>
                </c:pt>
                <c:pt idx="38">
                  <c:v>-0.84</c:v>
                </c:pt>
                <c:pt idx="39">
                  <c:v>0.33979999999999999</c:v>
                </c:pt>
                <c:pt idx="40">
                  <c:v>0.62350000000000005</c:v>
                </c:pt>
                <c:pt idx="41">
                  <c:v>0.87819999999999998</c:v>
                </c:pt>
                <c:pt idx="42">
                  <c:v>0.73660000000000003</c:v>
                </c:pt>
                <c:pt idx="43">
                  <c:v>0.1246</c:v>
                </c:pt>
                <c:pt idx="44">
                  <c:v>0.7349</c:v>
                </c:pt>
                <c:pt idx="45">
                  <c:v>-0.32</c:v>
                </c:pt>
                <c:pt idx="46">
                  <c:v>0.60560000000000003</c:v>
                </c:pt>
                <c:pt idx="47">
                  <c:v>0.21859999999999999</c:v>
                </c:pt>
                <c:pt idx="48">
                  <c:v>0.32769999999999999</c:v>
                </c:pt>
                <c:pt idx="49">
                  <c:v>0.14879999999999999</c:v>
                </c:pt>
                <c:pt idx="50">
                  <c:v>0.79530000000000001</c:v>
                </c:pt>
                <c:pt idx="51">
                  <c:v>-0.27400000000000002</c:v>
                </c:pt>
                <c:pt idx="52">
                  <c:v>0.503</c:v>
                </c:pt>
                <c:pt idx="53">
                  <c:v>0.20899999999999999</c:v>
                </c:pt>
                <c:pt idx="54">
                  <c:v>-3.3000000000000002E-2</c:v>
                </c:pt>
                <c:pt idx="55">
                  <c:v>-0.23799999999999999</c:v>
                </c:pt>
                <c:pt idx="56">
                  <c:v>0.19639999999999999</c:v>
                </c:pt>
                <c:pt idx="57">
                  <c:v>0.8286</c:v>
                </c:pt>
                <c:pt idx="58">
                  <c:v>0.40610000000000002</c:v>
                </c:pt>
                <c:pt idx="59">
                  <c:v>0.30080000000000001</c:v>
                </c:pt>
                <c:pt idx="60">
                  <c:v>7.3700000000000002E-2</c:v>
                </c:pt>
                <c:pt idx="61">
                  <c:v>0.20910000000000001</c:v>
                </c:pt>
                <c:pt idx="62">
                  <c:v>0.63400000000000001</c:v>
                </c:pt>
                <c:pt idx="63">
                  <c:v>0.37859999999999999</c:v>
                </c:pt>
                <c:pt idx="64">
                  <c:v>0.1532</c:v>
                </c:pt>
                <c:pt idx="65">
                  <c:v>6.1499999999999999E-2</c:v>
                </c:pt>
                <c:pt idx="66">
                  <c:v>0.3095</c:v>
                </c:pt>
                <c:pt idx="67">
                  <c:v>-0.56000000000000005</c:v>
                </c:pt>
                <c:pt idx="68">
                  <c:v>0.72150000000000003</c:v>
                </c:pt>
                <c:pt idx="69">
                  <c:v>0.65480000000000005</c:v>
                </c:pt>
                <c:pt idx="70">
                  <c:v>0.66959999999999997</c:v>
                </c:pt>
                <c:pt idx="71">
                  <c:v>0.99809999999999999</c:v>
                </c:pt>
                <c:pt idx="72">
                  <c:v>0.33950000000000002</c:v>
                </c:pt>
                <c:pt idx="73">
                  <c:v>0.1103</c:v>
                </c:pt>
                <c:pt idx="74">
                  <c:v>-0.63400000000000001</c:v>
                </c:pt>
                <c:pt idx="75">
                  <c:v>0.72450000000000003</c:v>
                </c:pt>
                <c:pt idx="76">
                  <c:v>0.68459999999999999</c:v>
                </c:pt>
                <c:pt idx="77">
                  <c:v>0.72340000000000004</c:v>
                </c:pt>
                <c:pt idx="78">
                  <c:v>0.60650000000000004</c:v>
                </c:pt>
                <c:pt idx="79">
                  <c:v>0.9627</c:v>
                </c:pt>
                <c:pt idx="80">
                  <c:v>0.31059999999999999</c:v>
                </c:pt>
                <c:pt idx="81">
                  <c:v>0.21310000000000001</c:v>
                </c:pt>
                <c:pt idx="82">
                  <c:v>-6.9000000000000006E-2</c:v>
                </c:pt>
                <c:pt idx="83">
                  <c:v>0.51649999999999996</c:v>
                </c:pt>
                <c:pt idx="84">
                  <c:v>4.41E-2</c:v>
                </c:pt>
                <c:pt idx="85">
                  <c:v>0.26079999999999998</c:v>
                </c:pt>
                <c:pt idx="86">
                  <c:v>-0.32400000000000001</c:v>
                </c:pt>
                <c:pt idx="87">
                  <c:v>0.43659999999999999</c:v>
                </c:pt>
                <c:pt idx="88">
                  <c:v>-6.6000000000000003E-2</c:v>
                </c:pt>
                <c:pt idx="89">
                  <c:v>-7.3999999999999996E-2</c:v>
                </c:pt>
                <c:pt idx="90">
                  <c:v>-0.126</c:v>
                </c:pt>
                <c:pt idx="91">
                  <c:v>0.44579999999999997</c:v>
                </c:pt>
                <c:pt idx="92">
                  <c:v>0.45689999999999997</c:v>
                </c:pt>
                <c:pt idx="93">
                  <c:v>0.65720000000000001</c:v>
                </c:pt>
                <c:pt idx="94">
                  <c:v>-0.68300000000000005</c:v>
                </c:pt>
                <c:pt idx="95">
                  <c:v>-0.14000000000000001</c:v>
                </c:pt>
                <c:pt idx="96">
                  <c:v>-0.78800000000000003</c:v>
                </c:pt>
                <c:pt idx="97">
                  <c:v>0.62050000000000005</c:v>
                </c:pt>
                <c:pt idx="98">
                  <c:v>0.7833</c:v>
                </c:pt>
                <c:pt idx="99">
                  <c:v>0.49359999999999998</c:v>
                </c:pt>
                <c:pt idx="100">
                  <c:v>0.29289999999999999</c:v>
                </c:pt>
                <c:pt idx="101">
                  <c:v>-0.22900000000000001</c:v>
                </c:pt>
                <c:pt idx="102">
                  <c:v>-6.9000000000000006E-2</c:v>
                </c:pt>
                <c:pt idx="103">
                  <c:v>0.67210000000000003</c:v>
                </c:pt>
                <c:pt idx="104">
                  <c:v>0.18590000000000001</c:v>
                </c:pt>
                <c:pt idx="105">
                  <c:v>-0.44700000000000001</c:v>
                </c:pt>
                <c:pt idx="106">
                  <c:v>0.53459999999999996</c:v>
                </c:pt>
                <c:pt idx="107">
                  <c:v>-0.56899999999999995</c:v>
                </c:pt>
                <c:pt idx="108">
                  <c:v>0.15390000000000001</c:v>
                </c:pt>
                <c:pt idx="109">
                  <c:v>0.59050000000000002</c:v>
                </c:pt>
                <c:pt idx="110">
                  <c:v>0.82340000000000002</c:v>
                </c:pt>
                <c:pt idx="111">
                  <c:v>0.67249999999999999</c:v>
                </c:pt>
                <c:pt idx="112">
                  <c:v>0.47089999999999999</c:v>
                </c:pt>
                <c:pt idx="113">
                  <c:v>0.62960000000000005</c:v>
                </c:pt>
                <c:pt idx="114">
                  <c:v>0.17799999999999999</c:v>
                </c:pt>
                <c:pt idx="115">
                  <c:v>0.34939999999999999</c:v>
                </c:pt>
                <c:pt idx="116">
                  <c:v>4.24E-2</c:v>
                </c:pt>
                <c:pt idx="117">
                  <c:v>0.30420000000000003</c:v>
                </c:pt>
                <c:pt idx="118">
                  <c:v>0.15290000000000001</c:v>
                </c:pt>
                <c:pt idx="119">
                  <c:v>-0.40699999999999997</c:v>
                </c:pt>
                <c:pt idx="120">
                  <c:v>0.22770000000000001</c:v>
                </c:pt>
                <c:pt idx="121">
                  <c:v>-8.6999999999999994E-2</c:v>
                </c:pt>
                <c:pt idx="122">
                  <c:v>0.15920000000000001</c:v>
                </c:pt>
                <c:pt idx="123">
                  <c:v>0.57489999999999997</c:v>
                </c:pt>
                <c:pt idx="124">
                  <c:v>0.43790000000000001</c:v>
                </c:pt>
                <c:pt idx="125">
                  <c:v>0.309</c:v>
                </c:pt>
                <c:pt idx="126">
                  <c:v>0.67759999999999998</c:v>
                </c:pt>
                <c:pt idx="127">
                  <c:v>0.35089999999999999</c:v>
                </c:pt>
                <c:pt idx="128">
                  <c:v>0.56579999999999997</c:v>
                </c:pt>
                <c:pt idx="129">
                  <c:v>0.31369999999999998</c:v>
                </c:pt>
                <c:pt idx="130">
                  <c:v>0.66649999999999998</c:v>
                </c:pt>
                <c:pt idx="131">
                  <c:v>0.4607</c:v>
                </c:pt>
                <c:pt idx="132">
                  <c:v>-0.44600000000000001</c:v>
                </c:pt>
                <c:pt idx="133">
                  <c:v>0.44319999999999998</c:v>
                </c:pt>
                <c:pt idx="134">
                  <c:v>0.4879</c:v>
                </c:pt>
                <c:pt idx="135">
                  <c:v>0.92059999999999997</c:v>
                </c:pt>
                <c:pt idx="136">
                  <c:v>0.70709999999999995</c:v>
                </c:pt>
                <c:pt idx="137">
                  <c:v>0.11609999999999999</c:v>
                </c:pt>
                <c:pt idx="138">
                  <c:v>0.88649999999999995</c:v>
                </c:pt>
                <c:pt idx="139">
                  <c:v>0.24199999999999999</c:v>
                </c:pt>
                <c:pt idx="140">
                  <c:v>0.27500000000000002</c:v>
                </c:pt>
                <c:pt idx="141">
                  <c:v>0.56240000000000001</c:v>
                </c:pt>
                <c:pt idx="142">
                  <c:v>0.58730000000000004</c:v>
                </c:pt>
                <c:pt idx="143">
                  <c:v>-0.41299999999999998</c:v>
                </c:pt>
                <c:pt idx="144">
                  <c:v>0.87329999999999997</c:v>
                </c:pt>
                <c:pt idx="145">
                  <c:v>0.71109999999999995</c:v>
                </c:pt>
                <c:pt idx="146">
                  <c:v>-0.61099999999999999</c:v>
                </c:pt>
                <c:pt idx="147">
                  <c:v>0.90159999999999996</c:v>
                </c:pt>
                <c:pt idx="148">
                  <c:v>0.13189999999999999</c:v>
                </c:pt>
                <c:pt idx="149">
                  <c:v>0.31690000000000002</c:v>
                </c:pt>
                <c:pt idx="150">
                  <c:v>0.48039999999999999</c:v>
                </c:pt>
                <c:pt idx="151">
                  <c:v>0.83550000000000002</c:v>
                </c:pt>
                <c:pt idx="152">
                  <c:v>0.16800000000000001</c:v>
                </c:pt>
                <c:pt idx="153">
                  <c:v>0.95720000000000005</c:v>
                </c:pt>
                <c:pt idx="154">
                  <c:v>-0.58499999999999996</c:v>
                </c:pt>
                <c:pt idx="155">
                  <c:v>-0.57799999999999996</c:v>
                </c:pt>
                <c:pt idx="156">
                  <c:v>0.40620000000000001</c:v>
                </c:pt>
                <c:pt idx="157">
                  <c:v>-0.439</c:v>
                </c:pt>
                <c:pt idx="158">
                  <c:v>0.7702</c:v>
                </c:pt>
                <c:pt idx="159">
                  <c:v>0.78339999999999999</c:v>
                </c:pt>
                <c:pt idx="160">
                  <c:v>0.248</c:v>
                </c:pt>
                <c:pt idx="161">
                  <c:v>0.57540000000000002</c:v>
                </c:pt>
                <c:pt idx="162">
                  <c:v>0.1913</c:v>
                </c:pt>
                <c:pt idx="163">
                  <c:v>-0.09</c:v>
                </c:pt>
                <c:pt idx="164">
                  <c:v>0.63239999999999996</c:v>
                </c:pt>
                <c:pt idx="165">
                  <c:v>0.52180000000000004</c:v>
                </c:pt>
                <c:pt idx="166">
                  <c:v>-8.7999999999999995E-2</c:v>
                </c:pt>
                <c:pt idx="167">
                  <c:v>0.61199999999999999</c:v>
                </c:pt>
                <c:pt idx="168">
                  <c:v>-0.19</c:v>
                </c:pt>
                <c:pt idx="169">
                  <c:v>0.30149999999999999</c:v>
                </c:pt>
                <c:pt idx="170">
                  <c:v>-8.1000000000000003E-2</c:v>
                </c:pt>
                <c:pt idx="171">
                  <c:v>0.95450000000000002</c:v>
                </c:pt>
                <c:pt idx="172">
                  <c:v>0.21529999999999999</c:v>
                </c:pt>
                <c:pt idx="173">
                  <c:v>0.32469999999999999</c:v>
                </c:pt>
                <c:pt idx="174">
                  <c:v>2.9600000000000001E-2</c:v>
                </c:pt>
                <c:pt idx="175">
                  <c:v>0.72719999999999996</c:v>
                </c:pt>
                <c:pt idx="176">
                  <c:v>-0.20699999999999999</c:v>
                </c:pt>
                <c:pt idx="177">
                  <c:v>0.78210000000000002</c:v>
                </c:pt>
                <c:pt idx="178">
                  <c:v>-0.13400000000000001</c:v>
                </c:pt>
                <c:pt idx="179">
                  <c:v>0.84619999999999995</c:v>
                </c:pt>
                <c:pt idx="180">
                  <c:v>0.73580000000000001</c:v>
                </c:pt>
                <c:pt idx="181">
                  <c:v>-3.5000000000000003E-2</c:v>
                </c:pt>
                <c:pt idx="182">
                  <c:v>0.42659999999999998</c:v>
                </c:pt>
                <c:pt idx="183">
                  <c:v>0.10829999999999999</c:v>
                </c:pt>
                <c:pt idx="184">
                  <c:v>-0.26400000000000001</c:v>
                </c:pt>
                <c:pt idx="185">
                  <c:v>0.94950000000000001</c:v>
                </c:pt>
                <c:pt idx="186">
                  <c:v>0.35320000000000001</c:v>
                </c:pt>
                <c:pt idx="187">
                  <c:v>0.27929999999999999</c:v>
                </c:pt>
                <c:pt idx="188">
                  <c:v>-5.1999999999999998E-2</c:v>
                </c:pt>
                <c:pt idx="189">
                  <c:v>0.77910000000000001</c:v>
                </c:pt>
                <c:pt idx="190">
                  <c:v>0.5575</c:v>
                </c:pt>
                <c:pt idx="191">
                  <c:v>0.79139999999999999</c:v>
                </c:pt>
                <c:pt idx="192">
                  <c:v>7.4800000000000005E-2</c:v>
                </c:pt>
                <c:pt idx="193">
                  <c:v>0.42049999999999998</c:v>
                </c:pt>
                <c:pt idx="194">
                  <c:v>-0.36599999999999999</c:v>
                </c:pt>
                <c:pt idx="195">
                  <c:v>-0.152</c:v>
                </c:pt>
                <c:pt idx="196">
                  <c:v>0.33700000000000002</c:v>
                </c:pt>
                <c:pt idx="197">
                  <c:v>0.54520000000000002</c:v>
                </c:pt>
                <c:pt idx="198">
                  <c:v>0.4158</c:v>
                </c:pt>
                <c:pt idx="199">
                  <c:v>0.14430000000000001</c:v>
                </c:pt>
                <c:pt idx="200">
                  <c:v>0.6704</c:v>
                </c:pt>
                <c:pt idx="201">
                  <c:v>-0.19500000000000001</c:v>
                </c:pt>
                <c:pt idx="202">
                  <c:v>-0.39400000000000002</c:v>
                </c:pt>
                <c:pt idx="203">
                  <c:v>0.87980000000000003</c:v>
                </c:pt>
                <c:pt idx="204">
                  <c:v>0.83260000000000001</c:v>
                </c:pt>
                <c:pt idx="205">
                  <c:v>0.2064</c:v>
                </c:pt>
                <c:pt idx="206">
                  <c:v>0.78449999999999998</c:v>
                </c:pt>
                <c:pt idx="207">
                  <c:v>0.96430000000000005</c:v>
                </c:pt>
                <c:pt idx="208">
                  <c:v>0.48720000000000002</c:v>
                </c:pt>
                <c:pt idx="209">
                  <c:v>0.78239999999999998</c:v>
                </c:pt>
                <c:pt idx="210">
                  <c:v>-0.57999999999999996</c:v>
                </c:pt>
                <c:pt idx="211">
                  <c:v>-0.35099999999999998</c:v>
                </c:pt>
                <c:pt idx="212">
                  <c:v>0.2949</c:v>
                </c:pt>
                <c:pt idx="213">
                  <c:v>0.96299999999999997</c:v>
                </c:pt>
                <c:pt idx="214">
                  <c:v>0.36049999999999999</c:v>
                </c:pt>
                <c:pt idx="215">
                  <c:v>0.40889999999999999</c:v>
                </c:pt>
                <c:pt idx="216">
                  <c:v>0.5595</c:v>
                </c:pt>
                <c:pt idx="217">
                  <c:v>2.3E-3</c:v>
                </c:pt>
                <c:pt idx="218">
                  <c:v>4.5999999999999999E-2</c:v>
                </c:pt>
                <c:pt idx="219">
                  <c:v>0.73</c:v>
                </c:pt>
                <c:pt idx="220">
                  <c:v>0.68640000000000001</c:v>
                </c:pt>
                <c:pt idx="221">
                  <c:v>0.4022</c:v>
                </c:pt>
                <c:pt idx="222">
                  <c:v>-0.122</c:v>
                </c:pt>
                <c:pt idx="223">
                  <c:v>1.7500000000000002E-2</c:v>
                </c:pt>
                <c:pt idx="224">
                  <c:v>0.70479999999999998</c:v>
                </c:pt>
                <c:pt idx="225">
                  <c:v>0.69199999999999995</c:v>
                </c:pt>
                <c:pt idx="226">
                  <c:v>0.26090000000000002</c:v>
                </c:pt>
                <c:pt idx="227">
                  <c:v>0.61750000000000005</c:v>
                </c:pt>
                <c:pt idx="228">
                  <c:v>0.25419999999999998</c:v>
                </c:pt>
                <c:pt idx="229">
                  <c:v>-0.84499999999999997</c:v>
                </c:pt>
                <c:pt idx="230">
                  <c:v>0.68840000000000001</c:v>
                </c:pt>
                <c:pt idx="231">
                  <c:v>0.88890000000000002</c:v>
                </c:pt>
                <c:pt idx="232">
                  <c:v>0.86609999999999998</c:v>
                </c:pt>
                <c:pt idx="233">
                  <c:v>0.504</c:v>
                </c:pt>
                <c:pt idx="234">
                  <c:v>-0.221</c:v>
                </c:pt>
                <c:pt idx="235">
                  <c:v>0.1303</c:v>
                </c:pt>
                <c:pt idx="236">
                  <c:v>-0.45600000000000002</c:v>
                </c:pt>
                <c:pt idx="237">
                  <c:v>0.4546</c:v>
                </c:pt>
                <c:pt idx="238">
                  <c:v>-0.22700000000000001</c:v>
                </c:pt>
                <c:pt idx="239">
                  <c:v>-0.69099999999999995</c:v>
                </c:pt>
                <c:pt idx="240">
                  <c:v>0.58989999999999998</c:v>
                </c:pt>
                <c:pt idx="241">
                  <c:v>0.6885</c:v>
                </c:pt>
                <c:pt idx="242">
                  <c:v>0.48830000000000001</c:v>
                </c:pt>
                <c:pt idx="243">
                  <c:v>4.7899999999999998E-2</c:v>
                </c:pt>
                <c:pt idx="244">
                  <c:v>8.8300000000000003E-2</c:v>
                </c:pt>
                <c:pt idx="245">
                  <c:v>0.6411</c:v>
                </c:pt>
                <c:pt idx="246">
                  <c:v>0.85470000000000002</c:v>
                </c:pt>
                <c:pt idx="247">
                  <c:v>0.47349999999999998</c:v>
                </c:pt>
                <c:pt idx="248">
                  <c:v>-0.42099999999999999</c:v>
                </c:pt>
                <c:pt idx="249">
                  <c:v>0.1371</c:v>
                </c:pt>
                <c:pt idx="250">
                  <c:v>-0.126</c:v>
                </c:pt>
                <c:pt idx="251">
                  <c:v>0.78939999999999999</c:v>
                </c:pt>
                <c:pt idx="252">
                  <c:v>-0.14699999999999999</c:v>
                </c:pt>
                <c:pt idx="253">
                  <c:v>0.29780000000000001</c:v>
                </c:pt>
                <c:pt idx="254">
                  <c:v>0.2359</c:v>
                </c:pt>
                <c:pt idx="255">
                  <c:v>0.69789999999999996</c:v>
                </c:pt>
                <c:pt idx="256">
                  <c:v>0.38229999999999997</c:v>
                </c:pt>
                <c:pt idx="257">
                  <c:v>-0.629</c:v>
                </c:pt>
                <c:pt idx="258">
                  <c:v>0.87860000000000005</c:v>
                </c:pt>
                <c:pt idx="259">
                  <c:v>0.64590000000000003</c:v>
                </c:pt>
                <c:pt idx="260">
                  <c:v>-0.3</c:v>
                </c:pt>
                <c:pt idx="261">
                  <c:v>0.81889999999999996</c:v>
                </c:pt>
                <c:pt idx="262">
                  <c:v>-0.222</c:v>
                </c:pt>
                <c:pt idx="263">
                  <c:v>0.67659999999999998</c:v>
                </c:pt>
                <c:pt idx="264">
                  <c:v>-0.16700000000000001</c:v>
                </c:pt>
                <c:pt idx="265">
                  <c:v>0.73870000000000002</c:v>
                </c:pt>
                <c:pt idx="266">
                  <c:v>0.21609999999999999</c:v>
                </c:pt>
                <c:pt idx="267">
                  <c:v>0.54379999999999995</c:v>
                </c:pt>
                <c:pt idx="268">
                  <c:v>0.29620000000000002</c:v>
                </c:pt>
                <c:pt idx="269">
                  <c:v>0.37169999999999997</c:v>
                </c:pt>
                <c:pt idx="270">
                  <c:v>-0.184</c:v>
                </c:pt>
                <c:pt idx="271">
                  <c:v>0.48170000000000002</c:v>
                </c:pt>
                <c:pt idx="272">
                  <c:v>0.95799999999999996</c:v>
                </c:pt>
                <c:pt idx="273">
                  <c:v>0.31280000000000002</c:v>
                </c:pt>
                <c:pt idx="274">
                  <c:v>-0.60799999999999998</c:v>
                </c:pt>
                <c:pt idx="275">
                  <c:v>-7.9000000000000001E-2</c:v>
                </c:pt>
                <c:pt idx="276">
                  <c:v>-0.22900000000000001</c:v>
                </c:pt>
                <c:pt idx="277">
                  <c:v>0.30359999999999998</c:v>
                </c:pt>
                <c:pt idx="278">
                  <c:v>0.84760000000000002</c:v>
                </c:pt>
                <c:pt idx="279">
                  <c:v>0.72019999999999995</c:v>
                </c:pt>
                <c:pt idx="280">
                  <c:v>0.154</c:v>
                </c:pt>
                <c:pt idx="281">
                  <c:v>0.73670000000000002</c:v>
                </c:pt>
                <c:pt idx="282">
                  <c:v>0.29459999999999997</c:v>
                </c:pt>
                <c:pt idx="283">
                  <c:v>0.1759</c:v>
                </c:pt>
                <c:pt idx="284">
                  <c:v>-0.48299999999999998</c:v>
                </c:pt>
                <c:pt idx="285">
                  <c:v>0.31719999999999998</c:v>
                </c:pt>
                <c:pt idx="286">
                  <c:v>0.95879999999999999</c:v>
                </c:pt>
                <c:pt idx="287">
                  <c:v>0.38829999999999998</c:v>
                </c:pt>
                <c:pt idx="288">
                  <c:v>0.4093</c:v>
                </c:pt>
                <c:pt idx="289">
                  <c:v>0.43759999999999999</c:v>
                </c:pt>
                <c:pt idx="290">
                  <c:v>-8.2000000000000003E-2</c:v>
                </c:pt>
                <c:pt idx="291">
                  <c:v>0.87350000000000005</c:v>
                </c:pt>
                <c:pt idx="292">
                  <c:v>0.56869999999999998</c:v>
                </c:pt>
                <c:pt idx="293">
                  <c:v>-0.51600000000000001</c:v>
                </c:pt>
                <c:pt idx="294">
                  <c:v>0.59589999999999999</c:v>
                </c:pt>
                <c:pt idx="295">
                  <c:v>0.83389999999999997</c:v>
                </c:pt>
                <c:pt idx="296">
                  <c:v>4.9000000000000002E-2</c:v>
                </c:pt>
                <c:pt idx="297">
                  <c:v>0.36549999999999999</c:v>
                </c:pt>
                <c:pt idx="298">
                  <c:v>0.94789999999999996</c:v>
                </c:pt>
                <c:pt idx="299">
                  <c:v>0.74160000000000004</c:v>
                </c:pt>
                <c:pt idx="300">
                  <c:v>-0.55300000000000005</c:v>
                </c:pt>
                <c:pt idx="301">
                  <c:v>0.16309999999999999</c:v>
                </c:pt>
                <c:pt idx="302">
                  <c:v>3.7000000000000002E-3</c:v>
                </c:pt>
                <c:pt idx="303">
                  <c:v>0.44519999999999998</c:v>
                </c:pt>
                <c:pt idx="304">
                  <c:v>0.50409999999999999</c:v>
                </c:pt>
                <c:pt idx="305">
                  <c:v>0.54820000000000002</c:v>
                </c:pt>
                <c:pt idx="306">
                  <c:v>0.12039999999999999</c:v>
                </c:pt>
                <c:pt idx="307">
                  <c:v>-8.5000000000000006E-2</c:v>
                </c:pt>
                <c:pt idx="308">
                  <c:v>0.95809999999999995</c:v>
                </c:pt>
                <c:pt idx="309">
                  <c:v>0.6704</c:v>
                </c:pt>
                <c:pt idx="310">
                  <c:v>-3.4000000000000002E-2</c:v>
                </c:pt>
                <c:pt idx="311">
                  <c:v>0.52629999999999999</c:v>
                </c:pt>
                <c:pt idx="312">
                  <c:v>0.83940000000000003</c:v>
                </c:pt>
                <c:pt idx="313">
                  <c:v>0.3725</c:v>
                </c:pt>
                <c:pt idx="314">
                  <c:v>0.65459999999999996</c:v>
                </c:pt>
                <c:pt idx="315">
                  <c:v>0.81220000000000003</c:v>
                </c:pt>
                <c:pt idx="316">
                  <c:v>0.84419999999999995</c:v>
                </c:pt>
                <c:pt idx="317">
                  <c:v>-0.38200000000000001</c:v>
                </c:pt>
                <c:pt idx="318">
                  <c:v>0.86150000000000004</c:v>
                </c:pt>
                <c:pt idx="319">
                  <c:v>2.3E-2</c:v>
                </c:pt>
                <c:pt idx="320">
                  <c:v>0.59650000000000003</c:v>
                </c:pt>
                <c:pt idx="321">
                  <c:v>0.50870000000000004</c:v>
                </c:pt>
                <c:pt idx="322">
                  <c:v>0.77429999999999999</c:v>
                </c:pt>
                <c:pt idx="323">
                  <c:v>0.27189999999999998</c:v>
                </c:pt>
                <c:pt idx="324">
                  <c:v>4.3799999999999999E-2</c:v>
                </c:pt>
                <c:pt idx="325">
                  <c:v>0.17680000000000001</c:v>
                </c:pt>
                <c:pt idx="326">
                  <c:v>0.84099999999999997</c:v>
                </c:pt>
                <c:pt idx="327">
                  <c:v>0.1915</c:v>
                </c:pt>
                <c:pt idx="328">
                  <c:v>0.63739999999999997</c:v>
                </c:pt>
                <c:pt idx="329">
                  <c:v>0.21079999999999999</c:v>
                </c:pt>
                <c:pt idx="330">
                  <c:v>-0.55100000000000005</c:v>
                </c:pt>
                <c:pt idx="331">
                  <c:v>-0.23899999999999999</c:v>
                </c:pt>
                <c:pt idx="332">
                  <c:v>0.72760000000000002</c:v>
                </c:pt>
                <c:pt idx="333">
                  <c:v>0.38850000000000001</c:v>
                </c:pt>
                <c:pt idx="334">
                  <c:v>0.7883</c:v>
                </c:pt>
                <c:pt idx="335">
                  <c:v>0.93559999999999999</c:v>
                </c:pt>
                <c:pt idx="336">
                  <c:v>-7.5999999999999998E-2</c:v>
                </c:pt>
                <c:pt idx="337">
                  <c:v>0.59179999999999999</c:v>
                </c:pt>
                <c:pt idx="338">
                  <c:v>0.38379999999999997</c:v>
                </c:pt>
                <c:pt idx="339">
                  <c:v>-0.46300000000000002</c:v>
                </c:pt>
                <c:pt idx="340">
                  <c:v>0.58089999999999997</c:v>
                </c:pt>
                <c:pt idx="341">
                  <c:v>0.84660000000000002</c:v>
                </c:pt>
                <c:pt idx="342">
                  <c:v>2.2700000000000001E-2</c:v>
                </c:pt>
                <c:pt idx="343">
                  <c:v>0.6946</c:v>
                </c:pt>
                <c:pt idx="344">
                  <c:v>0.61280000000000001</c:v>
                </c:pt>
                <c:pt idx="345">
                  <c:v>-8.1000000000000003E-2</c:v>
                </c:pt>
                <c:pt idx="346">
                  <c:v>0.95</c:v>
                </c:pt>
                <c:pt idx="347">
                  <c:v>0.17860000000000001</c:v>
                </c:pt>
                <c:pt idx="348">
                  <c:v>0.80569999999999997</c:v>
                </c:pt>
                <c:pt idx="349">
                  <c:v>0.24779999999999999</c:v>
                </c:pt>
                <c:pt idx="350">
                  <c:v>-0.26500000000000001</c:v>
                </c:pt>
                <c:pt idx="351">
                  <c:v>0.60980000000000001</c:v>
                </c:pt>
                <c:pt idx="352">
                  <c:v>0.77380000000000004</c:v>
                </c:pt>
                <c:pt idx="353">
                  <c:v>0.42349999999999999</c:v>
                </c:pt>
                <c:pt idx="354">
                  <c:v>0.76770000000000005</c:v>
                </c:pt>
                <c:pt idx="355">
                  <c:v>0.6855</c:v>
                </c:pt>
                <c:pt idx="356">
                  <c:v>-0.26300000000000001</c:v>
                </c:pt>
                <c:pt idx="357">
                  <c:v>0.79469999999999996</c:v>
                </c:pt>
                <c:pt idx="358">
                  <c:v>0.64910000000000001</c:v>
                </c:pt>
                <c:pt idx="359">
                  <c:v>0.55459999999999998</c:v>
                </c:pt>
                <c:pt idx="360">
                  <c:v>-0.47</c:v>
                </c:pt>
                <c:pt idx="361">
                  <c:v>0.87119999999999997</c:v>
                </c:pt>
                <c:pt idx="362">
                  <c:v>0.62760000000000005</c:v>
                </c:pt>
                <c:pt idx="363">
                  <c:v>0.74480000000000002</c:v>
                </c:pt>
                <c:pt idx="364">
                  <c:v>0.18909999999999999</c:v>
                </c:pt>
                <c:pt idx="365">
                  <c:v>0.32829999999999998</c:v>
                </c:pt>
                <c:pt idx="366">
                  <c:v>0.42070000000000002</c:v>
                </c:pt>
                <c:pt idx="367">
                  <c:v>0.4451</c:v>
                </c:pt>
                <c:pt idx="368">
                  <c:v>0.46889999999999998</c:v>
                </c:pt>
                <c:pt idx="369">
                  <c:v>0.67679999999999996</c:v>
                </c:pt>
                <c:pt idx="370">
                  <c:v>0.35709999999999997</c:v>
                </c:pt>
                <c:pt idx="371">
                  <c:v>0.62839999999999996</c:v>
                </c:pt>
                <c:pt idx="372">
                  <c:v>0.1145</c:v>
                </c:pt>
                <c:pt idx="373">
                  <c:v>-0.30299999999999999</c:v>
                </c:pt>
                <c:pt idx="374">
                  <c:v>0.64939999999999998</c:v>
                </c:pt>
                <c:pt idx="375">
                  <c:v>0.5</c:v>
                </c:pt>
                <c:pt idx="376">
                  <c:v>0.49540000000000001</c:v>
                </c:pt>
                <c:pt idx="377">
                  <c:v>0.92179999999999995</c:v>
                </c:pt>
                <c:pt idx="378">
                  <c:v>0.76929999999999998</c:v>
                </c:pt>
                <c:pt idx="379">
                  <c:v>0.66339999999999999</c:v>
                </c:pt>
                <c:pt idx="380">
                  <c:v>-0.30299999999999999</c:v>
                </c:pt>
                <c:pt idx="381">
                  <c:v>0.29730000000000001</c:v>
                </c:pt>
                <c:pt idx="382">
                  <c:v>0.72689999999999999</c:v>
                </c:pt>
                <c:pt idx="383">
                  <c:v>0.80310000000000004</c:v>
                </c:pt>
                <c:pt idx="384">
                  <c:v>0.4778</c:v>
                </c:pt>
                <c:pt idx="385">
                  <c:v>0.26340000000000002</c:v>
                </c:pt>
                <c:pt idx="386">
                  <c:v>-6.9000000000000006E-2</c:v>
                </c:pt>
                <c:pt idx="387">
                  <c:v>0.7248</c:v>
                </c:pt>
                <c:pt idx="388">
                  <c:v>9.1899999999999996E-2</c:v>
                </c:pt>
                <c:pt idx="389">
                  <c:v>0.89429999999999998</c:v>
                </c:pt>
                <c:pt idx="390">
                  <c:v>-0.14299999999999999</c:v>
                </c:pt>
                <c:pt idx="391">
                  <c:v>0.63090000000000002</c:v>
                </c:pt>
                <c:pt idx="392">
                  <c:v>0.41549999999999998</c:v>
                </c:pt>
                <c:pt idx="393">
                  <c:v>0.81710000000000005</c:v>
                </c:pt>
                <c:pt idx="394">
                  <c:v>0.89149999999999996</c:v>
                </c:pt>
                <c:pt idx="395">
                  <c:v>0.85119999999999996</c:v>
                </c:pt>
                <c:pt idx="396">
                  <c:v>0.75329999999999997</c:v>
                </c:pt>
                <c:pt idx="397">
                  <c:v>-0.66200000000000003</c:v>
                </c:pt>
                <c:pt idx="398">
                  <c:v>-0.34200000000000003</c:v>
                </c:pt>
                <c:pt idx="399">
                  <c:v>0.84909999999999997</c:v>
                </c:pt>
                <c:pt idx="400">
                  <c:v>-0.04</c:v>
                </c:pt>
                <c:pt idx="401">
                  <c:v>0.52649999999999997</c:v>
                </c:pt>
                <c:pt idx="402">
                  <c:v>0.84540000000000004</c:v>
                </c:pt>
                <c:pt idx="403">
                  <c:v>0.33510000000000001</c:v>
                </c:pt>
                <c:pt idx="404">
                  <c:v>0.59809999999999997</c:v>
                </c:pt>
                <c:pt idx="405">
                  <c:v>-0.61899999999999999</c:v>
                </c:pt>
                <c:pt idx="406">
                  <c:v>0.4924</c:v>
                </c:pt>
                <c:pt idx="407">
                  <c:v>-0.43</c:v>
                </c:pt>
                <c:pt idx="408">
                  <c:v>0.9254</c:v>
                </c:pt>
                <c:pt idx="409">
                  <c:v>0.68240000000000001</c:v>
                </c:pt>
                <c:pt idx="410">
                  <c:v>0.26329999999999998</c:v>
                </c:pt>
                <c:pt idx="411">
                  <c:v>-0.32900000000000001</c:v>
                </c:pt>
                <c:pt idx="412">
                  <c:v>0.85529999999999995</c:v>
                </c:pt>
                <c:pt idx="413">
                  <c:v>0.7923</c:v>
                </c:pt>
                <c:pt idx="414">
                  <c:v>0.70099999999999996</c:v>
                </c:pt>
                <c:pt idx="415">
                  <c:v>-0.13300000000000001</c:v>
                </c:pt>
                <c:pt idx="416">
                  <c:v>0.45750000000000002</c:v>
                </c:pt>
                <c:pt idx="417">
                  <c:v>0.4083</c:v>
                </c:pt>
                <c:pt idx="418">
                  <c:v>0.43259999999999998</c:v>
                </c:pt>
                <c:pt idx="419">
                  <c:v>0.64470000000000005</c:v>
                </c:pt>
                <c:pt idx="420">
                  <c:v>0.83479999999999999</c:v>
                </c:pt>
                <c:pt idx="421">
                  <c:v>0.76919999999999999</c:v>
                </c:pt>
                <c:pt idx="422">
                  <c:v>4.1700000000000001E-2</c:v>
                </c:pt>
                <c:pt idx="423">
                  <c:v>0.27750000000000002</c:v>
                </c:pt>
                <c:pt idx="424">
                  <c:v>0.43580000000000002</c:v>
                </c:pt>
                <c:pt idx="425">
                  <c:v>0.27100000000000002</c:v>
                </c:pt>
                <c:pt idx="426">
                  <c:v>0.58079999999999998</c:v>
                </c:pt>
                <c:pt idx="427">
                  <c:v>-0.313</c:v>
                </c:pt>
                <c:pt idx="428">
                  <c:v>0.4612</c:v>
                </c:pt>
                <c:pt idx="429">
                  <c:v>0.48949999999999999</c:v>
                </c:pt>
                <c:pt idx="430">
                  <c:v>5.6800000000000003E-2</c:v>
                </c:pt>
                <c:pt idx="431">
                  <c:v>-3.3000000000000002E-2</c:v>
                </c:pt>
                <c:pt idx="432">
                  <c:v>0.75800000000000001</c:v>
                </c:pt>
                <c:pt idx="433">
                  <c:v>0.89900000000000002</c:v>
                </c:pt>
                <c:pt idx="434">
                  <c:v>0.5726</c:v>
                </c:pt>
                <c:pt idx="435">
                  <c:v>-0.499</c:v>
                </c:pt>
                <c:pt idx="436">
                  <c:v>0.63149999999999995</c:v>
                </c:pt>
                <c:pt idx="437">
                  <c:v>5.2999999999999999E-2</c:v>
                </c:pt>
                <c:pt idx="438">
                  <c:v>0.71889999999999998</c:v>
                </c:pt>
                <c:pt idx="439">
                  <c:v>-0.92600000000000005</c:v>
                </c:pt>
                <c:pt idx="440">
                  <c:v>0.21679999999999999</c:v>
                </c:pt>
                <c:pt idx="441">
                  <c:v>0.50560000000000005</c:v>
                </c:pt>
                <c:pt idx="442">
                  <c:v>-0.123</c:v>
                </c:pt>
                <c:pt idx="443">
                  <c:v>-0.127</c:v>
                </c:pt>
                <c:pt idx="444">
                  <c:v>0.2838</c:v>
                </c:pt>
                <c:pt idx="445">
                  <c:v>0.35049999999999998</c:v>
                </c:pt>
                <c:pt idx="446">
                  <c:v>-0.56499999999999995</c:v>
                </c:pt>
                <c:pt idx="447">
                  <c:v>0.1452</c:v>
                </c:pt>
                <c:pt idx="448">
                  <c:v>0.68789999999999996</c:v>
                </c:pt>
                <c:pt idx="449">
                  <c:v>-0.251</c:v>
                </c:pt>
                <c:pt idx="450">
                  <c:v>0.50890000000000002</c:v>
                </c:pt>
                <c:pt idx="451">
                  <c:v>0.25069999999999998</c:v>
                </c:pt>
                <c:pt idx="452">
                  <c:v>-0.27500000000000002</c:v>
                </c:pt>
                <c:pt idx="453">
                  <c:v>0.96289999999999998</c:v>
                </c:pt>
                <c:pt idx="454">
                  <c:v>0.38319999999999999</c:v>
                </c:pt>
                <c:pt idx="455">
                  <c:v>0.42870000000000003</c:v>
                </c:pt>
                <c:pt idx="456">
                  <c:v>0.83579999999999999</c:v>
                </c:pt>
                <c:pt idx="457">
                  <c:v>0.56979999999999997</c:v>
                </c:pt>
                <c:pt idx="458">
                  <c:v>0.66469999999999996</c:v>
                </c:pt>
                <c:pt idx="459">
                  <c:v>-0.13200000000000001</c:v>
                </c:pt>
                <c:pt idx="460">
                  <c:v>9.2999999999999999E-2</c:v>
                </c:pt>
                <c:pt idx="461">
                  <c:v>0.77980000000000005</c:v>
                </c:pt>
                <c:pt idx="462">
                  <c:v>0.41639999999999999</c:v>
                </c:pt>
                <c:pt idx="463">
                  <c:v>0.68530000000000002</c:v>
                </c:pt>
                <c:pt idx="464">
                  <c:v>0.1133</c:v>
                </c:pt>
                <c:pt idx="465">
                  <c:v>-7.5999999999999998E-2</c:v>
                </c:pt>
                <c:pt idx="466">
                  <c:v>0.61829999999999996</c:v>
                </c:pt>
                <c:pt idx="467">
                  <c:v>0.26590000000000003</c:v>
                </c:pt>
                <c:pt idx="468">
                  <c:v>0.16489999999999999</c:v>
                </c:pt>
                <c:pt idx="469">
                  <c:v>0.57520000000000004</c:v>
                </c:pt>
                <c:pt idx="470">
                  <c:v>0.56730000000000003</c:v>
                </c:pt>
                <c:pt idx="471">
                  <c:v>0.29310000000000003</c:v>
                </c:pt>
                <c:pt idx="472">
                  <c:v>0.622</c:v>
                </c:pt>
                <c:pt idx="473">
                  <c:v>0.40920000000000001</c:v>
                </c:pt>
                <c:pt idx="474">
                  <c:v>0.42309999999999998</c:v>
                </c:pt>
                <c:pt idx="475">
                  <c:v>0.54459999999999997</c:v>
                </c:pt>
                <c:pt idx="476">
                  <c:v>0.18770000000000001</c:v>
                </c:pt>
                <c:pt idx="477">
                  <c:v>0.37059999999999998</c:v>
                </c:pt>
                <c:pt idx="478">
                  <c:v>0.81899999999999995</c:v>
                </c:pt>
                <c:pt idx="479">
                  <c:v>0.52739999999999998</c:v>
                </c:pt>
                <c:pt idx="480">
                  <c:v>0.51759999999999995</c:v>
                </c:pt>
                <c:pt idx="481">
                  <c:v>-9.5000000000000001E-2</c:v>
                </c:pt>
                <c:pt idx="482">
                  <c:v>0.50919999999999999</c:v>
                </c:pt>
                <c:pt idx="483">
                  <c:v>0.62529999999999997</c:v>
                </c:pt>
                <c:pt idx="484">
                  <c:v>-0.629</c:v>
                </c:pt>
                <c:pt idx="485">
                  <c:v>-0.26600000000000001</c:v>
                </c:pt>
                <c:pt idx="486">
                  <c:v>0.25469999999999998</c:v>
                </c:pt>
                <c:pt idx="487">
                  <c:v>0.1779</c:v>
                </c:pt>
                <c:pt idx="488">
                  <c:v>-0.64100000000000001</c:v>
                </c:pt>
                <c:pt idx="489">
                  <c:v>0.48509999999999998</c:v>
                </c:pt>
                <c:pt idx="490">
                  <c:v>0.67330000000000001</c:v>
                </c:pt>
                <c:pt idx="491">
                  <c:v>0.65480000000000005</c:v>
                </c:pt>
                <c:pt idx="492">
                  <c:v>0.64880000000000004</c:v>
                </c:pt>
                <c:pt idx="493">
                  <c:v>0.68759999999999999</c:v>
                </c:pt>
                <c:pt idx="494">
                  <c:v>0.8296</c:v>
                </c:pt>
                <c:pt idx="495">
                  <c:v>-9.2999999999999999E-2</c:v>
                </c:pt>
                <c:pt idx="496">
                  <c:v>-0.46899999999999997</c:v>
                </c:pt>
                <c:pt idx="497">
                  <c:v>-4.5999999999999999E-2</c:v>
                </c:pt>
                <c:pt idx="498">
                  <c:v>0.44840000000000002</c:v>
                </c:pt>
                <c:pt idx="499">
                  <c:v>0.58740000000000003</c:v>
                </c:pt>
              </c:numCache>
            </c:numRef>
          </c:xVal>
          <c:yVal>
            <c:numRef>
              <c:f>Assessment3!$D$2:$D$501</c:f>
              <c:numCache>
                <c:formatCode>General</c:formatCode>
                <c:ptCount val="500"/>
                <c:pt idx="0">
                  <c:v>0.93233072910951242</c:v>
                </c:pt>
                <c:pt idx="1">
                  <c:v>0.79869700935481658</c:v>
                </c:pt>
                <c:pt idx="2">
                  <c:v>0.68198944951137019</c:v>
                </c:pt>
                <c:pt idx="3">
                  <c:v>0.55705629055987782</c:v>
                </c:pt>
                <c:pt idx="4">
                  <c:v>0.67563784842264063</c:v>
                </c:pt>
                <c:pt idx="5">
                  <c:v>0.65499246358416607</c:v>
                </c:pt>
                <c:pt idx="6">
                  <c:v>0.47848218682418669</c:v>
                </c:pt>
                <c:pt idx="7">
                  <c:v>0.73235714749093617</c:v>
                </c:pt>
                <c:pt idx="8">
                  <c:v>0.46770701952925786</c:v>
                </c:pt>
                <c:pt idx="9">
                  <c:v>0.37403596773753339</c:v>
                </c:pt>
                <c:pt idx="10">
                  <c:v>0.57201693674249687</c:v>
                </c:pt>
                <c:pt idx="11">
                  <c:v>0.44515029904605047</c:v>
                </c:pt>
                <c:pt idx="12">
                  <c:v>0.84198628984913171</c:v>
                </c:pt>
                <c:pt idx="13">
                  <c:v>0.79945351744027426</c:v>
                </c:pt>
                <c:pt idx="14">
                  <c:v>0.48952098771128671</c:v>
                </c:pt>
                <c:pt idx="15">
                  <c:v>0.83788754645142027</c:v>
                </c:pt>
                <c:pt idx="16">
                  <c:v>0.58148511963368144</c:v>
                </c:pt>
                <c:pt idx="17">
                  <c:v>0.93102443518989164</c:v>
                </c:pt>
                <c:pt idx="18">
                  <c:v>0.87263497646664556</c:v>
                </c:pt>
                <c:pt idx="19">
                  <c:v>0.77431893812693009</c:v>
                </c:pt>
                <c:pt idx="20">
                  <c:v>0.90681173069174381</c:v>
                </c:pt>
                <c:pt idx="21">
                  <c:v>5.7131848942990573E-2</c:v>
                </c:pt>
                <c:pt idx="22">
                  <c:v>0.63646026364056862</c:v>
                </c:pt>
                <c:pt idx="23">
                  <c:v>0.86473274095199104</c:v>
                </c:pt>
                <c:pt idx="24">
                  <c:v>0.3265260755152129</c:v>
                </c:pt>
                <c:pt idx="25">
                  <c:v>0.52386263998805083</c:v>
                </c:pt>
                <c:pt idx="26">
                  <c:v>0.89813190113792862</c:v>
                </c:pt>
                <c:pt idx="27">
                  <c:v>0.48506453812840389</c:v>
                </c:pt>
                <c:pt idx="28">
                  <c:v>0.89373030081370108</c:v>
                </c:pt>
                <c:pt idx="29">
                  <c:v>0.93717084534833672</c:v>
                </c:pt>
                <c:pt idx="30">
                  <c:v>0.80925770230002125</c:v>
                </c:pt>
                <c:pt idx="31">
                  <c:v>0.65680355044526495</c:v>
                </c:pt>
                <c:pt idx="32">
                  <c:v>0.4601818365947859</c:v>
                </c:pt>
                <c:pt idx="33">
                  <c:v>0.57204982935609272</c:v>
                </c:pt>
                <c:pt idx="34">
                  <c:v>0.68573344205041808</c:v>
                </c:pt>
                <c:pt idx="35">
                  <c:v>0.55452967873048831</c:v>
                </c:pt>
                <c:pt idx="36">
                  <c:v>0.41795723317166561</c:v>
                </c:pt>
                <c:pt idx="37">
                  <c:v>0.83628133105918689</c:v>
                </c:pt>
                <c:pt idx="38">
                  <c:v>2.0521248523477129E-2</c:v>
                </c:pt>
                <c:pt idx="39">
                  <c:v>0.94147683985239317</c:v>
                </c:pt>
                <c:pt idx="40">
                  <c:v>0.74315326025980899</c:v>
                </c:pt>
                <c:pt idx="41">
                  <c:v>0.41015942048620163</c:v>
                </c:pt>
                <c:pt idx="42">
                  <c:v>0.59680375063168412</c:v>
                </c:pt>
                <c:pt idx="43">
                  <c:v>0.83531798164660664</c:v>
                </c:pt>
                <c:pt idx="44">
                  <c:v>0.59909031578653471</c:v>
                </c:pt>
                <c:pt idx="45">
                  <c:v>0.2881553200724663</c:v>
                </c:pt>
                <c:pt idx="46">
                  <c:v>0.76439184104492675</c:v>
                </c:pt>
                <c:pt idx="47">
                  <c:v>0.90851012334950942</c:v>
                </c:pt>
                <c:pt idx="48">
                  <c:v>0.941588686460751</c:v>
                </c:pt>
                <c:pt idx="49">
                  <c:v>0.8576033069106126</c:v>
                </c:pt>
                <c:pt idx="50">
                  <c:v>0.51784219357061301</c:v>
                </c:pt>
                <c:pt idx="51">
                  <c:v>0.33855714517350916</c:v>
                </c:pt>
                <c:pt idx="52">
                  <c:v>0.86796792782368404</c:v>
                </c:pt>
                <c:pt idx="53">
                  <c:v>0.90278547798672837</c:v>
                </c:pt>
                <c:pt idx="54">
                  <c:v>0.64971555218740618</c:v>
                </c:pt>
                <c:pt idx="55">
                  <c:v>0.38093207807467022</c:v>
                </c:pt>
                <c:pt idx="56">
                  <c:v>0.89462923376569214</c:v>
                </c:pt>
                <c:pt idx="57">
                  <c:v>0.47372543304179049</c:v>
                </c:pt>
                <c:pt idx="58">
                  <c:v>0.92733936232564584</c:v>
                </c:pt>
                <c:pt idx="59">
                  <c:v>0.93908901476340756</c:v>
                </c:pt>
                <c:pt idx="60">
                  <c:v>0.78194624504345689</c:v>
                </c:pt>
                <c:pt idx="61">
                  <c:v>0.90284731260577611</c:v>
                </c:pt>
                <c:pt idx="62">
                  <c:v>0.73036360305024739</c:v>
                </c:pt>
                <c:pt idx="63">
                  <c:v>0.93595511004631993</c:v>
                </c:pt>
                <c:pt idx="64">
                  <c:v>0.86141658947853439</c:v>
                </c:pt>
                <c:pt idx="65">
                  <c:v>0.76802017217867624</c:v>
                </c:pt>
                <c:pt idx="66">
                  <c:v>0.9403113835109016</c:v>
                </c:pt>
                <c:pt idx="67">
                  <c:v>0.10264625032217632</c:v>
                </c:pt>
                <c:pt idx="68">
                  <c:v>0.61707531931704529</c:v>
                </c:pt>
                <c:pt idx="69">
                  <c:v>0.70439553092300888</c:v>
                </c:pt>
                <c:pt idx="70">
                  <c:v>0.68547560818650966</c:v>
                </c:pt>
                <c:pt idx="71">
                  <c:v>0.27359237633605865</c:v>
                </c:pt>
                <c:pt idx="72">
                  <c:v>0.94148889670566183</c:v>
                </c:pt>
                <c:pt idx="73">
                  <c:v>0.82116224857880493</c:v>
                </c:pt>
                <c:pt idx="74">
                  <c:v>6.9986168815415639E-2</c:v>
                </c:pt>
                <c:pt idx="75">
                  <c:v>0.6130557619754099</c:v>
                </c:pt>
                <c:pt idx="76">
                  <c:v>0.66598870302151647</c:v>
                </c:pt>
                <c:pt idx="77">
                  <c:v>0.61453012819074893</c:v>
                </c:pt>
                <c:pt idx="78">
                  <c:v>0.76334216292276758</c:v>
                </c:pt>
                <c:pt idx="79">
                  <c:v>0.31091479914006098</c:v>
                </c:pt>
                <c:pt idx="80">
                  <c:v>0.94043780865605231</c:v>
                </c:pt>
                <c:pt idx="81">
                  <c:v>0.90528281580930625</c:v>
                </c:pt>
                <c:pt idx="82">
                  <c:v>0.60167759083727856</c:v>
                </c:pt>
                <c:pt idx="83">
                  <c:v>0.85644073042407387</c:v>
                </c:pt>
                <c:pt idx="84">
                  <c:v>0.74751320192674331</c:v>
                </c:pt>
                <c:pt idx="85">
                  <c:v>0.9284376470744985</c:v>
                </c:pt>
                <c:pt idx="86">
                  <c:v>0.28398622065112022</c:v>
                </c:pt>
                <c:pt idx="87">
                  <c:v>0.91336454623951091</c:v>
                </c:pt>
                <c:pt idx="88">
                  <c:v>0.60570834298251686</c:v>
                </c:pt>
                <c:pt idx="89">
                  <c:v>0.59495289381282335</c:v>
                </c:pt>
                <c:pt idx="90">
                  <c:v>0.52496672900856289</c:v>
                </c:pt>
                <c:pt idx="91">
                  <c:v>0.90826613338203699</c:v>
                </c:pt>
                <c:pt idx="92">
                  <c:v>0.90158657311069446</c:v>
                </c:pt>
                <c:pt idx="93">
                  <c:v>0.70135047268881634</c:v>
                </c:pt>
                <c:pt idx="94">
                  <c:v>5.3405127525523802E-2</c:v>
                </c:pt>
                <c:pt idx="95">
                  <c:v>0.50626866574351914</c:v>
                </c:pt>
                <c:pt idx="96">
                  <c:v>2.8601375187809572E-2</c:v>
                </c:pt>
                <c:pt idx="97">
                  <c:v>0.74676416216581865</c:v>
                </c:pt>
                <c:pt idx="98">
                  <c:v>0.53391878896980138</c:v>
                </c:pt>
                <c:pt idx="99">
                  <c:v>0.87556060781529055</c:v>
                </c:pt>
                <c:pt idx="100">
                  <c:v>0.93763784086063151</c:v>
                </c:pt>
                <c:pt idx="101">
                  <c:v>0.39188756351182169</c:v>
                </c:pt>
                <c:pt idx="102">
                  <c:v>0.60167759083727856</c:v>
                </c:pt>
                <c:pt idx="103">
                  <c:v>0.68224802459176792</c:v>
                </c:pt>
                <c:pt idx="104">
                  <c:v>0.88728898694988501</c:v>
                </c:pt>
                <c:pt idx="105">
                  <c:v>0.17368858249736194</c:v>
                </c:pt>
                <c:pt idx="106">
                  <c:v>0.83988639451772262</c:v>
                </c:pt>
                <c:pt idx="107">
                  <c:v>9.8134422673472457E-2</c:v>
                </c:pt>
                <c:pt idx="108">
                  <c:v>0.86201623702765839</c:v>
                </c:pt>
                <c:pt idx="109">
                  <c:v>0.78169368250764104</c:v>
                </c:pt>
                <c:pt idx="110">
                  <c:v>0.48055394324914374</c:v>
                </c:pt>
                <c:pt idx="111">
                  <c:v>0.68173082051040468</c:v>
                </c:pt>
                <c:pt idx="112">
                  <c:v>0.89235799046070086</c:v>
                </c:pt>
                <c:pt idx="113">
                  <c:v>0.73575107204051327</c:v>
                </c:pt>
                <c:pt idx="114">
                  <c:v>0.88144907174736531</c:v>
                </c:pt>
                <c:pt idx="115">
                  <c:v>0.94084198846705913</c:v>
                </c:pt>
                <c:pt idx="116">
                  <c:v>0.74547181859747602</c:v>
                </c:pt>
                <c:pt idx="117">
                  <c:v>0.93961369675680362</c:v>
                </c:pt>
                <c:pt idx="118">
                  <c:v>0.86115900573263948</c:v>
                </c:pt>
                <c:pt idx="119">
                  <c:v>0.20569656550895832</c:v>
                </c:pt>
                <c:pt idx="120">
                  <c:v>0.91353697958198532</c:v>
                </c:pt>
                <c:pt idx="121">
                  <c:v>0.57744181783838022</c:v>
                </c:pt>
                <c:pt idx="122">
                  <c:v>0.86649323248610821</c:v>
                </c:pt>
                <c:pt idx="123">
                  <c:v>0.79891330398879745</c:v>
                </c:pt>
                <c:pt idx="124">
                  <c:v>0.91266849497763303</c:v>
                </c:pt>
                <c:pt idx="125">
                  <c:v>0.94025182782895866</c:v>
                </c:pt>
                <c:pt idx="126">
                  <c:v>0.67511798254417366</c:v>
                </c:pt>
                <c:pt idx="127">
                  <c:v>0.94069920094343484</c:v>
                </c:pt>
                <c:pt idx="128">
                  <c:v>0.8086262726127309</c:v>
                </c:pt>
                <c:pt idx="129">
                  <c:v>0.94076006872580165</c:v>
                </c:pt>
                <c:pt idx="130">
                  <c:v>0.68946568370270411</c:v>
                </c:pt>
                <c:pt idx="131">
                  <c:v>0.89916935385475782</c:v>
                </c:pt>
                <c:pt idx="132">
                  <c:v>0.17444352178155059</c:v>
                </c:pt>
                <c:pt idx="133">
                  <c:v>0.90974758285456592</c:v>
                </c:pt>
                <c:pt idx="134">
                  <c:v>0.8799859843010166</c:v>
                </c:pt>
                <c:pt idx="135">
                  <c:v>0.35870956040681196</c:v>
                </c:pt>
                <c:pt idx="136">
                  <c:v>0.63629485003889752</c:v>
                </c:pt>
                <c:pt idx="137">
                  <c:v>0.82698814749240945</c:v>
                </c:pt>
                <c:pt idx="138">
                  <c:v>0.39985290878444774</c:v>
                </c:pt>
                <c:pt idx="139">
                  <c:v>0.92063404455514875</c:v>
                </c:pt>
                <c:pt idx="140">
                  <c:v>0.93315680676460444</c:v>
                </c:pt>
                <c:pt idx="141">
                  <c:v>0.81218936121601082</c:v>
                </c:pt>
                <c:pt idx="142">
                  <c:v>0.78528218353194945</c:v>
                </c:pt>
                <c:pt idx="143">
                  <c:v>0.20065753235678369</c:v>
                </c:pt>
                <c:pt idx="144">
                  <c:v>0.41629325321150418</c:v>
                </c:pt>
                <c:pt idx="145">
                  <c:v>0.63096994084243496</c:v>
                </c:pt>
                <c:pt idx="146">
                  <c:v>7.9091298737611462E-2</c:v>
                </c:pt>
                <c:pt idx="147">
                  <c:v>0.38138654399905997</c:v>
                </c:pt>
                <c:pt idx="148">
                  <c:v>0.84226812283982666</c:v>
                </c:pt>
                <c:pt idx="149">
                  <c:v>0.94103999222549084</c:v>
                </c:pt>
                <c:pt idx="150">
                  <c:v>0.88559868583249557</c:v>
                </c:pt>
                <c:pt idx="151">
                  <c:v>0.46470600263716344</c:v>
                </c:pt>
                <c:pt idx="152">
                  <c:v>0.87367612163644826</c:v>
                </c:pt>
                <c:pt idx="153">
                  <c:v>0.31695525032682681</c:v>
                </c:pt>
                <c:pt idx="154">
                  <c:v>9.0496584918672532E-2</c:v>
                </c:pt>
                <c:pt idx="155">
                  <c:v>9.3778584363335304E-2</c:v>
                </c:pt>
                <c:pt idx="156">
                  <c:v>0.92730104818029691</c:v>
                </c:pt>
                <c:pt idx="157">
                  <c:v>0.17979272909089533</c:v>
                </c:pt>
                <c:pt idx="158">
                  <c:v>0.5515340388961345</c:v>
                </c:pt>
                <c:pt idx="159">
                  <c:v>0.53378454567519928</c:v>
                </c:pt>
                <c:pt idx="160">
                  <c:v>0.92331490993119081</c:v>
                </c:pt>
                <c:pt idx="161">
                  <c:v>0.7983723436060729</c:v>
                </c:pt>
                <c:pt idx="162">
                  <c:v>0.89112477779701305</c:v>
                </c:pt>
                <c:pt idx="163">
                  <c:v>0.57339787953863375</c:v>
                </c:pt>
                <c:pt idx="164">
                  <c:v>0.73232724202128829</c:v>
                </c:pt>
                <c:pt idx="165">
                  <c:v>0.85172076677602782</c:v>
                </c:pt>
                <c:pt idx="166">
                  <c:v>0.57609388889443247</c:v>
                </c:pt>
                <c:pt idx="167">
                  <c:v>0.75688449207591024</c:v>
                </c:pt>
                <c:pt idx="168">
                  <c:v>0.44081583623939569</c:v>
                </c:pt>
                <c:pt idx="169">
                  <c:v>0.93920195823115038</c:v>
                </c:pt>
                <c:pt idx="170">
                  <c:v>0.58552737359134766</c:v>
                </c:pt>
                <c:pt idx="171">
                  <c:v>0.31994363539770609</c:v>
                </c:pt>
                <c:pt idx="172">
                  <c:v>0.90659069494315458</c:v>
                </c:pt>
                <c:pt idx="173">
                  <c:v>0.94149760671456839</c:v>
                </c:pt>
                <c:pt idx="174">
                  <c:v>0.72990189369697078</c:v>
                </c:pt>
                <c:pt idx="175">
                  <c:v>0.60943442451293461</c:v>
                </c:pt>
                <c:pt idx="176">
                  <c:v>0.4192153272144028</c:v>
                </c:pt>
                <c:pt idx="177">
                  <c:v>0.53553001715693416</c:v>
                </c:pt>
                <c:pt idx="178">
                  <c:v>0.51426791625914237</c:v>
                </c:pt>
                <c:pt idx="179">
                  <c:v>0.45082123052837075</c:v>
                </c:pt>
                <c:pt idx="180">
                  <c:v>0.59787989124943641</c:v>
                </c:pt>
                <c:pt idx="181">
                  <c:v>0.64707143034106041</c:v>
                </c:pt>
                <c:pt idx="182">
                  <c:v>0.91844741771163207</c:v>
                </c:pt>
                <c:pt idx="183">
                  <c:v>0.81912725275433917</c:v>
                </c:pt>
                <c:pt idx="184">
                  <c:v>0.35008464921198984</c:v>
                </c:pt>
                <c:pt idx="185">
                  <c:v>0.3255173698513677</c:v>
                </c:pt>
                <c:pt idx="186">
                  <c:v>0.94045740547300427</c:v>
                </c:pt>
                <c:pt idx="187">
                  <c:v>0.93438349787899511</c:v>
                </c:pt>
                <c:pt idx="188">
                  <c:v>0.62446435447533577</c:v>
                </c:pt>
                <c:pt idx="189">
                  <c:v>0.53956045411395059</c:v>
                </c:pt>
                <c:pt idx="190">
                  <c:v>0.81725944408544837</c:v>
                </c:pt>
                <c:pt idx="191">
                  <c:v>0.52305929679498542</c:v>
                </c:pt>
                <c:pt idx="192">
                  <c:v>0.78318229932615968</c:v>
                </c:pt>
                <c:pt idx="193">
                  <c:v>0.92130976965331224</c:v>
                </c:pt>
                <c:pt idx="194">
                  <c:v>0.24238267467028524</c:v>
                </c:pt>
                <c:pt idx="195">
                  <c:v>0.49034638184111889</c:v>
                </c:pt>
                <c:pt idx="196">
                  <c:v>0.94157101650888575</c:v>
                </c:pt>
                <c:pt idx="197">
                  <c:v>0.82963719933430502</c:v>
                </c:pt>
                <c:pt idx="198">
                  <c:v>0.923390698020778</c:v>
                </c:pt>
                <c:pt idx="199">
                  <c:v>0.85362558039431835</c:v>
                </c:pt>
                <c:pt idx="200">
                  <c:v>0.68444371655054004</c:v>
                </c:pt>
                <c:pt idx="201">
                  <c:v>0.43442230597716475</c:v>
                </c:pt>
                <c:pt idx="202">
                  <c:v>0.21690353858523501</c:v>
                </c:pt>
                <c:pt idx="203">
                  <c:v>0.40816435056374917</c:v>
                </c:pt>
                <c:pt idx="204">
                  <c:v>0.46849080499438317</c:v>
                </c:pt>
                <c:pt idx="205">
                  <c:v>0.90116164128317222</c:v>
                </c:pt>
                <c:pt idx="206">
                  <c:v>0.53230813796675436</c:v>
                </c:pt>
                <c:pt idx="207">
                  <c:v>0.30916950697025941</c:v>
                </c:pt>
                <c:pt idx="208">
                  <c:v>0.88052000295666977</c:v>
                </c:pt>
                <c:pt idx="209">
                  <c:v>0.53512715731832916</c:v>
                </c:pt>
                <c:pt idx="210">
                  <c:v>9.2831495464805042E-2</c:v>
                </c:pt>
                <c:pt idx="211">
                  <c:v>0.25678013296994762</c:v>
                </c:pt>
                <c:pt idx="212">
                  <c:v>0.9380358471939918</c:v>
                </c:pt>
                <c:pt idx="213">
                  <c:v>0.31058714547360727</c:v>
                </c:pt>
                <c:pt idx="214">
                  <c:v>0.93950695647971527</c:v>
                </c:pt>
                <c:pt idx="215">
                  <c:v>0.92624765831991984</c:v>
                </c:pt>
                <c:pt idx="216">
                  <c:v>0.81519938147861726</c:v>
                </c:pt>
                <c:pt idx="217">
                  <c:v>0.69564743263318396</c:v>
                </c:pt>
                <c:pt idx="218">
                  <c:v>0.7497870778154978</c:v>
                </c:pt>
                <c:pt idx="219">
                  <c:v>0.60567557335377642</c:v>
                </c:pt>
                <c:pt idx="220">
                  <c:v>0.66363191231885177</c:v>
                </c:pt>
                <c:pt idx="221">
                  <c:v>0.92879448763195549</c:v>
                </c:pt>
                <c:pt idx="222">
                  <c:v>0.53032840086772837</c:v>
                </c:pt>
                <c:pt idx="223">
                  <c:v>0.7148823363385205</c:v>
                </c:pt>
                <c:pt idx="224">
                  <c:v>0.63935119039579857</c:v>
                </c:pt>
                <c:pt idx="225">
                  <c:v>0.65627711626495533</c:v>
                </c:pt>
                <c:pt idx="226">
                  <c:v>0.92847444375091714</c:v>
                </c:pt>
                <c:pt idx="227">
                  <c:v>0.75035498488160934</c:v>
                </c:pt>
                <c:pt idx="228">
                  <c:v>0.92589823001836924</c:v>
                </c:pt>
                <c:pt idx="229">
                  <c:v>1.9860731211104255E-2</c:v>
                </c:pt>
                <c:pt idx="230">
                  <c:v>0.66100904236897906</c:v>
                </c:pt>
                <c:pt idx="231">
                  <c:v>0.39689288110749282</c:v>
                </c:pt>
                <c:pt idx="232">
                  <c:v>0.42536979962608579</c:v>
                </c:pt>
                <c:pt idx="233">
                  <c:v>0.86713895930493912</c:v>
                </c:pt>
                <c:pt idx="234">
                  <c:v>0.4017377786084067</c:v>
                </c:pt>
                <c:pt idx="235">
                  <c:v>0.84076123149078263</c:v>
                </c:pt>
                <c:pt idx="236">
                  <c:v>0.1669975947800941</c:v>
                </c:pt>
                <c:pt idx="237">
                  <c:v>0.9030174903512832</c:v>
                </c:pt>
                <c:pt idx="238">
                  <c:v>0.3943404218682931</c:v>
                </c:pt>
                <c:pt idx="239">
                  <c:v>5.1033949413878871E-2</c:v>
                </c:pt>
                <c:pt idx="240">
                  <c:v>0.78236867487954698</c:v>
                </c:pt>
                <c:pt idx="241">
                  <c:v>0.66087778473360836</c:v>
                </c:pt>
                <c:pt idx="242">
                  <c:v>0.87967989802025504</c:v>
                </c:pt>
                <c:pt idx="243">
                  <c:v>0.75205274526078913</c:v>
                </c:pt>
                <c:pt idx="244">
                  <c:v>0.79807384765345279</c:v>
                </c:pt>
                <c:pt idx="245">
                  <c:v>0.72158911104811552</c:v>
                </c:pt>
                <c:pt idx="246">
                  <c:v>0.43988754049188722</c:v>
                </c:pt>
                <c:pt idx="247">
                  <c:v>0.89054746708509191</c:v>
                </c:pt>
                <c:pt idx="248">
                  <c:v>0.19406976305633883</c:v>
                </c:pt>
                <c:pt idx="249">
                  <c:v>0.84710075499939597</c:v>
                </c:pt>
                <c:pt idx="250">
                  <c:v>0.52496672900856289</c:v>
                </c:pt>
                <c:pt idx="251">
                  <c:v>0.52573780831322703</c:v>
                </c:pt>
                <c:pt idx="252">
                  <c:v>0.49696733893503903</c:v>
                </c:pt>
                <c:pt idx="253">
                  <c:v>0.93857610390400614</c:v>
                </c:pt>
                <c:pt idx="254">
                  <c:v>0.91772776949139967</c:v>
                </c:pt>
                <c:pt idx="255">
                  <c:v>0.64849389498527266</c:v>
                </c:pt>
                <c:pt idx="256">
                  <c:v>0.93502058750878836</c:v>
                </c:pt>
                <c:pt idx="257">
                  <c:v>7.1889946643872688E-2</c:v>
                </c:pt>
                <c:pt idx="258">
                  <c:v>0.40966028838782614</c:v>
                </c:pt>
                <c:pt idx="259">
                  <c:v>0.71560299092736068</c:v>
                </c:pt>
                <c:pt idx="260">
                  <c:v>0.30952292814495386</c:v>
                </c:pt>
                <c:pt idx="261">
                  <c:v>0.48648347033060241</c:v>
                </c:pt>
                <c:pt idx="262">
                  <c:v>0.40050089702415648</c:v>
                </c:pt>
                <c:pt idx="263">
                  <c:v>0.67641726739649211</c:v>
                </c:pt>
                <c:pt idx="264">
                  <c:v>0.47061463458772035</c:v>
                </c:pt>
                <c:pt idx="265">
                  <c:v>0.59397801182911714</c:v>
                </c:pt>
                <c:pt idx="266">
                  <c:v>0.90706069159432912</c:v>
                </c:pt>
                <c:pt idx="267">
                  <c:v>0.83101347968852923</c:v>
                </c:pt>
                <c:pt idx="268">
                  <c:v>0.93828342918862628</c:v>
                </c:pt>
                <c:pt idx="269">
                  <c:v>0.93750933844371154</c:v>
                </c:pt>
                <c:pt idx="270">
                  <c:v>0.44852993099795246</c:v>
                </c:pt>
                <c:pt idx="271">
                  <c:v>0.88464312079910457</c:v>
                </c:pt>
                <c:pt idx="272">
                  <c:v>0.31607270986158614</c:v>
                </c:pt>
                <c:pt idx="273">
                  <c:v>0.94067168620223829</c:v>
                </c:pt>
                <c:pt idx="274">
                  <c:v>8.0345689630369574E-2</c:v>
                </c:pt>
                <c:pt idx="275">
                  <c:v>0.58822142307418801</c:v>
                </c:pt>
                <c:pt idx="276">
                  <c:v>0.39188756351182169</c:v>
                </c:pt>
                <c:pt idx="277">
                  <c:v>0.9395254812891084</c:v>
                </c:pt>
                <c:pt idx="278">
                  <c:v>0.44901430358951716</c:v>
                </c:pt>
                <c:pt idx="279">
                  <c:v>0.61881566603368832</c:v>
                </c:pt>
                <c:pt idx="280">
                  <c:v>0.86210174291520203</c:v>
                </c:pt>
                <c:pt idx="281">
                  <c:v>0.596669219732893</c:v>
                </c:pt>
                <c:pt idx="282">
                  <c:v>0.93797746801194526</c:v>
                </c:pt>
                <c:pt idx="283">
                  <c:v>0.87985169588817058</c:v>
                </c:pt>
                <c:pt idx="284">
                  <c:v>0.14803048440676064</c:v>
                </c:pt>
                <c:pt idx="285">
                  <c:v>0.94106348683397234</c:v>
                </c:pt>
                <c:pt idx="286">
                  <c:v>0.31519150293686715</c:v>
                </c:pt>
                <c:pt idx="287">
                  <c:v>0.93335579953601056</c:v>
                </c:pt>
                <c:pt idx="288">
                  <c:v>0.92608850353179095</c:v>
                </c:pt>
                <c:pt idx="289">
                  <c:v>0.91282983792641581</c:v>
                </c:pt>
                <c:pt idx="290">
                  <c:v>0.58418009753509215</c:v>
                </c:pt>
                <c:pt idx="291">
                  <c:v>0.41604219569326645</c:v>
                </c:pt>
                <c:pt idx="292">
                  <c:v>0.80555852447437604</c:v>
                </c:pt>
                <c:pt idx="293">
                  <c:v>0.12704612501852303</c:v>
                </c:pt>
                <c:pt idx="294">
                  <c:v>0.77557489569318616</c:v>
                </c:pt>
                <c:pt idx="295">
                  <c:v>0.46679307703527023</c:v>
                </c:pt>
                <c:pt idx="296">
                  <c:v>0.75336065007071773</c:v>
                </c:pt>
                <c:pt idx="297">
                  <c:v>0.93869569319431345</c:v>
                </c:pt>
                <c:pt idx="298">
                  <c:v>0.32731176371633891</c:v>
                </c:pt>
                <c:pt idx="299">
                  <c:v>0.59007394909939792</c:v>
                </c:pt>
                <c:pt idx="300">
                  <c:v>0.1062652218845416</c:v>
                </c:pt>
                <c:pt idx="301">
                  <c:v>0.86971553896163001</c:v>
                </c:pt>
                <c:pt idx="302">
                  <c:v>0.69743474782639503</c:v>
                </c:pt>
                <c:pt idx="303">
                  <c:v>0.90861082928699999</c:v>
                </c:pt>
                <c:pt idx="304">
                  <c:v>0.86705584033158511</c:v>
                </c:pt>
                <c:pt idx="305">
                  <c:v>0.82666530073330047</c:v>
                </c:pt>
                <c:pt idx="306">
                  <c:v>0.83123344594617499</c:v>
                </c:pt>
                <c:pt idx="307">
                  <c:v>0.58013744842582726</c:v>
                </c:pt>
                <c:pt idx="308">
                  <c:v>0.31596248601534815</c:v>
                </c:pt>
                <c:pt idx="309">
                  <c:v>0.68444371655054004</c:v>
                </c:pt>
                <c:pt idx="310">
                  <c:v>0.6483939495910146</c:v>
                </c:pt>
                <c:pt idx="311">
                  <c:v>0.84762954230456122</c:v>
                </c:pt>
                <c:pt idx="312">
                  <c:v>0.45963030483576611</c:v>
                </c:pt>
                <c:pt idx="313">
                  <c:v>0.93734174768534617</c:v>
                </c:pt>
                <c:pt idx="314">
                  <c:v>0.70464886106727231</c:v>
                </c:pt>
                <c:pt idx="315">
                  <c:v>0.4953441579340167</c:v>
                </c:pt>
                <c:pt idx="316">
                  <c:v>0.45340658720652938</c:v>
                </c:pt>
                <c:pt idx="317">
                  <c:v>0.2275993553965979</c:v>
                </c:pt>
                <c:pt idx="318">
                  <c:v>0.43120683666957038</c:v>
                </c:pt>
                <c:pt idx="319">
                  <c:v>0.72174368361741159</c:v>
                </c:pt>
                <c:pt idx="320">
                  <c:v>0.77489022315433242</c:v>
                </c:pt>
                <c:pt idx="321">
                  <c:v>0.86318898124043231</c:v>
                </c:pt>
                <c:pt idx="322">
                  <c:v>0.5460153932959434</c:v>
                </c:pt>
                <c:pt idx="323">
                  <c:v>0.93221387553488166</c:v>
                </c:pt>
                <c:pt idx="324">
                  <c:v>0.74715342617514557</c:v>
                </c:pt>
                <c:pt idx="325">
                  <c:v>0.88053857981059624</c:v>
                </c:pt>
                <c:pt idx="326">
                  <c:v>0.4575528231541614</c:v>
                </c:pt>
                <c:pt idx="327">
                  <c:v>0.89126438151391074</c:v>
                </c:pt>
                <c:pt idx="328">
                  <c:v>0.72617394612520803</c:v>
                </c:pt>
                <c:pt idx="329">
                  <c:v>0.90389144464790261</c:v>
                </c:pt>
                <c:pt idx="330">
                  <c:v>0.10731707434407997</c:v>
                </c:pt>
                <c:pt idx="331">
                  <c:v>0.37972328837956026</c:v>
                </c:pt>
                <c:pt idx="332">
                  <c:v>0.60889764921052614</c:v>
                </c:pt>
                <c:pt idx="333">
                  <c:v>0.9332971339478312</c:v>
                </c:pt>
                <c:pt idx="334">
                  <c:v>0.52721182379513787</c:v>
                </c:pt>
                <c:pt idx="335">
                  <c:v>0.34127798642616014</c:v>
                </c:pt>
                <c:pt idx="336">
                  <c:v>0.59226100922632519</c:v>
                </c:pt>
                <c:pt idx="337">
                  <c:v>0.78022782785996847</c:v>
                </c:pt>
                <c:pt idx="338">
                  <c:v>0.93462168560094727</c:v>
                </c:pt>
                <c:pt idx="339">
                  <c:v>0.16192168451848066</c:v>
                </c:pt>
                <c:pt idx="340">
                  <c:v>0.79237305864042218</c:v>
                </c:pt>
                <c:pt idx="341">
                  <c:v>0.45030472672578753</c:v>
                </c:pt>
                <c:pt idx="342">
                  <c:v>0.72137087067277006</c:v>
                </c:pt>
                <c:pt idx="343">
                  <c:v>0.6528513787910204</c:v>
                </c:pt>
                <c:pt idx="344">
                  <c:v>0.75593914354005143</c:v>
                </c:pt>
                <c:pt idx="345">
                  <c:v>0.58552737359134766</c:v>
                </c:pt>
                <c:pt idx="346">
                  <c:v>0.32495769125543172</c:v>
                </c:pt>
                <c:pt idx="347">
                  <c:v>0.88190201755547659</c:v>
                </c:pt>
                <c:pt idx="348">
                  <c:v>0.50397408564049695</c:v>
                </c:pt>
                <c:pt idx="349">
                  <c:v>0.92322840531079786</c:v>
                </c:pt>
                <c:pt idx="350">
                  <c:v>0.34892320049594439</c:v>
                </c:pt>
                <c:pt idx="351">
                  <c:v>0.75947633779384505</c:v>
                </c:pt>
                <c:pt idx="352">
                  <c:v>0.54668817242459355</c:v>
                </c:pt>
                <c:pt idx="353">
                  <c:v>0.91992477376842752</c:v>
                </c:pt>
                <c:pt idx="354">
                  <c:v>0.55490090029698924</c:v>
                </c:pt>
                <c:pt idx="355">
                  <c:v>0.66481076332765865</c:v>
                </c:pt>
                <c:pt idx="356">
                  <c:v>0.35124800713299392</c:v>
                </c:pt>
                <c:pt idx="357">
                  <c:v>0.51864428533809248</c:v>
                </c:pt>
                <c:pt idx="358">
                  <c:v>0.71158911222821841</c:v>
                </c:pt>
                <c:pt idx="359">
                  <c:v>0.82022331766822554</c:v>
                </c:pt>
                <c:pt idx="360">
                  <c:v>0.15695720389072346</c:v>
                </c:pt>
                <c:pt idx="361">
                  <c:v>0.41893288486815006</c:v>
                </c:pt>
                <c:pt idx="362">
                  <c:v>0.73818672037896804</c:v>
                </c:pt>
                <c:pt idx="363">
                  <c:v>0.58576393893969836</c:v>
                </c:pt>
                <c:pt idx="364">
                  <c:v>0.88957749545862974</c:v>
                </c:pt>
                <c:pt idx="365">
                  <c:v>0.94160123795874295</c:v>
                </c:pt>
                <c:pt idx="366">
                  <c:v>0.92121880879145168</c:v>
                </c:pt>
                <c:pt idx="367">
                  <c:v>0.90866811413908344</c:v>
                </c:pt>
                <c:pt idx="368">
                  <c:v>0.89373030081370108</c:v>
                </c:pt>
                <c:pt idx="369">
                  <c:v>0.67615751189812823</c:v>
                </c:pt>
                <c:pt idx="370">
                  <c:v>0.93998423124353592</c:v>
                </c:pt>
                <c:pt idx="371">
                  <c:v>0.73721346639894425</c:v>
                </c:pt>
                <c:pt idx="372">
                  <c:v>0.82539233748309659</c:v>
                </c:pt>
                <c:pt idx="373">
                  <c:v>0.30626304475914423</c:v>
                </c:pt>
                <c:pt idx="374">
                  <c:v>0.71121188715006645</c:v>
                </c:pt>
                <c:pt idx="375">
                  <c:v>0.8704304948698387</c:v>
                </c:pt>
                <c:pt idx="376">
                  <c:v>0.87413487656407851</c:v>
                </c:pt>
                <c:pt idx="377">
                  <c:v>0.35729933785891499</c:v>
                </c:pt>
                <c:pt idx="378">
                  <c:v>0.55274596634426343</c:v>
                </c:pt>
                <c:pt idx="379">
                  <c:v>0.69344185782142609</c:v>
                </c:pt>
                <c:pt idx="380">
                  <c:v>0.30626304475914423</c:v>
                </c:pt>
                <c:pt idx="381">
                  <c:v>0.93848607107818305</c:v>
                </c:pt>
                <c:pt idx="382">
                  <c:v>0.6098369597630855</c:v>
                </c:pt>
                <c:pt idx="383">
                  <c:v>0.50743456482665006</c:v>
                </c:pt>
                <c:pt idx="384">
                  <c:v>0.88748784532261127</c:v>
                </c:pt>
                <c:pt idx="385">
                  <c:v>0.92937800701102158</c:v>
                </c:pt>
                <c:pt idx="386">
                  <c:v>0.60167759083727856</c:v>
                </c:pt>
                <c:pt idx="387">
                  <c:v>0.6126535595888899</c:v>
                </c:pt>
                <c:pt idx="388">
                  <c:v>0.80195499601898379</c:v>
                </c:pt>
                <c:pt idx="389">
                  <c:v>0.39026689699453937</c:v>
                </c:pt>
                <c:pt idx="390">
                  <c:v>0.50227804350989869</c:v>
                </c:pt>
                <c:pt idx="391">
                  <c:v>0.73416343838374953</c:v>
                </c:pt>
                <c:pt idx="392">
                  <c:v>0.92351982387567078</c:v>
                </c:pt>
                <c:pt idx="393">
                  <c:v>0.48886027416339306</c:v>
                </c:pt>
                <c:pt idx="394">
                  <c:v>0.39369664992213727</c:v>
                </c:pt>
                <c:pt idx="395">
                  <c:v>0.4443788237677358</c:v>
                </c:pt>
                <c:pt idx="396">
                  <c:v>0.57430860884277168</c:v>
                </c:pt>
                <c:pt idx="397">
                  <c:v>6.0064950803218213E-2</c:v>
                </c:pt>
                <c:pt idx="398">
                  <c:v>0.2656660249365298</c:v>
                </c:pt>
                <c:pt idx="399">
                  <c:v>0.44708092896560969</c:v>
                </c:pt>
                <c:pt idx="400">
                  <c:v>0.64044566429146965</c:v>
                </c:pt>
                <c:pt idx="401">
                  <c:v>0.84744594792886174</c:v>
                </c:pt>
                <c:pt idx="402">
                  <c:v>0.45185480778186432</c:v>
                </c:pt>
                <c:pt idx="403">
                  <c:v>0.94161150430495733</c:v>
                </c:pt>
                <c:pt idx="404">
                  <c:v>0.7730598031367274</c:v>
                </c:pt>
                <c:pt idx="405">
                  <c:v>7.5822583673867072E-2</c:v>
                </c:pt>
                <c:pt idx="406">
                  <c:v>0.87650359724543803</c:v>
                </c:pt>
                <c:pt idx="407">
                  <c:v>0.18683704552949046</c:v>
                </c:pt>
                <c:pt idx="408">
                  <c:v>0.35308485168454923</c:v>
                </c:pt>
                <c:pt idx="409">
                  <c:v>0.66886419818309395</c:v>
                </c:pt>
                <c:pt idx="410">
                  <c:v>0.92934246890671446</c:v>
                </c:pt>
                <c:pt idx="411">
                  <c:v>0.27882461488794258</c:v>
                </c:pt>
                <c:pt idx="412">
                  <c:v>0.43911916771719683</c:v>
                </c:pt>
                <c:pt idx="413">
                  <c:v>0.52185462881656808</c:v>
                </c:pt>
                <c:pt idx="414">
                  <c:v>0.64439138433358045</c:v>
                </c:pt>
                <c:pt idx="415">
                  <c:v>0.5156033052814426</c:v>
                </c:pt>
                <c:pt idx="416">
                  <c:v>0.90120929529933835</c:v>
                </c:pt>
                <c:pt idx="417">
                  <c:v>0.92648489330413752</c:v>
                </c:pt>
                <c:pt idx="418">
                  <c:v>0.91545551043693518</c:v>
                </c:pt>
                <c:pt idx="419">
                  <c:v>0.71710347861107759</c:v>
                </c:pt>
                <c:pt idx="420">
                  <c:v>0.46561876413083653</c:v>
                </c:pt>
                <c:pt idx="421">
                  <c:v>0.55288063521933761</c:v>
                </c:pt>
                <c:pt idx="422">
                  <c:v>0.74462938550542401</c:v>
                </c:pt>
                <c:pt idx="423">
                  <c:v>0.93388150943264592</c:v>
                </c:pt>
                <c:pt idx="424">
                  <c:v>0.91378887295731959</c:v>
                </c:pt>
                <c:pt idx="425">
                  <c:v>0.93193095425722405</c:v>
                </c:pt>
                <c:pt idx="426">
                  <c:v>0.79248292520858676</c:v>
                </c:pt>
                <c:pt idx="427">
                  <c:v>0.29553566241628204</c:v>
                </c:pt>
                <c:pt idx="428">
                  <c:v>0.89884639831035995</c:v>
                </c:pt>
                <c:pt idx="429">
                  <c:v>0.87875757793089171</c:v>
                </c:pt>
                <c:pt idx="430">
                  <c:v>0.76255289068262844</c:v>
                </c:pt>
                <c:pt idx="431">
                  <c:v>0.64971555218740618</c:v>
                </c:pt>
                <c:pt idx="432">
                  <c:v>0.56797278572848187</c:v>
                </c:pt>
                <c:pt idx="433">
                  <c:v>0.38453908902764256</c:v>
                </c:pt>
                <c:pt idx="434">
                  <c:v>0.8013920702202193</c:v>
                </c:pt>
                <c:pt idx="435">
                  <c:v>0.1375597104807387</c:v>
                </c:pt>
                <c:pt idx="436">
                  <c:v>0.73342951124364875</c:v>
                </c:pt>
                <c:pt idx="437">
                  <c:v>0.75809279055860124</c:v>
                </c:pt>
                <c:pt idx="438">
                  <c:v>0.62055507834501544</c:v>
                </c:pt>
                <c:pt idx="439">
                  <c:v>1.1465409264107041E-2</c:v>
                </c:pt>
                <c:pt idx="440">
                  <c:v>0.90746948430298002</c:v>
                </c:pt>
                <c:pt idx="441">
                  <c:v>0.86580422310502037</c:v>
                </c:pt>
                <c:pt idx="442">
                  <c:v>0.52898729141638334</c:v>
                </c:pt>
                <c:pt idx="443">
                  <c:v>0.52362750929220714</c:v>
                </c:pt>
                <c:pt idx="444">
                  <c:v>0.93556576396985724</c:v>
                </c:pt>
                <c:pt idx="445">
                  <c:v>0.94073842852078071</c:v>
                </c:pt>
                <c:pt idx="446">
                  <c:v>0.10012024091694567</c:v>
                </c:pt>
                <c:pt idx="447">
                  <c:v>0.85442735842805817</c:v>
                </c:pt>
                <c:pt idx="448">
                  <c:v>0.6616651687495495</c:v>
                </c:pt>
                <c:pt idx="449">
                  <c:v>0.36535474934876644</c:v>
                </c:pt>
                <c:pt idx="450">
                  <c:v>0.86301894082896902</c:v>
                </c:pt>
                <c:pt idx="451">
                  <c:v>0.92446335209364439</c:v>
                </c:pt>
                <c:pt idx="452">
                  <c:v>0.33741514185214866</c:v>
                </c:pt>
                <c:pt idx="453">
                  <c:v>0.3106963422879136</c:v>
                </c:pt>
                <c:pt idx="454">
                  <c:v>0.93478263205344791</c:v>
                </c:pt>
                <c:pt idx="455">
                  <c:v>0.91742006927587749</c:v>
                </c:pt>
                <c:pt idx="456">
                  <c:v>0.46431497907352254</c:v>
                </c:pt>
                <c:pt idx="457">
                  <c:v>0.8043880836677324</c:v>
                </c:pt>
                <c:pt idx="458">
                  <c:v>0.69177615495231526</c:v>
                </c:pt>
                <c:pt idx="459">
                  <c:v>0.5169392819138906</c:v>
                </c:pt>
                <c:pt idx="460">
                  <c:v>0.80313309656221799</c:v>
                </c:pt>
                <c:pt idx="461">
                  <c:v>0.53861972962763249</c:v>
                </c:pt>
                <c:pt idx="462">
                  <c:v>0.92313111188047758</c:v>
                </c:pt>
                <c:pt idx="463">
                  <c:v>0.66507260689102654</c:v>
                </c:pt>
                <c:pt idx="464">
                  <c:v>0.82418978704179902</c:v>
                </c:pt>
                <c:pt idx="465">
                  <c:v>0.59226100922632519</c:v>
                </c:pt>
                <c:pt idx="466">
                  <c:v>0.74939942131736448</c:v>
                </c:pt>
                <c:pt idx="467">
                  <c:v>0.93025005786488124</c:v>
                </c:pt>
                <c:pt idx="468">
                  <c:v>0.87118189742557939</c:v>
                </c:pt>
                <c:pt idx="469">
                  <c:v>0.79858881726217446</c:v>
                </c:pt>
                <c:pt idx="470">
                  <c:v>0.80704277151052406</c:v>
                </c:pt>
                <c:pt idx="471">
                  <c:v>0.93767857420791223</c:v>
                </c:pt>
                <c:pt idx="472">
                  <c:v>0.74496119248502091</c:v>
                </c:pt>
                <c:pt idx="473">
                  <c:v>0.92612836705919055</c:v>
                </c:pt>
                <c:pt idx="474">
                  <c:v>0.92011198509255154</c:v>
                </c:pt>
                <c:pt idx="475">
                  <c:v>0.83022786453282837</c:v>
                </c:pt>
                <c:pt idx="476">
                  <c:v>0.8885817851299681</c:v>
                </c:pt>
                <c:pt idx="477">
                  <c:v>0.93773436527238874</c:v>
                </c:pt>
                <c:pt idx="478">
                  <c:v>0.4863515076147652</c:v>
                </c:pt>
                <c:pt idx="479">
                  <c:v>0.84661793047064049</c:v>
                </c:pt>
                <c:pt idx="480">
                  <c:v>0.85546997843828454</c:v>
                </c:pt>
                <c:pt idx="481">
                  <c:v>0.5666576762999127</c:v>
                </c:pt>
                <c:pt idx="482">
                  <c:v>0.86276358251989649</c:v>
                </c:pt>
                <c:pt idx="483">
                  <c:v>0.74097727173166961</c:v>
                </c:pt>
                <c:pt idx="484">
                  <c:v>7.1889946643872688E-2</c:v>
                </c:pt>
                <c:pt idx="485">
                  <c:v>0.34776366757060151</c:v>
                </c:pt>
                <c:pt idx="486">
                  <c:v>0.92609823483288578</c:v>
                </c:pt>
                <c:pt idx="487">
                  <c:v>0.88137343153969516</c:v>
                </c:pt>
                <c:pt idx="488">
                  <c:v>6.7389507419850045E-2</c:v>
                </c:pt>
                <c:pt idx="489">
                  <c:v>0.88210955570693872</c:v>
                </c:pt>
                <c:pt idx="490">
                  <c:v>0.68069576801454457</c:v>
                </c:pt>
                <c:pt idx="491">
                  <c:v>0.70439553092300888</c:v>
                </c:pt>
                <c:pt idx="492">
                  <c:v>0.71196618040160831</c:v>
                </c:pt>
                <c:pt idx="493">
                  <c:v>0.66205871453727094</c:v>
                </c:pt>
                <c:pt idx="494">
                  <c:v>0.47241526594623973</c:v>
                </c:pt>
                <c:pt idx="495">
                  <c:v>0.56935371329266748</c:v>
                </c:pt>
                <c:pt idx="496">
                  <c:v>0.15765962079978652</c:v>
                </c:pt>
                <c:pt idx="497">
                  <c:v>0.63246795045811932</c:v>
                </c:pt>
                <c:pt idx="498">
                  <c:v>0.90675294633211856</c:v>
                </c:pt>
                <c:pt idx="499">
                  <c:v>0.78517047193033596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0-471F-814F-6A5254887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71023"/>
        <c:axId val="488166863"/>
      </c:scatterChart>
      <c:valAx>
        <c:axId val="48817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66863"/>
        <c:crosses val="autoZero"/>
        <c:crossBetween val="midCat"/>
      </c:valAx>
      <c:valAx>
        <c:axId val="48816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7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Assessment3!$E$1</c:f>
              <c:strCache>
                <c:ptCount val="1"/>
                <c:pt idx="0">
                  <c:v>Normal dist2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Assessment3!$B$2:$B$501</c:f>
              <c:numCache>
                <c:formatCode>0.000</c:formatCode>
                <c:ptCount val="500"/>
                <c:pt idx="0">
                  <c:v>-0.155</c:v>
                </c:pt>
                <c:pt idx="1">
                  <c:v>-0.105</c:v>
                </c:pt>
                <c:pt idx="2">
                  <c:v>0.42459999999999998</c:v>
                </c:pt>
                <c:pt idx="3">
                  <c:v>-0.79100000000000004</c:v>
                </c:pt>
                <c:pt idx="4">
                  <c:v>-0.81699999999999995</c:v>
                </c:pt>
                <c:pt idx="5">
                  <c:v>-0.89100000000000001</c:v>
                </c:pt>
                <c:pt idx="6">
                  <c:v>-0.65900000000000003</c:v>
                </c:pt>
                <c:pt idx="7">
                  <c:v>1.66E-2</c:v>
                </c:pt>
                <c:pt idx="8">
                  <c:v>-0.503</c:v>
                </c:pt>
                <c:pt idx="9">
                  <c:v>0.2651</c:v>
                </c:pt>
                <c:pt idx="10">
                  <c:v>-0.76800000000000002</c:v>
                </c:pt>
                <c:pt idx="11">
                  <c:v>-0.53700000000000003</c:v>
                </c:pt>
                <c:pt idx="12">
                  <c:v>0.94130000000000003</c:v>
                </c:pt>
                <c:pt idx="13">
                  <c:v>9.1700000000000004E-2</c:v>
                </c:pt>
                <c:pt idx="14">
                  <c:v>0.87560000000000004</c:v>
                </c:pt>
                <c:pt idx="15">
                  <c:v>0.1754</c:v>
                </c:pt>
                <c:pt idx="16">
                  <c:v>-4.2000000000000003E-2</c:v>
                </c:pt>
                <c:pt idx="17">
                  <c:v>-0.01</c:v>
                </c:pt>
                <c:pt idx="18">
                  <c:v>-0.872</c:v>
                </c:pt>
                <c:pt idx="19">
                  <c:v>-0.79700000000000004</c:v>
                </c:pt>
                <c:pt idx="20">
                  <c:v>-0.92300000000000004</c:v>
                </c:pt>
                <c:pt idx="21">
                  <c:v>0.26279999999999998</c:v>
                </c:pt>
                <c:pt idx="22">
                  <c:v>0.3679</c:v>
                </c:pt>
                <c:pt idx="23">
                  <c:v>-0.56499999999999995</c:v>
                </c:pt>
                <c:pt idx="24">
                  <c:v>-3.6999999999999998E-2</c:v>
                </c:pt>
                <c:pt idx="25">
                  <c:v>0.1925</c:v>
                </c:pt>
                <c:pt idx="26">
                  <c:v>-0.64900000000000002</c:v>
                </c:pt>
                <c:pt idx="27">
                  <c:v>0.94499999999999995</c:v>
                </c:pt>
                <c:pt idx="28">
                  <c:v>0.1024</c:v>
                </c:pt>
                <c:pt idx="29">
                  <c:v>0.1915</c:v>
                </c:pt>
                <c:pt idx="30">
                  <c:v>-0.68600000000000005</c:v>
                </c:pt>
                <c:pt idx="31">
                  <c:v>-0.188</c:v>
                </c:pt>
                <c:pt idx="32">
                  <c:v>0.4158</c:v>
                </c:pt>
                <c:pt idx="33">
                  <c:v>0.1399</c:v>
                </c:pt>
                <c:pt idx="34">
                  <c:v>-0.76500000000000001</c:v>
                </c:pt>
                <c:pt idx="35">
                  <c:v>6.7100000000000007E-2</c:v>
                </c:pt>
                <c:pt idx="36">
                  <c:v>-0.17699999999999999</c:v>
                </c:pt>
                <c:pt idx="37">
                  <c:v>0.68779999999999997</c:v>
                </c:pt>
                <c:pt idx="38">
                  <c:v>0.20319999999999999</c:v>
                </c:pt>
                <c:pt idx="39">
                  <c:v>-0.29699999999999999</c:v>
                </c:pt>
                <c:pt idx="40">
                  <c:v>-0.317</c:v>
                </c:pt>
                <c:pt idx="41">
                  <c:v>-0.88300000000000001</c:v>
                </c:pt>
                <c:pt idx="42">
                  <c:v>-0.84899999999999998</c:v>
                </c:pt>
                <c:pt idx="43">
                  <c:v>-0.80100000000000005</c:v>
                </c:pt>
                <c:pt idx="44">
                  <c:v>5.62E-2</c:v>
                </c:pt>
                <c:pt idx="45">
                  <c:v>0.99419999999999997</c:v>
                </c:pt>
                <c:pt idx="46">
                  <c:v>-0.126</c:v>
                </c:pt>
                <c:pt idx="47">
                  <c:v>0.78010000000000002</c:v>
                </c:pt>
                <c:pt idx="48">
                  <c:v>0.40860000000000002</c:v>
                </c:pt>
                <c:pt idx="49">
                  <c:v>0.2306</c:v>
                </c:pt>
                <c:pt idx="50">
                  <c:v>-8.4000000000000005E-2</c:v>
                </c:pt>
                <c:pt idx="51">
                  <c:v>-0.23699999999999999</c:v>
                </c:pt>
                <c:pt idx="52">
                  <c:v>-0.42</c:v>
                </c:pt>
                <c:pt idx="53">
                  <c:v>-1.9E-2</c:v>
                </c:pt>
                <c:pt idx="54">
                  <c:v>-0.65800000000000003</c:v>
                </c:pt>
                <c:pt idx="55">
                  <c:v>-0.53600000000000003</c:v>
                </c:pt>
                <c:pt idx="56">
                  <c:v>0.44690000000000002</c:v>
                </c:pt>
                <c:pt idx="57">
                  <c:v>-0.79200000000000004</c:v>
                </c:pt>
                <c:pt idx="58">
                  <c:v>-0.17199999999999999</c:v>
                </c:pt>
                <c:pt idx="59">
                  <c:v>0.68589999999999995</c:v>
                </c:pt>
                <c:pt idx="60">
                  <c:v>-0.13100000000000001</c:v>
                </c:pt>
                <c:pt idx="61">
                  <c:v>0.94730000000000003</c:v>
                </c:pt>
                <c:pt idx="62">
                  <c:v>-0.98299999999999998</c:v>
                </c:pt>
                <c:pt idx="63">
                  <c:v>0.64359999999999995</c:v>
                </c:pt>
                <c:pt idx="64">
                  <c:v>-0.30299999999999999</c:v>
                </c:pt>
                <c:pt idx="65">
                  <c:v>0.48070000000000002</c:v>
                </c:pt>
                <c:pt idx="66">
                  <c:v>0.54459999999999997</c:v>
                </c:pt>
                <c:pt idx="67">
                  <c:v>0.29420000000000002</c:v>
                </c:pt>
                <c:pt idx="68">
                  <c:v>-0.54400000000000004</c:v>
                </c:pt>
                <c:pt idx="69">
                  <c:v>-0.71499999999999997</c:v>
                </c:pt>
                <c:pt idx="70">
                  <c:v>0.37780000000000002</c:v>
                </c:pt>
                <c:pt idx="71">
                  <c:v>0.68200000000000005</c:v>
                </c:pt>
                <c:pt idx="72">
                  <c:v>0.32900000000000001</c:v>
                </c:pt>
                <c:pt idx="73">
                  <c:v>0.20549999999999999</c:v>
                </c:pt>
                <c:pt idx="74">
                  <c:v>8.4000000000000005E-2</c:v>
                </c:pt>
                <c:pt idx="75">
                  <c:v>-8.2000000000000003E-2</c:v>
                </c:pt>
                <c:pt idx="76">
                  <c:v>0.88739999999999997</c:v>
                </c:pt>
                <c:pt idx="77">
                  <c:v>-0.19</c:v>
                </c:pt>
                <c:pt idx="78">
                  <c:v>-0.44800000000000001</c:v>
                </c:pt>
                <c:pt idx="79">
                  <c:v>-0.73599999999999999</c:v>
                </c:pt>
                <c:pt idx="80">
                  <c:v>-4.0000000000000001E-3</c:v>
                </c:pt>
                <c:pt idx="81">
                  <c:v>-3.1E-2</c:v>
                </c:pt>
                <c:pt idx="82">
                  <c:v>-0.84799999999999998</c:v>
                </c:pt>
                <c:pt idx="83">
                  <c:v>0.55130000000000001</c:v>
                </c:pt>
                <c:pt idx="84">
                  <c:v>-0.114</c:v>
                </c:pt>
                <c:pt idx="85">
                  <c:v>-8.7999999999999995E-2</c:v>
                </c:pt>
                <c:pt idx="86">
                  <c:v>0.63039999999999996</c:v>
                </c:pt>
                <c:pt idx="87">
                  <c:v>-0.93300000000000005</c:v>
                </c:pt>
                <c:pt idx="88">
                  <c:v>0.16170000000000001</c:v>
                </c:pt>
                <c:pt idx="89">
                  <c:v>-0.75800000000000001</c:v>
                </c:pt>
                <c:pt idx="90">
                  <c:v>-0.53300000000000003</c:v>
                </c:pt>
                <c:pt idx="91">
                  <c:v>5.7200000000000001E-2</c:v>
                </c:pt>
                <c:pt idx="92">
                  <c:v>0.79459999999999997</c:v>
                </c:pt>
                <c:pt idx="93">
                  <c:v>-0.251</c:v>
                </c:pt>
                <c:pt idx="94">
                  <c:v>-0.81799999999999995</c:v>
                </c:pt>
                <c:pt idx="95">
                  <c:v>-0.50600000000000001</c:v>
                </c:pt>
                <c:pt idx="96">
                  <c:v>0.68189999999999995</c:v>
                </c:pt>
                <c:pt idx="97">
                  <c:v>0.36909999999999998</c:v>
                </c:pt>
                <c:pt idx="98">
                  <c:v>-9.0999999999999998E-2</c:v>
                </c:pt>
                <c:pt idx="99">
                  <c:v>0.78649999999999998</c:v>
                </c:pt>
                <c:pt idx="100">
                  <c:v>-0.20300000000000001</c:v>
                </c:pt>
                <c:pt idx="101">
                  <c:v>0.55659999999999998</c:v>
                </c:pt>
                <c:pt idx="102">
                  <c:v>3.7000000000000002E-3</c:v>
                </c:pt>
                <c:pt idx="103">
                  <c:v>-8.6999999999999994E-2</c:v>
                </c:pt>
                <c:pt idx="104">
                  <c:v>-0.11600000000000001</c:v>
                </c:pt>
                <c:pt idx="105">
                  <c:v>0.86709999999999998</c:v>
                </c:pt>
                <c:pt idx="106">
                  <c:v>-0.88</c:v>
                </c:pt>
                <c:pt idx="107">
                  <c:v>0.40579999999999999</c:v>
                </c:pt>
                <c:pt idx="108">
                  <c:v>0.92120000000000002</c:v>
                </c:pt>
                <c:pt idx="109">
                  <c:v>-0.17100000000000001</c:v>
                </c:pt>
                <c:pt idx="110">
                  <c:v>-0.114</c:v>
                </c:pt>
                <c:pt idx="111">
                  <c:v>0.76349999999999996</c:v>
                </c:pt>
                <c:pt idx="112">
                  <c:v>0.21210000000000001</c:v>
                </c:pt>
                <c:pt idx="113">
                  <c:v>0.35270000000000001</c:v>
                </c:pt>
                <c:pt idx="114">
                  <c:v>0.38019999999999998</c:v>
                </c:pt>
                <c:pt idx="115">
                  <c:v>0.66769999999999996</c:v>
                </c:pt>
                <c:pt idx="116">
                  <c:v>0.38819999999999999</c:v>
                </c:pt>
                <c:pt idx="117">
                  <c:v>0.31109999999999999</c:v>
                </c:pt>
                <c:pt idx="118">
                  <c:v>0.4012</c:v>
                </c:pt>
                <c:pt idx="119">
                  <c:v>-0.59799999999999998</c:v>
                </c:pt>
                <c:pt idx="120">
                  <c:v>-0.76</c:v>
                </c:pt>
                <c:pt idx="121">
                  <c:v>-0.08</c:v>
                </c:pt>
                <c:pt idx="122">
                  <c:v>0.21959999999999999</c:v>
                </c:pt>
                <c:pt idx="123">
                  <c:v>-7.5999999999999998E-2</c:v>
                </c:pt>
                <c:pt idx="124">
                  <c:v>3.9399999999999998E-2</c:v>
                </c:pt>
                <c:pt idx="125">
                  <c:v>0.6603</c:v>
                </c:pt>
                <c:pt idx="126">
                  <c:v>9.1300000000000006E-2</c:v>
                </c:pt>
                <c:pt idx="127">
                  <c:v>0.107</c:v>
                </c:pt>
                <c:pt idx="128">
                  <c:v>0.54490000000000005</c:v>
                </c:pt>
                <c:pt idx="129">
                  <c:v>0.4375</c:v>
                </c:pt>
                <c:pt idx="130">
                  <c:v>5.7999999999999996E-3</c:v>
                </c:pt>
                <c:pt idx="131">
                  <c:v>0.4098</c:v>
                </c:pt>
                <c:pt idx="132">
                  <c:v>-0.627</c:v>
                </c:pt>
                <c:pt idx="133">
                  <c:v>-0.436</c:v>
                </c:pt>
                <c:pt idx="134">
                  <c:v>0.74409999999999998</c:v>
                </c:pt>
                <c:pt idx="135">
                  <c:v>7.4800000000000005E-2</c:v>
                </c:pt>
                <c:pt idx="136">
                  <c:v>2.1899999999999999E-2</c:v>
                </c:pt>
                <c:pt idx="137">
                  <c:v>-7.0000000000000007E-2</c:v>
                </c:pt>
                <c:pt idx="138">
                  <c:v>-0.83699999999999997</c:v>
                </c:pt>
                <c:pt idx="139">
                  <c:v>7.0699999999999999E-2</c:v>
                </c:pt>
                <c:pt idx="140">
                  <c:v>-0.23599999999999999</c:v>
                </c:pt>
                <c:pt idx="141">
                  <c:v>0.56100000000000005</c:v>
                </c:pt>
                <c:pt idx="142">
                  <c:v>0.43490000000000001</c:v>
                </c:pt>
                <c:pt idx="143">
                  <c:v>0.92800000000000005</c:v>
                </c:pt>
                <c:pt idx="144">
                  <c:v>0.30030000000000001</c:v>
                </c:pt>
                <c:pt idx="145">
                  <c:v>3.4099999999999998E-2</c:v>
                </c:pt>
                <c:pt idx="146">
                  <c:v>-0.80200000000000005</c:v>
                </c:pt>
                <c:pt idx="147">
                  <c:v>0.97099999999999997</c:v>
                </c:pt>
                <c:pt idx="148">
                  <c:v>0.75900000000000001</c:v>
                </c:pt>
                <c:pt idx="149">
                  <c:v>6.6900000000000001E-2</c:v>
                </c:pt>
                <c:pt idx="150">
                  <c:v>-0.76900000000000002</c:v>
                </c:pt>
                <c:pt idx="151">
                  <c:v>0.17449999999999999</c:v>
                </c:pt>
                <c:pt idx="152">
                  <c:v>2.3300000000000001E-2</c:v>
                </c:pt>
                <c:pt idx="153">
                  <c:v>0.5262</c:v>
                </c:pt>
                <c:pt idx="154">
                  <c:v>0.75670000000000004</c:v>
                </c:pt>
                <c:pt idx="155">
                  <c:v>-0.58399999999999996</c:v>
                </c:pt>
                <c:pt idx="156">
                  <c:v>-0.24399999999999999</c:v>
                </c:pt>
                <c:pt idx="157">
                  <c:v>-7.0000000000000001E-3</c:v>
                </c:pt>
                <c:pt idx="158">
                  <c:v>0.73860000000000003</c:v>
                </c:pt>
                <c:pt idx="159">
                  <c:v>-0.41499999999999998</c:v>
                </c:pt>
                <c:pt idx="160">
                  <c:v>0.60629999999999995</c:v>
                </c:pt>
                <c:pt idx="161">
                  <c:v>0.30690000000000001</c:v>
                </c:pt>
                <c:pt idx="162">
                  <c:v>0.86209999999999998</c:v>
                </c:pt>
                <c:pt idx="163">
                  <c:v>0.6996</c:v>
                </c:pt>
                <c:pt idx="164">
                  <c:v>0.48089999999999999</c:v>
                </c:pt>
                <c:pt idx="165">
                  <c:v>0.46660000000000001</c:v>
                </c:pt>
                <c:pt idx="166">
                  <c:v>0.40910000000000002</c:v>
                </c:pt>
                <c:pt idx="167">
                  <c:v>4.6899999999999997E-2</c:v>
                </c:pt>
                <c:pt idx="168">
                  <c:v>0.28639999999999999</c:v>
                </c:pt>
                <c:pt idx="169">
                  <c:v>0.32119999999999999</c:v>
                </c:pt>
                <c:pt idx="170">
                  <c:v>0.58919999999999995</c:v>
                </c:pt>
                <c:pt idx="171">
                  <c:v>-0.876</c:v>
                </c:pt>
                <c:pt idx="172">
                  <c:v>0.78010000000000002</c:v>
                </c:pt>
                <c:pt idx="173">
                  <c:v>-0.249</c:v>
                </c:pt>
                <c:pt idx="174">
                  <c:v>-2.1000000000000001E-2</c:v>
                </c:pt>
                <c:pt idx="175">
                  <c:v>-0.253</c:v>
                </c:pt>
                <c:pt idx="176">
                  <c:v>-0.67600000000000005</c:v>
                </c:pt>
                <c:pt idx="177">
                  <c:v>0.1482</c:v>
                </c:pt>
                <c:pt idx="178">
                  <c:v>0.16370000000000001</c:v>
                </c:pt>
                <c:pt idx="179">
                  <c:v>-0.127</c:v>
                </c:pt>
                <c:pt idx="180">
                  <c:v>0.32879999999999998</c:v>
                </c:pt>
                <c:pt idx="181">
                  <c:v>0.62960000000000005</c:v>
                </c:pt>
                <c:pt idx="182">
                  <c:v>-0.46200000000000002</c:v>
                </c:pt>
                <c:pt idx="183">
                  <c:v>-0.151</c:v>
                </c:pt>
                <c:pt idx="184">
                  <c:v>-0.71299999999999997</c:v>
                </c:pt>
                <c:pt idx="185">
                  <c:v>-0.95199999999999996</c:v>
                </c:pt>
                <c:pt idx="186">
                  <c:v>-1.6E-2</c:v>
                </c:pt>
                <c:pt idx="187">
                  <c:v>0.15989999999999999</c:v>
                </c:pt>
                <c:pt idx="188">
                  <c:v>0.79979999999999996</c:v>
                </c:pt>
                <c:pt idx="189">
                  <c:v>0.2036</c:v>
                </c:pt>
                <c:pt idx="190">
                  <c:v>0.61250000000000004</c:v>
                </c:pt>
                <c:pt idx="191">
                  <c:v>-0.42799999999999999</c:v>
                </c:pt>
                <c:pt idx="192">
                  <c:v>0.34689999999999999</c:v>
                </c:pt>
                <c:pt idx="193">
                  <c:v>0.1467</c:v>
                </c:pt>
                <c:pt idx="194">
                  <c:v>0.80549999999999999</c:v>
                </c:pt>
                <c:pt idx="195">
                  <c:v>0.58320000000000005</c:v>
                </c:pt>
                <c:pt idx="196">
                  <c:v>0.69230000000000003</c:v>
                </c:pt>
                <c:pt idx="197">
                  <c:v>-0.751</c:v>
                </c:pt>
                <c:pt idx="198">
                  <c:v>0.1019</c:v>
                </c:pt>
                <c:pt idx="199">
                  <c:v>0.31159999999999999</c:v>
                </c:pt>
                <c:pt idx="200">
                  <c:v>5.16E-2</c:v>
                </c:pt>
                <c:pt idx="201">
                  <c:v>0.68340000000000001</c:v>
                </c:pt>
                <c:pt idx="202">
                  <c:v>-0.105</c:v>
                </c:pt>
                <c:pt idx="203">
                  <c:v>-0.84799999999999998</c:v>
                </c:pt>
                <c:pt idx="204">
                  <c:v>0.11799999999999999</c:v>
                </c:pt>
                <c:pt idx="205">
                  <c:v>-0.21099999999999999</c:v>
                </c:pt>
                <c:pt idx="206">
                  <c:v>0.4446</c:v>
                </c:pt>
                <c:pt idx="207">
                  <c:v>-0.52200000000000002</c:v>
                </c:pt>
                <c:pt idx="208">
                  <c:v>-0.77700000000000002</c:v>
                </c:pt>
                <c:pt idx="209">
                  <c:v>0.35160000000000002</c:v>
                </c:pt>
                <c:pt idx="210">
                  <c:v>-0.78200000000000003</c:v>
                </c:pt>
                <c:pt idx="211">
                  <c:v>0.86860000000000004</c:v>
                </c:pt>
                <c:pt idx="212">
                  <c:v>-0.31</c:v>
                </c:pt>
                <c:pt idx="213">
                  <c:v>0.65639999999999998</c:v>
                </c:pt>
                <c:pt idx="214">
                  <c:v>0.99099999999999999</c:v>
                </c:pt>
                <c:pt idx="215">
                  <c:v>-5.1999999999999998E-2</c:v>
                </c:pt>
                <c:pt idx="216">
                  <c:v>0.25609999999999999</c:v>
                </c:pt>
                <c:pt idx="217">
                  <c:v>0.4874</c:v>
                </c:pt>
                <c:pt idx="218">
                  <c:v>0.92020000000000002</c:v>
                </c:pt>
                <c:pt idx="219">
                  <c:v>-0.61199999999999999</c:v>
                </c:pt>
                <c:pt idx="220">
                  <c:v>0.39250000000000002</c:v>
                </c:pt>
                <c:pt idx="221">
                  <c:v>-0.42299999999999999</c:v>
                </c:pt>
                <c:pt idx="222">
                  <c:v>-0.59799999999999998</c:v>
                </c:pt>
                <c:pt idx="223">
                  <c:v>-0.217</c:v>
                </c:pt>
                <c:pt idx="224">
                  <c:v>0.85389999999999999</c:v>
                </c:pt>
                <c:pt idx="225">
                  <c:v>8.8999999999999996E-2</c:v>
                </c:pt>
                <c:pt idx="226">
                  <c:v>5.62E-2</c:v>
                </c:pt>
                <c:pt idx="227">
                  <c:v>0.55669999999999997</c:v>
                </c:pt>
                <c:pt idx="228">
                  <c:v>5.3900000000000003E-2</c:v>
                </c:pt>
                <c:pt idx="229">
                  <c:v>-0.434</c:v>
                </c:pt>
                <c:pt idx="230">
                  <c:v>0.4844</c:v>
                </c:pt>
                <c:pt idx="231">
                  <c:v>7.5499999999999998E-2</c:v>
                </c:pt>
                <c:pt idx="232">
                  <c:v>0.58779999999999999</c:v>
                </c:pt>
                <c:pt idx="233">
                  <c:v>-0.30299999999999999</c:v>
                </c:pt>
                <c:pt idx="234">
                  <c:v>0.72050000000000003</c:v>
                </c:pt>
                <c:pt idx="235">
                  <c:v>-0.182</c:v>
                </c:pt>
                <c:pt idx="236">
                  <c:v>0.29139999999999999</c:v>
                </c:pt>
                <c:pt idx="237">
                  <c:v>0.54430000000000001</c:v>
                </c:pt>
                <c:pt idx="238">
                  <c:v>-0.98</c:v>
                </c:pt>
                <c:pt idx="239">
                  <c:v>-7.5999999999999998E-2</c:v>
                </c:pt>
                <c:pt idx="240">
                  <c:v>-0.19800000000000001</c:v>
                </c:pt>
                <c:pt idx="241">
                  <c:v>0.81820000000000004</c:v>
                </c:pt>
                <c:pt idx="242">
                  <c:v>0.41260000000000002</c:v>
                </c:pt>
                <c:pt idx="243">
                  <c:v>0.1996</c:v>
                </c:pt>
                <c:pt idx="244">
                  <c:v>2.5899999999999999E-2</c:v>
                </c:pt>
                <c:pt idx="245">
                  <c:v>3.73E-2</c:v>
                </c:pt>
                <c:pt idx="246">
                  <c:v>0.35299999999999998</c:v>
                </c:pt>
                <c:pt idx="247">
                  <c:v>7.8899999999999998E-2</c:v>
                </c:pt>
                <c:pt idx="248">
                  <c:v>0.36209999999999998</c:v>
                </c:pt>
                <c:pt idx="249">
                  <c:v>0.2326</c:v>
                </c:pt>
                <c:pt idx="250">
                  <c:v>0.99370000000000003</c:v>
                </c:pt>
                <c:pt idx="251">
                  <c:v>0.1037</c:v>
                </c:pt>
                <c:pt idx="252">
                  <c:v>0.24440000000000001</c:v>
                </c:pt>
                <c:pt idx="253">
                  <c:v>0.37630000000000002</c:v>
                </c:pt>
                <c:pt idx="254">
                  <c:v>2.3599999999999999E-2</c:v>
                </c:pt>
                <c:pt idx="255">
                  <c:v>0.30719999999999997</c:v>
                </c:pt>
                <c:pt idx="256">
                  <c:v>-0.66900000000000004</c:v>
                </c:pt>
                <c:pt idx="257">
                  <c:v>-0.55600000000000005</c:v>
                </c:pt>
                <c:pt idx="258">
                  <c:v>8.5800000000000001E-2</c:v>
                </c:pt>
                <c:pt idx="259">
                  <c:v>0.23019999999999999</c:v>
                </c:pt>
                <c:pt idx="260">
                  <c:v>-0.09</c:v>
                </c:pt>
                <c:pt idx="261">
                  <c:v>0.61709999999999998</c:v>
                </c:pt>
                <c:pt idx="262">
                  <c:v>-0.61099999999999999</c:v>
                </c:pt>
                <c:pt idx="263">
                  <c:v>-0.55700000000000005</c:v>
                </c:pt>
                <c:pt idx="264">
                  <c:v>0.19389999999999999</c:v>
                </c:pt>
                <c:pt idx="265">
                  <c:v>-0.83799999999999997</c:v>
                </c:pt>
                <c:pt idx="266">
                  <c:v>-0.45400000000000001</c:v>
                </c:pt>
                <c:pt idx="267">
                  <c:v>0.14019999999999999</c:v>
                </c:pt>
                <c:pt idx="268">
                  <c:v>-9.4E-2</c:v>
                </c:pt>
                <c:pt idx="269">
                  <c:v>-0.39200000000000002</c:v>
                </c:pt>
                <c:pt idx="270">
                  <c:v>-0.76</c:v>
                </c:pt>
                <c:pt idx="271">
                  <c:v>0.53410000000000002</c:v>
                </c:pt>
                <c:pt idx="272">
                  <c:v>0.97640000000000005</c:v>
                </c:pt>
                <c:pt idx="273">
                  <c:v>-1.6E-2</c:v>
                </c:pt>
                <c:pt idx="274">
                  <c:v>-0.63200000000000001</c:v>
                </c:pt>
                <c:pt idx="275">
                  <c:v>0.54710000000000003</c:v>
                </c:pt>
                <c:pt idx="276">
                  <c:v>-0.80100000000000005</c:v>
                </c:pt>
                <c:pt idx="277">
                  <c:v>0.28389999999999999</c:v>
                </c:pt>
                <c:pt idx="278">
                  <c:v>5.2900000000000003E-2</c:v>
                </c:pt>
                <c:pt idx="279">
                  <c:v>0.84279999999999999</c:v>
                </c:pt>
                <c:pt idx="280">
                  <c:v>0.68179999999999996</c:v>
                </c:pt>
                <c:pt idx="281">
                  <c:v>1.4200000000000001E-2</c:v>
                </c:pt>
                <c:pt idx="282">
                  <c:v>-0.218</c:v>
                </c:pt>
                <c:pt idx="283">
                  <c:v>-0.50700000000000001</c:v>
                </c:pt>
                <c:pt idx="284">
                  <c:v>0.68600000000000005</c:v>
                </c:pt>
                <c:pt idx="285">
                  <c:v>0.29170000000000001</c:v>
                </c:pt>
                <c:pt idx="286">
                  <c:v>0.1973</c:v>
                </c:pt>
                <c:pt idx="287">
                  <c:v>-3.9E-2</c:v>
                </c:pt>
                <c:pt idx="288">
                  <c:v>7.7999999999999996E-3</c:v>
                </c:pt>
                <c:pt idx="289">
                  <c:v>0.4919</c:v>
                </c:pt>
                <c:pt idx="290">
                  <c:v>0.27610000000000001</c:v>
                </c:pt>
                <c:pt idx="291">
                  <c:v>0.83989999999999998</c:v>
                </c:pt>
                <c:pt idx="292">
                  <c:v>0.17610000000000001</c:v>
                </c:pt>
                <c:pt idx="293">
                  <c:v>-0.74</c:v>
                </c:pt>
                <c:pt idx="294">
                  <c:v>7.3599999999999999E-2</c:v>
                </c:pt>
                <c:pt idx="295">
                  <c:v>8.9999999999999993E-3</c:v>
                </c:pt>
                <c:pt idx="296">
                  <c:v>-0.39200000000000002</c:v>
                </c:pt>
                <c:pt idx="297">
                  <c:v>-0.59099999999999997</c:v>
                </c:pt>
                <c:pt idx="298">
                  <c:v>-0.318</c:v>
                </c:pt>
                <c:pt idx="299">
                  <c:v>0.45</c:v>
                </c:pt>
                <c:pt idx="300">
                  <c:v>0.318</c:v>
                </c:pt>
                <c:pt idx="301">
                  <c:v>-0.63600000000000001</c:v>
                </c:pt>
                <c:pt idx="302">
                  <c:v>3.2399999999999998E-2</c:v>
                </c:pt>
                <c:pt idx="303">
                  <c:v>0.13550000000000001</c:v>
                </c:pt>
                <c:pt idx="304">
                  <c:v>-0.51500000000000001</c:v>
                </c:pt>
                <c:pt idx="305">
                  <c:v>-0.45500000000000002</c:v>
                </c:pt>
                <c:pt idx="306">
                  <c:v>-0.33200000000000002</c:v>
                </c:pt>
                <c:pt idx="307">
                  <c:v>0.3251</c:v>
                </c:pt>
                <c:pt idx="308">
                  <c:v>-5.0000000000000001E-3</c:v>
                </c:pt>
                <c:pt idx="309">
                  <c:v>0.59279999999999999</c:v>
                </c:pt>
                <c:pt idx="310">
                  <c:v>-0.93100000000000005</c:v>
                </c:pt>
                <c:pt idx="311">
                  <c:v>0.72150000000000003</c:v>
                </c:pt>
                <c:pt idx="312">
                  <c:v>0.1217</c:v>
                </c:pt>
                <c:pt idx="313">
                  <c:v>0.36880000000000002</c:v>
                </c:pt>
                <c:pt idx="314">
                  <c:v>0.70320000000000005</c:v>
                </c:pt>
                <c:pt idx="315">
                  <c:v>4.4200000000000003E-2</c:v>
                </c:pt>
                <c:pt idx="316">
                  <c:v>0.84650000000000003</c:v>
                </c:pt>
                <c:pt idx="317">
                  <c:v>7.6700000000000004E-2</c:v>
                </c:pt>
                <c:pt idx="318">
                  <c:v>-0.54700000000000004</c:v>
                </c:pt>
                <c:pt idx="319">
                  <c:v>0.78059999999999996</c:v>
                </c:pt>
                <c:pt idx="320">
                  <c:v>-0.60399999999999998</c:v>
                </c:pt>
                <c:pt idx="321">
                  <c:v>0.9819</c:v>
                </c:pt>
                <c:pt idx="322">
                  <c:v>0.43509999999999999</c:v>
                </c:pt>
                <c:pt idx="323">
                  <c:v>6.4699999999999994E-2</c:v>
                </c:pt>
                <c:pt idx="324">
                  <c:v>0.78169999999999995</c:v>
                </c:pt>
                <c:pt idx="325">
                  <c:v>-0.83199999999999996</c:v>
                </c:pt>
                <c:pt idx="326">
                  <c:v>-0.77900000000000003</c:v>
                </c:pt>
                <c:pt idx="327">
                  <c:v>0.93959999999999999</c:v>
                </c:pt>
                <c:pt idx="328">
                  <c:v>-0.51200000000000001</c:v>
                </c:pt>
                <c:pt idx="329">
                  <c:v>-0.36899999999999999</c:v>
                </c:pt>
                <c:pt idx="330">
                  <c:v>0.77449999999999997</c:v>
                </c:pt>
                <c:pt idx="331">
                  <c:v>0.85499999999999998</c:v>
                </c:pt>
                <c:pt idx="332">
                  <c:v>0.66639999999999999</c:v>
                </c:pt>
                <c:pt idx="333">
                  <c:v>0.90500000000000003</c:v>
                </c:pt>
                <c:pt idx="334">
                  <c:v>0.98719999999999997</c:v>
                </c:pt>
                <c:pt idx="335">
                  <c:v>0.25850000000000001</c:v>
                </c:pt>
                <c:pt idx="336">
                  <c:v>-0.52700000000000002</c:v>
                </c:pt>
                <c:pt idx="337">
                  <c:v>-0.122</c:v>
                </c:pt>
                <c:pt idx="338">
                  <c:v>0.4496</c:v>
                </c:pt>
                <c:pt idx="339">
                  <c:v>-6.9000000000000006E-2</c:v>
                </c:pt>
                <c:pt idx="340">
                  <c:v>0.44479999999999997</c:v>
                </c:pt>
                <c:pt idx="341">
                  <c:v>-0.25600000000000001</c:v>
                </c:pt>
                <c:pt idx="342">
                  <c:v>0.66400000000000003</c:v>
                </c:pt>
                <c:pt idx="343">
                  <c:v>0.21210000000000001</c:v>
                </c:pt>
                <c:pt idx="344">
                  <c:v>-0.255</c:v>
                </c:pt>
                <c:pt idx="345">
                  <c:v>0.29899999999999999</c:v>
                </c:pt>
                <c:pt idx="346">
                  <c:v>-0.76100000000000001</c:v>
                </c:pt>
                <c:pt idx="347">
                  <c:v>0.42270000000000002</c:v>
                </c:pt>
                <c:pt idx="348">
                  <c:v>-0.32100000000000001</c:v>
                </c:pt>
                <c:pt idx="349">
                  <c:v>-0.93600000000000005</c:v>
                </c:pt>
                <c:pt idx="350">
                  <c:v>-0.94399999999999995</c:v>
                </c:pt>
                <c:pt idx="351">
                  <c:v>0.29849999999999999</c:v>
                </c:pt>
                <c:pt idx="352">
                  <c:v>-0.58799999999999997</c:v>
                </c:pt>
                <c:pt idx="353">
                  <c:v>-0.46500000000000002</c:v>
                </c:pt>
                <c:pt idx="354">
                  <c:v>-0.36799999999999999</c:v>
                </c:pt>
                <c:pt idx="355">
                  <c:v>-0.156</c:v>
                </c:pt>
                <c:pt idx="356">
                  <c:v>-0.85099999999999998</c:v>
                </c:pt>
                <c:pt idx="357">
                  <c:v>0.69330000000000003</c:v>
                </c:pt>
                <c:pt idx="358">
                  <c:v>0.20100000000000001</c:v>
                </c:pt>
                <c:pt idx="359">
                  <c:v>-0.36099999999999999</c:v>
                </c:pt>
                <c:pt idx="360">
                  <c:v>-0.92900000000000005</c:v>
                </c:pt>
                <c:pt idx="361">
                  <c:v>-0.93</c:v>
                </c:pt>
                <c:pt idx="362">
                  <c:v>-0.44900000000000001</c:v>
                </c:pt>
                <c:pt idx="363">
                  <c:v>9.8299999999999998E-2</c:v>
                </c:pt>
                <c:pt idx="364">
                  <c:v>0.22020000000000001</c:v>
                </c:pt>
                <c:pt idx="365">
                  <c:v>-0.96899999999999997</c:v>
                </c:pt>
                <c:pt idx="366">
                  <c:v>0.2056</c:v>
                </c:pt>
                <c:pt idx="367">
                  <c:v>0.54510000000000003</c:v>
                </c:pt>
                <c:pt idx="368">
                  <c:v>0.20580000000000001</c:v>
                </c:pt>
                <c:pt idx="369">
                  <c:v>0.83930000000000005</c:v>
                </c:pt>
                <c:pt idx="370">
                  <c:v>0.97650000000000003</c:v>
                </c:pt>
                <c:pt idx="371">
                  <c:v>-0.439</c:v>
                </c:pt>
                <c:pt idx="372">
                  <c:v>-0.55700000000000005</c:v>
                </c:pt>
                <c:pt idx="373">
                  <c:v>1.7399999999999999E-2</c:v>
                </c:pt>
                <c:pt idx="374">
                  <c:v>0.89449999999999996</c:v>
                </c:pt>
                <c:pt idx="375">
                  <c:v>0.8004</c:v>
                </c:pt>
                <c:pt idx="376">
                  <c:v>-0.30499999999999999</c:v>
                </c:pt>
                <c:pt idx="377">
                  <c:v>-0.318</c:v>
                </c:pt>
                <c:pt idx="378">
                  <c:v>-6.2E-2</c:v>
                </c:pt>
                <c:pt idx="379">
                  <c:v>0.2303</c:v>
                </c:pt>
                <c:pt idx="380">
                  <c:v>0.77910000000000001</c:v>
                </c:pt>
                <c:pt idx="381">
                  <c:v>0.1203</c:v>
                </c:pt>
                <c:pt idx="382">
                  <c:v>4.3200000000000002E-2</c:v>
                </c:pt>
                <c:pt idx="383">
                  <c:v>-0.111</c:v>
                </c:pt>
                <c:pt idx="384">
                  <c:v>-0.222</c:v>
                </c:pt>
                <c:pt idx="385">
                  <c:v>0.8589</c:v>
                </c:pt>
                <c:pt idx="386">
                  <c:v>0.1865</c:v>
                </c:pt>
                <c:pt idx="387">
                  <c:v>-0.11</c:v>
                </c:pt>
                <c:pt idx="388">
                  <c:v>-0.254</c:v>
                </c:pt>
                <c:pt idx="389">
                  <c:v>0.75880000000000003</c:v>
                </c:pt>
                <c:pt idx="390">
                  <c:v>0.44400000000000001</c:v>
                </c:pt>
                <c:pt idx="391">
                  <c:v>0.25409999999999999</c:v>
                </c:pt>
                <c:pt idx="392">
                  <c:v>-0.47099999999999997</c:v>
                </c:pt>
                <c:pt idx="393">
                  <c:v>0.60840000000000005</c:v>
                </c:pt>
                <c:pt idx="394">
                  <c:v>0.32340000000000002</c:v>
                </c:pt>
                <c:pt idx="395">
                  <c:v>0.27129999999999999</c:v>
                </c:pt>
                <c:pt idx="396">
                  <c:v>-0.69599999999999995</c:v>
                </c:pt>
                <c:pt idx="397">
                  <c:v>-0.28699999999999998</c:v>
                </c:pt>
                <c:pt idx="398">
                  <c:v>-0.8</c:v>
                </c:pt>
                <c:pt idx="399">
                  <c:v>-0.61</c:v>
                </c:pt>
                <c:pt idx="400">
                  <c:v>8.4699999999999998E-2</c:v>
                </c:pt>
                <c:pt idx="401">
                  <c:v>0.20669999999999999</c:v>
                </c:pt>
                <c:pt idx="402">
                  <c:v>-0.86599999999999999</c:v>
                </c:pt>
                <c:pt idx="403">
                  <c:v>-5.7000000000000002E-2</c:v>
                </c:pt>
                <c:pt idx="404">
                  <c:v>-0.35399999999999998</c:v>
                </c:pt>
                <c:pt idx="405">
                  <c:v>-0.73699999999999999</c:v>
                </c:pt>
                <c:pt idx="406">
                  <c:v>-0.55400000000000005</c:v>
                </c:pt>
                <c:pt idx="407">
                  <c:v>-0.124</c:v>
                </c:pt>
                <c:pt idx="408">
                  <c:v>0.45960000000000001</c:v>
                </c:pt>
                <c:pt idx="409">
                  <c:v>0.3019</c:v>
                </c:pt>
                <c:pt idx="410">
                  <c:v>0.8236</c:v>
                </c:pt>
                <c:pt idx="411">
                  <c:v>-0.436</c:v>
                </c:pt>
                <c:pt idx="412">
                  <c:v>-0.48199999999999998</c:v>
                </c:pt>
                <c:pt idx="413">
                  <c:v>-0.92200000000000004</c:v>
                </c:pt>
                <c:pt idx="414">
                  <c:v>-0.87</c:v>
                </c:pt>
                <c:pt idx="415">
                  <c:v>9.1499999999999998E-2</c:v>
                </c:pt>
                <c:pt idx="416">
                  <c:v>-6.4000000000000001E-2</c:v>
                </c:pt>
                <c:pt idx="417">
                  <c:v>1.89E-2</c:v>
                </c:pt>
                <c:pt idx="418">
                  <c:v>-0.28699999999999998</c:v>
                </c:pt>
                <c:pt idx="419">
                  <c:v>-0.26400000000000001</c:v>
                </c:pt>
                <c:pt idx="420">
                  <c:v>-0.3</c:v>
                </c:pt>
                <c:pt idx="421">
                  <c:v>0.36220000000000002</c:v>
                </c:pt>
                <c:pt idx="422">
                  <c:v>0.34610000000000002</c:v>
                </c:pt>
                <c:pt idx="423">
                  <c:v>-0.29599999999999999</c:v>
                </c:pt>
                <c:pt idx="424">
                  <c:v>-0.55300000000000005</c:v>
                </c:pt>
                <c:pt idx="425">
                  <c:v>0.71879999999999999</c:v>
                </c:pt>
                <c:pt idx="426">
                  <c:v>-0.73</c:v>
                </c:pt>
                <c:pt idx="427">
                  <c:v>-0.55300000000000005</c:v>
                </c:pt>
                <c:pt idx="428">
                  <c:v>-0.82599999999999996</c:v>
                </c:pt>
                <c:pt idx="429">
                  <c:v>0.33279999999999998</c:v>
                </c:pt>
                <c:pt idx="430">
                  <c:v>0.76839999999999997</c:v>
                </c:pt>
                <c:pt idx="431">
                  <c:v>-0.52100000000000002</c:v>
                </c:pt>
                <c:pt idx="432">
                  <c:v>-1.4999999999999999E-2</c:v>
                </c:pt>
                <c:pt idx="433">
                  <c:v>-0.182</c:v>
                </c:pt>
                <c:pt idx="434">
                  <c:v>0.50290000000000001</c:v>
                </c:pt>
                <c:pt idx="435">
                  <c:v>-0.79800000000000004</c:v>
                </c:pt>
                <c:pt idx="436">
                  <c:v>-0.64900000000000002</c:v>
                </c:pt>
                <c:pt idx="437">
                  <c:v>0.6835</c:v>
                </c:pt>
                <c:pt idx="438">
                  <c:v>0.97789999999999999</c:v>
                </c:pt>
                <c:pt idx="439">
                  <c:v>-0.91300000000000003</c:v>
                </c:pt>
                <c:pt idx="440">
                  <c:v>-0.373</c:v>
                </c:pt>
                <c:pt idx="441">
                  <c:v>0.46960000000000002</c:v>
                </c:pt>
                <c:pt idx="442">
                  <c:v>-0.29699999999999999</c:v>
                </c:pt>
                <c:pt idx="443">
                  <c:v>-9.5000000000000001E-2</c:v>
                </c:pt>
                <c:pt idx="444">
                  <c:v>0.66669999999999996</c:v>
                </c:pt>
                <c:pt idx="445">
                  <c:v>-0.22700000000000001</c:v>
                </c:pt>
                <c:pt idx="446">
                  <c:v>-0.80800000000000005</c:v>
                </c:pt>
                <c:pt idx="447">
                  <c:v>-0.27900000000000003</c:v>
                </c:pt>
                <c:pt idx="448">
                  <c:v>7.4200000000000002E-2</c:v>
                </c:pt>
                <c:pt idx="449">
                  <c:v>-0.98399999999999999</c:v>
                </c:pt>
                <c:pt idx="450">
                  <c:v>0.90900000000000003</c:v>
                </c:pt>
                <c:pt idx="451">
                  <c:v>0.84540000000000004</c:v>
                </c:pt>
                <c:pt idx="452">
                  <c:v>-0.57299999999999995</c:v>
                </c:pt>
                <c:pt idx="453">
                  <c:v>0.3196</c:v>
                </c:pt>
                <c:pt idx="454">
                  <c:v>-0.77100000000000002</c:v>
                </c:pt>
                <c:pt idx="455">
                  <c:v>-0.01</c:v>
                </c:pt>
                <c:pt idx="456">
                  <c:v>-0.53700000000000003</c:v>
                </c:pt>
                <c:pt idx="457">
                  <c:v>0.38100000000000001</c:v>
                </c:pt>
                <c:pt idx="458">
                  <c:v>0.67369999999999997</c:v>
                </c:pt>
                <c:pt idx="459">
                  <c:v>9.1300000000000006E-2</c:v>
                </c:pt>
                <c:pt idx="460">
                  <c:v>-0.90300000000000002</c:v>
                </c:pt>
                <c:pt idx="461">
                  <c:v>0.2014</c:v>
                </c:pt>
                <c:pt idx="462">
                  <c:v>1E-4</c:v>
                </c:pt>
                <c:pt idx="463">
                  <c:v>0.27139999999999997</c:v>
                </c:pt>
                <c:pt idx="464">
                  <c:v>-0.217</c:v>
                </c:pt>
                <c:pt idx="465">
                  <c:v>0.68140000000000001</c:v>
                </c:pt>
                <c:pt idx="466">
                  <c:v>-0.17499999999999999</c:v>
                </c:pt>
                <c:pt idx="467">
                  <c:v>0.36840000000000001</c:v>
                </c:pt>
                <c:pt idx="468">
                  <c:v>0.25230000000000002</c:v>
                </c:pt>
                <c:pt idx="469">
                  <c:v>-0.77</c:v>
                </c:pt>
                <c:pt idx="470">
                  <c:v>0.1845</c:v>
                </c:pt>
                <c:pt idx="471">
                  <c:v>-0.437</c:v>
                </c:pt>
                <c:pt idx="472">
                  <c:v>0.38200000000000001</c:v>
                </c:pt>
                <c:pt idx="473">
                  <c:v>-0.73499999999999999</c:v>
                </c:pt>
                <c:pt idx="474">
                  <c:v>0.14799999999999999</c:v>
                </c:pt>
                <c:pt idx="475">
                  <c:v>-0.28199999999999997</c:v>
                </c:pt>
                <c:pt idx="476">
                  <c:v>-0.622</c:v>
                </c:pt>
                <c:pt idx="477">
                  <c:v>2.5600000000000001E-2</c:v>
                </c:pt>
                <c:pt idx="478">
                  <c:v>0.2233</c:v>
                </c:pt>
                <c:pt idx="479">
                  <c:v>0.38319999999999999</c:v>
                </c:pt>
                <c:pt idx="480">
                  <c:v>-0.13100000000000001</c:v>
                </c:pt>
                <c:pt idx="481">
                  <c:v>-0.53200000000000003</c:v>
                </c:pt>
                <c:pt idx="482">
                  <c:v>-0.20799999999999999</c:v>
                </c:pt>
                <c:pt idx="483">
                  <c:v>-0.36299999999999999</c:v>
                </c:pt>
                <c:pt idx="484">
                  <c:v>-0.28100000000000003</c:v>
                </c:pt>
                <c:pt idx="485">
                  <c:v>-0.45600000000000002</c:v>
                </c:pt>
                <c:pt idx="486">
                  <c:v>0.6179</c:v>
                </c:pt>
                <c:pt idx="487">
                  <c:v>-0.65</c:v>
                </c:pt>
                <c:pt idx="488">
                  <c:v>-0.49399999999999999</c:v>
                </c:pt>
                <c:pt idx="489">
                  <c:v>0.76249999999999996</c:v>
                </c:pt>
                <c:pt idx="490">
                  <c:v>0.4365</c:v>
                </c:pt>
                <c:pt idx="491">
                  <c:v>0.44080000000000003</c:v>
                </c:pt>
                <c:pt idx="492">
                  <c:v>8.3099999999999993E-2</c:v>
                </c:pt>
                <c:pt idx="493">
                  <c:v>-0.60499999999999998</c:v>
                </c:pt>
                <c:pt idx="494">
                  <c:v>-0.373</c:v>
                </c:pt>
                <c:pt idx="495">
                  <c:v>-0.86899999999999999</c:v>
                </c:pt>
                <c:pt idx="496">
                  <c:v>-0.38100000000000001</c:v>
                </c:pt>
                <c:pt idx="497">
                  <c:v>-0.82099999999999995</c:v>
                </c:pt>
                <c:pt idx="498">
                  <c:v>-0.36499999999999999</c:v>
                </c:pt>
                <c:pt idx="499">
                  <c:v>-0.318</c:v>
                </c:pt>
              </c:numCache>
            </c:numRef>
          </c:xVal>
          <c:yVal>
            <c:numRef>
              <c:f>Assessment3!$E$2:$E$501</c:f>
              <c:numCache>
                <c:formatCode>General</c:formatCode>
                <c:ptCount val="500"/>
                <c:pt idx="0">
                  <c:v>0.71806853267690052</c:v>
                </c:pt>
                <c:pt idx="1">
                  <c:v>0.73671748311484031</c:v>
                </c:pt>
                <c:pt idx="2">
                  <c:v>0.55756337365270114</c:v>
                </c:pt>
                <c:pt idx="3">
                  <c:v>0.23707937138695936</c:v>
                </c:pt>
                <c:pt idx="4">
                  <c:v>0.2196951488939605</c:v>
                </c:pt>
                <c:pt idx="5">
                  <c:v>0.17455337502456597</c:v>
                </c:pt>
                <c:pt idx="6">
                  <c:v>0.33617781242944145</c:v>
                </c:pt>
                <c:pt idx="7">
                  <c:v>0.75533212097799174</c:v>
                </c:pt>
                <c:pt idx="8">
                  <c:v>0.46864881461464292</c:v>
                </c:pt>
                <c:pt idx="9">
                  <c:v>0.67404744425765839</c:v>
                </c:pt>
                <c:pt idx="10">
                  <c:v>0.25308919560640269</c:v>
                </c:pt>
                <c:pt idx="11">
                  <c:v>0.43916853597879701</c:v>
                </c:pt>
                <c:pt idx="12">
                  <c:v>0.16120842570416608</c:v>
                </c:pt>
                <c:pt idx="13">
                  <c:v>0.74701872042422868</c:v>
                </c:pt>
                <c:pt idx="14">
                  <c:v>0.19905694355839534</c:v>
                </c:pt>
                <c:pt idx="15">
                  <c:v>0.72048976608892246</c:v>
                </c:pt>
                <c:pt idx="16">
                  <c:v>0.75125850959655027</c:v>
                </c:pt>
                <c:pt idx="17">
                  <c:v>0.75463076017390007</c:v>
                </c:pt>
                <c:pt idx="18">
                  <c:v>0.18551957066344352</c:v>
                </c:pt>
                <c:pt idx="19">
                  <c:v>0.23299944197674169</c:v>
                </c:pt>
                <c:pt idx="20">
                  <c:v>0.15706923164833633</c:v>
                </c:pt>
                <c:pt idx="21">
                  <c:v>0.67544335486415041</c:v>
                </c:pt>
                <c:pt idx="22">
                  <c:v>0.60272932628125075</c:v>
                </c:pt>
                <c:pt idx="23">
                  <c:v>0.41499500956945762</c:v>
                </c:pt>
                <c:pt idx="24">
                  <c:v>0.75196636738702893</c:v>
                </c:pt>
                <c:pt idx="25">
                  <c:v>0.71298065111260966</c:v>
                </c:pt>
                <c:pt idx="26">
                  <c:v>0.34431361941250915</c:v>
                </c:pt>
                <c:pt idx="27">
                  <c:v>0.15923181051539145</c:v>
                </c:pt>
                <c:pt idx="28">
                  <c:v>0.74461539906807772</c:v>
                </c:pt>
                <c:pt idx="29">
                  <c:v>0.71343820649007428</c:v>
                </c:pt>
                <c:pt idx="30">
                  <c:v>0.31459474135187959</c:v>
                </c:pt>
                <c:pt idx="31">
                  <c:v>0.70256186404336241</c:v>
                </c:pt>
                <c:pt idx="32">
                  <c:v>0.5647712532819037</c:v>
                </c:pt>
                <c:pt idx="33">
                  <c:v>0.73387192962693293</c:v>
                </c:pt>
                <c:pt idx="34">
                  <c:v>0.25521994138047716</c:v>
                </c:pt>
                <c:pt idx="35">
                  <c:v>0.75140308570426007</c:v>
                </c:pt>
                <c:pt idx="36">
                  <c:v>0.70800022818810404</c:v>
                </c:pt>
                <c:pt idx="37">
                  <c:v>0.33398084083883334</c:v>
                </c:pt>
                <c:pt idx="38">
                  <c:v>0.70794426121452769</c:v>
                </c:pt>
                <c:pt idx="39">
                  <c:v>0.63579725723631864</c:v>
                </c:pt>
                <c:pt idx="40">
                  <c:v>0.62137418059773697</c:v>
                </c:pt>
                <c:pt idx="41">
                  <c:v>0.17911766938236504</c:v>
                </c:pt>
                <c:pt idx="42">
                  <c:v>0.19937470947880762</c:v>
                </c:pt>
                <c:pt idx="43">
                  <c:v>0.23030205800747208</c:v>
                </c:pt>
                <c:pt idx="44">
                  <c:v>0.75283163495544081</c:v>
                </c:pt>
                <c:pt idx="45">
                  <c:v>0.13451110592472618</c:v>
                </c:pt>
                <c:pt idx="46">
                  <c:v>0.72962266650476326</c:v>
                </c:pt>
                <c:pt idx="47">
                  <c:v>0.26310308841404467</c:v>
                </c:pt>
                <c:pt idx="48">
                  <c:v>0.57062002317542004</c:v>
                </c:pt>
                <c:pt idx="49">
                  <c:v>0.69390927655357382</c:v>
                </c:pt>
                <c:pt idx="50">
                  <c:v>0.74270619038199914</c:v>
                </c:pt>
                <c:pt idx="51">
                  <c:v>0.67527152693021797</c:v>
                </c:pt>
                <c:pt idx="52">
                  <c:v>0.53972059587084997</c:v>
                </c:pt>
                <c:pt idx="53">
                  <c:v>0.75396048207916511</c:v>
                </c:pt>
                <c:pt idx="54">
                  <c:v>0.33698810261264206</c:v>
                </c:pt>
                <c:pt idx="55">
                  <c:v>0.44003457099709758</c:v>
                </c:pt>
                <c:pt idx="56">
                  <c:v>0.5390366868408023</c:v>
                </c:pt>
                <c:pt idx="57">
                  <c:v>0.2363965740335037</c:v>
                </c:pt>
                <c:pt idx="58">
                  <c:v>0.71038423555761532</c:v>
                </c:pt>
                <c:pt idx="59">
                  <c:v>0.33551716825592776</c:v>
                </c:pt>
                <c:pt idx="60">
                  <c:v>0.72777391587234375</c:v>
                </c:pt>
                <c:pt idx="61">
                  <c:v>0.15801142941657953</c:v>
                </c:pt>
                <c:pt idx="62">
                  <c:v>0.12759964422814216</c:v>
                </c:pt>
                <c:pt idx="63">
                  <c:v>0.37036855369982596</c:v>
                </c:pt>
                <c:pt idx="64">
                  <c:v>0.63153061042941849</c:v>
                </c:pt>
                <c:pt idx="65">
                  <c:v>0.51038515874254053</c:v>
                </c:pt>
                <c:pt idx="66">
                  <c:v>0.45519154463032707</c:v>
                </c:pt>
                <c:pt idx="67">
                  <c:v>0.65555873109146767</c:v>
                </c:pt>
                <c:pt idx="68">
                  <c:v>0.43311035161052558</c:v>
                </c:pt>
                <c:pt idx="69">
                  <c:v>0.29210233900790228</c:v>
                </c:pt>
                <c:pt idx="70">
                  <c:v>0.59508157318579946</c:v>
                </c:pt>
                <c:pt idx="71">
                  <c:v>0.33867912733171335</c:v>
                </c:pt>
                <c:pt idx="72">
                  <c:v>0.63159070800092654</c:v>
                </c:pt>
                <c:pt idx="73">
                  <c:v>0.7068284440458662</c:v>
                </c:pt>
                <c:pt idx="74">
                  <c:v>0.74856288725701436</c:v>
                </c:pt>
                <c:pt idx="75">
                  <c:v>0.7432177935863209</c:v>
                </c:pt>
                <c:pt idx="76">
                  <c:v>0.19187684047237488</c:v>
                </c:pt>
                <c:pt idx="77">
                  <c:v>0.70154487285221201</c:v>
                </c:pt>
                <c:pt idx="78">
                  <c:v>0.51603723699103998</c:v>
                </c:pt>
                <c:pt idx="79">
                  <c:v>0.27630486326377074</c:v>
                </c:pt>
                <c:pt idx="80">
                  <c:v>0.75495614396175803</c:v>
                </c:pt>
                <c:pt idx="81">
                  <c:v>0.75272762327885079</c:v>
                </c:pt>
                <c:pt idx="82">
                  <c:v>0.19999143631310393</c:v>
                </c:pt>
                <c:pt idx="83">
                  <c:v>0.44938073448630589</c:v>
                </c:pt>
                <c:pt idx="84">
                  <c:v>0.73381047874696936</c:v>
                </c:pt>
                <c:pt idx="85">
                  <c:v>0.74165213467973079</c:v>
                </c:pt>
                <c:pt idx="86">
                  <c:v>0.38146710123475236</c:v>
                </c:pt>
                <c:pt idx="87">
                  <c:v>0.15185883627637711</c:v>
                </c:pt>
                <c:pt idx="88">
                  <c:v>0.72601354277794716</c:v>
                </c:pt>
                <c:pt idx="89">
                  <c:v>0.26022905087471848</c:v>
                </c:pt>
                <c:pt idx="90">
                  <c:v>0.44263341554561225</c:v>
                </c:pt>
                <c:pt idx="91">
                  <c:v>0.7527138192475461</c:v>
                </c:pt>
                <c:pt idx="92">
                  <c:v>0.25272368261109002</c:v>
                </c:pt>
                <c:pt idx="93">
                  <c:v>0.66661611489241079</c:v>
                </c:pt>
                <c:pt idx="94">
                  <c:v>0.2190420015303137</c:v>
                </c:pt>
                <c:pt idx="95">
                  <c:v>0.46604756646674794</c:v>
                </c:pt>
                <c:pt idx="96">
                  <c:v>0.33876035095881818</c:v>
                </c:pt>
                <c:pt idx="97">
                  <c:v>0.60180837778605789</c:v>
                </c:pt>
                <c:pt idx="98">
                  <c:v>0.74083468820403786</c:v>
                </c:pt>
                <c:pt idx="99">
                  <c:v>0.25849431034738612</c:v>
                </c:pt>
                <c:pt idx="100">
                  <c:v>0.69472735044881928</c:v>
                </c:pt>
                <c:pt idx="101">
                  <c:v>0.44478601020958775</c:v>
                </c:pt>
                <c:pt idx="102">
                  <c:v>0.7552311091113435</c:v>
                </c:pt>
                <c:pt idx="103">
                  <c:v>0.74191949781499811</c:v>
                </c:pt>
                <c:pt idx="104">
                  <c:v>0.73313712620152305</c:v>
                </c:pt>
                <c:pt idx="105">
                  <c:v>0.20433175017550581</c:v>
                </c:pt>
                <c:pt idx="106">
                  <c:v>0.18084918592366839</c:v>
                </c:pt>
                <c:pt idx="107">
                  <c:v>0.57288211526502453</c:v>
                </c:pt>
                <c:pt idx="108">
                  <c:v>0.17223515187857191</c:v>
                </c:pt>
                <c:pt idx="109">
                  <c:v>0.71085435443215228</c:v>
                </c:pt>
                <c:pt idx="110">
                  <c:v>0.73381047874696936</c:v>
                </c:pt>
                <c:pt idx="111">
                  <c:v>0.27525527837953889</c:v>
                </c:pt>
                <c:pt idx="112">
                  <c:v>0.70356220783899481</c:v>
                </c:pt>
                <c:pt idx="113">
                  <c:v>0.61424287055947324</c:v>
                </c:pt>
                <c:pt idx="114">
                  <c:v>0.59321084390620704</c:v>
                </c:pt>
                <c:pt idx="115">
                  <c:v>0.35036658141199639</c:v>
                </c:pt>
                <c:pt idx="116">
                  <c:v>0.58692991307153997</c:v>
                </c:pt>
                <c:pt idx="117">
                  <c:v>0.64415676086360518</c:v>
                </c:pt>
                <c:pt idx="118">
                  <c:v>0.57658271261181748</c:v>
                </c:pt>
                <c:pt idx="119">
                  <c:v>0.38680914980261516</c:v>
                </c:pt>
                <c:pt idx="120">
                  <c:v>0.25879256701549364</c:v>
                </c:pt>
                <c:pt idx="121">
                  <c:v>0.74371908452932434</c:v>
                </c:pt>
                <c:pt idx="122">
                  <c:v>0.6997362444906472</c:v>
                </c:pt>
                <c:pt idx="123">
                  <c:v>0.74469064471459556</c:v>
                </c:pt>
                <c:pt idx="124">
                  <c:v>0.75440921733999078</c:v>
                </c:pt>
                <c:pt idx="125">
                  <c:v>0.35646950736420435</c:v>
                </c:pt>
                <c:pt idx="126">
                  <c:v>0.74710276866460779</c:v>
                </c:pt>
                <c:pt idx="127">
                  <c:v>0.7434907745858883</c:v>
                </c:pt>
                <c:pt idx="128">
                  <c:v>0.45493132506050388</c:v>
                </c:pt>
                <c:pt idx="129">
                  <c:v>0.54688873558963391</c:v>
                </c:pt>
                <c:pt idx="130">
                  <c:v>0.75527825539877258</c:v>
                </c:pt>
                <c:pt idx="131">
                  <c:v>0.56964839040240456</c:v>
                </c:pt>
                <c:pt idx="132">
                  <c:v>0.36245451557115821</c:v>
                </c:pt>
                <c:pt idx="133">
                  <c:v>0.52623833476970105</c:v>
                </c:pt>
                <c:pt idx="134">
                  <c:v>0.28980732570631457</c:v>
                </c:pt>
                <c:pt idx="135">
                  <c:v>0.75020294906973717</c:v>
                </c:pt>
                <c:pt idx="136">
                  <c:v>0.75524303375853452</c:v>
                </c:pt>
                <c:pt idx="137">
                  <c:v>0.74607012363283431</c:v>
                </c:pt>
                <c:pt idx="138">
                  <c:v>0.20685370073298212</c:v>
                </c:pt>
                <c:pt idx="139">
                  <c:v>0.7508616089537461</c:v>
                </c:pt>
                <c:pt idx="140">
                  <c:v>0.67587588154768996</c:v>
                </c:pt>
                <c:pt idx="141">
                  <c:v>0.44097349647632605</c:v>
                </c:pt>
                <c:pt idx="142">
                  <c:v>0.54904999603844529</c:v>
                </c:pt>
                <c:pt idx="143">
                  <c:v>0.16845007986374808</c:v>
                </c:pt>
                <c:pt idx="144">
                  <c:v>0.65149706374100158</c:v>
                </c:pt>
                <c:pt idx="145">
                  <c:v>0.75474911727132876</c:v>
                </c:pt>
                <c:pt idx="146">
                  <c:v>0.22963054742360733</c:v>
                </c:pt>
                <c:pt idx="147">
                  <c:v>0.14580706955428657</c:v>
                </c:pt>
                <c:pt idx="148">
                  <c:v>0.2785977645906873</c:v>
                </c:pt>
                <c:pt idx="149">
                  <c:v>0.75143215554815046</c:v>
                </c:pt>
                <c:pt idx="150">
                  <c:v>0.25238109793768998</c:v>
                </c:pt>
                <c:pt idx="151">
                  <c:v>0.72086623364732183</c:v>
                </c:pt>
                <c:pt idx="152">
                  <c:v>0.75520680555002884</c:v>
                </c:pt>
                <c:pt idx="153">
                  <c:v>0.47114883677522673</c:v>
                </c:pt>
                <c:pt idx="154">
                  <c:v>0.28031393137164601</c:v>
                </c:pt>
                <c:pt idx="155">
                  <c:v>0.3987151817605521</c:v>
                </c:pt>
                <c:pt idx="156">
                  <c:v>0.67098879371206199</c:v>
                </c:pt>
                <c:pt idx="157">
                  <c:v>0.75480561095401266</c:v>
                </c:pt>
                <c:pt idx="158">
                  <c:v>0.29399897145507037</c:v>
                </c:pt>
                <c:pt idx="159">
                  <c:v>0.54390185280949788</c:v>
                </c:pt>
                <c:pt idx="160">
                  <c:v>0.40194717248326406</c:v>
                </c:pt>
                <c:pt idx="161">
                  <c:v>0.64703359231276558</c:v>
                </c:pt>
                <c:pt idx="162">
                  <c:v>0.20747453221967346</c:v>
                </c:pt>
                <c:pt idx="163">
                  <c:v>0.32450166264104796</c:v>
                </c:pt>
                <c:pt idx="164">
                  <c:v>0.51021401858835347</c:v>
                </c:pt>
                <c:pt idx="165">
                  <c:v>0.52240751546844</c:v>
                </c:pt>
                <c:pt idx="166">
                  <c:v>0.57021533266991586</c:v>
                </c:pt>
                <c:pt idx="167">
                  <c:v>0.75379876765733533</c:v>
                </c:pt>
                <c:pt idx="168">
                  <c:v>0.66066084734092168</c:v>
                </c:pt>
                <c:pt idx="169">
                  <c:v>0.63712595878946021</c:v>
                </c:pt>
                <c:pt idx="170">
                  <c:v>0.41661568847704999</c:v>
                </c:pt>
                <c:pt idx="171">
                  <c:v>0.18317474665187941</c:v>
                </c:pt>
                <c:pt idx="172">
                  <c:v>0.26310308841404467</c:v>
                </c:pt>
                <c:pt idx="173">
                  <c:v>0.66787450698471007</c:v>
                </c:pt>
                <c:pt idx="174">
                  <c:v>0.7537818872218256</c:v>
                </c:pt>
                <c:pt idx="175">
                  <c:v>0.66535055293544598</c:v>
                </c:pt>
                <c:pt idx="176">
                  <c:v>0.32252024110956201</c:v>
                </c:pt>
                <c:pt idx="177">
                  <c:v>0.73101680225927834</c:v>
                </c:pt>
                <c:pt idx="178">
                  <c:v>0.72523493783113913</c:v>
                </c:pt>
                <c:pt idx="179">
                  <c:v>0.72925776964656808</c:v>
                </c:pt>
                <c:pt idx="180">
                  <c:v>0.63173375615920391</c:v>
                </c:pt>
                <c:pt idx="181">
                  <c:v>0.38214265891221744</c:v>
                </c:pt>
                <c:pt idx="182">
                  <c:v>0.50405663826690872</c:v>
                </c:pt>
                <c:pt idx="183">
                  <c:v>0.71978026736169998</c:v>
                </c:pt>
                <c:pt idx="184">
                  <c:v>0.29362896424113732</c:v>
                </c:pt>
                <c:pt idx="185">
                  <c:v>0.14228992289591272</c:v>
                </c:pt>
                <c:pt idx="186">
                  <c:v>0.75420817530213702</c:v>
                </c:pt>
                <c:pt idx="187">
                  <c:v>0.72670609220164684</c:v>
                </c:pt>
                <c:pt idx="188">
                  <c:v>0.24905628501047627</c:v>
                </c:pt>
                <c:pt idx="189">
                  <c:v>0.70775104373919939</c:v>
                </c:pt>
                <c:pt idx="190">
                  <c:v>0.39665458395371284</c:v>
                </c:pt>
                <c:pt idx="191">
                  <c:v>0.53299797276111716</c:v>
                </c:pt>
                <c:pt idx="192">
                  <c:v>0.6185588848539868</c:v>
                </c:pt>
                <c:pt idx="193">
                  <c:v>0.73154534020968109</c:v>
                </c:pt>
                <c:pt idx="194">
                  <c:v>0.24507007217115262</c:v>
                </c:pt>
                <c:pt idx="195">
                  <c:v>0.42178361711343532</c:v>
                </c:pt>
                <c:pt idx="196">
                  <c:v>0.33035311932255323</c:v>
                </c:pt>
                <c:pt idx="197">
                  <c:v>0.26528986757916689</c:v>
                </c:pt>
                <c:pt idx="198">
                  <c:v>0.74473433932781297</c:v>
                </c:pt>
                <c:pt idx="199">
                  <c:v>0.64381242214757028</c:v>
                </c:pt>
                <c:pt idx="200">
                  <c:v>0.75333903978482353</c:v>
                </c:pt>
                <c:pt idx="201">
                  <c:v>0.33754276872157263</c:v>
                </c:pt>
                <c:pt idx="202">
                  <c:v>0.73671748311484031</c:v>
                </c:pt>
                <c:pt idx="203">
                  <c:v>0.19999143631310393</c:v>
                </c:pt>
                <c:pt idx="204">
                  <c:v>0.74058051249369494</c:v>
                </c:pt>
                <c:pt idx="205">
                  <c:v>0.69035700423556923</c:v>
                </c:pt>
                <c:pt idx="206">
                  <c:v>0.54096328674475846</c:v>
                </c:pt>
                <c:pt idx="207">
                  <c:v>0.45216968815218783</c:v>
                </c:pt>
                <c:pt idx="208">
                  <c:v>0.24675532628216021</c:v>
                </c:pt>
                <c:pt idx="209">
                  <c:v>0.61506480416697851</c:v>
                </c:pt>
                <c:pt idx="210">
                  <c:v>0.24327473363352281</c:v>
                </c:pt>
                <c:pt idx="211">
                  <c:v>0.20339467717774506</c:v>
                </c:pt>
                <c:pt idx="212">
                  <c:v>0.62648683414894279</c:v>
                </c:pt>
                <c:pt idx="213">
                  <c:v>0.35970015894025625</c:v>
                </c:pt>
                <c:pt idx="214">
                  <c:v>0.13603114992900664</c:v>
                </c:pt>
                <c:pt idx="215">
                  <c:v>0.74964321132799583</c:v>
                </c:pt>
                <c:pt idx="216">
                  <c:v>0.67945275891975421</c:v>
                </c:pt>
                <c:pt idx="217">
                  <c:v>0.50464369887471638</c:v>
                </c:pt>
                <c:pt idx="218">
                  <c:v>0.17279649224499105</c:v>
                </c:pt>
                <c:pt idx="219">
                  <c:v>0.37499506547744133</c:v>
                </c:pt>
                <c:pt idx="220">
                  <c:v>0.58352611461594328</c:v>
                </c:pt>
                <c:pt idx="221">
                  <c:v>0.53720417615229232</c:v>
                </c:pt>
                <c:pt idx="222">
                  <c:v>0.38680914980261516</c:v>
                </c:pt>
                <c:pt idx="223">
                  <c:v>0.68699385093793708</c:v>
                </c:pt>
                <c:pt idx="224">
                  <c:v>0.21269241139376321</c:v>
                </c:pt>
                <c:pt idx="225">
                  <c:v>0.74757790820100789</c:v>
                </c:pt>
                <c:pt idx="226">
                  <c:v>0.75283163495544081</c:v>
                </c:pt>
                <c:pt idx="227">
                  <c:v>0.44469933994404842</c:v>
                </c:pt>
                <c:pt idx="228">
                  <c:v>0.75309243544450888</c:v>
                </c:pt>
                <c:pt idx="229">
                  <c:v>0.52793151984507403</c:v>
                </c:pt>
                <c:pt idx="230">
                  <c:v>0.50721656441539309</c:v>
                </c:pt>
                <c:pt idx="231">
                  <c:v>0.75008603521130801</c:v>
                </c:pt>
                <c:pt idx="232">
                  <c:v>0.41782066912993215</c:v>
                </c:pt>
                <c:pt idx="233">
                  <c:v>0.63153061042941849</c:v>
                </c:pt>
                <c:pt idx="234">
                  <c:v>0.30799019076755629</c:v>
                </c:pt>
                <c:pt idx="235">
                  <c:v>0.7055609846601496</c:v>
                </c:pt>
                <c:pt idx="236">
                  <c:v>0.65740220737897814</c:v>
                </c:pt>
                <c:pt idx="237">
                  <c:v>0.45545176609817822</c:v>
                </c:pt>
                <c:pt idx="238">
                  <c:v>0.12897177024990622</c:v>
                </c:pt>
                <c:pt idx="239">
                  <c:v>0.74469064471459556</c:v>
                </c:pt>
                <c:pt idx="240">
                  <c:v>0.69739159824009456</c:v>
                </c:pt>
                <c:pt idx="241">
                  <c:v>0.23631744209937974</c:v>
                </c:pt>
                <c:pt idx="242">
                  <c:v>0.56737628602128054</c:v>
                </c:pt>
                <c:pt idx="243">
                  <c:v>0.70966727632439308</c:v>
                </c:pt>
                <c:pt idx="244">
                  <c:v>0.75512545246523322</c:v>
                </c:pt>
                <c:pt idx="245">
                  <c:v>0.75455296505976166</c:v>
                </c:pt>
                <c:pt idx="246">
                  <c:v>0.61401843528865618</c:v>
                </c:pt>
                <c:pt idx="247">
                  <c:v>0.74949969928956917</c:v>
                </c:pt>
                <c:pt idx="248">
                  <c:v>0.60715629753992351</c:v>
                </c:pt>
                <c:pt idx="249">
                  <c:v>0.69282276423578992</c:v>
                </c:pt>
                <c:pt idx="250">
                  <c:v>0.13474781437300451</c:v>
                </c:pt>
                <c:pt idx="251">
                  <c:v>0.74430312143481792</c:v>
                </c:pt>
                <c:pt idx="252">
                  <c:v>0.68624655004293922</c:v>
                </c:pt>
                <c:pt idx="253">
                  <c:v>0.59624752146722015</c:v>
                </c:pt>
                <c:pt idx="254">
                  <c:v>0.75519835222655884</c:v>
                </c:pt>
                <c:pt idx="255">
                  <c:v>0.64682903544870318</c:v>
                </c:pt>
                <c:pt idx="256">
                  <c:v>0.32811659972973589</c:v>
                </c:pt>
                <c:pt idx="257">
                  <c:v>0.42274588125069124</c:v>
                </c:pt>
                <c:pt idx="258">
                  <c:v>0.74821587027914083</c:v>
                </c:pt>
                <c:pt idx="259">
                  <c:v>0.6941255889863901</c:v>
                </c:pt>
                <c:pt idx="260">
                  <c:v>0.74110972699384425</c:v>
                </c:pt>
                <c:pt idx="261">
                  <c:v>0.3927379351028884</c:v>
                </c:pt>
                <c:pt idx="262">
                  <c:v>0.3758355872198908</c:v>
                </c:pt>
                <c:pt idx="263">
                  <c:v>0.42188362303202281</c:v>
                </c:pt>
                <c:pt idx="264">
                  <c:v>0.71233627639766628</c:v>
                </c:pt>
                <c:pt idx="265">
                  <c:v>0.2062239443043577</c:v>
                </c:pt>
                <c:pt idx="266">
                  <c:v>0.51091217086672225</c:v>
                </c:pt>
                <c:pt idx="267">
                  <c:v>0.73377169484887728</c:v>
                </c:pt>
                <c:pt idx="268">
                  <c:v>0.7399942671666796</c:v>
                </c:pt>
                <c:pt idx="269">
                  <c:v>0.56290659139352384</c:v>
                </c:pt>
                <c:pt idx="270">
                  <c:v>0.25879256701549364</c:v>
                </c:pt>
                <c:pt idx="271">
                  <c:v>0.46429922816329267</c:v>
                </c:pt>
                <c:pt idx="272">
                  <c:v>0.14312058315492659</c:v>
                </c:pt>
                <c:pt idx="273">
                  <c:v>0.75420817530213702</c:v>
                </c:pt>
                <c:pt idx="274">
                  <c:v>0.35830400048784455</c:v>
                </c:pt>
                <c:pt idx="275">
                  <c:v>0.45302312205028361</c:v>
                </c:pt>
                <c:pt idx="276">
                  <c:v>0.23030205800747208</c:v>
                </c:pt>
                <c:pt idx="277">
                  <c:v>0.66227396125328331</c:v>
                </c:pt>
                <c:pt idx="278">
                  <c:v>0.75320139989258905</c:v>
                </c:pt>
                <c:pt idx="279">
                  <c:v>0.2198808538711933</c:v>
                </c:pt>
                <c:pt idx="280">
                  <c:v>0.33884158191826808</c:v>
                </c:pt>
                <c:pt idx="281">
                  <c:v>0.75534744500422446</c:v>
                </c:pt>
                <c:pt idx="282">
                  <c:v>0.68642630771937629</c:v>
                </c:pt>
                <c:pt idx="283">
                  <c:v>0.46518036097836879</c:v>
                </c:pt>
                <c:pt idx="284">
                  <c:v>0.33543624123694976</c:v>
                </c:pt>
                <c:pt idx="285">
                  <c:v>0.65720532786307118</c:v>
                </c:pt>
                <c:pt idx="286">
                  <c:v>0.71075299816114035</c:v>
                </c:pt>
                <c:pt idx="287">
                  <c:v>0.75169122841142222</c:v>
                </c:pt>
                <c:pt idx="288">
                  <c:v>0.75531205767487331</c:v>
                </c:pt>
                <c:pt idx="289">
                  <c:v>0.50077855481656219</c:v>
                </c:pt>
                <c:pt idx="290">
                  <c:v>0.6672361428968171</c:v>
                </c:pt>
                <c:pt idx="291">
                  <c:v>0.22178247503032522</c:v>
                </c:pt>
                <c:pt idx="292">
                  <c:v>0.72019564809877823</c:v>
                </c:pt>
                <c:pt idx="293">
                  <c:v>0.27334513568589675</c:v>
                </c:pt>
                <c:pt idx="294">
                  <c:v>0.75040034850419968</c:v>
                </c:pt>
                <c:pt idx="295">
                  <c:v>0.7553271408447142</c:v>
                </c:pt>
                <c:pt idx="296">
                  <c:v>0.56290659139352384</c:v>
                </c:pt>
                <c:pt idx="297">
                  <c:v>0.3927515426150911</c:v>
                </c:pt>
                <c:pt idx="298">
                  <c:v>0.62063831575423589</c:v>
                </c:pt>
                <c:pt idx="299">
                  <c:v>0.53643472089008037</c:v>
                </c:pt>
                <c:pt idx="300">
                  <c:v>0.63937049847270944</c:v>
                </c:pt>
                <c:pt idx="301">
                  <c:v>0.3549949270289694</c:v>
                </c:pt>
                <c:pt idx="302">
                  <c:v>0.75484207320048391</c:v>
                </c:pt>
                <c:pt idx="303">
                  <c:v>0.73531635676036256</c:v>
                </c:pt>
                <c:pt idx="304">
                  <c:v>0.45824141495485854</c:v>
                </c:pt>
                <c:pt idx="305">
                  <c:v>0.5100565557331701</c:v>
                </c:pt>
                <c:pt idx="306">
                  <c:v>0.61019751278108958</c:v>
                </c:pt>
                <c:pt idx="307">
                  <c:v>0.6343695905908181</c:v>
                </c:pt>
                <c:pt idx="308">
                  <c:v>0.75490866921462751</c:v>
                </c:pt>
                <c:pt idx="309">
                  <c:v>0.41351975789147483</c:v>
                </c:pt>
                <c:pt idx="310">
                  <c:v>0.15289128578495662</c:v>
                </c:pt>
                <c:pt idx="311">
                  <c:v>0.3072095182849669</c:v>
                </c:pt>
                <c:pt idx="312">
                  <c:v>0.73953206744357203</c:v>
                </c:pt>
                <c:pt idx="313">
                  <c:v>0.60203877426553332</c:v>
                </c:pt>
                <c:pt idx="314">
                  <c:v>0.32163166433563539</c:v>
                </c:pt>
                <c:pt idx="315">
                  <c:v>0.75403598872212985</c:v>
                </c:pt>
                <c:pt idx="316">
                  <c:v>0.21746878203391898</c:v>
                </c:pt>
                <c:pt idx="317">
                  <c:v>0.74988258923737061</c:v>
                </c:pt>
                <c:pt idx="318">
                  <c:v>0.43051648640151408</c:v>
                </c:pt>
                <c:pt idx="319">
                  <c:v>0.26274147665787589</c:v>
                </c:pt>
                <c:pt idx="320">
                  <c:v>0.38173390835048071</c:v>
                </c:pt>
                <c:pt idx="321">
                  <c:v>0.14042013304851922</c:v>
                </c:pt>
                <c:pt idx="322">
                  <c:v>0.5488839146733222</c:v>
                </c:pt>
                <c:pt idx="323">
                  <c:v>0.75174488344265311</c:v>
                </c:pt>
                <c:pt idx="324">
                  <c:v>0.26194685291843767</c:v>
                </c:pt>
                <c:pt idx="325">
                  <c:v>0.21002015360123391</c:v>
                </c:pt>
                <c:pt idx="326">
                  <c:v>0.24535979180354162</c:v>
                </c:pt>
                <c:pt idx="327">
                  <c:v>0.16212214091758612</c:v>
                </c:pt>
                <c:pt idx="328">
                  <c:v>0.46084369680925985</c:v>
                </c:pt>
                <c:pt idx="329">
                  <c:v>0.58147163164524052</c:v>
                </c:pt>
                <c:pt idx="330">
                  <c:v>0.26717094234189021</c:v>
                </c:pt>
                <c:pt idx="331">
                  <c:v>0.21198787000747321</c:v>
                </c:pt>
                <c:pt idx="332">
                  <c:v>0.35143609569031664</c:v>
                </c:pt>
                <c:pt idx="333">
                  <c:v>0.18147750883090258</c:v>
                </c:pt>
                <c:pt idx="334">
                  <c:v>0.13785195542877693</c:v>
                </c:pt>
                <c:pt idx="335">
                  <c:v>0.67802636812121042</c:v>
                </c:pt>
                <c:pt idx="336">
                  <c:v>0.44783389281221536</c:v>
                </c:pt>
                <c:pt idx="337">
                  <c:v>0.73105787260722799</c:v>
                </c:pt>
                <c:pt idx="338">
                  <c:v>0.53677079049043164</c:v>
                </c:pt>
                <c:pt idx="339">
                  <c:v>0.74629092124791874</c:v>
                </c:pt>
                <c:pt idx="340">
                  <c:v>0.54079589044102683</c:v>
                </c:pt>
                <c:pt idx="341">
                  <c:v>0.66343887565730175</c:v>
                </c:pt>
                <c:pt idx="342">
                  <c:v>0.35341354290454635</c:v>
                </c:pt>
                <c:pt idx="343">
                  <c:v>0.70356220783899481</c:v>
                </c:pt>
                <c:pt idx="344">
                  <c:v>0.66407787098617099</c:v>
                </c:pt>
                <c:pt idx="345">
                  <c:v>0.65236784622275779</c:v>
                </c:pt>
                <c:pt idx="346">
                  <c:v>0.25807591362596594</c:v>
                </c:pt>
                <c:pt idx="347">
                  <c:v>0.55912493187706458</c:v>
                </c:pt>
                <c:pt idx="348">
                  <c:v>0.6184226438067979</c:v>
                </c:pt>
                <c:pt idx="349">
                  <c:v>0.15031917808016018</c:v>
                </c:pt>
                <c:pt idx="350">
                  <c:v>0.14626623717545742</c:v>
                </c:pt>
                <c:pt idx="351">
                  <c:v>0.65270201944569262</c:v>
                </c:pt>
                <c:pt idx="352">
                  <c:v>0.39530488977925898</c:v>
                </c:pt>
                <c:pt idx="353">
                  <c:v>0.5014799323959116</c:v>
                </c:pt>
                <c:pt idx="354">
                  <c:v>0.58226750398867266</c:v>
                </c:pt>
                <c:pt idx="355">
                  <c:v>0.71763480380855771</c:v>
                </c:pt>
                <c:pt idx="356">
                  <c:v>0.19814482447755852</c:v>
                </c:pt>
                <c:pt idx="357">
                  <c:v>0.32954907650732335</c:v>
                </c:pt>
                <c:pt idx="358">
                  <c:v>0.70900063133645153</c:v>
                </c:pt>
                <c:pt idx="359">
                  <c:v>0.58781018969841059</c:v>
                </c:pt>
                <c:pt idx="360">
                  <c:v>0.15392854737280981</c:v>
                </c:pt>
                <c:pt idx="361">
                  <c:v>0.15340931488967624</c:v>
                </c:pt>
                <c:pt idx="362">
                  <c:v>0.5151841201466586</c:v>
                </c:pt>
                <c:pt idx="363">
                  <c:v>0.74557154477726628</c:v>
                </c:pt>
                <c:pt idx="364">
                  <c:v>0.69942497481482868</c:v>
                </c:pt>
                <c:pt idx="365">
                  <c:v>0.13409332834272064</c:v>
                </c:pt>
                <c:pt idx="366">
                  <c:v>0.70677966612334409</c:v>
                </c:pt>
                <c:pt idx="367">
                  <c:v>0.45475784648411388</c:v>
                </c:pt>
                <c:pt idx="368">
                  <c:v>0.70668204437523197</c:v>
                </c:pt>
                <c:pt idx="369">
                  <c:v>0.22217712621586916</c:v>
                </c:pt>
                <c:pt idx="370">
                  <c:v>0.14307116200612535</c:v>
                </c:pt>
                <c:pt idx="371">
                  <c:v>0.52369465311304719</c:v>
                </c:pt>
                <c:pt idx="372">
                  <c:v>0.42188362303202281</c:v>
                </c:pt>
                <c:pt idx="373">
                  <c:v>0.75532354711082306</c:v>
                </c:pt>
                <c:pt idx="374">
                  <c:v>0.18763687566969092</c:v>
                </c:pt>
                <c:pt idx="375">
                  <c:v>0.24863501220938547</c:v>
                </c:pt>
                <c:pt idx="376">
                  <c:v>0.63009669619025443</c:v>
                </c:pt>
                <c:pt idx="377">
                  <c:v>0.62063831575423589</c:v>
                </c:pt>
                <c:pt idx="378">
                  <c:v>0.74776327340202642</c:v>
                </c:pt>
                <c:pt idx="379">
                  <c:v>0.69407154187986186</c:v>
                </c:pt>
                <c:pt idx="380">
                  <c:v>0.26382709632914031</c:v>
                </c:pt>
                <c:pt idx="381">
                  <c:v>0.73993287234386951</c:v>
                </c:pt>
                <c:pt idx="382">
                  <c:v>0.75411886595558453</c:v>
                </c:pt>
                <c:pt idx="383">
                  <c:v>0.73480191069369183</c:v>
                </c:pt>
                <c:pt idx="384">
                  <c:v>0.68413629363977779</c:v>
                </c:pt>
                <c:pt idx="385">
                  <c:v>0.20950138030436261</c:v>
                </c:pt>
                <c:pt idx="386">
                  <c:v>0.7156919055357589</c:v>
                </c:pt>
                <c:pt idx="387">
                  <c:v>0.73512741486956168</c:v>
                </c:pt>
                <c:pt idx="388">
                  <c:v>0.66471509883454616</c:v>
                </c:pt>
                <c:pt idx="389">
                  <c:v>0.27874678830651012</c:v>
                </c:pt>
                <c:pt idx="390">
                  <c:v>0.54146532074985521</c:v>
                </c:pt>
                <c:pt idx="391">
                  <c:v>0.68063297384271282</c:v>
                </c:pt>
                <c:pt idx="392">
                  <c:v>0.49631792728924035</c:v>
                </c:pt>
                <c:pt idx="393">
                  <c:v>0.40015283488878917</c:v>
                </c:pt>
                <c:pt idx="394">
                  <c:v>0.63557387599108628</c:v>
                </c:pt>
                <c:pt idx="395">
                  <c:v>0.67023559319931758</c:v>
                </c:pt>
                <c:pt idx="396">
                  <c:v>0.30675401249280226</c:v>
                </c:pt>
                <c:pt idx="397">
                  <c:v>0.642788116082459</c:v>
                </c:pt>
                <c:pt idx="398">
                  <c:v>0.23097470427578362</c:v>
                </c:pt>
                <c:pt idx="399">
                  <c:v>0.37667664257959821</c:v>
                </c:pt>
                <c:pt idx="400">
                  <c:v>0.74842895005677035</c:v>
                </c:pt>
                <c:pt idx="401">
                  <c:v>0.70624166010219802</c:v>
                </c:pt>
                <c:pt idx="402">
                  <c:v>0.18907287159376668</c:v>
                </c:pt>
                <c:pt idx="403">
                  <c:v>0.74873620324971235</c:v>
                </c:pt>
                <c:pt idx="404">
                  <c:v>0.59330140884329829</c:v>
                </c:pt>
                <c:pt idx="405">
                  <c:v>0.2755634221946669</c:v>
                </c:pt>
                <c:pt idx="406">
                  <c:v>0.42447112314865493</c:v>
                </c:pt>
                <c:pt idx="407">
                  <c:v>0.73034515340301875</c:v>
                </c:pt>
                <c:pt idx="408">
                  <c:v>0.52834095012149418</c:v>
                </c:pt>
                <c:pt idx="409">
                  <c:v>0.65042151736884357</c:v>
                </c:pt>
                <c:pt idx="410">
                  <c:v>0.23265046203445899</c:v>
                </c:pt>
                <c:pt idx="411">
                  <c:v>0.52623833476970105</c:v>
                </c:pt>
                <c:pt idx="412">
                  <c:v>0.48682865476631293</c:v>
                </c:pt>
                <c:pt idx="413">
                  <c:v>0.15759689674562344</c:v>
                </c:pt>
                <c:pt idx="414">
                  <c:v>0.18669919900657811</c:v>
                </c:pt>
                <c:pt idx="415">
                  <c:v>0.7470607969250056</c:v>
                </c:pt>
                <c:pt idx="416">
                  <c:v>0.74735570100992732</c:v>
                </c:pt>
                <c:pt idx="417">
                  <c:v>0.75530280061789568</c:v>
                </c:pt>
                <c:pt idx="418">
                  <c:v>0.642788116082459</c:v>
                </c:pt>
                <c:pt idx="419">
                  <c:v>0.65826404000244965</c:v>
                </c:pt>
                <c:pt idx="420">
                  <c:v>0.63367056503428376</c:v>
                </c:pt>
                <c:pt idx="421">
                  <c:v>0.60708031590850198</c:v>
                </c:pt>
                <c:pt idx="422">
                  <c:v>0.61915071262882737</c:v>
                </c:pt>
                <c:pt idx="423">
                  <c:v>0.63650317596500783</c:v>
                </c:pt>
                <c:pt idx="424">
                  <c:v>0.4253340954277845</c:v>
                </c:pt>
                <c:pt idx="425">
                  <c:v>0.30931934468398947</c:v>
                </c:pt>
                <c:pt idx="426">
                  <c:v>0.2807744537389984</c:v>
                </c:pt>
                <c:pt idx="427">
                  <c:v>0.4253340954277845</c:v>
                </c:pt>
                <c:pt idx="428">
                  <c:v>0.21385864272707872</c:v>
                </c:pt>
                <c:pt idx="429">
                  <c:v>0.62886180535402147</c:v>
                </c:pt>
                <c:pt idx="430">
                  <c:v>0.27163884550832934</c:v>
                </c:pt>
                <c:pt idx="431">
                  <c:v>0.45303699933209113</c:v>
                </c:pt>
                <c:pt idx="432">
                  <c:v>0.7542853497162797</c:v>
                </c:pt>
                <c:pt idx="433">
                  <c:v>0.7055609846601496</c:v>
                </c:pt>
                <c:pt idx="434">
                  <c:v>0.49130442247402806</c:v>
                </c:pt>
                <c:pt idx="435">
                  <c:v>0.23232339779812572</c:v>
                </c:pt>
                <c:pt idx="436">
                  <c:v>0.34431361941250915</c:v>
                </c:pt>
                <c:pt idx="437">
                  <c:v>0.33746165556643409</c:v>
                </c:pt>
                <c:pt idx="438">
                  <c:v>0.14238051920068762</c:v>
                </c:pt>
                <c:pt idx="439">
                  <c:v>0.16240017069356047</c:v>
                </c:pt>
                <c:pt idx="440">
                  <c:v>0.57827827479878302</c:v>
                </c:pt>
                <c:pt idx="441">
                  <c:v>0.51985710180870781</c:v>
                </c:pt>
                <c:pt idx="442">
                  <c:v>0.63579725723631864</c:v>
                </c:pt>
                <c:pt idx="443">
                  <c:v>0.7397090351739174</c:v>
                </c:pt>
                <c:pt idx="444">
                  <c:v>0.3511891841401828</c:v>
                </c:pt>
                <c:pt idx="445">
                  <c:v>0.68122956636433185</c:v>
                </c:pt>
                <c:pt idx="446">
                  <c:v>0.22562541591895025</c:v>
                </c:pt>
                <c:pt idx="447">
                  <c:v>0.64826875982032028</c:v>
                </c:pt>
                <c:pt idx="448">
                  <c:v>0.7503021264497175</c:v>
                </c:pt>
                <c:pt idx="449">
                  <c:v>0.12714460898970492</c:v>
                </c:pt>
                <c:pt idx="450">
                  <c:v>0.17916600416846931</c:v>
                </c:pt>
                <c:pt idx="451">
                  <c:v>0.21818422585058916</c:v>
                </c:pt>
                <c:pt idx="452">
                  <c:v>0.40812522693604503</c:v>
                </c:pt>
                <c:pt idx="453">
                  <c:v>0.63825017065684309</c:v>
                </c:pt>
                <c:pt idx="454">
                  <c:v>0.25096814135210621</c:v>
                </c:pt>
                <c:pt idx="455">
                  <c:v>0.75463076017390007</c:v>
                </c:pt>
                <c:pt idx="456">
                  <c:v>0.43916853597879701</c:v>
                </c:pt>
                <c:pt idx="457">
                  <c:v>0.59258585608669845</c:v>
                </c:pt>
                <c:pt idx="458">
                  <c:v>0.34544526347725296</c:v>
                </c:pt>
                <c:pt idx="459">
                  <c:v>0.74710276866460779</c:v>
                </c:pt>
                <c:pt idx="460">
                  <c:v>0.16785185834295735</c:v>
                </c:pt>
                <c:pt idx="461">
                  <c:v>0.70880936162647723</c:v>
                </c:pt>
                <c:pt idx="462">
                  <c:v>0.75512251912291994</c:v>
                </c:pt>
                <c:pt idx="463">
                  <c:v>0.67017353192029494</c:v>
                </c:pt>
                <c:pt idx="464">
                  <c:v>0.68699385093793708</c:v>
                </c:pt>
                <c:pt idx="465">
                  <c:v>0.33916657899816283</c:v>
                </c:pt>
                <c:pt idx="466">
                  <c:v>0.70896049414784901</c:v>
                </c:pt>
                <c:pt idx="467">
                  <c:v>0.60234580447727526</c:v>
                </c:pt>
                <c:pt idx="468">
                  <c:v>0.6816885621915455</c:v>
                </c:pt>
                <c:pt idx="469">
                  <c:v>0.2516740791730509</c:v>
                </c:pt>
                <c:pt idx="470">
                  <c:v>0.71657739512275076</c:v>
                </c:pt>
                <c:pt idx="471">
                  <c:v>0.52539095451078066</c:v>
                </c:pt>
                <c:pt idx="472">
                  <c:v>0.59180363780284628</c:v>
                </c:pt>
                <c:pt idx="473">
                  <c:v>0.27704730609635941</c:v>
                </c:pt>
                <c:pt idx="474">
                  <c:v>0.73108759262916456</c:v>
                </c:pt>
                <c:pt idx="475">
                  <c:v>0.64622543815121192</c:v>
                </c:pt>
                <c:pt idx="476">
                  <c:v>0.36662025053459352</c:v>
                </c:pt>
                <c:pt idx="477">
                  <c:v>0.75513577285317723</c:v>
                </c:pt>
                <c:pt idx="478">
                  <c:v>0.69780460607364425</c:v>
                </c:pt>
                <c:pt idx="479">
                  <c:v>0.59086354268498975</c:v>
                </c:pt>
                <c:pt idx="480">
                  <c:v>0.72777391587234375</c:v>
                </c:pt>
                <c:pt idx="481">
                  <c:v>0.44349992363007906</c:v>
                </c:pt>
                <c:pt idx="482">
                  <c:v>0.69201125855815193</c:v>
                </c:pt>
                <c:pt idx="483">
                  <c:v>0.58623171099693683</c:v>
                </c:pt>
                <c:pt idx="484">
                  <c:v>0.64690814784931283</c:v>
                </c:pt>
                <c:pt idx="485">
                  <c:v>0.50920054805265025</c:v>
                </c:pt>
                <c:pt idx="486">
                  <c:v>0.39205770150712377</c:v>
                </c:pt>
                <c:pt idx="487">
                  <c:v>0.34349679737078964</c:v>
                </c:pt>
                <c:pt idx="488">
                  <c:v>0.47644775543670703</c:v>
                </c:pt>
                <c:pt idx="489">
                  <c:v>0.27599630194214891</c:v>
                </c:pt>
                <c:pt idx="490">
                  <c:v>0.54772055178021306</c:v>
                </c:pt>
                <c:pt idx="491">
                  <c:v>0.54413885439600218</c:v>
                </c:pt>
                <c:pt idx="492">
                  <c:v>0.74873319487750523</c:v>
                </c:pt>
                <c:pt idx="493">
                  <c:v>0.38088975356249455</c:v>
                </c:pt>
                <c:pt idx="494">
                  <c:v>0.57827827479878302</c:v>
                </c:pt>
                <c:pt idx="495">
                  <c:v>0.1872908158322415</c:v>
                </c:pt>
                <c:pt idx="496">
                  <c:v>0.57184566856313346</c:v>
                </c:pt>
                <c:pt idx="497">
                  <c:v>0.21708951759634595</c:v>
                </c:pt>
                <c:pt idx="498">
                  <c:v>0.5846490874062098</c:v>
                </c:pt>
                <c:pt idx="499">
                  <c:v>0.62063831575423589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C-4E7F-B7A4-A0E484186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873535"/>
        <c:axId val="477866047"/>
      </c:scatterChart>
      <c:valAx>
        <c:axId val="47787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66047"/>
        <c:crosses val="autoZero"/>
        <c:crossBetween val="midCat"/>
      </c:valAx>
      <c:valAx>
        <c:axId val="47786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7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Assessment3!$F$1</c:f>
              <c:strCache>
                <c:ptCount val="1"/>
                <c:pt idx="0">
                  <c:v>Normal dist3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Assessment3!$C$2:$C$501</c:f>
              <c:numCache>
                <c:formatCode>0.000</c:formatCode>
                <c:ptCount val="500"/>
                <c:pt idx="0">
                  <c:v>0.38109999999999999</c:v>
                </c:pt>
                <c:pt idx="1">
                  <c:v>0.23219999999999999</c:v>
                </c:pt>
                <c:pt idx="2">
                  <c:v>-0.69399999999999995</c:v>
                </c:pt>
                <c:pt idx="3">
                  <c:v>-2.8000000000000001E-2</c:v>
                </c:pt>
                <c:pt idx="4">
                  <c:v>-0.53700000000000003</c:v>
                </c:pt>
                <c:pt idx="5">
                  <c:v>-0.68200000000000005</c:v>
                </c:pt>
                <c:pt idx="6">
                  <c:v>-0.72699999999999998</c:v>
                </c:pt>
                <c:pt idx="7">
                  <c:v>-0.94</c:v>
                </c:pt>
                <c:pt idx="8">
                  <c:v>-0.88700000000000001</c:v>
                </c:pt>
                <c:pt idx="9">
                  <c:v>-0.39</c:v>
                </c:pt>
                <c:pt idx="10">
                  <c:v>-0.52800000000000002</c:v>
                </c:pt>
                <c:pt idx="11">
                  <c:v>-0.60099999999999998</c:v>
                </c:pt>
                <c:pt idx="12">
                  <c:v>0.24</c:v>
                </c:pt>
                <c:pt idx="13">
                  <c:v>-0.39500000000000002</c:v>
                </c:pt>
                <c:pt idx="14">
                  <c:v>-0.88</c:v>
                </c:pt>
                <c:pt idx="15">
                  <c:v>-0.47299999999999998</c:v>
                </c:pt>
                <c:pt idx="16">
                  <c:v>5.33E-2</c:v>
                </c:pt>
                <c:pt idx="17">
                  <c:v>-0.09</c:v>
                </c:pt>
                <c:pt idx="18">
                  <c:v>-0.55600000000000005</c:v>
                </c:pt>
                <c:pt idx="19">
                  <c:v>0.1109</c:v>
                </c:pt>
                <c:pt idx="20">
                  <c:v>7.2300000000000003E-2</c:v>
                </c:pt>
                <c:pt idx="21">
                  <c:v>0.40479999999999999</c:v>
                </c:pt>
                <c:pt idx="22">
                  <c:v>-0.53600000000000003</c:v>
                </c:pt>
                <c:pt idx="23">
                  <c:v>-0.185</c:v>
                </c:pt>
                <c:pt idx="24">
                  <c:v>-0.77100000000000002</c:v>
                </c:pt>
                <c:pt idx="25">
                  <c:v>-0.44</c:v>
                </c:pt>
                <c:pt idx="26">
                  <c:v>-4.2999999999999997E-2</c:v>
                </c:pt>
                <c:pt idx="27">
                  <c:v>-0.60199999999999998</c:v>
                </c:pt>
                <c:pt idx="28">
                  <c:v>-0.67500000000000004</c:v>
                </c:pt>
                <c:pt idx="29">
                  <c:v>-0.77900000000000003</c:v>
                </c:pt>
                <c:pt idx="30">
                  <c:v>0.29930000000000001</c:v>
                </c:pt>
                <c:pt idx="31">
                  <c:v>-0.19600000000000001</c:v>
                </c:pt>
                <c:pt idx="32">
                  <c:v>-0.42199999999999999</c:v>
                </c:pt>
                <c:pt idx="33">
                  <c:v>0.2334</c:v>
                </c:pt>
                <c:pt idx="34">
                  <c:v>-0.46600000000000003</c:v>
                </c:pt>
                <c:pt idx="35">
                  <c:v>-0.24199999999999999</c:v>
                </c:pt>
                <c:pt idx="36">
                  <c:v>0.48770000000000002</c:v>
                </c:pt>
                <c:pt idx="37">
                  <c:v>-0.49199999999999999</c:v>
                </c:pt>
                <c:pt idx="38">
                  <c:v>-0.02</c:v>
                </c:pt>
                <c:pt idx="39">
                  <c:v>-0.125</c:v>
                </c:pt>
                <c:pt idx="40">
                  <c:v>-0.21199999999999999</c:v>
                </c:pt>
                <c:pt idx="41">
                  <c:v>0.37569999999999998</c:v>
                </c:pt>
                <c:pt idx="42">
                  <c:v>-0.22900000000000001</c:v>
                </c:pt>
                <c:pt idx="43">
                  <c:v>0.16200000000000001</c:v>
                </c:pt>
                <c:pt idx="44">
                  <c:v>-0.13700000000000001</c:v>
                </c:pt>
                <c:pt idx="45">
                  <c:v>0.54669999999999996</c:v>
                </c:pt>
                <c:pt idx="46">
                  <c:v>-0.71499999999999997</c:v>
                </c:pt>
                <c:pt idx="47">
                  <c:v>-0.66600000000000004</c:v>
                </c:pt>
                <c:pt idx="48">
                  <c:v>-0.09</c:v>
                </c:pt>
                <c:pt idx="49">
                  <c:v>-0.97899999999999998</c:v>
                </c:pt>
                <c:pt idx="50">
                  <c:v>-0.16200000000000001</c:v>
                </c:pt>
                <c:pt idx="51">
                  <c:v>0.20860000000000001</c:v>
                </c:pt>
                <c:pt idx="52">
                  <c:v>-0.129</c:v>
                </c:pt>
                <c:pt idx="53">
                  <c:v>-0.46600000000000003</c:v>
                </c:pt>
                <c:pt idx="54">
                  <c:v>-5.1999999999999998E-2</c:v>
                </c:pt>
                <c:pt idx="55">
                  <c:v>-0.6</c:v>
                </c:pt>
                <c:pt idx="56">
                  <c:v>-0.113</c:v>
                </c:pt>
                <c:pt idx="57">
                  <c:v>-7.0000000000000007E-2</c:v>
                </c:pt>
                <c:pt idx="58">
                  <c:v>-0.80400000000000005</c:v>
                </c:pt>
                <c:pt idx="59">
                  <c:v>-0.78600000000000003</c:v>
                </c:pt>
                <c:pt idx="60">
                  <c:v>-0.216</c:v>
                </c:pt>
                <c:pt idx="61">
                  <c:v>0.13950000000000001</c:v>
                </c:pt>
                <c:pt idx="62">
                  <c:v>-0.45100000000000001</c:v>
                </c:pt>
                <c:pt idx="63">
                  <c:v>-4.3999999999999997E-2</c:v>
                </c:pt>
                <c:pt idx="64">
                  <c:v>-0.505</c:v>
                </c:pt>
                <c:pt idx="65">
                  <c:v>0.2452</c:v>
                </c:pt>
                <c:pt idx="66">
                  <c:v>-0.64600000000000002</c:v>
                </c:pt>
                <c:pt idx="67">
                  <c:v>-0.71399999999999997</c:v>
                </c:pt>
                <c:pt idx="68">
                  <c:v>0.37259999999999999</c:v>
                </c:pt>
                <c:pt idx="69">
                  <c:v>0.38969999999999999</c:v>
                </c:pt>
                <c:pt idx="70">
                  <c:v>0.3705</c:v>
                </c:pt>
                <c:pt idx="71">
                  <c:v>-0.112</c:v>
                </c:pt>
                <c:pt idx="72">
                  <c:v>0</c:v>
                </c:pt>
                <c:pt idx="73">
                  <c:v>1.7000000000000001E-2</c:v>
                </c:pt>
                <c:pt idx="74">
                  <c:v>-0.68700000000000006</c:v>
                </c:pt>
                <c:pt idx="75">
                  <c:v>0.45390000000000003</c:v>
                </c:pt>
                <c:pt idx="76">
                  <c:v>-0.89300000000000002</c:v>
                </c:pt>
                <c:pt idx="77">
                  <c:v>-0.50700000000000001</c:v>
                </c:pt>
                <c:pt idx="78">
                  <c:v>0.58289999999999997</c:v>
                </c:pt>
                <c:pt idx="79">
                  <c:v>-0.438</c:v>
                </c:pt>
                <c:pt idx="80">
                  <c:v>-0.433</c:v>
                </c:pt>
                <c:pt idx="81">
                  <c:v>-0.47099999999999997</c:v>
                </c:pt>
                <c:pt idx="82">
                  <c:v>-0.73099999999999998</c:v>
                </c:pt>
                <c:pt idx="83">
                  <c:v>-0.56699999999999995</c:v>
                </c:pt>
                <c:pt idx="84">
                  <c:v>-0.53500000000000003</c:v>
                </c:pt>
                <c:pt idx="85">
                  <c:v>-0.65200000000000002</c:v>
                </c:pt>
                <c:pt idx="86">
                  <c:v>-0.89700000000000002</c:v>
                </c:pt>
                <c:pt idx="87">
                  <c:v>-0.36499999999999999</c:v>
                </c:pt>
                <c:pt idx="88">
                  <c:v>-0.74299999999999999</c:v>
                </c:pt>
                <c:pt idx="89">
                  <c:v>-0.64800000000000002</c:v>
                </c:pt>
                <c:pt idx="90">
                  <c:v>-0.84599999999999997</c:v>
                </c:pt>
                <c:pt idx="91">
                  <c:v>0.78769999999999996</c:v>
                </c:pt>
                <c:pt idx="92">
                  <c:v>0.52890000000000004</c:v>
                </c:pt>
                <c:pt idx="93">
                  <c:v>7.85E-2</c:v>
                </c:pt>
                <c:pt idx="94">
                  <c:v>-0.56399999999999995</c:v>
                </c:pt>
                <c:pt idx="95">
                  <c:v>-0.71499999999999997</c:v>
                </c:pt>
                <c:pt idx="96">
                  <c:v>-8.5999999999999993E-2</c:v>
                </c:pt>
                <c:pt idx="97">
                  <c:v>-0.623</c:v>
                </c:pt>
                <c:pt idx="98">
                  <c:v>-7.9000000000000001E-2</c:v>
                </c:pt>
                <c:pt idx="99">
                  <c:v>0.53839999999999999</c:v>
                </c:pt>
                <c:pt idx="100">
                  <c:v>-0.92</c:v>
                </c:pt>
                <c:pt idx="101">
                  <c:v>0.17519999999999999</c:v>
                </c:pt>
                <c:pt idx="102">
                  <c:v>-0.42499999999999999</c:v>
                </c:pt>
                <c:pt idx="103">
                  <c:v>0.42380000000000001</c:v>
                </c:pt>
                <c:pt idx="104">
                  <c:v>-0.32400000000000001</c:v>
                </c:pt>
                <c:pt idx="105">
                  <c:v>-0.30199999999999999</c:v>
                </c:pt>
                <c:pt idx="106">
                  <c:v>-0.96699999999999997</c:v>
                </c:pt>
                <c:pt idx="107">
                  <c:v>0.14649999999999999</c:v>
                </c:pt>
                <c:pt idx="108">
                  <c:v>-0.78900000000000003</c:v>
                </c:pt>
                <c:pt idx="109">
                  <c:v>-0.81200000000000006</c:v>
                </c:pt>
                <c:pt idx="110">
                  <c:v>0.14069999999999999</c:v>
                </c:pt>
                <c:pt idx="111">
                  <c:v>-0.84</c:v>
                </c:pt>
                <c:pt idx="112">
                  <c:v>5.33E-2</c:v>
                </c:pt>
                <c:pt idx="113">
                  <c:v>-0.68400000000000005</c:v>
                </c:pt>
                <c:pt idx="114">
                  <c:v>0.63639999999999997</c:v>
                </c:pt>
                <c:pt idx="115">
                  <c:v>-0.58099999999999996</c:v>
                </c:pt>
                <c:pt idx="116">
                  <c:v>-0.439</c:v>
                </c:pt>
                <c:pt idx="117">
                  <c:v>-8.1000000000000003E-2</c:v>
                </c:pt>
                <c:pt idx="118">
                  <c:v>-0.55800000000000005</c:v>
                </c:pt>
                <c:pt idx="119">
                  <c:v>-0.13400000000000001</c:v>
                </c:pt>
                <c:pt idx="120">
                  <c:v>-0.72199999999999998</c:v>
                </c:pt>
                <c:pt idx="121">
                  <c:v>-0.51100000000000001</c:v>
                </c:pt>
                <c:pt idx="122">
                  <c:v>-0.53300000000000003</c:v>
                </c:pt>
                <c:pt idx="123">
                  <c:v>-6.9000000000000006E-2</c:v>
                </c:pt>
                <c:pt idx="124">
                  <c:v>0.79720000000000002</c:v>
                </c:pt>
                <c:pt idx="125">
                  <c:v>-0.54900000000000004</c:v>
                </c:pt>
                <c:pt idx="126">
                  <c:v>-0.35499999999999998</c:v>
                </c:pt>
                <c:pt idx="127">
                  <c:v>0.17230000000000001</c:v>
                </c:pt>
                <c:pt idx="128">
                  <c:v>1.54E-2</c:v>
                </c:pt>
                <c:pt idx="129">
                  <c:v>-0.246</c:v>
                </c:pt>
                <c:pt idx="130">
                  <c:v>-0.41099999999999998</c:v>
                </c:pt>
                <c:pt idx="131">
                  <c:v>-0.47599999999999998</c:v>
                </c:pt>
                <c:pt idx="132">
                  <c:v>-0.78500000000000003</c:v>
                </c:pt>
                <c:pt idx="133">
                  <c:v>0.57079999999999997</c:v>
                </c:pt>
                <c:pt idx="134">
                  <c:v>0.50419999999999998</c:v>
                </c:pt>
                <c:pt idx="135">
                  <c:v>-0.81599999999999995</c:v>
                </c:pt>
                <c:pt idx="136">
                  <c:v>0.32650000000000001</c:v>
                </c:pt>
                <c:pt idx="137">
                  <c:v>-7.0000000000000007E-2</c:v>
                </c:pt>
                <c:pt idx="138">
                  <c:v>-0.72599999999999998</c:v>
                </c:pt>
                <c:pt idx="139">
                  <c:v>-8.5999999999999993E-2</c:v>
                </c:pt>
                <c:pt idx="140">
                  <c:v>-0.21299999999999999</c:v>
                </c:pt>
                <c:pt idx="141">
                  <c:v>-0.60399999999999998</c:v>
                </c:pt>
                <c:pt idx="142">
                  <c:v>-0.53100000000000003</c:v>
                </c:pt>
                <c:pt idx="143">
                  <c:v>0.2074</c:v>
                </c:pt>
                <c:pt idx="144">
                  <c:v>0.64770000000000005</c:v>
                </c:pt>
                <c:pt idx="145">
                  <c:v>-0.871</c:v>
                </c:pt>
                <c:pt idx="146">
                  <c:v>-0.88600000000000001</c:v>
                </c:pt>
                <c:pt idx="147">
                  <c:v>-7.9000000000000001E-2</c:v>
                </c:pt>
                <c:pt idx="148">
                  <c:v>-0.93400000000000005</c:v>
                </c:pt>
                <c:pt idx="149">
                  <c:v>-0.41799999999999998</c:v>
                </c:pt>
                <c:pt idx="150">
                  <c:v>-0.72299999999999998</c:v>
                </c:pt>
                <c:pt idx="151">
                  <c:v>0.2011</c:v>
                </c:pt>
                <c:pt idx="152">
                  <c:v>-0.81899999999999995</c:v>
                </c:pt>
                <c:pt idx="153">
                  <c:v>-0.498</c:v>
                </c:pt>
                <c:pt idx="154">
                  <c:v>-0.70299999999999996</c:v>
                </c:pt>
                <c:pt idx="155">
                  <c:v>-0.85699999999999998</c:v>
                </c:pt>
                <c:pt idx="156">
                  <c:v>0.3221</c:v>
                </c:pt>
                <c:pt idx="157">
                  <c:v>-0.14000000000000001</c:v>
                </c:pt>
                <c:pt idx="158">
                  <c:v>0.35589999999999999</c:v>
                </c:pt>
                <c:pt idx="159">
                  <c:v>-0.76300000000000001</c:v>
                </c:pt>
                <c:pt idx="160">
                  <c:v>-0.98</c:v>
                </c:pt>
                <c:pt idx="161">
                  <c:v>-0.40699999999999997</c:v>
                </c:pt>
                <c:pt idx="162">
                  <c:v>-0.318</c:v>
                </c:pt>
                <c:pt idx="163">
                  <c:v>0.34689999999999999</c:v>
                </c:pt>
                <c:pt idx="164">
                  <c:v>-0.51700000000000002</c:v>
                </c:pt>
                <c:pt idx="165">
                  <c:v>-0.48199999999999998</c:v>
                </c:pt>
                <c:pt idx="166">
                  <c:v>0.25850000000000001</c:v>
                </c:pt>
                <c:pt idx="167">
                  <c:v>-0.34899999999999998</c:v>
                </c:pt>
                <c:pt idx="168">
                  <c:v>-6.0000000000000001E-3</c:v>
                </c:pt>
                <c:pt idx="169">
                  <c:v>-0.71599999999999997</c:v>
                </c:pt>
                <c:pt idx="170">
                  <c:v>-0.39200000000000002</c:v>
                </c:pt>
                <c:pt idx="171">
                  <c:v>-0.39800000000000002</c:v>
                </c:pt>
                <c:pt idx="172">
                  <c:v>0.35659999999999997</c:v>
                </c:pt>
                <c:pt idx="173">
                  <c:v>0.22120000000000001</c:v>
                </c:pt>
                <c:pt idx="174">
                  <c:v>-0.86299999999999999</c:v>
                </c:pt>
                <c:pt idx="175">
                  <c:v>-0.26600000000000001</c:v>
                </c:pt>
                <c:pt idx="176">
                  <c:v>6.6100000000000006E-2</c:v>
                </c:pt>
                <c:pt idx="177">
                  <c:v>-0.26</c:v>
                </c:pt>
                <c:pt idx="178">
                  <c:v>0.39129999999999998</c:v>
                </c:pt>
                <c:pt idx="179">
                  <c:v>-0.54300000000000004</c:v>
                </c:pt>
                <c:pt idx="180">
                  <c:v>-0.72099999999999997</c:v>
                </c:pt>
                <c:pt idx="181">
                  <c:v>-0.15</c:v>
                </c:pt>
                <c:pt idx="182">
                  <c:v>-0.51200000000000001</c:v>
                </c:pt>
                <c:pt idx="183">
                  <c:v>-0.19800000000000001</c:v>
                </c:pt>
                <c:pt idx="184">
                  <c:v>-0.77600000000000002</c:v>
                </c:pt>
                <c:pt idx="185">
                  <c:v>0.1037</c:v>
                </c:pt>
                <c:pt idx="186">
                  <c:v>-0.66700000000000004</c:v>
                </c:pt>
                <c:pt idx="187">
                  <c:v>-0.66500000000000004</c:v>
                </c:pt>
                <c:pt idx="188">
                  <c:v>-0.34499999999999997</c:v>
                </c:pt>
                <c:pt idx="189">
                  <c:v>-0.36599999999999999</c:v>
                </c:pt>
                <c:pt idx="190">
                  <c:v>-0.91300000000000003</c:v>
                </c:pt>
                <c:pt idx="191">
                  <c:v>-0.20300000000000001</c:v>
                </c:pt>
                <c:pt idx="192">
                  <c:v>-0.05</c:v>
                </c:pt>
                <c:pt idx="193">
                  <c:v>-0.152</c:v>
                </c:pt>
                <c:pt idx="194">
                  <c:v>-0.70699999999999996</c:v>
                </c:pt>
                <c:pt idx="195">
                  <c:v>-0.69</c:v>
                </c:pt>
                <c:pt idx="196">
                  <c:v>0.61209999999999998</c:v>
                </c:pt>
                <c:pt idx="197">
                  <c:v>-0.41699999999999998</c:v>
                </c:pt>
                <c:pt idx="198">
                  <c:v>-2.1000000000000001E-2</c:v>
                </c:pt>
                <c:pt idx="199">
                  <c:v>-0.56000000000000005</c:v>
                </c:pt>
                <c:pt idx="200">
                  <c:v>-0.53200000000000003</c:v>
                </c:pt>
                <c:pt idx="201">
                  <c:v>0</c:v>
                </c:pt>
                <c:pt idx="202">
                  <c:v>-0.80300000000000005</c:v>
                </c:pt>
                <c:pt idx="203">
                  <c:v>-7.8E-2</c:v>
                </c:pt>
                <c:pt idx="204">
                  <c:v>0.32100000000000001</c:v>
                </c:pt>
                <c:pt idx="205">
                  <c:v>-0.64500000000000002</c:v>
                </c:pt>
                <c:pt idx="206">
                  <c:v>-0.42899999999999999</c:v>
                </c:pt>
                <c:pt idx="207">
                  <c:v>0.30919999999999997</c:v>
                </c:pt>
                <c:pt idx="208">
                  <c:v>-0.38300000000000001</c:v>
                </c:pt>
                <c:pt idx="209">
                  <c:v>-0.621</c:v>
                </c:pt>
                <c:pt idx="210">
                  <c:v>-0.56899999999999995</c:v>
                </c:pt>
                <c:pt idx="211">
                  <c:v>4.6899999999999997E-2</c:v>
                </c:pt>
                <c:pt idx="212">
                  <c:v>0.73340000000000005</c:v>
                </c:pt>
                <c:pt idx="213">
                  <c:v>-0.77100000000000002</c:v>
                </c:pt>
                <c:pt idx="214">
                  <c:v>0.7611</c:v>
                </c:pt>
                <c:pt idx="215">
                  <c:v>-0.5</c:v>
                </c:pt>
                <c:pt idx="216">
                  <c:v>0.38590000000000002</c:v>
                </c:pt>
                <c:pt idx="217">
                  <c:v>-0.61</c:v>
                </c:pt>
                <c:pt idx="218">
                  <c:v>-0.40699999999999997</c:v>
                </c:pt>
                <c:pt idx="219">
                  <c:v>0.59440000000000004</c:v>
                </c:pt>
                <c:pt idx="220">
                  <c:v>0.73350000000000004</c:v>
                </c:pt>
                <c:pt idx="221">
                  <c:v>-0.66800000000000004</c:v>
                </c:pt>
                <c:pt idx="222">
                  <c:v>7.3200000000000001E-2</c:v>
                </c:pt>
                <c:pt idx="223">
                  <c:v>-0.66200000000000003</c:v>
                </c:pt>
                <c:pt idx="224">
                  <c:v>-0.71599999999999997</c:v>
                </c:pt>
                <c:pt idx="225">
                  <c:v>-0.66800000000000004</c:v>
                </c:pt>
                <c:pt idx="226">
                  <c:v>-0.35099999999999998</c:v>
                </c:pt>
                <c:pt idx="227">
                  <c:v>-0.68600000000000005</c:v>
                </c:pt>
                <c:pt idx="228">
                  <c:v>-0.57199999999999995</c:v>
                </c:pt>
                <c:pt idx="229">
                  <c:v>0.41980000000000001</c:v>
                </c:pt>
                <c:pt idx="230">
                  <c:v>-0.73399999999999999</c:v>
                </c:pt>
                <c:pt idx="231">
                  <c:v>-0.85</c:v>
                </c:pt>
                <c:pt idx="232">
                  <c:v>0.3332</c:v>
                </c:pt>
                <c:pt idx="233">
                  <c:v>-0.51600000000000001</c:v>
                </c:pt>
                <c:pt idx="234">
                  <c:v>-0.311</c:v>
                </c:pt>
                <c:pt idx="235">
                  <c:v>-0.41099999999999998</c:v>
                </c:pt>
                <c:pt idx="236">
                  <c:v>-0.67200000000000004</c:v>
                </c:pt>
                <c:pt idx="237">
                  <c:v>0.1555</c:v>
                </c:pt>
                <c:pt idx="238">
                  <c:v>-0.215</c:v>
                </c:pt>
                <c:pt idx="239">
                  <c:v>-0.76700000000000002</c:v>
                </c:pt>
                <c:pt idx="240">
                  <c:v>-0.34300000000000003</c:v>
                </c:pt>
                <c:pt idx="241">
                  <c:v>-7.9000000000000001E-2</c:v>
                </c:pt>
                <c:pt idx="242">
                  <c:v>-0.34799999999999998</c:v>
                </c:pt>
                <c:pt idx="243">
                  <c:v>0.1192</c:v>
                </c:pt>
                <c:pt idx="244">
                  <c:v>-0.33200000000000002</c:v>
                </c:pt>
                <c:pt idx="245">
                  <c:v>-0.21199999999999999</c:v>
                </c:pt>
                <c:pt idx="246">
                  <c:v>-0.17</c:v>
                </c:pt>
                <c:pt idx="247">
                  <c:v>-0.43</c:v>
                </c:pt>
                <c:pt idx="248">
                  <c:v>-7.0999999999999994E-2</c:v>
                </c:pt>
                <c:pt idx="249">
                  <c:v>-0.40500000000000003</c:v>
                </c:pt>
                <c:pt idx="250">
                  <c:v>-0.13100000000000001</c:v>
                </c:pt>
                <c:pt idx="251">
                  <c:v>-0.63900000000000001</c:v>
                </c:pt>
                <c:pt idx="252">
                  <c:v>0.18340000000000001</c:v>
                </c:pt>
                <c:pt idx="253">
                  <c:v>-0.78500000000000003</c:v>
                </c:pt>
                <c:pt idx="254">
                  <c:v>-0.82099999999999995</c:v>
                </c:pt>
                <c:pt idx="255">
                  <c:v>-0.66</c:v>
                </c:pt>
                <c:pt idx="256">
                  <c:v>-0.32800000000000001</c:v>
                </c:pt>
                <c:pt idx="257">
                  <c:v>-0.65100000000000002</c:v>
                </c:pt>
                <c:pt idx="258">
                  <c:v>-0.92500000000000004</c:v>
                </c:pt>
                <c:pt idx="259">
                  <c:v>-0.39400000000000002</c:v>
                </c:pt>
                <c:pt idx="260">
                  <c:v>-2E-3</c:v>
                </c:pt>
                <c:pt idx="261">
                  <c:v>-0.39400000000000002</c:v>
                </c:pt>
                <c:pt idx="262">
                  <c:v>-7.3999999999999996E-2</c:v>
                </c:pt>
                <c:pt idx="263">
                  <c:v>-0.46100000000000002</c:v>
                </c:pt>
                <c:pt idx="264">
                  <c:v>-0.84899999999999998</c:v>
                </c:pt>
                <c:pt idx="265">
                  <c:v>0.60370000000000001</c:v>
                </c:pt>
                <c:pt idx="266">
                  <c:v>-0.59299999999999997</c:v>
                </c:pt>
                <c:pt idx="267">
                  <c:v>-0.48399999999999999</c:v>
                </c:pt>
                <c:pt idx="268">
                  <c:v>-0.67800000000000005</c:v>
                </c:pt>
                <c:pt idx="269">
                  <c:v>-0.98799999999999999</c:v>
                </c:pt>
                <c:pt idx="270">
                  <c:v>0.84750000000000003</c:v>
                </c:pt>
                <c:pt idx="271">
                  <c:v>-0.41299999999999998</c:v>
                </c:pt>
                <c:pt idx="272">
                  <c:v>-0.13300000000000001</c:v>
                </c:pt>
                <c:pt idx="273">
                  <c:v>-0.60499999999999998</c:v>
                </c:pt>
                <c:pt idx="274">
                  <c:v>0.53210000000000002</c:v>
                </c:pt>
                <c:pt idx="275">
                  <c:v>-0.67900000000000005</c:v>
                </c:pt>
                <c:pt idx="276">
                  <c:v>-0.29199999999999998</c:v>
                </c:pt>
                <c:pt idx="277">
                  <c:v>-0.58099999999999996</c:v>
                </c:pt>
                <c:pt idx="278">
                  <c:v>0.14649999999999999</c:v>
                </c:pt>
                <c:pt idx="279">
                  <c:v>-0.32500000000000001</c:v>
                </c:pt>
                <c:pt idx="280">
                  <c:v>-0.54500000000000004</c:v>
                </c:pt>
                <c:pt idx="281">
                  <c:v>-0.63600000000000001</c:v>
                </c:pt>
                <c:pt idx="282">
                  <c:v>-0.71399999999999997</c:v>
                </c:pt>
                <c:pt idx="283">
                  <c:v>0.12330000000000001</c:v>
                </c:pt>
                <c:pt idx="284">
                  <c:v>0.16389999999999999</c:v>
                </c:pt>
                <c:pt idx="285">
                  <c:v>-0.81899999999999995</c:v>
                </c:pt>
                <c:pt idx="286">
                  <c:v>-0.66800000000000004</c:v>
                </c:pt>
                <c:pt idx="287">
                  <c:v>-8.3000000000000004E-2</c:v>
                </c:pt>
                <c:pt idx="288">
                  <c:v>-0.71799999999999997</c:v>
                </c:pt>
                <c:pt idx="289">
                  <c:v>-0.49299999999999999</c:v>
                </c:pt>
                <c:pt idx="290">
                  <c:v>-0.71</c:v>
                </c:pt>
                <c:pt idx="291">
                  <c:v>-0.51100000000000001</c:v>
                </c:pt>
                <c:pt idx="292">
                  <c:v>-0.94399999999999995</c:v>
                </c:pt>
                <c:pt idx="293">
                  <c:v>0.32719999999999999</c:v>
                </c:pt>
                <c:pt idx="294">
                  <c:v>-0.442</c:v>
                </c:pt>
                <c:pt idx="295">
                  <c:v>-0.749</c:v>
                </c:pt>
                <c:pt idx="296">
                  <c:v>-0.61099999999999999</c:v>
                </c:pt>
                <c:pt idx="297">
                  <c:v>-4.4999999999999998E-2</c:v>
                </c:pt>
                <c:pt idx="298">
                  <c:v>-0.17399999999999999</c:v>
                </c:pt>
                <c:pt idx="299">
                  <c:v>-0.67500000000000004</c:v>
                </c:pt>
                <c:pt idx="300">
                  <c:v>-0.252</c:v>
                </c:pt>
                <c:pt idx="301">
                  <c:v>-0.109</c:v>
                </c:pt>
                <c:pt idx="302">
                  <c:v>-0.68700000000000006</c:v>
                </c:pt>
                <c:pt idx="303">
                  <c:v>-0.27100000000000002</c:v>
                </c:pt>
                <c:pt idx="304">
                  <c:v>-9.0999999999999998E-2</c:v>
                </c:pt>
                <c:pt idx="305">
                  <c:v>-0.308</c:v>
                </c:pt>
                <c:pt idx="306">
                  <c:v>-0.92800000000000005</c:v>
                </c:pt>
                <c:pt idx="307">
                  <c:v>-0.86199999999999999</c:v>
                </c:pt>
                <c:pt idx="308">
                  <c:v>-2.1000000000000001E-2</c:v>
                </c:pt>
                <c:pt idx="309">
                  <c:v>0.88900000000000001</c:v>
                </c:pt>
                <c:pt idx="310">
                  <c:v>-0.82</c:v>
                </c:pt>
                <c:pt idx="311">
                  <c:v>-0.41499999999999998</c:v>
                </c:pt>
                <c:pt idx="312">
                  <c:v>-0.39200000000000002</c:v>
                </c:pt>
                <c:pt idx="313">
                  <c:v>-3.5000000000000003E-2</c:v>
                </c:pt>
                <c:pt idx="314">
                  <c:v>-0.77600000000000002</c:v>
                </c:pt>
                <c:pt idx="315">
                  <c:v>0.04</c:v>
                </c:pt>
                <c:pt idx="316">
                  <c:v>-0.47899999999999998</c:v>
                </c:pt>
                <c:pt idx="317">
                  <c:v>0.3201</c:v>
                </c:pt>
                <c:pt idx="318">
                  <c:v>-0.71199999999999997</c:v>
                </c:pt>
                <c:pt idx="319">
                  <c:v>-0.16300000000000001</c:v>
                </c:pt>
                <c:pt idx="320">
                  <c:v>-0.46400000000000002</c:v>
                </c:pt>
                <c:pt idx="321">
                  <c:v>0.61439999999999995</c:v>
                </c:pt>
                <c:pt idx="322">
                  <c:v>0.49049999999999999</c:v>
                </c:pt>
                <c:pt idx="323">
                  <c:v>-0.59499999999999997</c:v>
                </c:pt>
                <c:pt idx="324">
                  <c:v>-0.53</c:v>
                </c:pt>
                <c:pt idx="325">
                  <c:v>-0.32</c:v>
                </c:pt>
                <c:pt idx="326">
                  <c:v>-0.55100000000000005</c:v>
                </c:pt>
                <c:pt idx="327">
                  <c:v>-0.182</c:v>
                </c:pt>
                <c:pt idx="328">
                  <c:v>-5.0000000000000001E-3</c:v>
                </c:pt>
                <c:pt idx="329">
                  <c:v>0.113</c:v>
                </c:pt>
                <c:pt idx="330">
                  <c:v>-0.621</c:v>
                </c:pt>
                <c:pt idx="331">
                  <c:v>-0.10299999999999999</c:v>
                </c:pt>
                <c:pt idx="332">
                  <c:v>0.51429999999999998</c:v>
                </c:pt>
                <c:pt idx="333">
                  <c:v>-0.54100000000000004</c:v>
                </c:pt>
                <c:pt idx="334">
                  <c:v>-0.64800000000000002</c:v>
                </c:pt>
                <c:pt idx="335">
                  <c:v>-0.39400000000000002</c:v>
                </c:pt>
                <c:pt idx="336">
                  <c:v>-0.71099999999999997</c:v>
                </c:pt>
                <c:pt idx="337">
                  <c:v>-0.75800000000000001</c:v>
                </c:pt>
                <c:pt idx="338">
                  <c:v>-0.32200000000000001</c:v>
                </c:pt>
                <c:pt idx="339">
                  <c:v>0.2021</c:v>
                </c:pt>
                <c:pt idx="340">
                  <c:v>-5.5E-2</c:v>
                </c:pt>
                <c:pt idx="341">
                  <c:v>-0.75800000000000001</c:v>
                </c:pt>
                <c:pt idx="342">
                  <c:v>-0.61299999999999999</c:v>
                </c:pt>
                <c:pt idx="343">
                  <c:v>-0.247</c:v>
                </c:pt>
                <c:pt idx="344">
                  <c:v>-0.82799999999999996</c:v>
                </c:pt>
                <c:pt idx="345">
                  <c:v>-0.72799999999999998</c:v>
                </c:pt>
                <c:pt idx="346">
                  <c:v>-0.17799999999999999</c:v>
                </c:pt>
                <c:pt idx="347">
                  <c:v>-0.65700000000000003</c:v>
                </c:pt>
                <c:pt idx="348">
                  <c:v>-0.58899999999999997</c:v>
                </c:pt>
                <c:pt idx="349">
                  <c:v>0.47399999999999998</c:v>
                </c:pt>
                <c:pt idx="350">
                  <c:v>-0.52200000000000002</c:v>
                </c:pt>
                <c:pt idx="351">
                  <c:v>0.1918</c:v>
                </c:pt>
                <c:pt idx="352">
                  <c:v>-0.748</c:v>
                </c:pt>
                <c:pt idx="353">
                  <c:v>-0.51600000000000001</c:v>
                </c:pt>
                <c:pt idx="354">
                  <c:v>0.43140000000000001</c:v>
                </c:pt>
                <c:pt idx="355">
                  <c:v>-0.63400000000000001</c:v>
                </c:pt>
                <c:pt idx="356">
                  <c:v>-0.68700000000000006</c:v>
                </c:pt>
                <c:pt idx="357">
                  <c:v>-0.216</c:v>
                </c:pt>
                <c:pt idx="358">
                  <c:v>0.19189999999999999</c:v>
                </c:pt>
                <c:pt idx="359">
                  <c:v>-0.46800000000000003</c:v>
                </c:pt>
                <c:pt idx="360">
                  <c:v>-0.36899999999999999</c:v>
                </c:pt>
                <c:pt idx="361">
                  <c:v>-0.54300000000000004</c:v>
                </c:pt>
                <c:pt idx="362">
                  <c:v>-0.39500000000000002</c:v>
                </c:pt>
                <c:pt idx="363">
                  <c:v>-0.501</c:v>
                </c:pt>
                <c:pt idx="364">
                  <c:v>-0.51400000000000001</c:v>
                </c:pt>
                <c:pt idx="365">
                  <c:v>-0.74099999999999999</c:v>
                </c:pt>
                <c:pt idx="366">
                  <c:v>-0.78</c:v>
                </c:pt>
                <c:pt idx="367">
                  <c:v>0.64080000000000004</c:v>
                </c:pt>
                <c:pt idx="368">
                  <c:v>0.58340000000000003</c:v>
                </c:pt>
                <c:pt idx="369">
                  <c:v>-0.24399999999999999</c:v>
                </c:pt>
                <c:pt idx="370">
                  <c:v>-0.53300000000000003</c:v>
                </c:pt>
                <c:pt idx="371">
                  <c:v>-2.8000000000000001E-2</c:v>
                </c:pt>
                <c:pt idx="372">
                  <c:v>0.44740000000000002</c:v>
                </c:pt>
                <c:pt idx="373">
                  <c:v>-0.89100000000000001</c:v>
                </c:pt>
                <c:pt idx="374">
                  <c:v>-0.311</c:v>
                </c:pt>
                <c:pt idx="375">
                  <c:v>-0.79200000000000004</c:v>
                </c:pt>
                <c:pt idx="376">
                  <c:v>-0.42599999999999999</c:v>
                </c:pt>
                <c:pt idx="377">
                  <c:v>-0.754</c:v>
                </c:pt>
                <c:pt idx="378">
                  <c:v>-0.58499999999999996</c:v>
                </c:pt>
                <c:pt idx="379">
                  <c:v>-0.93700000000000006</c:v>
                </c:pt>
                <c:pt idx="380">
                  <c:v>-0.73399999999999999</c:v>
                </c:pt>
                <c:pt idx="381">
                  <c:v>-0.79100000000000004</c:v>
                </c:pt>
                <c:pt idx="382">
                  <c:v>-0.39700000000000002</c:v>
                </c:pt>
                <c:pt idx="383">
                  <c:v>-7.6999999999999999E-2</c:v>
                </c:pt>
                <c:pt idx="384">
                  <c:v>-0.26</c:v>
                </c:pt>
                <c:pt idx="385">
                  <c:v>0.26889999999999997</c:v>
                </c:pt>
                <c:pt idx="386">
                  <c:v>-0.20899999999999999</c:v>
                </c:pt>
                <c:pt idx="387">
                  <c:v>-0.84099999999999997</c:v>
                </c:pt>
                <c:pt idx="388">
                  <c:v>9.7600000000000006E-2</c:v>
                </c:pt>
                <c:pt idx="389">
                  <c:v>-0.16300000000000001</c:v>
                </c:pt>
                <c:pt idx="390">
                  <c:v>-0.379</c:v>
                </c:pt>
                <c:pt idx="391">
                  <c:v>-0.878</c:v>
                </c:pt>
                <c:pt idx="392">
                  <c:v>-9.6000000000000002E-2</c:v>
                </c:pt>
                <c:pt idx="393">
                  <c:v>-0.25700000000000001</c:v>
                </c:pt>
                <c:pt idx="394">
                  <c:v>-0.46</c:v>
                </c:pt>
                <c:pt idx="395">
                  <c:v>-0.63</c:v>
                </c:pt>
                <c:pt idx="396">
                  <c:v>-0.93</c:v>
                </c:pt>
                <c:pt idx="397">
                  <c:v>0.72209999999999996</c:v>
                </c:pt>
                <c:pt idx="398">
                  <c:v>-7.0000000000000007E-2</c:v>
                </c:pt>
                <c:pt idx="399">
                  <c:v>-0.45900000000000002</c:v>
                </c:pt>
                <c:pt idx="400">
                  <c:v>1.4800000000000001E-2</c:v>
                </c:pt>
                <c:pt idx="401">
                  <c:v>9.5699999999999993E-2</c:v>
                </c:pt>
                <c:pt idx="402">
                  <c:v>-0.44</c:v>
                </c:pt>
                <c:pt idx="403">
                  <c:v>-0.309</c:v>
                </c:pt>
                <c:pt idx="404">
                  <c:v>-0.498</c:v>
                </c:pt>
                <c:pt idx="405">
                  <c:v>-0.127</c:v>
                </c:pt>
                <c:pt idx="406">
                  <c:v>-0.28399999999999997</c:v>
                </c:pt>
                <c:pt idx="407">
                  <c:v>-0.71599999999999997</c:v>
                </c:pt>
                <c:pt idx="408">
                  <c:v>-0.40600000000000003</c:v>
                </c:pt>
                <c:pt idx="409">
                  <c:v>-0.73</c:v>
                </c:pt>
                <c:pt idx="410">
                  <c:v>-0.39900000000000002</c:v>
                </c:pt>
                <c:pt idx="411">
                  <c:v>-0.76800000000000002</c:v>
                </c:pt>
                <c:pt idx="412">
                  <c:v>-0.77600000000000002</c:v>
                </c:pt>
                <c:pt idx="413">
                  <c:v>5.4600000000000003E-2</c:v>
                </c:pt>
                <c:pt idx="414">
                  <c:v>-0.69299999999999995</c:v>
                </c:pt>
                <c:pt idx="415">
                  <c:v>0.51600000000000001</c:v>
                </c:pt>
                <c:pt idx="416">
                  <c:v>-0.39</c:v>
                </c:pt>
                <c:pt idx="417">
                  <c:v>-0.43</c:v>
                </c:pt>
                <c:pt idx="418">
                  <c:v>-0.186</c:v>
                </c:pt>
                <c:pt idx="419">
                  <c:v>-0.23899999999999999</c:v>
                </c:pt>
                <c:pt idx="420">
                  <c:v>-0.93100000000000005</c:v>
                </c:pt>
                <c:pt idx="421">
                  <c:v>-0.36899999999999999</c:v>
                </c:pt>
                <c:pt idx="422">
                  <c:v>-0.40100000000000002</c:v>
                </c:pt>
                <c:pt idx="423">
                  <c:v>-0.63400000000000001</c:v>
                </c:pt>
                <c:pt idx="424">
                  <c:v>-0.17799999999999999</c:v>
                </c:pt>
                <c:pt idx="425">
                  <c:v>-0.34200000000000003</c:v>
                </c:pt>
                <c:pt idx="426">
                  <c:v>-0.876</c:v>
                </c:pt>
                <c:pt idx="427">
                  <c:v>-0.502</c:v>
                </c:pt>
                <c:pt idx="428">
                  <c:v>-9.7000000000000003E-2</c:v>
                </c:pt>
                <c:pt idx="429">
                  <c:v>-0.16400000000000001</c:v>
                </c:pt>
                <c:pt idx="430">
                  <c:v>-0.41</c:v>
                </c:pt>
                <c:pt idx="431">
                  <c:v>-0.35699999999999998</c:v>
                </c:pt>
                <c:pt idx="432">
                  <c:v>-0.64600000000000002</c:v>
                </c:pt>
                <c:pt idx="433">
                  <c:v>-0.57899999999999996</c:v>
                </c:pt>
                <c:pt idx="434">
                  <c:v>-0.78500000000000003</c:v>
                </c:pt>
                <c:pt idx="435">
                  <c:v>0.53469999999999995</c:v>
                </c:pt>
                <c:pt idx="436">
                  <c:v>-0.79300000000000004</c:v>
                </c:pt>
                <c:pt idx="437">
                  <c:v>-0.42799999999999999</c:v>
                </c:pt>
                <c:pt idx="438">
                  <c:v>-0.57499999999999996</c:v>
                </c:pt>
                <c:pt idx="439">
                  <c:v>-0.90500000000000003</c:v>
                </c:pt>
                <c:pt idx="440">
                  <c:v>-0.746</c:v>
                </c:pt>
                <c:pt idx="441">
                  <c:v>-0.96899999999999997</c:v>
                </c:pt>
                <c:pt idx="442">
                  <c:v>-0.91300000000000003</c:v>
                </c:pt>
                <c:pt idx="443">
                  <c:v>-0.316</c:v>
                </c:pt>
                <c:pt idx="444">
                  <c:v>-0.42299999999999999</c:v>
                </c:pt>
                <c:pt idx="445">
                  <c:v>-0.54900000000000004</c:v>
                </c:pt>
                <c:pt idx="446">
                  <c:v>-0.86099999999999999</c:v>
                </c:pt>
                <c:pt idx="447">
                  <c:v>5.0900000000000001E-2</c:v>
                </c:pt>
                <c:pt idx="448">
                  <c:v>0.57999999999999996</c:v>
                </c:pt>
                <c:pt idx="449">
                  <c:v>-0.57299999999999995</c:v>
                </c:pt>
                <c:pt idx="450">
                  <c:v>-0.40100000000000002</c:v>
                </c:pt>
                <c:pt idx="451">
                  <c:v>-0.83899999999999997</c:v>
                </c:pt>
                <c:pt idx="452">
                  <c:v>0.3019</c:v>
                </c:pt>
                <c:pt idx="453">
                  <c:v>0.12479999999999999</c:v>
                </c:pt>
                <c:pt idx="454">
                  <c:v>-0.67800000000000005</c:v>
                </c:pt>
                <c:pt idx="455">
                  <c:v>-0.77100000000000002</c:v>
                </c:pt>
                <c:pt idx="456">
                  <c:v>-0.46200000000000002</c:v>
                </c:pt>
                <c:pt idx="457">
                  <c:v>-0.34399999999999997</c:v>
                </c:pt>
                <c:pt idx="458">
                  <c:v>-0.317</c:v>
                </c:pt>
                <c:pt idx="459">
                  <c:v>-0.49</c:v>
                </c:pt>
                <c:pt idx="460">
                  <c:v>-0.96899999999999997</c:v>
                </c:pt>
                <c:pt idx="461">
                  <c:v>-0.19500000000000001</c:v>
                </c:pt>
                <c:pt idx="462">
                  <c:v>-0.33700000000000002</c:v>
                </c:pt>
                <c:pt idx="463">
                  <c:v>-2.7E-2</c:v>
                </c:pt>
                <c:pt idx="464">
                  <c:v>-0.97899999999999998</c:v>
                </c:pt>
                <c:pt idx="465">
                  <c:v>-0.27400000000000002</c:v>
                </c:pt>
                <c:pt idx="466">
                  <c:v>-6.6000000000000003E-2</c:v>
                </c:pt>
                <c:pt idx="467">
                  <c:v>-0.80200000000000005</c:v>
                </c:pt>
                <c:pt idx="468">
                  <c:v>-0.188</c:v>
                </c:pt>
                <c:pt idx="469">
                  <c:v>-0.45300000000000001</c:v>
                </c:pt>
                <c:pt idx="470">
                  <c:v>0.27710000000000001</c:v>
                </c:pt>
                <c:pt idx="471">
                  <c:v>-0.60199999999999998</c:v>
                </c:pt>
                <c:pt idx="472">
                  <c:v>-0.41</c:v>
                </c:pt>
                <c:pt idx="473">
                  <c:v>0.46479999999999999</c:v>
                </c:pt>
                <c:pt idx="474">
                  <c:v>-0.20499999999999999</c:v>
                </c:pt>
                <c:pt idx="475">
                  <c:v>-6.4000000000000001E-2</c:v>
                </c:pt>
                <c:pt idx="476">
                  <c:v>-0.53200000000000003</c:v>
                </c:pt>
                <c:pt idx="477">
                  <c:v>-0.26100000000000001</c:v>
                </c:pt>
                <c:pt idx="478">
                  <c:v>0.1202</c:v>
                </c:pt>
                <c:pt idx="479">
                  <c:v>-0.70699999999999996</c:v>
                </c:pt>
                <c:pt idx="480">
                  <c:v>-0.64900000000000002</c:v>
                </c:pt>
                <c:pt idx="481">
                  <c:v>-0.95099999999999996</c:v>
                </c:pt>
                <c:pt idx="482">
                  <c:v>-0.80200000000000005</c:v>
                </c:pt>
                <c:pt idx="483">
                  <c:v>-0.53200000000000003</c:v>
                </c:pt>
                <c:pt idx="484">
                  <c:v>0.43020000000000003</c:v>
                </c:pt>
                <c:pt idx="485">
                  <c:v>-0.22</c:v>
                </c:pt>
                <c:pt idx="486">
                  <c:v>-0.26900000000000002</c:v>
                </c:pt>
                <c:pt idx="487">
                  <c:v>2.8000000000000001E-2</c:v>
                </c:pt>
                <c:pt idx="488">
                  <c:v>-0.52900000000000003</c:v>
                </c:pt>
                <c:pt idx="489">
                  <c:v>-0.28999999999999998</c:v>
                </c:pt>
                <c:pt idx="490">
                  <c:v>-0.76400000000000001</c:v>
                </c:pt>
                <c:pt idx="491">
                  <c:v>-0.77800000000000002</c:v>
                </c:pt>
                <c:pt idx="492">
                  <c:v>-0.75700000000000001</c:v>
                </c:pt>
                <c:pt idx="493">
                  <c:v>-0.68400000000000005</c:v>
                </c:pt>
                <c:pt idx="494">
                  <c:v>-0.46700000000000003</c:v>
                </c:pt>
                <c:pt idx="495">
                  <c:v>-0.06</c:v>
                </c:pt>
                <c:pt idx="496">
                  <c:v>0.60719999999999996</c:v>
                </c:pt>
                <c:pt idx="497">
                  <c:v>-0.78600000000000003</c:v>
                </c:pt>
                <c:pt idx="498">
                  <c:v>-0.30499999999999999</c:v>
                </c:pt>
                <c:pt idx="499">
                  <c:v>-0.125</c:v>
                </c:pt>
              </c:numCache>
            </c:numRef>
          </c:xVal>
          <c:yVal>
            <c:numRef>
              <c:f>Assessment3!$F$2:$F$501</c:f>
              <c:numCache>
                <c:formatCode>General</c:formatCode>
                <c:ptCount val="500"/>
                <c:pt idx="0">
                  <c:v>0.24099061334497421</c:v>
                </c:pt>
                <c:pt idx="1">
                  <c:v>0.40444322237303609</c:v>
                </c:pt>
                <c:pt idx="2">
                  <c:v>0.63609391753430011</c:v>
                </c:pt>
                <c:pt idx="3">
                  <c:v>0.74352398374348572</c:v>
                </c:pt>
                <c:pt idx="4">
                  <c:v>0.82406912568694435</c:v>
                </c:pt>
                <c:pt idx="5">
                  <c:v>0.6519525370988678</c:v>
                </c:pt>
                <c:pt idx="6">
                  <c:v>0.5919951135522058</c:v>
                </c:pt>
                <c:pt idx="7">
                  <c:v>0.32185832536656644</c:v>
                </c:pt>
                <c:pt idx="8">
                  <c:v>0.38348992810257709</c:v>
                </c:pt>
                <c:pt idx="9">
                  <c:v>0.92746963167361307</c:v>
                </c:pt>
                <c:pt idx="10">
                  <c:v>0.83292505781703297</c:v>
                </c:pt>
                <c:pt idx="11">
                  <c:v>0.75389716985430433</c:v>
                </c:pt>
                <c:pt idx="12">
                  <c:v>0.39482727267389883</c:v>
                </c:pt>
                <c:pt idx="13">
                  <c:v>0.92557291891494331</c:v>
                </c:pt>
                <c:pt idx="14">
                  <c:v>0.39200940337614815</c:v>
                </c:pt>
                <c:pt idx="15">
                  <c:v>0.88049385834598692</c:v>
                </c:pt>
                <c:pt idx="16">
                  <c:v>0.64007112904945318</c:v>
                </c:pt>
                <c:pt idx="17">
                  <c:v>0.81318708623595737</c:v>
                </c:pt>
                <c:pt idx="18">
                  <c:v>0.80449077766786115</c:v>
                </c:pt>
                <c:pt idx="19">
                  <c:v>0.56295210246523975</c:v>
                </c:pt>
                <c:pt idx="20">
                  <c:v>0.61478257960069294</c:v>
                </c:pt>
                <c:pt idx="21">
                  <c:v>0.21941800691939614</c:v>
                </c:pt>
                <c:pt idx="22">
                  <c:v>0.82506679606894595</c:v>
                </c:pt>
                <c:pt idx="23">
                  <c:v>0.89491955497837994</c:v>
                </c:pt>
                <c:pt idx="24">
                  <c:v>0.53287358270094287</c:v>
                </c:pt>
                <c:pt idx="25">
                  <c:v>0.90301103092295509</c:v>
                </c:pt>
                <c:pt idx="26">
                  <c:v>0.76130066838715327</c:v>
                </c:pt>
                <c:pt idx="27">
                  <c:v>0.75271352402576686</c:v>
                </c:pt>
                <c:pt idx="28">
                  <c:v>0.66114090428896688</c:v>
                </c:pt>
                <c:pt idx="29">
                  <c:v>0.52217254698667404</c:v>
                </c:pt>
                <c:pt idx="30">
                  <c:v>0.32520255424724315</c:v>
                </c:pt>
                <c:pt idx="31">
                  <c:v>0.90197099491735067</c:v>
                </c:pt>
                <c:pt idx="32">
                  <c:v>0.91320179443775928</c:v>
                </c:pt>
                <c:pt idx="33">
                  <c:v>0.40295761355220489</c:v>
                </c:pt>
                <c:pt idx="34">
                  <c:v>0.88567075476387858</c:v>
                </c:pt>
                <c:pt idx="35">
                  <c:v>0.92529774318053271</c:v>
                </c:pt>
                <c:pt idx="36">
                  <c:v>0.15422083930838734</c:v>
                </c:pt>
                <c:pt idx="37">
                  <c:v>0.86540521459565012</c:v>
                </c:pt>
                <c:pt idx="38">
                  <c:v>0.73383802876438964</c:v>
                </c:pt>
                <c:pt idx="39">
                  <c:v>0.84732376061708192</c:v>
                </c:pt>
                <c:pt idx="40">
                  <c:v>0.91123211165537765</c:v>
                </c:pt>
                <c:pt idx="41">
                  <c:v>0.2460878680253934</c:v>
                </c:pt>
                <c:pt idx="42">
                  <c:v>0.91974097531306198</c:v>
                </c:pt>
                <c:pt idx="43">
                  <c:v>0.49465401755481414</c:v>
                </c:pt>
                <c:pt idx="44">
                  <c:v>0.85800855256248409</c:v>
                </c:pt>
                <c:pt idx="45">
                  <c:v>0.11723428293512117</c:v>
                </c:pt>
                <c:pt idx="46">
                  <c:v>0.60809146687469973</c:v>
                </c:pt>
                <c:pt idx="47">
                  <c:v>0.67287568189467484</c:v>
                </c:pt>
                <c:pt idx="48">
                  <c:v>0.81318708623595737</c:v>
                </c:pt>
                <c:pt idx="49">
                  <c:v>0.2801195197596017</c:v>
                </c:pt>
                <c:pt idx="50">
                  <c:v>0.87844181547468836</c:v>
                </c:pt>
                <c:pt idx="51">
                  <c:v>0.4340924584365306</c:v>
                </c:pt>
                <c:pt idx="52">
                  <c:v>0.85094617528146432</c:v>
                </c:pt>
                <c:pt idx="53">
                  <c:v>0.88567075476387858</c:v>
                </c:pt>
                <c:pt idx="54">
                  <c:v>0.77170658751660026</c:v>
                </c:pt>
                <c:pt idx="55">
                  <c:v>0.75507847943515782</c:v>
                </c:pt>
                <c:pt idx="56">
                  <c:v>0.83610245491025681</c:v>
                </c:pt>
                <c:pt idx="57">
                  <c:v>0.79187664289137416</c:v>
                </c:pt>
                <c:pt idx="58">
                  <c:v>0.48897472847556317</c:v>
                </c:pt>
                <c:pt idx="59">
                  <c:v>0.51283587731650548</c:v>
                </c:pt>
                <c:pt idx="60">
                  <c:v>0.91335909143062621</c:v>
                </c:pt>
                <c:pt idx="61">
                  <c:v>0.52457872964452734</c:v>
                </c:pt>
                <c:pt idx="62">
                  <c:v>0.89604455926769266</c:v>
                </c:pt>
                <c:pt idx="63">
                  <c:v>0.7624668717625166</c:v>
                </c:pt>
                <c:pt idx="64">
                  <c:v>0.85424233866410959</c:v>
                </c:pt>
                <c:pt idx="65">
                  <c:v>0.38847099349688352</c:v>
                </c:pt>
                <c:pt idx="66">
                  <c:v>0.69857696796504065</c:v>
                </c:pt>
                <c:pt idx="67">
                  <c:v>0.60943040163255535</c:v>
                </c:pt>
                <c:pt idx="68">
                  <c:v>0.24904439573635614</c:v>
                </c:pt>
                <c:pt idx="69">
                  <c:v>0.23301184524389862</c:v>
                </c:pt>
                <c:pt idx="70">
                  <c:v>0.25105973948053878</c:v>
                </c:pt>
                <c:pt idx="71">
                  <c:v>0.8351439038125178</c:v>
                </c:pt>
                <c:pt idx="72">
                  <c:v>0.70906704022388345</c:v>
                </c:pt>
                <c:pt idx="73">
                  <c:v>0.68746728019531678</c:v>
                </c:pt>
                <c:pt idx="74">
                  <c:v>0.64536006701738291</c:v>
                </c:pt>
                <c:pt idx="75">
                  <c:v>0.17888760884583479</c:v>
                </c:pt>
                <c:pt idx="76">
                  <c:v>0.37625345851856595</c:v>
                </c:pt>
                <c:pt idx="77">
                  <c:v>0.85246671345714808</c:v>
                </c:pt>
                <c:pt idx="78">
                  <c:v>9.8135635821231137E-2</c:v>
                </c:pt>
                <c:pt idx="79">
                  <c:v>0.90421812074088048</c:v>
                </c:pt>
                <c:pt idx="80">
                  <c:v>0.90715465385943739</c:v>
                </c:pt>
                <c:pt idx="81">
                  <c:v>0.88199439105764521</c:v>
                </c:pt>
                <c:pt idx="82">
                  <c:v>0.58662054584308565</c:v>
                </c:pt>
                <c:pt idx="83">
                  <c:v>0.79264188050835893</c:v>
                </c:pt>
                <c:pt idx="84">
                  <c:v>0.82606108215978014</c:v>
                </c:pt>
                <c:pt idx="85">
                  <c:v>0.69092647311226407</c:v>
                </c:pt>
                <c:pt idx="86">
                  <c:v>0.37146386592725761</c:v>
                </c:pt>
                <c:pt idx="87">
                  <c:v>0.93506035333475723</c:v>
                </c:pt>
                <c:pt idx="88">
                  <c:v>0.57048330964868077</c:v>
                </c:pt>
                <c:pt idx="89">
                  <c:v>0.69603291352165264</c:v>
                </c:pt>
                <c:pt idx="90">
                  <c:v>0.43447334291010126</c:v>
                </c:pt>
                <c:pt idx="91">
                  <c:v>3.1284763163692018E-2</c:v>
                </c:pt>
                <c:pt idx="92">
                  <c:v>0.12760516968142066</c:v>
                </c:pt>
                <c:pt idx="93">
                  <c:v>0.60648524896387068</c:v>
                </c:pt>
                <c:pt idx="94">
                  <c:v>0.79590907379006748</c:v>
                </c:pt>
                <c:pt idx="95">
                  <c:v>0.60809146687469973</c:v>
                </c:pt>
                <c:pt idx="96">
                  <c:v>0.80902350915887744</c:v>
                </c:pt>
                <c:pt idx="97">
                  <c:v>0.72734716710697533</c:v>
                </c:pt>
                <c:pt idx="98">
                  <c:v>0.80161689619005516</c:v>
                </c:pt>
                <c:pt idx="99">
                  <c:v>0.12198761032000693</c:v>
                </c:pt>
                <c:pt idx="100">
                  <c:v>0.3444882133349908</c:v>
                </c:pt>
                <c:pt idx="101">
                  <c:v>0.47727351044813449</c:v>
                </c:pt>
                <c:pt idx="102">
                  <c:v>0.91160939804804586</c:v>
                </c:pt>
                <c:pt idx="103">
                  <c:v>0.2030681863185263</c:v>
                </c:pt>
                <c:pt idx="104">
                  <c:v>0.94054298373248035</c:v>
                </c:pt>
                <c:pt idx="105">
                  <c:v>0.93987035817180953</c:v>
                </c:pt>
                <c:pt idx="106">
                  <c:v>0.29261386960284635</c:v>
                </c:pt>
                <c:pt idx="107">
                  <c:v>0.51523514036612039</c:v>
                </c:pt>
                <c:pt idx="108">
                  <c:v>0.5088432958402197</c:v>
                </c:pt>
                <c:pt idx="109">
                  <c:v>0.47845257037114214</c:v>
                </c:pt>
                <c:pt idx="110">
                  <c:v>0.52297513912982263</c:v>
                </c:pt>
                <c:pt idx="111">
                  <c:v>0.44213589366116152</c:v>
                </c:pt>
                <c:pt idx="112">
                  <c:v>0.64007112904945318</c:v>
                </c:pt>
                <c:pt idx="113">
                  <c:v>0.64931833486686807</c:v>
                </c:pt>
                <c:pt idx="114">
                  <c:v>7.4455815012867299E-2</c:v>
                </c:pt>
                <c:pt idx="115">
                  <c:v>0.77705720959334856</c:v>
                </c:pt>
                <c:pt idx="116">
                  <c:v>0.90361688589700628</c:v>
                </c:pt>
                <c:pt idx="117">
                  <c:v>0.80374846500517638</c:v>
                </c:pt>
                <c:pt idx="118">
                  <c:v>0.80236347759211879</c:v>
                </c:pt>
                <c:pt idx="119">
                  <c:v>0.85538898121376616</c:v>
                </c:pt>
                <c:pt idx="120">
                  <c:v>0.59870773126081878</c:v>
                </c:pt>
                <c:pt idx="121">
                  <c:v>0.84886989890396281</c:v>
                </c:pt>
                <c:pt idx="122">
                  <c:v>0.8280394409479922</c:v>
                </c:pt>
                <c:pt idx="123">
                  <c:v>0.79077974436694531</c:v>
                </c:pt>
                <c:pt idx="124">
                  <c:v>2.9501534504034796E-2</c:v>
                </c:pt>
                <c:pt idx="125">
                  <c:v>0.81183866812229322</c:v>
                </c:pt>
                <c:pt idx="126">
                  <c:v>0.93720182211005088</c:v>
                </c:pt>
                <c:pt idx="127">
                  <c:v>0.48107878651447333</c:v>
                </c:pt>
                <c:pt idx="128">
                  <c:v>0.6895190545937393</c:v>
                </c:pt>
                <c:pt idx="129">
                  <c:v>0.92683906614453682</c:v>
                </c:pt>
                <c:pt idx="130">
                  <c:v>0.91867109724105189</c:v>
                </c:pt>
                <c:pt idx="131">
                  <c:v>0.87821122854557421</c:v>
                </c:pt>
                <c:pt idx="132">
                  <c:v>0.51416797072966136</c:v>
                </c:pt>
                <c:pt idx="133">
                  <c:v>0.1042299418555286</c:v>
                </c:pt>
                <c:pt idx="134">
                  <c:v>0.14311500610520467</c:v>
                </c:pt>
                <c:pt idx="135">
                  <c:v>0.47321356834624512</c:v>
                </c:pt>
                <c:pt idx="136">
                  <c:v>0.29557531076121069</c:v>
                </c:pt>
                <c:pt idx="137">
                  <c:v>0.79187664289137416</c:v>
                </c:pt>
                <c:pt idx="138">
                  <c:v>0.59333818582451303</c:v>
                </c:pt>
                <c:pt idx="139">
                  <c:v>0.80902350915887744</c:v>
                </c:pt>
                <c:pt idx="140">
                  <c:v>0.91177099463636291</c:v>
                </c:pt>
                <c:pt idx="141">
                  <c:v>0.7503392909079909</c:v>
                </c:pt>
                <c:pt idx="142">
                  <c:v>0.83000408139920545</c:v>
                </c:pt>
                <c:pt idx="143">
                  <c:v>0.43562078001708898</c:v>
                </c:pt>
                <c:pt idx="144">
                  <c:v>7.0094525153759829E-2</c:v>
                </c:pt>
                <c:pt idx="145">
                  <c:v>0.40308033904182483</c:v>
                </c:pt>
                <c:pt idx="146">
                  <c:v>0.38470198087017793</c:v>
                </c:pt>
                <c:pt idx="147">
                  <c:v>0.80161689619005516</c:v>
                </c:pt>
                <c:pt idx="148">
                  <c:v>0.32856328541019952</c:v>
                </c:pt>
                <c:pt idx="149">
                  <c:v>0.91525808299500422</c:v>
                </c:pt>
                <c:pt idx="150">
                  <c:v>0.5973657875748738</c:v>
                </c:pt>
                <c:pt idx="151">
                  <c:v>0.44367491584473473</c:v>
                </c:pt>
                <c:pt idx="152">
                  <c:v>0.46929460447702981</c:v>
                </c:pt>
                <c:pt idx="153">
                  <c:v>0.86033553631191173</c:v>
                </c:pt>
                <c:pt idx="154">
                  <c:v>0.6241256648740201</c:v>
                </c:pt>
                <c:pt idx="155">
                  <c:v>0.42054993017778142</c:v>
                </c:pt>
                <c:pt idx="156">
                  <c:v>0.30026187461509796</c:v>
                </c:pt>
                <c:pt idx="157">
                  <c:v>0.86059308831335524</c:v>
                </c:pt>
                <c:pt idx="158">
                  <c:v>0.2653494389441734</c:v>
                </c:pt>
                <c:pt idx="159">
                  <c:v>0.5436004814583455</c:v>
                </c:pt>
                <c:pt idx="160">
                  <c:v>0.27909264132679257</c:v>
                </c:pt>
                <c:pt idx="161">
                  <c:v>0.92051451716201693</c:v>
                </c:pt>
                <c:pt idx="162">
                  <c:v>0.94061044677624428</c:v>
                </c:pt>
                <c:pt idx="163">
                  <c:v>0.27439843777592382</c:v>
                </c:pt>
                <c:pt idx="164">
                  <c:v>0.84336245138892629</c:v>
                </c:pt>
                <c:pt idx="165">
                  <c:v>0.87353258402937017</c:v>
                </c:pt>
                <c:pt idx="166">
                  <c:v>0.3724204880380364</c:v>
                </c:pt>
                <c:pt idx="167">
                  <c:v>0.93823866863991168</c:v>
                </c:pt>
                <c:pt idx="168">
                  <c:v>0.71657651792625243</c:v>
                </c:pt>
                <c:pt idx="169">
                  <c:v>0.60675210081251574</c:v>
                </c:pt>
                <c:pt idx="170">
                  <c:v>0.92672593564017525</c:v>
                </c:pt>
                <c:pt idx="171">
                  <c:v>0.92437508770396137</c:v>
                </c:pt>
                <c:pt idx="172">
                  <c:v>0.2646532695265818</c:v>
                </c:pt>
                <c:pt idx="173">
                  <c:v>0.4181630893563188</c:v>
                </c:pt>
                <c:pt idx="174">
                  <c:v>0.41302721784280505</c:v>
                </c:pt>
                <c:pt idx="175">
                  <c:v>0.93333821213879486</c:v>
                </c:pt>
                <c:pt idx="176">
                  <c:v>0.62306027000508135</c:v>
                </c:pt>
                <c:pt idx="177">
                  <c:v>0.93160118291126015</c:v>
                </c:pt>
                <c:pt idx="178">
                  <c:v>0.23154633051061846</c:v>
                </c:pt>
                <c:pt idx="179">
                  <c:v>0.81801288585659149</c:v>
                </c:pt>
                <c:pt idx="180">
                  <c:v>0.60004935381819668</c:v>
                </c:pt>
                <c:pt idx="181">
                  <c:v>0.86895052402110551</c:v>
                </c:pt>
                <c:pt idx="182">
                  <c:v>0.8479612842820704</c:v>
                </c:pt>
                <c:pt idx="183">
                  <c:v>0.90319375736634244</c:v>
                </c:pt>
                <c:pt idx="184">
                  <c:v>0.52618195532904521</c:v>
                </c:pt>
                <c:pt idx="185">
                  <c:v>0.57263658277137208</c:v>
                </c:pt>
                <c:pt idx="186">
                  <c:v>0.67157653224645142</c:v>
                </c:pt>
                <c:pt idx="187">
                  <c:v>0.67417359693802104</c:v>
                </c:pt>
                <c:pt idx="188">
                  <c:v>0.93882615126764302</c:v>
                </c:pt>
                <c:pt idx="189">
                  <c:v>0.9348178934413609</c:v>
                </c:pt>
                <c:pt idx="190">
                  <c:v>0.3525937304104651</c:v>
                </c:pt>
                <c:pt idx="191">
                  <c:v>0.90616976093569823</c:v>
                </c:pt>
                <c:pt idx="192">
                  <c:v>0.76941187696928748</c:v>
                </c:pt>
                <c:pt idx="193">
                  <c:v>0.87057364861942621</c:v>
                </c:pt>
                <c:pt idx="194">
                  <c:v>0.61878953339557141</c:v>
                </c:pt>
                <c:pt idx="195">
                  <c:v>0.64139383819781759</c:v>
                </c:pt>
                <c:pt idx="196">
                  <c:v>8.4572112725564724E-2</c:v>
                </c:pt>
                <c:pt idx="197">
                  <c:v>0.91576015120091392</c:v>
                </c:pt>
                <c:pt idx="198">
                  <c:v>0.73505614036264399</c:v>
                </c:pt>
                <c:pt idx="199">
                  <c:v>0.80022400853199394</c:v>
                </c:pt>
                <c:pt idx="200">
                  <c:v>0.82902348348208532</c:v>
                </c:pt>
                <c:pt idx="201">
                  <c:v>0.70906704022388345</c:v>
                </c:pt>
                <c:pt idx="202">
                  <c:v>0.4902939002970404</c:v>
                </c:pt>
                <c:pt idx="203">
                  <c:v>0.80054655713837386</c:v>
                </c:pt>
                <c:pt idx="204">
                  <c:v>0.30144001153556588</c:v>
                </c:pt>
                <c:pt idx="205">
                  <c:v>0.69984664432777277</c:v>
                </c:pt>
                <c:pt idx="206">
                  <c:v>0.90941974140815951</c:v>
                </c:pt>
                <c:pt idx="207">
                  <c:v>0.31423972449458731</c:v>
                </c:pt>
                <c:pt idx="208">
                  <c:v>0.92991441897483995</c:v>
                </c:pt>
                <c:pt idx="209">
                  <c:v>0.72980279858404673</c:v>
                </c:pt>
                <c:pt idx="210">
                  <c:v>0.79044923497094932</c:v>
                </c:pt>
                <c:pt idx="211">
                  <c:v>0.64852839444899169</c:v>
                </c:pt>
                <c:pt idx="212">
                  <c:v>4.3334771200707993E-2</c:v>
                </c:pt>
                <c:pt idx="213">
                  <c:v>0.53287358270094287</c:v>
                </c:pt>
                <c:pt idx="214">
                  <c:v>3.677399834689786E-2</c:v>
                </c:pt>
                <c:pt idx="215">
                  <c:v>0.85861406640064686</c:v>
                </c:pt>
                <c:pt idx="216">
                  <c:v>0.23651623523616888</c:v>
                </c:pt>
                <c:pt idx="217">
                  <c:v>0.74316227304840266</c:v>
                </c:pt>
                <c:pt idx="218">
                  <c:v>0.92051451716201693</c:v>
                </c:pt>
                <c:pt idx="219">
                  <c:v>9.2604234271180003E-2</c:v>
                </c:pt>
                <c:pt idx="220">
                  <c:v>4.3309428663107614E-2</c:v>
                </c:pt>
                <c:pt idx="221">
                  <c:v>0.67027616480716734</c:v>
                </c:pt>
                <c:pt idx="222">
                  <c:v>0.61357925682676928</c:v>
                </c:pt>
                <c:pt idx="223">
                  <c:v>0.67805976612469787</c:v>
                </c:pt>
                <c:pt idx="224">
                  <c:v>0.60675210081251574</c:v>
                </c:pt>
                <c:pt idx="225">
                  <c:v>0.67027616480716734</c:v>
                </c:pt>
                <c:pt idx="226">
                  <c:v>0.93791378117526358</c:v>
                </c:pt>
                <c:pt idx="227">
                  <c:v>0.64668039618527784</c:v>
                </c:pt>
                <c:pt idx="228">
                  <c:v>0.78713881524342033</c:v>
                </c:pt>
                <c:pt idx="229">
                  <c:v>0.20644025989802872</c:v>
                </c:pt>
                <c:pt idx="230">
                  <c:v>0.58258765890782671</c:v>
                </c:pt>
                <c:pt idx="231">
                  <c:v>0.42939115234482339</c:v>
                </c:pt>
                <c:pt idx="232">
                  <c:v>0.28851942068404268</c:v>
                </c:pt>
                <c:pt idx="233">
                  <c:v>0.84428960517900464</c:v>
                </c:pt>
                <c:pt idx="234">
                  <c:v>0.94045125463977042</c:v>
                </c:pt>
                <c:pt idx="235">
                  <c:v>0.91867109724105189</c:v>
                </c:pt>
                <c:pt idx="236">
                  <c:v>0.66506285298071766</c:v>
                </c:pt>
                <c:pt idx="237">
                  <c:v>0.50326460678872775</c:v>
                </c:pt>
                <c:pt idx="238">
                  <c:v>0.91283449321137522</c:v>
                </c:pt>
                <c:pt idx="239">
                  <c:v>0.5382342445123689</c:v>
                </c:pt>
                <c:pt idx="240">
                  <c:v>0.9390887072987254</c:v>
                </c:pt>
                <c:pt idx="241">
                  <c:v>0.80161689619005516</c:v>
                </c:pt>
                <c:pt idx="242">
                  <c:v>0.93839332966484723</c:v>
                </c:pt>
                <c:pt idx="243">
                  <c:v>0.55179375413550125</c:v>
                </c:pt>
                <c:pt idx="244">
                  <c:v>0.9401603162511547</c:v>
                </c:pt>
                <c:pt idx="245">
                  <c:v>0.91123211165537765</c:v>
                </c:pt>
                <c:pt idx="246">
                  <c:v>0.88443345141256036</c:v>
                </c:pt>
                <c:pt idx="247">
                  <c:v>0.90886051842810611</c:v>
                </c:pt>
                <c:pt idx="248">
                  <c:v>0.79297065475263095</c:v>
                </c:pt>
                <c:pt idx="249">
                  <c:v>0.92140688035886309</c:v>
                </c:pt>
                <c:pt idx="250">
                  <c:v>0.85273474294938667</c:v>
                </c:pt>
                <c:pt idx="251">
                  <c:v>0.70743071998947094</c:v>
                </c:pt>
                <c:pt idx="252">
                  <c:v>0.46655780978953132</c:v>
                </c:pt>
                <c:pt idx="253">
                  <c:v>0.51416797072966136</c:v>
                </c:pt>
                <c:pt idx="254">
                  <c:v>0.46668703736299311</c:v>
                </c:pt>
                <c:pt idx="255">
                  <c:v>0.68064406378686326</c:v>
                </c:pt>
                <c:pt idx="256">
                  <c:v>0.94039345121055096</c:v>
                </c:pt>
                <c:pt idx="257">
                  <c:v>0.69220533223384106</c:v>
                </c:pt>
                <c:pt idx="258">
                  <c:v>0.33875639086927767</c:v>
                </c:pt>
                <c:pt idx="259">
                  <c:v>0.92596224580270126</c:v>
                </c:pt>
                <c:pt idx="260">
                  <c:v>0.7115772370160337</c:v>
                </c:pt>
                <c:pt idx="261">
                  <c:v>0.92596224580270126</c:v>
                </c:pt>
                <c:pt idx="262">
                  <c:v>0.79623520889089039</c:v>
                </c:pt>
                <c:pt idx="263">
                  <c:v>0.88923885058681595</c:v>
                </c:pt>
                <c:pt idx="264">
                  <c:v>0.43065969045147973</c:v>
                </c:pt>
                <c:pt idx="265">
                  <c:v>8.8312367116193544E-2</c:v>
                </c:pt>
                <c:pt idx="266">
                  <c:v>0.7632808216367426</c:v>
                </c:pt>
                <c:pt idx="267">
                  <c:v>0.87193980322017117</c:v>
                </c:pt>
                <c:pt idx="268">
                  <c:v>0.65720920176010755</c:v>
                </c:pt>
                <c:pt idx="269">
                  <c:v>0.27095774796302313</c:v>
                </c:pt>
                <c:pt idx="270">
                  <c:v>2.1441736817926112E-2</c:v>
                </c:pt>
                <c:pt idx="271">
                  <c:v>0.91772016163516457</c:v>
                </c:pt>
                <c:pt idx="272">
                  <c:v>0.85450806868083196</c:v>
                </c:pt>
                <c:pt idx="273">
                  <c:v>0.74914873729003562</c:v>
                </c:pt>
                <c:pt idx="274">
                  <c:v>0.12569166653986866</c:v>
                </c:pt>
                <c:pt idx="275">
                  <c:v>0.65589654458747892</c:v>
                </c:pt>
                <c:pt idx="276">
                  <c:v>0.93872945464351165</c:v>
                </c:pt>
                <c:pt idx="277">
                  <c:v>0.77705720959334856</c:v>
                </c:pt>
                <c:pt idx="278">
                  <c:v>0.51523514036612039</c:v>
                </c:pt>
                <c:pt idx="279">
                  <c:v>0.94051344089350963</c:v>
                </c:pt>
                <c:pt idx="280">
                  <c:v>0.81596775731255156</c:v>
                </c:pt>
                <c:pt idx="281">
                  <c:v>0.71120014681403942</c:v>
                </c:pt>
                <c:pt idx="282">
                  <c:v>0.60943040163255535</c:v>
                </c:pt>
                <c:pt idx="283">
                  <c:v>0.5462864827822459</c:v>
                </c:pt>
                <c:pt idx="284">
                  <c:v>0.49214318229756693</c:v>
                </c:pt>
                <c:pt idx="285">
                  <c:v>0.46929460447702981</c:v>
                </c:pt>
                <c:pt idx="286">
                  <c:v>0.67027616480716734</c:v>
                </c:pt>
                <c:pt idx="287">
                  <c:v>0.80586778218429012</c:v>
                </c:pt>
                <c:pt idx="288">
                  <c:v>0.60407213804624871</c:v>
                </c:pt>
                <c:pt idx="289">
                  <c:v>0.86457021377922749</c:v>
                </c:pt>
                <c:pt idx="290">
                  <c:v>0.61478151016246674</c:v>
                </c:pt>
                <c:pt idx="291">
                  <c:v>0.84886989890396281</c:v>
                </c:pt>
                <c:pt idx="292">
                  <c:v>0.31742924670495543</c:v>
                </c:pt>
                <c:pt idx="293">
                  <c:v>0.29483356952961504</c:v>
                </c:pt>
                <c:pt idx="294">
                  <c:v>0.90178549998009661</c:v>
                </c:pt>
                <c:pt idx="295">
                  <c:v>0.56241307571696808</c:v>
                </c:pt>
                <c:pt idx="296">
                  <c:v>0.74195835916144603</c:v>
                </c:pt>
                <c:pt idx="297">
                  <c:v>0.76363061651539543</c:v>
                </c:pt>
                <c:pt idx="298">
                  <c:v>0.88732618466484092</c:v>
                </c:pt>
                <c:pt idx="299">
                  <c:v>0.66114090428896688</c:v>
                </c:pt>
                <c:pt idx="300">
                  <c:v>0.92900092191709593</c:v>
                </c:pt>
                <c:pt idx="301">
                  <c:v>0.83224707955482258</c:v>
                </c:pt>
                <c:pt idx="302">
                  <c:v>0.64536006701738291</c:v>
                </c:pt>
                <c:pt idx="303">
                  <c:v>0.93464531634327364</c:v>
                </c:pt>
                <c:pt idx="304">
                  <c:v>0.81422000843926112</c:v>
                </c:pt>
                <c:pt idx="305">
                  <c:v>0.94030462629754785</c:v>
                </c:pt>
                <c:pt idx="306">
                  <c:v>0.33534080617617085</c:v>
                </c:pt>
                <c:pt idx="307">
                  <c:v>0.41427735025369561</c:v>
                </c:pt>
                <c:pt idx="308">
                  <c:v>0.73505614036264399</c:v>
                </c:pt>
                <c:pt idx="309">
                  <c:v>1.6305042011356099E-2</c:v>
                </c:pt>
                <c:pt idx="310">
                  <c:v>0.46799030559095989</c:v>
                </c:pt>
                <c:pt idx="311">
                  <c:v>0.91674982507403502</c:v>
                </c:pt>
                <c:pt idx="312">
                  <c:v>0.92672593564017525</c:v>
                </c:pt>
                <c:pt idx="313">
                  <c:v>0.75188454002523908</c:v>
                </c:pt>
                <c:pt idx="314">
                  <c:v>0.52618195532904521</c:v>
                </c:pt>
                <c:pt idx="315">
                  <c:v>0.65760384755929024</c:v>
                </c:pt>
                <c:pt idx="316">
                  <c:v>0.8758906930910314</c:v>
                </c:pt>
                <c:pt idx="317">
                  <c:v>0.3024058662774749</c:v>
                </c:pt>
                <c:pt idx="318">
                  <c:v>0.61210691379807436</c:v>
                </c:pt>
                <c:pt idx="319">
                  <c:v>0.87920565078463297</c:v>
                </c:pt>
                <c:pt idx="320">
                  <c:v>0.88711106620036695</c:v>
                </c:pt>
                <c:pt idx="321">
                  <c:v>8.3570192311757455E-2</c:v>
                </c:pt>
                <c:pt idx="322">
                  <c:v>0.15229349820798585</c:v>
                </c:pt>
                <c:pt idx="323">
                  <c:v>0.76094939591395483</c:v>
                </c:pt>
                <c:pt idx="324">
                  <c:v>0.8309812197161206</c:v>
                </c:pt>
                <c:pt idx="325">
                  <c:v>0.94060887392201864</c:v>
                </c:pt>
                <c:pt idx="326">
                  <c:v>0.80975495635049244</c:v>
                </c:pt>
                <c:pt idx="327">
                  <c:v>0.89290177702299767</c:v>
                </c:pt>
                <c:pt idx="328">
                  <c:v>0.7153293793192429</c:v>
                </c:pt>
                <c:pt idx="329">
                  <c:v>0.56012803136236844</c:v>
                </c:pt>
                <c:pt idx="330">
                  <c:v>0.72980279858404673</c:v>
                </c:pt>
                <c:pt idx="331">
                  <c:v>0.82635949903949424</c:v>
                </c:pt>
                <c:pt idx="332">
                  <c:v>0.13661321201685456</c:v>
                </c:pt>
                <c:pt idx="333">
                  <c:v>0.8200449053665555</c:v>
                </c:pt>
                <c:pt idx="334">
                  <c:v>0.69603291352165264</c:v>
                </c:pt>
                <c:pt idx="335">
                  <c:v>0.92596224580270126</c:v>
                </c:pt>
                <c:pt idx="336">
                  <c:v>0.61344445941893921</c:v>
                </c:pt>
                <c:pt idx="337">
                  <c:v>0.55031473992012758</c:v>
                </c:pt>
                <c:pt idx="338">
                  <c:v>0.9405863857407214</c:v>
                </c:pt>
                <c:pt idx="339">
                  <c:v>0.44239312648992285</c:v>
                </c:pt>
                <c:pt idx="340">
                  <c:v>0.77512917374358581</c:v>
                </c:pt>
                <c:pt idx="341">
                  <c:v>0.55031473992012758</c:v>
                </c:pt>
                <c:pt idx="342">
                  <c:v>0.73954404559818443</c:v>
                </c:pt>
                <c:pt idx="343">
                  <c:v>0.92721191173459216</c:v>
                </c:pt>
                <c:pt idx="344">
                  <c:v>0.45759398627411352</c:v>
                </c:pt>
                <c:pt idx="345">
                  <c:v>0.59065179796334255</c:v>
                </c:pt>
                <c:pt idx="346">
                  <c:v>0.89014920145650389</c:v>
                </c:pt>
                <c:pt idx="347">
                  <c:v>0.68451045009717104</c:v>
                </c:pt>
                <c:pt idx="348">
                  <c:v>0.76791389605676752</c:v>
                </c:pt>
                <c:pt idx="349">
                  <c:v>0.16390549215542841</c:v>
                </c:pt>
                <c:pt idx="350">
                  <c:v>0.83867199604751363</c:v>
                </c:pt>
                <c:pt idx="351">
                  <c:v>0.45565353097229178</c:v>
                </c:pt>
                <c:pt idx="352">
                  <c:v>0.56375797754933044</c:v>
                </c:pt>
                <c:pt idx="353">
                  <c:v>0.84428960517900464</c:v>
                </c:pt>
                <c:pt idx="354">
                  <c:v>0.19676402840367119</c:v>
                </c:pt>
                <c:pt idx="355">
                  <c:v>0.71370441174103771</c:v>
                </c:pt>
                <c:pt idx="356">
                  <c:v>0.64536006701738291</c:v>
                </c:pt>
                <c:pt idx="357">
                  <c:v>0.91335909143062621</c:v>
                </c:pt>
                <c:pt idx="358">
                  <c:v>0.45552418889914226</c:v>
                </c:pt>
                <c:pt idx="359">
                  <c:v>0.884213120026899</c:v>
                </c:pt>
                <c:pt idx="360">
                  <c:v>0.9340597354399548</c:v>
                </c:pt>
                <c:pt idx="361">
                  <c:v>0.81801288585659149</c:v>
                </c:pt>
                <c:pt idx="362">
                  <c:v>0.92557291891494331</c:v>
                </c:pt>
                <c:pt idx="363">
                  <c:v>0.85774747114618777</c:v>
                </c:pt>
                <c:pt idx="364">
                  <c:v>0.84613286046741365</c:v>
                </c:pt>
                <c:pt idx="365">
                  <c:v>0.57317354887147853</c:v>
                </c:pt>
                <c:pt idx="366">
                  <c:v>0.52083708741100787</c:v>
                </c:pt>
                <c:pt idx="367">
                  <c:v>7.2732387731458445E-2</c:v>
                </c:pt>
                <c:pt idx="368">
                  <c:v>9.7889904795675858E-2</c:v>
                </c:pt>
                <c:pt idx="369">
                  <c:v>0.92607838018515298</c:v>
                </c:pt>
                <c:pt idx="370">
                  <c:v>0.8280394409479922</c:v>
                </c:pt>
                <c:pt idx="371">
                  <c:v>0.74352398374348572</c:v>
                </c:pt>
                <c:pt idx="372">
                  <c:v>0.18393137555327513</c:v>
                </c:pt>
                <c:pt idx="373">
                  <c:v>0.37865873373572539</c:v>
                </c:pt>
                <c:pt idx="374">
                  <c:v>0.94045125463977042</c:v>
                </c:pt>
                <c:pt idx="375">
                  <c:v>0.50485653843802092</c:v>
                </c:pt>
                <c:pt idx="376">
                  <c:v>0.91106908711651258</c:v>
                </c:pt>
                <c:pt idx="377">
                  <c:v>0.55569020110236211</c:v>
                </c:pt>
                <c:pt idx="378">
                  <c:v>0.77250637941435163</c:v>
                </c:pt>
                <c:pt idx="379">
                  <c:v>0.32520166024539116</c:v>
                </c:pt>
                <c:pt idx="380">
                  <c:v>0.58258765890782671</c:v>
                </c:pt>
                <c:pt idx="381">
                  <c:v>0.50618478866595795</c:v>
                </c:pt>
                <c:pt idx="382">
                  <c:v>0.92477933332120443</c:v>
                </c:pt>
                <c:pt idx="383">
                  <c:v>0.79947320290005486</c:v>
                </c:pt>
                <c:pt idx="384">
                  <c:v>0.93160118291126015</c:v>
                </c:pt>
                <c:pt idx="385">
                  <c:v>0.36008636988991261</c:v>
                </c:pt>
                <c:pt idx="386">
                  <c:v>0.90958703374343353</c:v>
                </c:pt>
                <c:pt idx="387">
                  <c:v>0.44085560772417975</c:v>
                </c:pt>
                <c:pt idx="388">
                  <c:v>0.5808407468409148</c:v>
                </c:pt>
                <c:pt idx="389">
                  <c:v>0.87920565078463297</c:v>
                </c:pt>
                <c:pt idx="390">
                  <c:v>0.93120044050079576</c:v>
                </c:pt>
                <c:pt idx="391">
                  <c:v>0.39445838424724161</c:v>
                </c:pt>
                <c:pt idx="392">
                  <c:v>0.81933600941876594</c:v>
                </c:pt>
                <c:pt idx="393">
                  <c:v>0.93066403453536284</c:v>
                </c:pt>
                <c:pt idx="394">
                  <c:v>0.88993935107601008</c:v>
                </c:pt>
                <c:pt idx="395">
                  <c:v>0.71869148198915356</c:v>
                </c:pt>
                <c:pt idx="396">
                  <c:v>0.33307364564250558</c:v>
                </c:pt>
                <c:pt idx="397">
                  <c:v>4.6279539966765662E-2</c:v>
                </c:pt>
                <c:pt idx="398">
                  <c:v>0.79187664289137416</c:v>
                </c:pt>
                <c:pt idx="399">
                  <c:v>0.8906354522785852</c:v>
                </c:pt>
                <c:pt idx="400">
                  <c:v>0.69028751510010644</c:v>
                </c:pt>
                <c:pt idx="401">
                  <c:v>0.58339542274988754</c:v>
                </c:pt>
                <c:pt idx="402">
                  <c:v>0.90301103092295509</c:v>
                </c:pt>
                <c:pt idx="403">
                  <c:v>0.9403587273655043</c:v>
                </c:pt>
                <c:pt idx="404">
                  <c:v>0.86033553631191173</c:v>
                </c:pt>
                <c:pt idx="405">
                  <c:v>0.8491424771039604</c:v>
                </c:pt>
                <c:pt idx="406">
                  <c:v>0.93744244057790294</c:v>
                </c:pt>
                <c:pt idx="407">
                  <c:v>0.60675210081251574</c:v>
                </c:pt>
                <c:pt idx="408">
                  <c:v>0.9209631505189575</c:v>
                </c:pt>
                <c:pt idx="409">
                  <c:v>0.58796449868567557</c:v>
                </c:pt>
                <c:pt idx="410">
                  <c:v>0.9239658823989928</c:v>
                </c:pt>
                <c:pt idx="411">
                  <c:v>0.53689352131643209</c:v>
                </c:pt>
                <c:pt idx="412">
                  <c:v>0.52618195532904521</c:v>
                </c:pt>
                <c:pt idx="413">
                  <c:v>0.63834900932222083</c:v>
                </c:pt>
                <c:pt idx="414">
                  <c:v>0.6374200929778826</c:v>
                </c:pt>
                <c:pt idx="415">
                  <c:v>0.13554070949225291</c:v>
                </c:pt>
                <c:pt idx="416">
                  <c:v>0.92746963167361307</c:v>
                </c:pt>
                <c:pt idx="417">
                  <c:v>0.90886051842810611</c:v>
                </c:pt>
                <c:pt idx="418">
                  <c:v>0.89558320315098294</c:v>
                </c:pt>
                <c:pt idx="419">
                  <c:v>0.92408949251374706</c:v>
                </c:pt>
                <c:pt idx="420">
                  <c:v>0.33194305182400613</c:v>
                </c:pt>
                <c:pt idx="421">
                  <c:v>0.9340597354399548</c:v>
                </c:pt>
                <c:pt idx="422">
                  <c:v>0.92313261978202887</c:v>
                </c:pt>
                <c:pt idx="423">
                  <c:v>0.71370441174103771</c:v>
                </c:pt>
                <c:pt idx="424">
                  <c:v>0.89014920145650389</c:v>
                </c:pt>
                <c:pt idx="425">
                  <c:v>0.93921218111313653</c:v>
                </c:pt>
                <c:pt idx="426">
                  <c:v>0.39691383854851142</c:v>
                </c:pt>
                <c:pt idx="427">
                  <c:v>0.85687698710023241</c:v>
                </c:pt>
                <c:pt idx="428">
                  <c:v>0.82034937939967212</c:v>
                </c:pt>
                <c:pt idx="429">
                  <c:v>0.87996525848407314</c:v>
                </c:pt>
                <c:pt idx="430">
                  <c:v>0.91913927013291752</c:v>
                </c:pt>
                <c:pt idx="431">
                  <c:v>0.93681479789992028</c:v>
                </c:pt>
                <c:pt idx="432">
                  <c:v>0.69857696796504065</c:v>
                </c:pt>
                <c:pt idx="433">
                  <c:v>0.7793166741426345</c:v>
                </c:pt>
                <c:pt idx="434">
                  <c:v>0.51416797072966136</c:v>
                </c:pt>
                <c:pt idx="435">
                  <c:v>0.12415288926380839</c:v>
                </c:pt>
                <c:pt idx="436">
                  <c:v>0.50352897444012168</c:v>
                </c:pt>
                <c:pt idx="437">
                  <c:v>0.90997424986507913</c:v>
                </c:pt>
                <c:pt idx="438">
                  <c:v>0.7838030437901089</c:v>
                </c:pt>
                <c:pt idx="439">
                  <c:v>0.36197021567207494</c:v>
                </c:pt>
                <c:pt idx="440">
                  <c:v>0.56644799029013027</c:v>
                </c:pt>
                <c:pt idx="441">
                  <c:v>0.29050958170107777</c:v>
                </c:pt>
                <c:pt idx="442">
                  <c:v>0.3525937304104651</c:v>
                </c:pt>
                <c:pt idx="443">
                  <c:v>0.94059110419847647</c:v>
                </c:pt>
                <c:pt idx="444">
                  <c:v>0.91267576041840959</c:v>
                </c:pt>
                <c:pt idx="445">
                  <c:v>0.81183866812229322</c:v>
                </c:pt>
                <c:pt idx="446">
                  <c:v>0.41552895655376065</c:v>
                </c:pt>
                <c:pt idx="447">
                  <c:v>0.64324676509951362</c:v>
                </c:pt>
                <c:pt idx="448">
                  <c:v>9.9570360217722143E-2</c:v>
                </c:pt>
                <c:pt idx="449">
                  <c:v>0.7860296865697517</c:v>
                </c:pt>
                <c:pt idx="450">
                  <c:v>0.92313261978202887</c:v>
                </c:pt>
                <c:pt idx="451">
                  <c:v>0.44341743267821754</c:v>
                </c:pt>
                <c:pt idx="452">
                  <c:v>0.32230393109028865</c:v>
                </c:pt>
                <c:pt idx="453">
                  <c:v>0.54427268204079715</c:v>
                </c:pt>
                <c:pt idx="454">
                  <c:v>0.65720920176010755</c:v>
                </c:pt>
                <c:pt idx="455">
                  <c:v>0.53287358270094287</c:v>
                </c:pt>
                <c:pt idx="456">
                  <c:v>0.88853396205898494</c:v>
                </c:pt>
                <c:pt idx="457">
                  <c:v>0.93896002996904382</c:v>
                </c:pt>
                <c:pt idx="458">
                  <c:v>0.94060338986841563</c:v>
                </c:pt>
                <c:pt idx="459">
                  <c:v>0.86706317605146122</c:v>
                </c:pt>
                <c:pt idx="460">
                  <c:v>0.29050958170107777</c:v>
                </c:pt>
                <c:pt idx="461">
                  <c:v>0.90135271856901156</c:v>
                </c:pt>
                <c:pt idx="462">
                  <c:v>0.93975142848978144</c:v>
                </c:pt>
                <c:pt idx="463">
                  <c:v>0.74232072517102077</c:v>
                </c:pt>
                <c:pt idx="464">
                  <c:v>0.2801195197596017</c:v>
                </c:pt>
                <c:pt idx="465">
                  <c:v>0.93536805810060553</c:v>
                </c:pt>
                <c:pt idx="466">
                  <c:v>0.78747189079647395</c:v>
                </c:pt>
                <c:pt idx="467">
                  <c:v>0.4916138981051017</c:v>
                </c:pt>
                <c:pt idx="468">
                  <c:v>0.89689701845941661</c:v>
                </c:pt>
                <c:pt idx="469">
                  <c:v>0.89471905276105934</c:v>
                </c:pt>
                <c:pt idx="470">
                  <c:v>0.35050146410653327</c:v>
                </c:pt>
                <c:pt idx="471">
                  <c:v>0.75271352402576686</c:v>
                </c:pt>
                <c:pt idx="472">
                  <c:v>0.91913927013291752</c:v>
                </c:pt>
                <c:pt idx="473">
                  <c:v>0.17064812822145572</c:v>
                </c:pt>
                <c:pt idx="474">
                  <c:v>0.90732759830472054</c:v>
                </c:pt>
                <c:pt idx="475">
                  <c:v>0.78525251917079442</c:v>
                </c:pt>
                <c:pt idx="476">
                  <c:v>0.82902348348208532</c:v>
                </c:pt>
                <c:pt idx="477">
                  <c:v>0.93190341429462353</c:v>
                </c:pt>
                <c:pt idx="478">
                  <c:v>0.5504501620848552</c:v>
                </c:pt>
                <c:pt idx="479">
                  <c:v>0.61878953339557141</c:v>
                </c:pt>
                <c:pt idx="480">
                  <c:v>0.69475856940259662</c:v>
                </c:pt>
                <c:pt idx="481">
                  <c:v>0.30975820836983708</c:v>
                </c:pt>
                <c:pt idx="482">
                  <c:v>0.4916138981051017</c:v>
                </c:pt>
                <c:pt idx="483">
                  <c:v>0.82902348348208532</c:v>
                </c:pt>
                <c:pt idx="484">
                  <c:v>0.19775047331656775</c:v>
                </c:pt>
                <c:pt idx="485">
                  <c:v>0.91540961129618093</c:v>
                </c:pt>
                <c:pt idx="486">
                  <c:v>0.93413783378837978</c:v>
                </c:pt>
                <c:pt idx="487">
                  <c:v>0.67326622533734537</c:v>
                </c:pt>
                <c:pt idx="488">
                  <c:v>0.83195488348964775</c:v>
                </c:pt>
                <c:pt idx="489">
                  <c:v>0.93843883606472345</c:v>
                </c:pt>
                <c:pt idx="490">
                  <c:v>0.54225844879935536</c:v>
                </c:pt>
                <c:pt idx="491">
                  <c:v>0.523508520543705</c:v>
                </c:pt>
                <c:pt idx="492">
                  <c:v>0.55165831054257175</c:v>
                </c:pt>
                <c:pt idx="493">
                  <c:v>0.64931833486686807</c:v>
                </c:pt>
                <c:pt idx="494">
                  <c:v>0.88494409700128662</c:v>
                </c:pt>
                <c:pt idx="495">
                  <c:v>0.78078043660842367</c:v>
                </c:pt>
                <c:pt idx="496">
                  <c:v>8.6738368823894407E-2</c:v>
                </c:pt>
                <c:pt idx="497">
                  <c:v>0.51283587731650548</c:v>
                </c:pt>
                <c:pt idx="498">
                  <c:v>0.94011098445634489</c:v>
                </c:pt>
                <c:pt idx="499">
                  <c:v>0.84732376061708192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05-4A9F-8DB7-8934C365E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128959"/>
        <c:axId val="644129375"/>
      </c:scatterChart>
      <c:valAx>
        <c:axId val="64412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29375"/>
        <c:crosses val="autoZero"/>
        <c:crossBetween val="midCat"/>
      </c:valAx>
      <c:valAx>
        <c:axId val="64412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2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25</xdr:row>
      <xdr:rowOff>3810</xdr:rowOff>
    </xdr:from>
    <xdr:to>
      <xdr:col>14</xdr:col>
      <xdr:colOff>266700</xdr:colOff>
      <xdr:row>40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6A4A0-0C8B-4538-B968-0634E007A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563880</xdr:colOff>
      <xdr:row>40</xdr:row>
      <xdr:rowOff>102870</xdr:rowOff>
    </xdr:from>
    <xdr:to>
      <xdr:col>14</xdr:col>
      <xdr:colOff>259080</xdr:colOff>
      <xdr:row>55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6FA4B5-5A09-413B-BBBF-CAA6AA7B1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563880</xdr:colOff>
      <xdr:row>56</xdr:row>
      <xdr:rowOff>26670</xdr:rowOff>
    </xdr:from>
    <xdr:to>
      <xdr:col>14</xdr:col>
      <xdr:colOff>259080</xdr:colOff>
      <xdr:row>71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AE188C-84C2-48F5-939C-3861582DA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760F5-FCFD-4D9E-A7B7-6F6FBBD6E3DE}">
  <dimension ref="A2:J15"/>
  <sheetViews>
    <sheetView showGridLines="0" tabSelected="1" topLeftCell="A2" workbookViewId="0">
      <selection activeCell="J11" sqref="J11"/>
    </sheetView>
  </sheetViews>
  <sheetFormatPr defaultRowHeight="14.4" x14ac:dyDescent="0.3"/>
  <sheetData>
    <row r="2" spans="1:10" x14ac:dyDescent="0.3">
      <c r="C2" s="1">
        <v>2</v>
      </c>
      <c r="D2" s="2">
        <v>11</v>
      </c>
      <c r="E2" s="3">
        <v>-3</v>
      </c>
      <c r="H2" s="1">
        <v>5</v>
      </c>
      <c r="I2" s="2">
        <v>7</v>
      </c>
      <c r="J2" s="3">
        <v>2</v>
      </c>
    </row>
    <row r="3" spans="1:10" x14ac:dyDescent="0.3">
      <c r="B3" t="s">
        <v>0</v>
      </c>
      <c r="C3" s="1">
        <v>7</v>
      </c>
      <c r="D3" s="2">
        <v>6</v>
      </c>
      <c r="E3" s="3">
        <v>0</v>
      </c>
      <c r="G3" t="s">
        <v>1</v>
      </c>
      <c r="H3" s="1">
        <v>-8</v>
      </c>
      <c r="I3" s="2">
        <v>0</v>
      </c>
      <c r="J3" s="3">
        <v>13</v>
      </c>
    </row>
    <row r="4" spans="1:10" x14ac:dyDescent="0.3">
      <c r="C4" s="1">
        <v>11</v>
      </c>
      <c r="D4" s="2">
        <v>9</v>
      </c>
      <c r="E4" s="3">
        <v>1</v>
      </c>
      <c r="H4" s="1">
        <v>0</v>
      </c>
      <c r="I4" s="2">
        <v>-5</v>
      </c>
      <c r="J4" s="3">
        <v>-11</v>
      </c>
    </row>
    <row r="7" spans="1:10" ht="16.2" x14ac:dyDescent="0.3">
      <c r="A7" s="4" t="s">
        <v>2</v>
      </c>
      <c r="C7" t="s">
        <v>3</v>
      </c>
    </row>
    <row r="9" spans="1:10" ht="16.2" x14ac:dyDescent="0.3">
      <c r="A9" s="4" t="s">
        <v>4</v>
      </c>
      <c r="C9" t="s">
        <v>5</v>
      </c>
    </row>
    <row r="10" spans="1:10" x14ac:dyDescent="0.3">
      <c r="A10" s="4"/>
    </row>
    <row r="12" spans="1:10" x14ac:dyDescent="0.3">
      <c r="B12" s="38" t="s">
        <v>6</v>
      </c>
      <c r="C12" s="1">
        <v>4</v>
      </c>
      <c r="D12" s="3">
        <v>11</v>
      </c>
    </row>
    <row r="13" spans="1:10" x14ac:dyDescent="0.3">
      <c r="B13" s="38"/>
      <c r="C13" s="1">
        <v>9</v>
      </c>
      <c r="D13" s="3">
        <v>-7</v>
      </c>
    </row>
    <row r="15" spans="1:10" x14ac:dyDescent="0.3">
      <c r="A15" s="4" t="s">
        <v>7</v>
      </c>
      <c r="C15" t="s">
        <v>8</v>
      </c>
      <c r="H15" s="37"/>
    </row>
  </sheetData>
  <mergeCells count="1">
    <mergeCell ref="B12:B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24AB-0D80-4C34-BB29-739163D443D6}">
  <dimension ref="A1:O100"/>
  <sheetViews>
    <sheetView showGridLines="0" topLeftCell="A78" workbookViewId="0">
      <selection activeCell="L95" sqref="L95"/>
    </sheetView>
  </sheetViews>
  <sheetFormatPr defaultRowHeight="14.4" x14ac:dyDescent="0.3"/>
  <cols>
    <col min="1" max="1" width="4" customWidth="1"/>
    <col min="257" max="257" width="4" customWidth="1"/>
    <col min="513" max="513" width="4" customWidth="1"/>
    <col min="769" max="769" width="4" customWidth="1"/>
    <col min="1025" max="1025" width="4" customWidth="1"/>
    <col min="1281" max="1281" width="4" customWidth="1"/>
    <col min="1537" max="1537" width="4" customWidth="1"/>
    <col min="1793" max="1793" width="4" customWidth="1"/>
    <col min="2049" max="2049" width="4" customWidth="1"/>
    <col min="2305" max="2305" width="4" customWidth="1"/>
    <col min="2561" max="2561" width="4" customWidth="1"/>
    <col min="2817" max="2817" width="4" customWidth="1"/>
    <col min="3073" max="3073" width="4" customWidth="1"/>
    <col min="3329" max="3329" width="4" customWidth="1"/>
    <col min="3585" max="3585" width="4" customWidth="1"/>
    <col min="3841" max="3841" width="4" customWidth="1"/>
    <col min="4097" max="4097" width="4" customWidth="1"/>
    <col min="4353" max="4353" width="4" customWidth="1"/>
    <col min="4609" max="4609" width="4" customWidth="1"/>
    <col min="4865" max="4865" width="4" customWidth="1"/>
    <col min="5121" max="5121" width="4" customWidth="1"/>
    <col min="5377" max="5377" width="4" customWidth="1"/>
    <col min="5633" max="5633" width="4" customWidth="1"/>
    <col min="5889" max="5889" width="4" customWidth="1"/>
    <col min="6145" max="6145" width="4" customWidth="1"/>
    <col min="6401" max="6401" width="4" customWidth="1"/>
    <col min="6657" max="6657" width="4" customWidth="1"/>
    <col min="6913" max="6913" width="4" customWidth="1"/>
    <col min="7169" max="7169" width="4" customWidth="1"/>
    <col min="7425" max="7425" width="4" customWidth="1"/>
    <col min="7681" max="7681" width="4" customWidth="1"/>
    <col min="7937" max="7937" width="4" customWidth="1"/>
    <col min="8193" max="8193" width="4" customWidth="1"/>
    <col min="8449" max="8449" width="4" customWidth="1"/>
    <col min="8705" max="8705" width="4" customWidth="1"/>
    <col min="8961" max="8961" width="4" customWidth="1"/>
    <col min="9217" max="9217" width="4" customWidth="1"/>
    <col min="9473" max="9473" width="4" customWidth="1"/>
    <col min="9729" max="9729" width="4" customWidth="1"/>
    <col min="9985" max="9985" width="4" customWidth="1"/>
    <col min="10241" max="10241" width="4" customWidth="1"/>
    <col min="10497" max="10497" width="4" customWidth="1"/>
    <col min="10753" max="10753" width="4" customWidth="1"/>
    <col min="11009" max="11009" width="4" customWidth="1"/>
    <col min="11265" max="11265" width="4" customWidth="1"/>
    <col min="11521" max="11521" width="4" customWidth="1"/>
    <col min="11777" max="11777" width="4" customWidth="1"/>
    <col min="12033" max="12033" width="4" customWidth="1"/>
    <col min="12289" max="12289" width="4" customWidth="1"/>
    <col min="12545" max="12545" width="4" customWidth="1"/>
    <col min="12801" max="12801" width="4" customWidth="1"/>
    <col min="13057" max="13057" width="4" customWidth="1"/>
    <col min="13313" max="13313" width="4" customWidth="1"/>
    <col min="13569" max="13569" width="4" customWidth="1"/>
    <col min="13825" max="13825" width="4" customWidth="1"/>
    <col min="14081" max="14081" width="4" customWidth="1"/>
    <col min="14337" max="14337" width="4" customWidth="1"/>
    <col min="14593" max="14593" width="4" customWidth="1"/>
    <col min="14849" max="14849" width="4" customWidth="1"/>
    <col min="15105" max="15105" width="4" customWidth="1"/>
    <col min="15361" max="15361" width="4" customWidth="1"/>
    <col min="15617" max="15617" width="4" customWidth="1"/>
    <col min="15873" max="15873" width="4" customWidth="1"/>
    <col min="16129" max="16129" width="4" customWidth="1"/>
  </cols>
  <sheetData>
    <row r="1" spans="1:11" x14ac:dyDescent="0.3">
      <c r="A1" s="5" t="s">
        <v>9</v>
      </c>
    </row>
    <row r="2" spans="1:11" x14ac:dyDescent="0.3">
      <c r="A2" s="5">
        <v>1</v>
      </c>
      <c r="B2" s="6" t="s">
        <v>10</v>
      </c>
    </row>
    <row r="3" spans="1:11" x14ac:dyDescent="0.3">
      <c r="A3" s="5">
        <v>2</v>
      </c>
      <c r="B3" s="6" t="s">
        <v>11</v>
      </c>
    </row>
    <row r="4" spans="1:11" x14ac:dyDescent="0.3">
      <c r="A4" s="5">
        <v>3</v>
      </c>
      <c r="B4" s="6" t="s">
        <v>12</v>
      </c>
    </row>
    <row r="5" spans="1:11" x14ac:dyDescent="0.3">
      <c r="A5" s="5">
        <v>4</v>
      </c>
      <c r="B5" s="6" t="s">
        <v>13</v>
      </c>
    </row>
    <row r="6" spans="1:11" x14ac:dyDescent="0.3">
      <c r="A6" s="5">
        <v>5</v>
      </c>
      <c r="B6" s="6" t="s">
        <v>14</v>
      </c>
    </row>
    <row r="7" spans="1:11" x14ac:dyDescent="0.3">
      <c r="A7" s="5">
        <v>6</v>
      </c>
      <c r="B7" s="6" t="s">
        <v>15</v>
      </c>
    </row>
    <row r="8" spans="1:11" x14ac:dyDescent="0.3">
      <c r="A8" s="5"/>
      <c r="B8" s="6" t="s">
        <v>16</v>
      </c>
    </row>
    <row r="9" spans="1:11" x14ac:dyDescent="0.3">
      <c r="A9" s="5">
        <v>7</v>
      </c>
      <c r="B9" s="6" t="s">
        <v>17</v>
      </c>
    </row>
    <row r="11" spans="1:11" x14ac:dyDescent="0.3">
      <c r="B11" s="6" t="s">
        <v>81</v>
      </c>
    </row>
    <row r="12" spans="1:11" x14ac:dyDescent="0.3">
      <c r="B12" s="6" t="s">
        <v>86</v>
      </c>
    </row>
    <row r="13" spans="1:11" x14ac:dyDescent="0.3">
      <c r="C13" t="s">
        <v>82</v>
      </c>
      <c r="D13" t="s">
        <v>82</v>
      </c>
      <c r="E13" t="s">
        <v>82</v>
      </c>
      <c r="F13" t="s">
        <v>82</v>
      </c>
      <c r="G13" t="s">
        <v>84</v>
      </c>
      <c r="K13" t="s">
        <v>85</v>
      </c>
    </row>
    <row r="14" spans="1:11" x14ac:dyDescent="0.3">
      <c r="C14" t="s">
        <v>82</v>
      </c>
      <c r="D14" t="s">
        <v>82</v>
      </c>
      <c r="E14" t="s">
        <v>82</v>
      </c>
      <c r="F14" t="s">
        <v>83</v>
      </c>
      <c r="G14" s="27"/>
    </row>
    <row r="15" spans="1:11" x14ac:dyDescent="0.3">
      <c r="C15" t="s">
        <v>82</v>
      </c>
      <c r="D15" t="s">
        <v>82</v>
      </c>
      <c r="E15" t="s">
        <v>83</v>
      </c>
      <c r="F15" t="s">
        <v>83</v>
      </c>
      <c r="G15" s="35"/>
    </row>
    <row r="16" spans="1:11" x14ac:dyDescent="0.3">
      <c r="C16" t="s">
        <v>82</v>
      </c>
      <c r="D16" t="s">
        <v>83</v>
      </c>
      <c r="E16" t="s">
        <v>83</v>
      </c>
      <c r="F16" t="s">
        <v>83</v>
      </c>
    </row>
    <row r="17" spans="2:10" x14ac:dyDescent="0.3">
      <c r="C17" t="s">
        <v>83</v>
      </c>
      <c r="D17" t="s">
        <v>83</v>
      </c>
      <c r="E17" t="s">
        <v>83</v>
      </c>
      <c r="F17" t="s">
        <v>83</v>
      </c>
    </row>
    <row r="20" spans="2:10" x14ac:dyDescent="0.3">
      <c r="B20" t="s">
        <v>87</v>
      </c>
    </row>
    <row r="21" spans="2:10" x14ac:dyDescent="0.3">
      <c r="B21" t="s">
        <v>86</v>
      </c>
    </row>
    <row r="22" spans="2:10" x14ac:dyDescent="0.3">
      <c r="C22" t="s">
        <v>88</v>
      </c>
      <c r="E22" t="s">
        <v>91</v>
      </c>
    </row>
    <row r="23" spans="2:10" x14ac:dyDescent="0.3">
      <c r="C23" t="s">
        <v>89</v>
      </c>
    </row>
    <row r="24" spans="2:10" x14ac:dyDescent="0.3">
      <c r="C24" t="s">
        <v>90</v>
      </c>
    </row>
    <row r="26" spans="2:10" x14ac:dyDescent="0.3">
      <c r="E26" t="s">
        <v>92</v>
      </c>
    </row>
    <row r="28" spans="2:10" x14ac:dyDescent="0.3">
      <c r="E28" t="s">
        <v>93</v>
      </c>
    </row>
    <row r="29" spans="2:10" x14ac:dyDescent="0.3">
      <c r="E29" t="s">
        <v>94</v>
      </c>
      <c r="J29" s="32">
        <f>10/52</f>
        <v>0.19230769230769232</v>
      </c>
    </row>
    <row r="33" spans="2:15" x14ac:dyDescent="0.3">
      <c r="B33" t="s">
        <v>95</v>
      </c>
    </row>
    <row r="34" spans="2:15" x14ac:dyDescent="0.3">
      <c r="B34" t="s">
        <v>86</v>
      </c>
    </row>
    <row r="35" spans="2:15" x14ac:dyDescent="0.3">
      <c r="C35" s="36" t="s">
        <v>96</v>
      </c>
      <c r="D35" t="s">
        <v>97</v>
      </c>
      <c r="E35" t="s">
        <v>98</v>
      </c>
      <c r="F35" t="s">
        <v>99</v>
      </c>
      <c r="G35" t="s">
        <v>100</v>
      </c>
      <c r="H35" t="s">
        <v>101</v>
      </c>
    </row>
    <row r="36" spans="2:15" x14ac:dyDescent="0.3">
      <c r="C36" t="s">
        <v>102</v>
      </c>
      <c r="D36" s="36" t="s">
        <v>103</v>
      </c>
      <c r="E36" t="s">
        <v>104</v>
      </c>
      <c r="F36" t="s">
        <v>105</v>
      </c>
      <c r="G36" t="s">
        <v>106</v>
      </c>
      <c r="H36" t="s">
        <v>107</v>
      </c>
      <c r="J36" t="s">
        <v>132</v>
      </c>
      <c r="O36" s="27">
        <f>6/36</f>
        <v>0.16666666666666666</v>
      </c>
    </row>
    <row r="37" spans="2:15" x14ac:dyDescent="0.3">
      <c r="C37" t="s">
        <v>108</v>
      </c>
      <c r="D37" t="s">
        <v>109</v>
      </c>
      <c r="E37" s="36" t="s">
        <v>110</v>
      </c>
      <c r="F37" t="s">
        <v>111</v>
      </c>
      <c r="G37" t="s">
        <v>112</v>
      </c>
      <c r="H37" t="s">
        <v>113</v>
      </c>
    </row>
    <row r="38" spans="2:15" x14ac:dyDescent="0.3">
      <c r="C38" t="s">
        <v>114</v>
      </c>
      <c r="D38" t="s">
        <v>115</v>
      </c>
      <c r="E38" t="s">
        <v>116</v>
      </c>
      <c r="F38" s="36" t="s">
        <v>117</v>
      </c>
      <c r="G38" t="s">
        <v>118</v>
      </c>
      <c r="H38" t="s">
        <v>119</v>
      </c>
    </row>
    <row r="39" spans="2:15" x14ac:dyDescent="0.3">
      <c r="C39" t="s">
        <v>120</v>
      </c>
      <c r="D39" t="s">
        <v>121</v>
      </c>
      <c r="E39" t="s">
        <v>122</v>
      </c>
      <c r="F39" t="s">
        <v>123</v>
      </c>
      <c r="G39" s="36" t="s">
        <v>124</v>
      </c>
      <c r="H39" t="s">
        <v>125</v>
      </c>
    </row>
    <row r="40" spans="2:15" x14ac:dyDescent="0.3">
      <c r="C40" t="s">
        <v>126</v>
      </c>
      <c r="D40" t="s">
        <v>127</v>
      </c>
      <c r="E40" t="s">
        <v>128</v>
      </c>
      <c r="F40" t="s">
        <v>129</v>
      </c>
      <c r="G40" t="s">
        <v>130</v>
      </c>
      <c r="H40" s="36" t="s">
        <v>131</v>
      </c>
    </row>
    <row r="44" spans="2:15" x14ac:dyDescent="0.3">
      <c r="B44" t="s">
        <v>133</v>
      </c>
    </row>
    <row r="45" spans="2:15" x14ac:dyDescent="0.3">
      <c r="B45" t="s">
        <v>86</v>
      </c>
    </row>
    <row r="46" spans="2:15" x14ac:dyDescent="0.3">
      <c r="C46" t="s">
        <v>134</v>
      </c>
      <c r="E46" t="s">
        <v>137</v>
      </c>
    </row>
    <row r="47" spans="2:15" x14ac:dyDescent="0.3">
      <c r="C47" t="s">
        <v>135</v>
      </c>
    </row>
    <row r="48" spans="2:15" x14ac:dyDescent="0.3">
      <c r="C48" t="s">
        <v>136</v>
      </c>
    </row>
    <row r="51" spans="2:11" x14ac:dyDescent="0.3">
      <c r="D51" t="s">
        <v>140</v>
      </c>
      <c r="J51">
        <f>120</f>
        <v>120</v>
      </c>
    </row>
    <row r="53" spans="2:11" x14ac:dyDescent="0.3">
      <c r="D53" t="s">
        <v>138</v>
      </c>
      <c r="E53" t="s">
        <v>139</v>
      </c>
      <c r="K53">
        <v>20</v>
      </c>
    </row>
    <row r="55" spans="2:11" x14ac:dyDescent="0.3">
      <c r="D55" t="s">
        <v>141</v>
      </c>
    </row>
    <row r="57" spans="2:11" x14ac:dyDescent="0.3">
      <c r="D57" t="s">
        <v>142</v>
      </c>
      <c r="G57">
        <f>5/6</f>
        <v>0.83333333333333337</v>
      </c>
    </row>
    <row r="59" spans="2:11" x14ac:dyDescent="0.3">
      <c r="C59" t="s">
        <v>143</v>
      </c>
    </row>
    <row r="63" spans="2:11" x14ac:dyDescent="0.3">
      <c r="B63" t="s">
        <v>144</v>
      </c>
    </row>
    <row r="64" spans="2:11" x14ac:dyDescent="0.3">
      <c r="B64" t="s">
        <v>86</v>
      </c>
    </row>
    <row r="66" spans="2:9" x14ac:dyDescent="0.3">
      <c r="C66" t="s">
        <v>145</v>
      </c>
    </row>
    <row r="67" spans="2:9" x14ac:dyDescent="0.3">
      <c r="C67" t="s">
        <v>146</v>
      </c>
    </row>
    <row r="68" spans="2:9" x14ac:dyDescent="0.3">
      <c r="C68" t="s">
        <v>147</v>
      </c>
    </row>
    <row r="70" spans="2:9" x14ac:dyDescent="0.3">
      <c r="C70" t="s">
        <v>151</v>
      </c>
      <c r="D70" t="s">
        <v>148</v>
      </c>
    </row>
    <row r="71" spans="2:9" x14ac:dyDescent="0.3">
      <c r="C71" t="s">
        <v>150</v>
      </c>
      <c r="D71" t="s">
        <v>149</v>
      </c>
      <c r="I71" t="s">
        <v>152</v>
      </c>
    </row>
    <row r="73" spans="2:9" x14ac:dyDescent="0.3">
      <c r="D73" t="s">
        <v>153</v>
      </c>
      <c r="G73" s="27" t="s">
        <v>154</v>
      </c>
    </row>
    <row r="74" spans="2:9" x14ac:dyDescent="0.3">
      <c r="G74" s="28">
        <f>21/495</f>
        <v>4.2424242424242427E-2</v>
      </c>
    </row>
    <row r="76" spans="2:9" x14ac:dyDescent="0.3">
      <c r="D76" t="s">
        <v>155</v>
      </c>
    </row>
    <row r="79" spans="2:9" x14ac:dyDescent="0.3">
      <c r="B79" t="s">
        <v>156</v>
      </c>
    </row>
    <row r="80" spans="2:9" x14ac:dyDescent="0.3">
      <c r="B80" t="s">
        <v>86</v>
      </c>
    </row>
    <row r="82" spans="2:8" x14ac:dyDescent="0.3">
      <c r="C82" t="s">
        <v>157</v>
      </c>
    </row>
    <row r="83" spans="2:8" x14ac:dyDescent="0.3">
      <c r="C83" t="s">
        <v>158</v>
      </c>
      <c r="F83" t="s">
        <v>159</v>
      </c>
      <c r="G83" t="s">
        <v>165</v>
      </c>
    </row>
    <row r="85" spans="2:8" x14ac:dyDescent="0.3">
      <c r="E85" t="s">
        <v>160</v>
      </c>
      <c r="F85">
        <f>1.4</f>
        <v>1.4</v>
      </c>
      <c r="H85" t="s">
        <v>166</v>
      </c>
    </row>
    <row r="86" spans="2:8" x14ac:dyDescent="0.3">
      <c r="E86" t="s">
        <v>161</v>
      </c>
      <c r="H86" t="s">
        <v>167</v>
      </c>
    </row>
    <row r="88" spans="2:8" x14ac:dyDescent="0.3">
      <c r="D88" t="s">
        <v>162</v>
      </c>
      <c r="E88" t="s">
        <v>163</v>
      </c>
      <c r="H88" t="s">
        <v>164</v>
      </c>
    </row>
    <row r="89" spans="2:8" x14ac:dyDescent="0.3">
      <c r="E89" t="s">
        <v>168</v>
      </c>
    </row>
    <row r="92" spans="2:8" x14ac:dyDescent="0.3">
      <c r="B92" t="s">
        <v>169</v>
      </c>
    </row>
    <row r="93" spans="2:8" x14ac:dyDescent="0.3">
      <c r="B93" t="s">
        <v>86</v>
      </c>
    </row>
    <row r="95" spans="2:8" x14ac:dyDescent="0.3">
      <c r="C95" t="s">
        <v>170</v>
      </c>
    </row>
    <row r="96" spans="2:8" x14ac:dyDescent="0.3">
      <c r="C96" t="s">
        <v>171</v>
      </c>
      <c r="H96" t="s">
        <v>174</v>
      </c>
    </row>
    <row r="97" spans="3:9" x14ac:dyDescent="0.3">
      <c r="C97" t="s">
        <v>172</v>
      </c>
    </row>
    <row r="98" spans="3:9" x14ac:dyDescent="0.3">
      <c r="C98" t="s">
        <v>173</v>
      </c>
    </row>
    <row r="99" spans="3:9" x14ac:dyDescent="0.3">
      <c r="I99">
        <f>0.0878</f>
        <v>8.7800000000000003E-2</v>
      </c>
    </row>
    <row r="100" spans="3:9" x14ac:dyDescent="0.3">
      <c r="C100" t="s">
        <v>175</v>
      </c>
      <c r="H100" s="28">
        <v>8.7800000000000003E-2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1E8EB-5C70-483C-B75A-CB0E1792FCF9}">
  <dimension ref="A1:P501"/>
  <sheetViews>
    <sheetView showGridLines="0" topLeftCell="C1" workbookViewId="0">
      <selection activeCell="N101" sqref="N101"/>
    </sheetView>
  </sheetViews>
  <sheetFormatPr defaultRowHeight="14.4" x14ac:dyDescent="0.3"/>
  <cols>
    <col min="1" max="3" width="10.21875" style="11" customWidth="1"/>
    <col min="4" max="4" width="12.21875" customWidth="1"/>
    <col min="5" max="5" width="11.77734375" customWidth="1"/>
    <col min="6" max="6" width="12.109375" customWidth="1"/>
    <col min="9" max="9" width="8.88671875" customWidth="1"/>
    <col min="12" max="12" width="10" bestFit="1" customWidth="1"/>
    <col min="14" max="14" width="21.33203125" bestFit="1" customWidth="1"/>
    <col min="16" max="16" width="22.33203125" bestFit="1" customWidth="1"/>
    <col min="257" max="259" width="10.21875" customWidth="1"/>
    <col min="513" max="515" width="10.21875" customWidth="1"/>
    <col min="769" max="771" width="10.21875" customWidth="1"/>
    <col min="1025" max="1027" width="10.21875" customWidth="1"/>
    <col min="1281" max="1283" width="10.21875" customWidth="1"/>
    <col min="1537" max="1539" width="10.21875" customWidth="1"/>
    <col min="1793" max="1795" width="10.21875" customWidth="1"/>
    <col min="2049" max="2051" width="10.21875" customWidth="1"/>
    <col min="2305" max="2307" width="10.21875" customWidth="1"/>
    <col min="2561" max="2563" width="10.21875" customWidth="1"/>
    <col min="2817" max="2819" width="10.21875" customWidth="1"/>
    <col min="3073" max="3075" width="10.21875" customWidth="1"/>
    <col min="3329" max="3331" width="10.21875" customWidth="1"/>
    <col min="3585" max="3587" width="10.21875" customWidth="1"/>
    <col min="3841" max="3843" width="10.21875" customWidth="1"/>
    <col min="4097" max="4099" width="10.21875" customWidth="1"/>
    <col min="4353" max="4355" width="10.21875" customWidth="1"/>
    <col min="4609" max="4611" width="10.21875" customWidth="1"/>
    <col min="4865" max="4867" width="10.21875" customWidth="1"/>
    <col min="5121" max="5123" width="10.21875" customWidth="1"/>
    <col min="5377" max="5379" width="10.21875" customWidth="1"/>
    <col min="5633" max="5635" width="10.21875" customWidth="1"/>
    <col min="5889" max="5891" width="10.21875" customWidth="1"/>
    <col min="6145" max="6147" width="10.21875" customWidth="1"/>
    <col min="6401" max="6403" width="10.21875" customWidth="1"/>
    <col min="6657" max="6659" width="10.21875" customWidth="1"/>
    <col min="6913" max="6915" width="10.21875" customWidth="1"/>
    <col min="7169" max="7171" width="10.21875" customWidth="1"/>
    <col min="7425" max="7427" width="10.21875" customWidth="1"/>
    <col min="7681" max="7683" width="10.21875" customWidth="1"/>
    <col min="7937" max="7939" width="10.21875" customWidth="1"/>
    <col min="8193" max="8195" width="10.21875" customWidth="1"/>
    <col min="8449" max="8451" width="10.21875" customWidth="1"/>
    <col min="8705" max="8707" width="10.21875" customWidth="1"/>
    <col min="8961" max="8963" width="10.21875" customWidth="1"/>
    <col min="9217" max="9219" width="10.21875" customWidth="1"/>
    <col min="9473" max="9475" width="10.21875" customWidth="1"/>
    <col min="9729" max="9731" width="10.21875" customWidth="1"/>
    <col min="9985" max="9987" width="10.21875" customWidth="1"/>
    <col min="10241" max="10243" width="10.21875" customWidth="1"/>
    <col min="10497" max="10499" width="10.21875" customWidth="1"/>
    <col min="10753" max="10755" width="10.21875" customWidth="1"/>
    <col min="11009" max="11011" width="10.21875" customWidth="1"/>
    <col min="11265" max="11267" width="10.21875" customWidth="1"/>
    <col min="11521" max="11523" width="10.21875" customWidth="1"/>
    <col min="11777" max="11779" width="10.21875" customWidth="1"/>
    <col min="12033" max="12035" width="10.21875" customWidth="1"/>
    <col min="12289" max="12291" width="10.21875" customWidth="1"/>
    <col min="12545" max="12547" width="10.21875" customWidth="1"/>
    <col min="12801" max="12803" width="10.21875" customWidth="1"/>
    <col min="13057" max="13059" width="10.21875" customWidth="1"/>
    <col min="13313" max="13315" width="10.21875" customWidth="1"/>
    <col min="13569" max="13571" width="10.21875" customWidth="1"/>
    <col min="13825" max="13827" width="10.21875" customWidth="1"/>
    <col min="14081" max="14083" width="10.21875" customWidth="1"/>
    <col min="14337" max="14339" width="10.21875" customWidth="1"/>
    <col min="14593" max="14595" width="10.21875" customWidth="1"/>
    <col min="14849" max="14851" width="10.21875" customWidth="1"/>
    <col min="15105" max="15107" width="10.21875" customWidth="1"/>
    <col min="15361" max="15363" width="10.21875" customWidth="1"/>
    <col min="15617" max="15619" width="10.21875" customWidth="1"/>
    <col min="15873" max="15875" width="10.21875" customWidth="1"/>
    <col min="16129" max="16131" width="10.21875" customWidth="1"/>
  </cols>
  <sheetData>
    <row r="1" spans="1:15" x14ac:dyDescent="0.3">
      <c r="A1" s="7" t="s">
        <v>18</v>
      </c>
      <c r="B1" s="7" t="s">
        <v>19</v>
      </c>
      <c r="C1" s="7" t="s">
        <v>20</v>
      </c>
      <c r="D1" s="21" t="s">
        <v>37</v>
      </c>
      <c r="E1" s="21" t="s">
        <v>36</v>
      </c>
      <c r="F1" s="21" t="s">
        <v>38</v>
      </c>
      <c r="J1" s="9" t="s">
        <v>21</v>
      </c>
    </row>
    <row r="2" spans="1:15" x14ac:dyDescent="0.3">
      <c r="A2" s="8">
        <v>0.39169999999999999</v>
      </c>
      <c r="B2" s="8">
        <v>-0.155</v>
      </c>
      <c r="C2" s="8">
        <v>0.38109999999999999</v>
      </c>
      <c r="D2" s="16">
        <f>_xlfn.NORM.DIST(A2,$I$7,$I$24,FALSE)</f>
        <v>0.93233072910951242</v>
      </c>
      <c r="E2" s="22">
        <f>_xlfn.NORM.DIST(B2,$J$7,$J$24,FALSE)</f>
        <v>0.71806853267690052</v>
      </c>
      <c r="F2" s="16">
        <f>_xlfn.NORM.DIST(C2,$K$7,$K$24,FALSE)</f>
        <v>0.24099061334497421</v>
      </c>
      <c r="J2" s="6" t="s">
        <v>22</v>
      </c>
    </row>
    <row r="3" spans="1:15" x14ac:dyDescent="0.3">
      <c r="A3" s="8">
        <v>0.57509999999999994</v>
      </c>
      <c r="B3" s="8">
        <v>-0.105</v>
      </c>
      <c r="C3" s="8">
        <v>0.23219999999999999</v>
      </c>
      <c r="D3" s="16">
        <f t="shared" ref="D3:D66" si="0">_xlfn.NORM.DIST(A3,$I$7,$I$24,FALSE)</f>
        <v>0.79869700935481658</v>
      </c>
      <c r="E3" s="22">
        <f t="shared" ref="E3:E66" si="1">_xlfn.NORM.DIST(B3,$J$7,$J$24,FALSE)</f>
        <v>0.73671748311484031</v>
      </c>
      <c r="F3" s="16">
        <f t="shared" ref="F3:F66" si="2">_xlfn.NORM.DIST(C3,$K$7,$K$24,FALSE)</f>
        <v>0.40444322237303609</v>
      </c>
      <c r="J3" s="10" t="s">
        <v>23</v>
      </c>
    </row>
    <row r="4" spans="1:15" x14ac:dyDescent="0.3">
      <c r="A4" s="8">
        <v>0.67230000000000001</v>
      </c>
      <c r="B4" s="8">
        <v>0.42459999999999998</v>
      </c>
      <c r="C4" s="8">
        <v>-0.69399999999999995</v>
      </c>
      <c r="D4" s="16">
        <f t="shared" si="0"/>
        <v>0.68198944951137019</v>
      </c>
      <c r="E4" s="22">
        <f t="shared" si="1"/>
        <v>0.55756337365270114</v>
      </c>
      <c r="F4" s="16">
        <f t="shared" si="2"/>
        <v>0.63609391753430011</v>
      </c>
      <c r="J4" s="6" t="s">
        <v>24</v>
      </c>
    </row>
    <row r="5" spans="1:15" x14ac:dyDescent="0.3">
      <c r="A5" s="8">
        <v>0.7661</v>
      </c>
      <c r="B5" s="8">
        <v>-0.79100000000000004</v>
      </c>
      <c r="C5" s="8">
        <v>-2.8000000000000001E-2</v>
      </c>
      <c r="D5" s="16">
        <f t="shared" si="0"/>
        <v>0.55705629055987782</v>
      </c>
      <c r="E5" s="22">
        <f t="shared" si="1"/>
        <v>0.23707937138695936</v>
      </c>
      <c r="F5" s="16">
        <f t="shared" si="2"/>
        <v>0.74352398374348572</v>
      </c>
    </row>
    <row r="6" spans="1:15" x14ac:dyDescent="0.3">
      <c r="A6" s="8">
        <v>0.67720000000000002</v>
      </c>
      <c r="B6" s="8">
        <v>-0.81699999999999995</v>
      </c>
      <c r="C6" s="8">
        <v>-0.53700000000000003</v>
      </c>
      <c r="D6" s="16">
        <f t="shared" si="0"/>
        <v>0.67563784842264063</v>
      </c>
      <c r="E6" s="22">
        <f t="shared" si="1"/>
        <v>0.2196951488939605</v>
      </c>
      <c r="F6" s="16">
        <f t="shared" si="2"/>
        <v>0.82406912568694435</v>
      </c>
      <c r="H6" s="16"/>
      <c r="I6" s="18" t="s">
        <v>39</v>
      </c>
      <c r="J6" s="18" t="s">
        <v>45</v>
      </c>
      <c r="K6" s="18" t="s">
        <v>46</v>
      </c>
    </row>
    <row r="7" spans="1:15" x14ac:dyDescent="0.3">
      <c r="A7" s="8">
        <v>-2.9000000000000001E-2</v>
      </c>
      <c r="B7" s="8">
        <v>-0.89100000000000001</v>
      </c>
      <c r="C7" s="8">
        <v>-0.68200000000000005</v>
      </c>
      <c r="D7" s="16">
        <f t="shared" si="0"/>
        <v>0.65499246358416607</v>
      </c>
      <c r="E7" s="22">
        <f t="shared" si="1"/>
        <v>0.17455337502456597</v>
      </c>
      <c r="F7" s="16">
        <f t="shared" si="2"/>
        <v>0.6519525370988678</v>
      </c>
      <c r="H7" s="17" t="s">
        <v>40</v>
      </c>
      <c r="I7" s="19">
        <f>AVERAGE(A2:A501)</f>
        <v>0.33198780000000028</v>
      </c>
      <c r="J7" s="19">
        <f>AVERAGE(B2:B501)</f>
        <v>1.3042000000000008E-2</v>
      </c>
      <c r="K7" s="19">
        <f>AVERAGE(C2:C501)</f>
        <v>-0.31884959999999996</v>
      </c>
    </row>
    <row r="8" spans="1:15" x14ac:dyDescent="0.3">
      <c r="A8" s="8">
        <v>-0.161</v>
      </c>
      <c r="B8" s="8">
        <v>-0.65900000000000003</v>
      </c>
      <c r="C8" s="8">
        <v>-0.72699999999999998</v>
      </c>
      <c r="D8" s="16">
        <f t="shared" si="0"/>
        <v>0.47848218682418669</v>
      </c>
      <c r="E8" s="22">
        <f t="shared" si="1"/>
        <v>0.33617781242944145</v>
      </c>
      <c r="F8" s="16">
        <f t="shared" si="2"/>
        <v>0.5919951135522058</v>
      </c>
      <c r="H8" s="17" t="s">
        <v>41</v>
      </c>
      <c r="I8" s="19">
        <f>MEDIAN(A2:A501)</f>
        <v>0.41239999999999999</v>
      </c>
      <c r="J8" s="19">
        <f>MEDIAN(B2:B501)</f>
        <v>4.1300000000000003E-2</v>
      </c>
      <c r="K8" s="19">
        <f>MEDIAN(C2:C501)</f>
        <v>-0.40550000000000003</v>
      </c>
    </row>
    <row r="9" spans="1:15" x14ac:dyDescent="0.3">
      <c r="A9" s="8">
        <v>3.1600000000000003E-2</v>
      </c>
      <c r="B9" s="8">
        <v>1.66E-2</v>
      </c>
      <c r="C9" s="8">
        <v>-0.94</v>
      </c>
      <c r="D9" s="16">
        <f t="shared" si="0"/>
        <v>0.73235714749093617</v>
      </c>
      <c r="E9" s="22">
        <f t="shared" si="1"/>
        <v>0.75533212097799174</v>
      </c>
      <c r="F9" s="16">
        <f t="shared" si="2"/>
        <v>0.32185832536656644</v>
      </c>
      <c r="H9" s="17" t="s">
        <v>42</v>
      </c>
      <c r="I9" s="16">
        <f>MODE(A2:A501)</f>
        <v>-6.9000000000000006E-2</v>
      </c>
      <c r="J9" s="16">
        <f t="shared" ref="J9:K9" si="3">MODE(B2:B501)</f>
        <v>-0.318</v>
      </c>
      <c r="K9" s="16">
        <f t="shared" si="3"/>
        <v>-0.77100000000000002</v>
      </c>
    </row>
    <row r="10" spans="1:15" x14ac:dyDescent="0.3">
      <c r="A10" s="8">
        <v>0.83320000000000005</v>
      </c>
      <c r="B10" s="8">
        <v>-0.503</v>
      </c>
      <c r="C10" s="8">
        <v>-0.88700000000000001</v>
      </c>
      <c r="D10" s="16">
        <f>_xlfn.NORM.DIST(A10,$I$7,$I$24,FALSE)</f>
        <v>0.46770701952925786</v>
      </c>
      <c r="E10" s="22">
        <f t="shared" si="1"/>
        <v>0.46864881461464292</v>
      </c>
      <c r="F10" s="16">
        <f t="shared" si="2"/>
        <v>0.38348992810257709</v>
      </c>
      <c r="H10" s="17" t="s">
        <v>43</v>
      </c>
      <c r="I10" s="19">
        <f>MAX(A2:A501)</f>
        <v>0.99809999999999999</v>
      </c>
      <c r="J10" s="19">
        <f t="shared" ref="J10" si="4">MAX(B2:B501)</f>
        <v>0.99419999999999997</v>
      </c>
      <c r="K10" s="19">
        <f>MAX(C2:C503)</f>
        <v>0.88900000000000001</v>
      </c>
    </row>
    <row r="11" spans="1:15" x14ac:dyDescent="0.3">
      <c r="A11" s="8">
        <v>0.90769999999999995</v>
      </c>
      <c r="B11" s="8">
        <v>0.2651</v>
      </c>
      <c r="C11" s="8">
        <v>-0.39</v>
      </c>
      <c r="D11" s="16">
        <f t="shared" si="0"/>
        <v>0.37403596773753339</v>
      </c>
      <c r="E11" s="22">
        <f t="shared" si="1"/>
        <v>0.67404744425765839</v>
      </c>
      <c r="F11" s="16">
        <f t="shared" si="2"/>
        <v>0.92746963167361307</v>
      </c>
      <c r="H11" s="17" t="s">
        <v>44</v>
      </c>
      <c r="I11" s="19">
        <f>MIN(A2:A501)</f>
        <v>-0.92600000000000005</v>
      </c>
      <c r="J11" s="19">
        <f t="shared" ref="J11:K11" si="5">MIN(B2:B501)</f>
        <v>-0.98399999999999999</v>
      </c>
      <c r="K11" s="19">
        <f t="shared" si="5"/>
        <v>-0.98799999999999999</v>
      </c>
    </row>
    <row r="12" spans="1:15" x14ac:dyDescent="0.3">
      <c r="A12" s="8">
        <v>0.755</v>
      </c>
      <c r="B12" s="8">
        <v>-0.76800000000000002</v>
      </c>
      <c r="C12" s="8">
        <v>-0.52800000000000002</v>
      </c>
      <c r="D12" s="16">
        <f t="shared" si="0"/>
        <v>0.57201693674249687</v>
      </c>
      <c r="E12" s="22">
        <f t="shared" si="1"/>
        <v>0.25308919560640269</v>
      </c>
      <c r="F12" s="16">
        <f t="shared" si="2"/>
        <v>0.83292505781703297</v>
      </c>
    </row>
    <row r="13" spans="1:15" x14ac:dyDescent="0.3">
      <c r="A13" s="8">
        <v>0.85060000000000002</v>
      </c>
      <c r="B13" s="8">
        <v>-0.53700000000000003</v>
      </c>
      <c r="C13" s="8">
        <v>-0.60099999999999998</v>
      </c>
      <c r="D13" s="16">
        <f t="shared" si="0"/>
        <v>0.44515029904605047</v>
      </c>
      <c r="E13" s="22">
        <f t="shared" si="1"/>
        <v>0.43916853597879701</v>
      </c>
      <c r="F13" s="16">
        <f t="shared" si="2"/>
        <v>0.75389716985430433</v>
      </c>
    </row>
    <row r="14" spans="1:15" x14ac:dyDescent="0.3">
      <c r="A14" s="8">
        <v>0.13159999999999999</v>
      </c>
      <c r="B14" s="8">
        <v>0.94130000000000003</v>
      </c>
      <c r="C14" s="8">
        <v>0.24</v>
      </c>
      <c r="D14" s="16">
        <f t="shared" si="0"/>
        <v>0.84198628984913171</v>
      </c>
      <c r="E14" s="22">
        <f t="shared" si="1"/>
        <v>0.16120842570416608</v>
      </c>
      <c r="F14" s="16">
        <f t="shared" si="2"/>
        <v>0.39482727267389883</v>
      </c>
      <c r="H14" s="17"/>
      <c r="I14" s="14" t="s">
        <v>47</v>
      </c>
      <c r="K14" s="20"/>
      <c r="L14" s="16" t="s">
        <v>51</v>
      </c>
      <c r="N14" s="20"/>
      <c r="O14" s="16" t="s">
        <v>53</v>
      </c>
    </row>
    <row r="15" spans="1:15" x14ac:dyDescent="0.3">
      <c r="A15" s="8">
        <v>0.57440000000000002</v>
      </c>
      <c r="B15" s="8">
        <v>9.1700000000000004E-2</v>
      </c>
      <c r="C15" s="8">
        <v>-0.39500000000000002</v>
      </c>
      <c r="D15" s="16">
        <f t="shared" si="0"/>
        <v>0.79945351744027426</v>
      </c>
      <c r="E15" s="22">
        <f t="shared" si="1"/>
        <v>0.74701872042422868</v>
      </c>
      <c r="F15" s="16">
        <f t="shared" si="2"/>
        <v>0.92557291891494331</v>
      </c>
      <c r="H15" s="17" t="s">
        <v>48</v>
      </c>
      <c r="I15" s="16">
        <f>QUARTILE(A2:A501,1)</f>
        <v>4.7424999999999995E-2</v>
      </c>
      <c r="K15" s="20" t="s">
        <v>52</v>
      </c>
      <c r="L15" s="16">
        <f>QUARTILE(B2:B501,1)</f>
        <v>-0.42425000000000002</v>
      </c>
      <c r="N15" s="20" t="s">
        <v>52</v>
      </c>
      <c r="O15" s="16">
        <f>QUARTILE(C2:C501,1)</f>
        <v>-0.66625000000000001</v>
      </c>
    </row>
    <row r="16" spans="1:15" x14ac:dyDescent="0.3">
      <c r="A16" s="8">
        <v>0.81659999999999999</v>
      </c>
      <c r="B16" s="8">
        <v>0.87560000000000004</v>
      </c>
      <c r="C16" s="8">
        <v>-0.88</v>
      </c>
      <c r="D16" s="16">
        <f t="shared" si="0"/>
        <v>0.48952098771128671</v>
      </c>
      <c r="E16" s="22">
        <f t="shared" si="1"/>
        <v>0.19905694355839534</v>
      </c>
      <c r="F16" s="16">
        <f t="shared" si="2"/>
        <v>0.39200940337614815</v>
      </c>
      <c r="H16" s="17" t="s">
        <v>49</v>
      </c>
      <c r="I16" s="16">
        <f>QUARTILE(A2:A501,2)</f>
        <v>0.41239999999999999</v>
      </c>
      <c r="K16" s="20" t="s">
        <v>49</v>
      </c>
      <c r="L16" s="16">
        <f>QUARTILE(B2:B501,2)</f>
        <v>4.1300000000000003E-2</v>
      </c>
      <c r="N16" s="20" t="s">
        <v>49</v>
      </c>
      <c r="O16" s="16">
        <f>QUARTILE(C2:C501,2)</f>
        <v>-0.40550000000000003</v>
      </c>
    </row>
    <row r="17" spans="1:15" x14ac:dyDescent="0.3">
      <c r="A17" s="8">
        <v>0.53669999999999995</v>
      </c>
      <c r="B17" s="8">
        <v>0.1754</v>
      </c>
      <c r="C17" s="8">
        <v>-0.47299999999999998</v>
      </c>
      <c r="D17" s="16">
        <f t="shared" si="0"/>
        <v>0.83788754645142027</v>
      </c>
      <c r="E17" s="22">
        <f t="shared" si="1"/>
        <v>0.72048976608892246</v>
      </c>
      <c r="F17" s="16">
        <f t="shared" si="2"/>
        <v>0.88049385834598692</v>
      </c>
      <c r="H17" s="17" t="s">
        <v>50</v>
      </c>
      <c r="I17" s="16">
        <f>QUARTILE(A2:A501,3)</f>
        <v>0.67235</v>
      </c>
      <c r="K17" s="20" t="s">
        <v>50</v>
      </c>
      <c r="L17" s="16">
        <f>QUARTILE(B2:B501,3)</f>
        <v>0.408725</v>
      </c>
      <c r="N17" s="20" t="s">
        <v>50</v>
      </c>
      <c r="O17" s="16">
        <f>QUARTILE(C2:C501,3)</f>
        <v>-6.5500000000000003E-2</v>
      </c>
    </row>
    <row r="18" spans="1:15" x14ac:dyDescent="0.3">
      <c r="A18" s="8">
        <v>-8.4000000000000005E-2</v>
      </c>
      <c r="B18" s="8">
        <v>-4.2000000000000003E-2</v>
      </c>
      <c r="C18" s="8">
        <v>5.33E-2</v>
      </c>
      <c r="D18" s="16">
        <f t="shared" si="0"/>
        <v>0.58148511963368144</v>
      </c>
      <c r="E18" s="22">
        <f t="shared" si="1"/>
        <v>0.75125850959655027</v>
      </c>
      <c r="F18" s="16">
        <f t="shared" si="2"/>
        <v>0.64007112904945318</v>
      </c>
      <c r="H18" s="17" t="s">
        <v>54</v>
      </c>
      <c r="I18" s="16">
        <f>I17-I15</f>
        <v>0.62492499999999995</v>
      </c>
      <c r="K18" s="20" t="s">
        <v>54</v>
      </c>
      <c r="L18" s="16">
        <f>L17-L15</f>
        <v>0.83297500000000002</v>
      </c>
      <c r="N18" s="20" t="s">
        <v>54</v>
      </c>
      <c r="O18" s="16">
        <f>O17-O15</f>
        <v>0.60075000000000001</v>
      </c>
    </row>
    <row r="19" spans="1:15" x14ac:dyDescent="0.3">
      <c r="A19" s="8">
        <v>0.26819999999999999</v>
      </c>
      <c r="B19" s="8">
        <v>-0.01</v>
      </c>
      <c r="C19" s="8">
        <v>-0.09</v>
      </c>
      <c r="D19" s="16">
        <f t="shared" si="0"/>
        <v>0.93102443518989164</v>
      </c>
      <c r="E19" s="22">
        <f t="shared" si="1"/>
        <v>0.75463076017390007</v>
      </c>
      <c r="F19" s="16">
        <f t="shared" si="2"/>
        <v>0.81318708623595737</v>
      </c>
      <c r="H19" s="17" t="s">
        <v>55</v>
      </c>
      <c r="I19" s="16">
        <f>I17+1.5*I18</f>
        <v>1.6097375</v>
      </c>
      <c r="K19" s="20" t="s">
        <v>55</v>
      </c>
      <c r="L19" s="16">
        <f>L17+1.5*L18</f>
        <v>1.6581874999999999</v>
      </c>
      <c r="N19" s="20" t="s">
        <v>55</v>
      </c>
      <c r="O19" s="16">
        <f>O17+1.5*O18</f>
        <v>0.83562499999999995</v>
      </c>
    </row>
    <row r="20" spans="1:15" x14ac:dyDescent="0.3">
      <c r="A20" s="8">
        <v>0.16669999999999999</v>
      </c>
      <c r="B20" s="8">
        <v>-0.872</v>
      </c>
      <c r="C20" s="8">
        <v>-0.55600000000000005</v>
      </c>
      <c r="D20" s="16">
        <f t="shared" si="0"/>
        <v>0.87263497646664556</v>
      </c>
      <c r="E20" s="22">
        <f t="shared" si="1"/>
        <v>0.18551957066344352</v>
      </c>
      <c r="F20" s="16">
        <f t="shared" si="2"/>
        <v>0.80449077766786115</v>
      </c>
      <c r="H20" s="17" t="s">
        <v>56</v>
      </c>
      <c r="I20" s="16">
        <f>I15-1.5*I18</f>
        <v>-0.88996249999999999</v>
      </c>
      <c r="K20" s="20" t="s">
        <v>56</v>
      </c>
      <c r="L20" s="16">
        <f>L15-1.5*L18</f>
        <v>-1.6737124999999999</v>
      </c>
      <c r="N20" s="20" t="s">
        <v>56</v>
      </c>
      <c r="O20" s="16">
        <f>O15-1.5*O18</f>
        <v>-1.567375</v>
      </c>
    </row>
    <row r="21" spans="1:15" x14ac:dyDescent="0.3">
      <c r="A21" s="8">
        <v>0.59699999999999998</v>
      </c>
      <c r="B21" s="8">
        <v>-0.79700000000000004</v>
      </c>
      <c r="C21" s="8">
        <v>0.1109</v>
      </c>
      <c r="D21" s="16">
        <f t="shared" si="0"/>
        <v>0.77431893812693009</v>
      </c>
      <c r="E21" s="22">
        <f t="shared" si="1"/>
        <v>0.23299944197674169</v>
      </c>
      <c r="F21" s="16">
        <f t="shared" si="2"/>
        <v>0.56295210246523975</v>
      </c>
    </row>
    <row r="22" spans="1:15" x14ac:dyDescent="0.3">
      <c r="A22" s="8">
        <v>0.44829999999999998</v>
      </c>
      <c r="B22" s="8">
        <v>-0.92300000000000004</v>
      </c>
      <c r="C22" s="8">
        <v>7.2300000000000003E-2</v>
      </c>
      <c r="D22" s="16">
        <f t="shared" si="0"/>
        <v>0.90681173069174381</v>
      </c>
      <c r="E22" s="22">
        <f t="shared" si="1"/>
        <v>0.15706923164833633</v>
      </c>
      <c r="F22" s="16">
        <f t="shared" si="2"/>
        <v>0.61478257960069294</v>
      </c>
    </row>
    <row r="23" spans="1:15" x14ac:dyDescent="0.3">
      <c r="A23" s="8">
        <v>-0.67100000000000004</v>
      </c>
      <c r="B23" s="8">
        <v>0.26279999999999998</v>
      </c>
      <c r="C23" s="8">
        <v>0.40479999999999999</v>
      </c>
      <c r="D23" s="16">
        <f t="shared" si="0"/>
        <v>5.7131848942990573E-2</v>
      </c>
      <c r="E23" s="22">
        <f t="shared" si="1"/>
        <v>0.67544335486415041</v>
      </c>
      <c r="F23" s="16">
        <f t="shared" si="2"/>
        <v>0.21941800691939614</v>
      </c>
      <c r="H23" s="20"/>
      <c r="I23" s="20" t="s">
        <v>47</v>
      </c>
      <c r="J23" s="20" t="s">
        <v>51</v>
      </c>
      <c r="K23" s="20" t="s">
        <v>53</v>
      </c>
    </row>
    <row r="24" spans="1:15" x14ac:dyDescent="0.3">
      <c r="A24" s="8">
        <v>-4.2999999999999997E-2</v>
      </c>
      <c r="B24" s="8">
        <v>0.3679</v>
      </c>
      <c r="C24" s="8">
        <v>-0.53600000000000003</v>
      </c>
      <c r="D24" s="16">
        <f t="shared" si="0"/>
        <v>0.63646026364056862</v>
      </c>
      <c r="E24" s="22">
        <f t="shared" si="1"/>
        <v>0.60272932628125075</v>
      </c>
      <c r="F24" s="16">
        <f t="shared" si="2"/>
        <v>0.82506679606894595</v>
      </c>
      <c r="H24" s="20" t="s">
        <v>57</v>
      </c>
      <c r="I24" s="16">
        <f>_xlfn.STDEV.P(A2:A501)</f>
        <v>0.42366890699124904</v>
      </c>
      <c r="J24" s="16">
        <f>_xlfn.STDEV.P(B2:B501)</f>
        <v>0.52815604811078298</v>
      </c>
      <c r="K24" s="16">
        <f>_xlfn.STDEV.P(C2:C501)</f>
        <v>0.42413039464277974</v>
      </c>
    </row>
    <row r="25" spans="1:15" x14ac:dyDescent="0.3">
      <c r="A25" s="8">
        <v>0.15709999999999999</v>
      </c>
      <c r="B25" s="8">
        <v>-0.56499999999999995</v>
      </c>
      <c r="C25" s="8">
        <v>-0.185</v>
      </c>
      <c r="D25" s="16">
        <f t="shared" si="0"/>
        <v>0.86473274095199104</v>
      </c>
      <c r="E25" s="22">
        <f t="shared" si="1"/>
        <v>0.41499500956945762</v>
      </c>
      <c r="F25" s="16">
        <f t="shared" si="2"/>
        <v>0.89491955497837994</v>
      </c>
    </row>
    <row r="26" spans="1:15" x14ac:dyDescent="0.3">
      <c r="A26" s="8">
        <v>0.9486</v>
      </c>
      <c r="B26" s="8">
        <v>-3.6999999999999998E-2</v>
      </c>
      <c r="C26" s="8">
        <v>-0.77100000000000002</v>
      </c>
      <c r="D26" s="16">
        <f t="shared" si="0"/>
        <v>0.3265260755152129</v>
      </c>
      <c r="E26" s="22">
        <f t="shared" si="1"/>
        <v>0.75196636738702893</v>
      </c>
      <c r="F26" s="16">
        <f t="shared" si="2"/>
        <v>0.53287358270094287</v>
      </c>
    </row>
    <row r="27" spans="1:15" x14ac:dyDescent="0.3">
      <c r="A27" s="8">
        <v>0.79079999999999995</v>
      </c>
      <c r="B27" s="8">
        <v>0.1925</v>
      </c>
      <c r="C27" s="8">
        <v>-0.44</v>
      </c>
      <c r="D27" s="16">
        <f t="shared" si="0"/>
        <v>0.52386263998805083</v>
      </c>
      <c r="E27" s="22">
        <f t="shared" si="1"/>
        <v>0.71298065111260966</v>
      </c>
      <c r="F27" s="16">
        <f t="shared" si="2"/>
        <v>0.90301103092295509</v>
      </c>
    </row>
    <row r="28" spans="1:15" x14ac:dyDescent="0.3">
      <c r="A28" s="8">
        <v>0.46229999999999999</v>
      </c>
      <c r="B28" s="8">
        <v>-0.64900000000000002</v>
      </c>
      <c r="C28" s="8">
        <v>-4.2999999999999997E-2</v>
      </c>
      <c r="D28" s="16">
        <f t="shared" si="0"/>
        <v>0.89813190113792862</v>
      </c>
      <c r="E28" s="22">
        <f t="shared" si="1"/>
        <v>0.34431361941250915</v>
      </c>
      <c r="F28" s="16">
        <f t="shared" si="2"/>
        <v>0.76130066838715327</v>
      </c>
    </row>
    <row r="29" spans="1:15" x14ac:dyDescent="0.3">
      <c r="A29" s="8">
        <v>-0.156</v>
      </c>
      <c r="B29" s="8">
        <v>0.94499999999999995</v>
      </c>
      <c r="C29" s="8">
        <v>-0.60199999999999998</v>
      </c>
      <c r="D29" s="16">
        <f t="shared" si="0"/>
        <v>0.48506453812840389</v>
      </c>
      <c r="E29" s="22">
        <f t="shared" si="1"/>
        <v>0.15923181051539145</v>
      </c>
      <c r="F29" s="16">
        <f t="shared" si="2"/>
        <v>0.75271352402576686</v>
      </c>
    </row>
    <row r="30" spans="1:15" x14ac:dyDescent="0.3">
      <c r="A30" s="8">
        <v>0.46889999999999998</v>
      </c>
      <c r="B30" s="8">
        <v>0.1024</v>
      </c>
      <c r="C30" s="8">
        <v>-0.67500000000000004</v>
      </c>
      <c r="D30" s="16">
        <f t="shared" si="0"/>
        <v>0.89373030081370108</v>
      </c>
      <c r="E30" s="22">
        <f t="shared" si="1"/>
        <v>0.74461539906807772</v>
      </c>
      <c r="F30" s="16">
        <f t="shared" si="2"/>
        <v>0.66114090428896688</v>
      </c>
    </row>
    <row r="31" spans="1:15" x14ac:dyDescent="0.3">
      <c r="A31" s="8">
        <v>0.37330000000000002</v>
      </c>
      <c r="B31" s="8">
        <v>0.1915</v>
      </c>
      <c r="C31" s="8">
        <v>-0.77900000000000003</v>
      </c>
      <c r="D31" s="16">
        <f t="shared" si="0"/>
        <v>0.93717084534833672</v>
      </c>
      <c r="E31" s="22">
        <f t="shared" si="1"/>
        <v>0.71343820649007428</v>
      </c>
      <c r="F31" s="16">
        <f t="shared" si="2"/>
        <v>0.52217254698667404</v>
      </c>
    </row>
    <row r="32" spans="1:15" x14ac:dyDescent="0.3">
      <c r="A32" s="8">
        <v>0.56520000000000004</v>
      </c>
      <c r="B32" s="8">
        <v>-0.68600000000000005</v>
      </c>
      <c r="C32" s="8">
        <v>0.29930000000000001</v>
      </c>
      <c r="D32" s="16">
        <f t="shared" si="0"/>
        <v>0.80925770230002125</v>
      </c>
      <c r="E32" s="22">
        <f t="shared" si="1"/>
        <v>0.31459474135187959</v>
      </c>
      <c r="F32" s="16">
        <f t="shared" si="2"/>
        <v>0.32520255424724315</v>
      </c>
    </row>
    <row r="33" spans="1:6" x14ac:dyDescent="0.3">
      <c r="A33" s="8">
        <v>0.69159999999999999</v>
      </c>
      <c r="B33" s="8">
        <v>-0.188</v>
      </c>
      <c r="C33" s="8">
        <v>-0.19600000000000001</v>
      </c>
      <c r="D33" s="16">
        <f t="shared" si="0"/>
        <v>0.65680355044526495</v>
      </c>
      <c r="E33" s="22">
        <f t="shared" si="1"/>
        <v>0.70256186404336241</v>
      </c>
      <c r="F33" s="16">
        <f t="shared" si="2"/>
        <v>0.90197099491735067</v>
      </c>
    </row>
    <row r="34" spans="1:6" x14ac:dyDescent="0.3">
      <c r="A34" s="8">
        <v>-0.17499999999999999</v>
      </c>
      <c r="B34" s="8">
        <v>0.4158</v>
      </c>
      <c r="C34" s="8">
        <v>-0.42199999999999999</v>
      </c>
      <c r="D34" s="16">
        <f t="shared" si="0"/>
        <v>0.4601818365947859</v>
      </c>
      <c r="E34" s="22">
        <f t="shared" si="1"/>
        <v>0.5647712532819037</v>
      </c>
      <c r="F34" s="16">
        <f t="shared" si="2"/>
        <v>0.91320179443775928</v>
      </c>
    </row>
    <row r="35" spans="1:6" x14ac:dyDescent="0.3">
      <c r="A35" s="8">
        <v>-9.0999999999999998E-2</v>
      </c>
      <c r="B35" s="8">
        <v>0.1399</v>
      </c>
      <c r="C35" s="8">
        <v>0.2334</v>
      </c>
      <c r="D35" s="16">
        <f t="shared" si="0"/>
        <v>0.57204982935609272</v>
      </c>
      <c r="E35" s="22">
        <f t="shared" si="1"/>
        <v>0.73387192962693293</v>
      </c>
      <c r="F35" s="16">
        <f t="shared" si="2"/>
        <v>0.40295761355220489</v>
      </c>
    </row>
    <row r="36" spans="1:6" x14ac:dyDescent="0.3">
      <c r="A36" s="8">
        <v>0.6694</v>
      </c>
      <c r="B36" s="8">
        <v>-0.76500000000000001</v>
      </c>
      <c r="C36" s="8">
        <v>-0.46600000000000003</v>
      </c>
      <c r="D36" s="16">
        <f t="shared" si="0"/>
        <v>0.68573344205041808</v>
      </c>
      <c r="E36" s="22">
        <f t="shared" si="1"/>
        <v>0.25521994138047716</v>
      </c>
      <c r="F36" s="16">
        <f t="shared" si="2"/>
        <v>0.88567075476387858</v>
      </c>
    </row>
    <row r="37" spans="1:6" x14ac:dyDescent="0.3">
      <c r="A37" s="8">
        <v>-0.104</v>
      </c>
      <c r="B37" s="8">
        <v>6.7100000000000007E-2</v>
      </c>
      <c r="C37" s="8">
        <v>-0.24199999999999999</v>
      </c>
      <c r="D37" s="16">
        <f t="shared" si="0"/>
        <v>0.55452967873048831</v>
      </c>
      <c r="E37" s="22">
        <f t="shared" si="1"/>
        <v>0.75140308570426007</v>
      </c>
      <c r="F37" s="16">
        <f t="shared" si="2"/>
        <v>0.92529774318053271</v>
      </c>
    </row>
    <row r="38" spans="1:6" x14ac:dyDescent="0.3">
      <c r="A38" s="8">
        <v>-0.20799999999999999</v>
      </c>
      <c r="B38" s="8">
        <v>-0.17699999999999999</v>
      </c>
      <c r="C38" s="8">
        <v>0.48770000000000002</v>
      </c>
      <c r="D38" s="16">
        <f t="shared" si="0"/>
        <v>0.41795723317166561</v>
      </c>
      <c r="E38" s="22">
        <f t="shared" si="1"/>
        <v>0.70800022818810404</v>
      </c>
      <c r="F38" s="16">
        <f t="shared" si="2"/>
        <v>0.15422083930838734</v>
      </c>
    </row>
    <row r="39" spans="1:6" x14ac:dyDescent="0.3">
      <c r="A39" s="8">
        <v>0.12559999999999999</v>
      </c>
      <c r="B39" s="8">
        <v>0.68779999999999997</v>
      </c>
      <c r="C39" s="8">
        <v>-0.49199999999999999</v>
      </c>
      <c r="D39" s="16">
        <f t="shared" si="0"/>
        <v>0.83628133105918689</v>
      </c>
      <c r="E39" s="22">
        <f t="shared" si="1"/>
        <v>0.33398084083883334</v>
      </c>
      <c r="F39" s="16">
        <f t="shared" si="2"/>
        <v>0.86540521459565012</v>
      </c>
    </row>
    <row r="40" spans="1:6" x14ac:dyDescent="0.3">
      <c r="A40" s="8">
        <v>-0.84</v>
      </c>
      <c r="B40" s="8">
        <v>0.20319999999999999</v>
      </c>
      <c r="C40" s="8">
        <v>-0.02</v>
      </c>
      <c r="D40" s="16">
        <f t="shared" si="0"/>
        <v>2.0521248523477129E-2</v>
      </c>
      <c r="E40" s="22">
        <f t="shared" si="1"/>
        <v>0.70794426121452769</v>
      </c>
      <c r="F40" s="16">
        <f t="shared" si="2"/>
        <v>0.73383802876438964</v>
      </c>
    </row>
    <row r="41" spans="1:6" x14ac:dyDescent="0.3">
      <c r="A41" s="8">
        <v>0.33979999999999999</v>
      </c>
      <c r="B41" s="8">
        <v>-0.29699999999999999</v>
      </c>
      <c r="C41" s="8">
        <v>-0.125</v>
      </c>
      <c r="D41" s="16">
        <f t="shared" si="0"/>
        <v>0.94147683985239317</v>
      </c>
      <c r="E41" s="22">
        <f t="shared" si="1"/>
        <v>0.63579725723631864</v>
      </c>
      <c r="F41" s="16">
        <f t="shared" si="2"/>
        <v>0.84732376061708192</v>
      </c>
    </row>
    <row r="42" spans="1:6" x14ac:dyDescent="0.3">
      <c r="A42" s="8">
        <v>0.62350000000000005</v>
      </c>
      <c r="B42" s="8">
        <v>-0.317</v>
      </c>
      <c r="C42" s="8">
        <v>-0.21199999999999999</v>
      </c>
      <c r="D42" s="16">
        <f t="shared" si="0"/>
        <v>0.74315326025980899</v>
      </c>
      <c r="E42" s="22">
        <f t="shared" si="1"/>
        <v>0.62137418059773697</v>
      </c>
      <c r="F42" s="16">
        <f t="shared" si="2"/>
        <v>0.91123211165537765</v>
      </c>
    </row>
    <row r="43" spans="1:6" x14ac:dyDescent="0.3">
      <c r="A43" s="8">
        <v>0.87819999999999998</v>
      </c>
      <c r="B43" s="8">
        <v>-0.88300000000000001</v>
      </c>
      <c r="C43" s="8">
        <v>0.37569999999999998</v>
      </c>
      <c r="D43" s="16">
        <f t="shared" si="0"/>
        <v>0.41015942048620163</v>
      </c>
      <c r="E43" s="22">
        <f t="shared" si="1"/>
        <v>0.17911766938236504</v>
      </c>
      <c r="F43" s="16">
        <f t="shared" si="2"/>
        <v>0.2460878680253934</v>
      </c>
    </row>
    <row r="44" spans="1:6" x14ac:dyDescent="0.3">
      <c r="A44" s="8">
        <v>0.73660000000000003</v>
      </c>
      <c r="B44" s="8">
        <v>-0.84899999999999998</v>
      </c>
      <c r="C44" s="8">
        <v>-0.22900000000000001</v>
      </c>
      <c r="D44" s="16">
        <f t="shared" si="0"/>
        <v>0.59680375063168412</v>
      </c>
      <c r="E44" s="22">
        <f t="shared" si="1"/>
        <v>0.19937470947880762</v>
      </c>
      <c r="F44" s="16">
        <f t="shared" si="2"/>
        <v>0.91974097531306198</v>
      </c>
    </row>
    <row r="45" spans="1:6" x14ac:dyDescent="0.3">
      <c r="A45" s="8">
        <v>0.1246</v>
      </c>
      <c r="B45" s="8">
        <v>-0.80100000000000005</v>
      </c>
      <c r="C45" s="8">
        <v>0.16200000000000001</v>
      </c>
      <c r="D45" s="16">
        <f t="shared" si="0"/>
        <v>0.83531798164660664</v>
      </c>
      <c r="E45" s="22">
        <f t="shared" si="1"/>
        <v>0.23030205800747208</v>
      </c>
      <c r="F45" s="16">
        <f t="shared" si="2"/>
        <v>0.49465401755481414</v>
      </c>
    </row>
    <row r="46" spans="1:6" x14ac:dyDescent="0.3">
      <c r="A46" s="8">
        <v>0.7349</v>
      </c>
      <c r="B46" s="8">
        <v>5.62E-2</v>
      </c>
      <c r="C46" s="8">
        <v>-0.13700000000000001</v>
      </c>
      <c r="D46" s="16">
        <f t="shared" si="0"/>
        <v>0.59909031578653471</v>
      </c>
      <c r="E46" s="22">
        <f t="shared" si="1"/>
        <v>0.75283163495544081</v>
      </c>
      <c r="F46" s="16">
        <f t="shared" si="2"/>
        <v>0.85800855256248409</v>
      </c>
    </row>
    <row r="47" spans="1:6" x14ac:dyDescent="0.3">
      <c r="A47" s="8">
        <v>-0.32</v>
      </c>
      <c r="B47" s="8">
        <v>0.99419999999999997</v>
      </c>
      <c r="C47" s="8">
        <v>0.54669999999999996</v>
      </c>
      <c r="D47" s="16">
        <f t="shared" si="0"/>
        <v>0.2881553200724663</v>
      </c>
      <c r="E47" s="22">
        <f t="shared" si="1"/>
        <v>0.13451110592472618</v>
      </c>
      <c r="F47" s="16">
        <f t="shared" si="2"/>
        <v>0.11723428293512117</v>
      </c>
    </row>
    <row r="48" spans="1:6" x14ac:dyDescent="0.3">
      <c r="A48" s="8">
        <v>0.60560000000000003</v>
      </c>
      <c r="B48" s="8">
        <v>-0.126</v>
      </c>
      <c r="C48" s="8">
        <v>-0.71499999999999997</v>
      </c>
      <c r="D48" s="16">
        <f t="shared" si="0"/>
        <v>0.76439184104492675</v>
      </c>
      <c r="E48" s="22">
        <f t="shared" si="1"/>
        <v>0.72962266650476326</v>
      </c>
      <c r="F48" s="16">
        <f t="shared" si="2"/>
        <v>0.60809146687469973</v>
      </c>
    </row>
    <row r="49" spans="1:6" x14ac:dyDescent="0.3">
      <c r="A49" s="8">
        <v>0.21859999999999999</v>
      </c>
      <c r="B49" s="8">
        <v>0.78010000000000002</v>
      </c>
      <c r="C49" s="8">
        <v>-0.66600000000000004</v>
      </c>
      <c r="D49" s="16">
        <f t="shared" si="0"/>
        <v>0.90851012334950942</v>
      </c>
      <c r="E49" s="22">
        <f t="shared" si="1"/>
        <v>0.26310308841404467</v>
      </c>
      <c r="F49" s="16">
        <f t="shared" si="2"/>
        <v>0.67287568189467484</v>
      </c>
    </row>
    <row r="50" spans="1:6" x14ac:dyDescent="0.3">
      <c r="A50" s="8">
        <v>0.32769999999999999</v>
      </c>
      <c r="B50" s="8">
        <v>0.40860000000000002</v>
      </c>
      <c r="C50" s="8">
        <v>-0.09</v>
      </c>
      <c r="D50" s="16">
        <f t="shared" si="0"/>
        <v>0.941588686460751</v>
      </c>
      <c r="E50" s="22">
        <f t="shared" si="1"/>
        <v>0.57062002317542004</v>
      </c>
      <c r="F50" s="16">
        <f t="shared" si="2"/>
        <v>0.81318708623595737</v>
      </c>
    </row>
    <row r="51" spans="1:6" x14ac:dyDescent="0.3">
      <c r="A51" s="8">
        <v>0.14879999999999999</v>
      </c>
      <c r="B51" s="8">
        <v>0.2306</v>
      </c>
      <c r="C51" s="8">
        <v>-0.97899999999999998</v>
      </c>
      <c r="D51" s="16">
        <f t="shared" si="0"/>
        <v>0.8576033069106126</v>
      </c>
      <c r="E51" s="22">
        <f t="shared" si="1"/>
        <v>0.69390927655357382</v>
      </c>
      <c r="F51" s="16">
        <f t="shared" si="2"/>
        <v>0.2801195197596017</v>
      </c>
    </row>
    <row r="52" spans="1:6" x14ac:dyDescent="0.3">
      <c r="A52" s="8">
        <v>0.79530000000000001</v>
      </c>
      <c r="B52" s="8">
        <v>-8.4000000000000005E-2</v>
      </c>
      <c r="C52" s="8">
        <v>-0.16200000000000001</v>
      </c>
      <c r="D52" s="16">
        <f t="shared" si="0"/>
        <v>0.51784219357061301</v>
      </c>
      <c r="E52" s="22">
        <f t="shared" si="1"/>
        <v>0.74270619038199914</v>
      </c>
      <c r="F52" s="16">
        <f t="shared" si="2"/>
        <v>0.87844181547468836</v>
      </c>
    </row>
    <row r="53" spans="1:6" x14ac:dyDescent="0.3">
      <c r="A53" s="8">
        <v>-0.27400000000000002</v>
      </c>
      <c r="B53" s="8">
        <v>-0.23699999999999999</v>
      </c>
      <c r="C53" s="8">
        <v>0.20860000000000001</v>
      </c>
      <c r="D53" s="16">
        <f t="shared" si="0"/>
        <v>0.33855714517350916</v>
      </c>
      <c r="E53" s="22">
        <f t="shared" si="1"/>
        <v>0.67527152693021797</v>
      </c>
      <c r="F53" s="16">
        <f t="shared" si="2"/>
        <v>0.4340924584365306</v>
      </c>
    </row>
    <row r="54" spans="1:6" x14ac:dyDescent="0.3">
      <c r="A54" s="8">
        <v>0.503</v>
      </c>
      <c r="B54" s="8">
        <v>-0.42</v>
      </c>
      <c r="C54" s="8">
        <v>-0.129</v>
      </c>
      <c r="D54" s="16">
        <f t="shared" si="0"/>
        <v>0.86796792782368404</v>
      </c>
      <c r="E54" s="22">
        <f t="shared" si="1"/>
        <v>0.53972059587084997</v>
      </c>
      <c r="F54" s="16">
        <f t="shared" si="2"/>
        <v>0.85094617528146432</v>
      </c>
    </row>
    <row r="55" spans="1:6" x14ac:dyDescent="0.3">
      <c r="A55" s="8">
        <v>0.20899999999999999</v>
      </c>
      <c r="B55" s="8">
        <v>-1.9E-2</v>
      </c>
      <c r="C55" s="8">
        <v>-0.46600000000000003</v>
      </c>
      <c r="D55" s="16">
        <f t="shared" si="0"/>
        <v>0.90278547798672837</v>
      </c>
      <c r="E55" s="22">
        <f t="shared" si="1"/>
        <v>0.75396048207916511</v>
      </c>
      <c r="F55" s="16">
        <f t="shared" si="2"/>
        <v>0.88567075476387858</v>
      </c>
    </row>
    <row r="56" spans="1:6" x14ac:dyDescent="0.3">
      <c r="A56" s="8">
        <v>-3.3000000000000002E-2</v>
      </c>
      <c r="B56" s="8">
        <v>-0.65800000000000003</v>
      </c>
      <c r="C56" s="8">
        <v>-5.1999999999999998E-2</v>
      </c>
      <c r="D56" s="16">
        <f t="shared" si="0"/>
        <v>0.64971555218740618</v>
      </c>
      <c r="E56" s="22">
        <f t="shared" si="1"/>
        <v>0.33698810261264206</v>
      </c>
      <c r="F56" s="16">
        <f t="shared" si="2"/>
        <v>0.77170658751660026</v>
      </c>
    </row>
    <row r="57" spans="1:6" x14ac:dyDescent="0.3">
      <c r="A57" s="8">
        <v>-0.23799999999999999</v>
      </c>
      <c r="B57" s="8">
        <v>-0.53600000000000003</v>
      </c>
      <c r="C57" s="8">
        <v>-0.6</v>
      </c>
      <c r="D57" s="16">
        <f t="shared" si="0"/>
        <v>0.38093207807467022</v>
      </c>
      <c r="E57" s="22">
        <f t="shared" si="1"/>
        <v>0.44003457099709758</v>
      </c>
      <c r="F57" s="16">
        <f t="shared" si="2"/>
        <v>0.75507847943515782</v>
      </c>
    </row>
    <row r="58" spans="1:6" x14ac:dyDescent="0.3">
      <c r="A58" s="8">
        <v>0.19639999999999999</v>
      </c>
      <c r="B58" s="8">
        <v>0.44690000000000002</v>
      </c>
      <c r="C58" s="8">
        <v>-0.113</v>
      </c>
      <c r="D58" s="16">
        <f t="shared" si="0"/>
        <v>0.89462923376569214</v>
      </c>
      <c r="E58" s="22">
        <f t="shared" si="1"/>
        <v>0.5390366868408023</v>
      </c>
      <c r="F58" s="16">
        <f t="shared" si="2"/>
        <v>0.83610245491025681</v>
      </c>
    </row>
    <row r="59" spans="1:6" x14ac:dyDescent="0.3">
      <c r="A59" s="8">
        <v>0.8286</v>
      </c>
      <c r="B59" s="8">
        <v>-0.79200000000000004</v>
      </c>
      <c r="C59" s="8">
        <v>-7.0000000000000007E-2</v>
      </c>
      <c r="D59" s="16">
        <f t="shared" si="0"/>
        <v>0.47372543304179049</v>
      </c>
      <c r="E59" s="22">
        <f t="shared" si="1"/>
        <v>0.2363965740335037</v>
      </c>
      <c r="F59" s="16">
        <f t="shared" si="2"/>
        <v>0.79187664289137416</v>
      </c>
    </row>
    <row r="60" spans="1:6" x14ac:dyDescent="0.3">
      <c r="A60" s="8">
        <v>0.40610000000000002</v>
      </c>
      <c r="B60" s="8">
        <v>-0.17199999999999999</v>
      </c>
      <c r="C60" s="8">
        <v>-0.80400000000000005</v>
      </c>
      <c r="D60" s="16">
        <f t="shared" si="0"/>
        <v>0.92733936232564584</v>
      </c>
      <c r="E60" s="22">
        <f t="shared" si="1"/>
        <v>0.71038423555761532</v>
      </c>
      <c r="F60" s="16">
        <f t="shared" si="2"/>
        <v>0.48897472847556317</v>
      </c>
    </row>
    <row r="61" spans="1:6" x14ac:dyDescent="0.3">
      <c r="A61" s="8">
        <v>0.30080000000000001</v>
      </c>
      <c r="B61" s="8">
        <v>0.68589999999999995</v>
      </c>
      <c r="C61" s="8">
        <v>-0.78600000000000003</v>
      </c>
      <c r="D61" s="16">
        <f t="shared" si="0"/>
        <v>0.93908901476340756</v>
      </c>
      <c r="E61" s="22">
        <f t="shared" si="1"/>
        <v>0.33551716825592776</v>
      </c>
      <c r="F61" s="16">
        <f t="shared" si="2"/>
        <v>0.51283587731650548</v>
      </c>
    </row>
    <row r="62" spans="1:6" x14ac:dyDescent="0.3">
      <c r="A62" s="8">
        <v>7.3700000000000002E-2</v>
      </c>
      <c r="B62" s="8">
        <v>-0.13100000000000001</v>
      </c>
      <c r="C62" s="8">
        <v>-0.216</v>
      </c>
      <c r="D62" s="16">
        <f t="shared" si="0"/>
        <v>0.78194624504345689</v>
      </c>
      <c r="E62" s="22">
        <f t="shared" si="1"/>
        <v>0.72777391587234375</v>
      </c>
      <c r="F62" s="16">
        <f t="shared" si="2"/>
        <v>0.91335909143062621</v>
      </c>
    </row>
    <row r="63" spans="1:6" x14ac:dyDescent="0.3">
      <c r="A63" s="8">
        <v>0.20910000000000001</v>
      </c>
      <c r="B63" s="8">
        <v>0.94730000000000003</v>
      </c>
      <c r="C63" s="8">
        <v>0.13950000000000001</v>
      </c>
      <c r="D63" s="16">
        <f t="shared" si="0"/>
        <v>0.90284731260577611</v>
      </c>
      <c r="E63" s="22">
        <f t="shared" si="1"/>
        <v>0.15801142941657953</v>
      </c>
      <c r="F63" s="16">
        <f t="shared" si="2"/>
        <v>0.52457872964452734</v>
      </c>
    </row>
    <row r="64" spans="1:6" x14ac:dyDescent="0.3">
      <c r="A64" s="8">
        <v>0.63400000000000001</v>
      </c>
      <c r="B64" s="8">
        <v>-0.98299999999999998</v>
      </c>
      <c r="C64" s="8">
        <v>-0.45100000000000001</v>
      </c>
      <c r="D64" s="16">
        <f t="shared" si="0"/>
        <v>0.73036360305024739</v>
      </c>
      <c r="E64" s="22">
        <f t="shared" si="1"/>
        <v>0.12759964422814216</v>
      </c>
      <c r="F64" s="16">
        <f t="shared" si="2"/>
        <v>0.89604455926769266</v>
      </c>
    </row>
    <row r="65" spans="1:15" x14ac:dyDescent="0.3">
      <c r="A65" s="8">
        <v>0.37859999999999999</v>
      </c>
      <c r="B65" s="8">
        <v>0.64359999999999995</v>
      </c>
      <c r="C65" s="8">
        <v>-4.3999999999999997E-2</v>
      </c>
      <c r="D65" s="16">
        <f t="shared" si="0"/>
        <v>0.93595511004631993</v>
      </c>
      <c r="E65" s="22">
        <f t="shared" si="1"/>
        <v>0.37036855369982596</v>
      </c>
      <c r="F65" s="16">
        <f t="shared" si="2"/>
        <v>0.7624668717625166</v>
      </c>
    </row>
    <row r="66" spans="1:15" x14ac:dyDescent="0.3">
      <c r="A66" s="8">
        <v>0.1532</v>
      </c>
      <c r="B66" s="8">
        <v>-0.30299999999999999</v>
      </c>
      <c r="C66" s="8">
        <v>-0.505</v>
      </c>
      <c r="D66" s="16">
        <f t="shared" si="0"/>
        <v>0.86141658947853439</v>
      </c>
      <c r="E66" s="22">
        <f t="shared" si="1"/>
        <v>0.63153061042941849</v>
      </c>
      <c r="F66" s="16">
        <f t="shared" si="2"/>
        <v>0.85424233866410959</v>
      </c>
    </row>
    <row r="67" spans="1:15" x14ac:dyDescent="0.3">
      <c r="A67" s="8">
        <v>6.1499999999999999E-2</v>
      </c>
      <c r="B67" s="8">
        <v>0.48070000000000002</v>
      </c>
      <c r="C67" s="8">
        <v>0.2452</v>
      </c>
      <c r="D67" s="16">
        <f t="shared" ref="D67:D130" si="6">_xlfn.NORM.DIST(A67,$I$7,$I$24,FALSE)</f>
        <v>0.76802017217867624</v>
      </c>
      <c r="E67" s="22">
        <f t="shared" ref="E67:E130" si="7">_xlfn.NORM.DIST(B67,$J$7,$J$24,FALSE)</f>
        <v>0.51038515874254053</v>
      </c>
      <c r="F67" s="16">
        <f t="shared" ref="F67:F130" si="8">_xlfn.NORM.DIST(C67,$K$7,$K$24,FALSE)</f>
        <v>0.38847099349688352</v>
      </c>
    </row>
    <row r="68" spans="1:15" x14ac:dyDescent="0.3">
      <c r="A68" s="8">
        <v>0.3095</v>
      </c>
      <c r="B68" s="8">
        <v>0.54459999999999997</v>
      </c>
      <c r="C68" s="8">
        <v>-0.64600000000000002</v>
      </c>
      <c r="D68" s="16">
        <f t="shared" si="6"/>
        <v>0.9403113835109016</v>
      </c>
      <c r="E68" s="22">
        <f t="shared" si="7"/>
        <v>0.45519154463032707</v>
      </c>
      <c r="F68" s="16">
        <f t="shared" si="8"/>
        <v>0.69857696796504065</v>
      </c>
    </row>
    <row r="69" spans="1:15" x14ac:dyDescent="0.3">
      <c r="A69" s="8">
        <v>-0.56000000000000005</v>
      </c>
      <c r="B69" s="8">
        <v>0.29420000000000002</v>
      </c>
      <c r="C69" s="8">
        <v>-0.71399999999999997</v>
      </c>
      <c r="D69" s="16">
        <f t="shared" si="6"/>
        <v>0.10264625032217632</v>
      </c>
      <c r="E69" s="22">
        <f t="shared" si="7"/>
        <v>0.65555873109146767</v>
      </c>
      <c r="F69" s="16">
        <f t="shared" si="8"/>
        <v>0.60943040163255535</v>
      </c>
    </row>
    <row r="70" spans="1:15" x14ac:dyDescent="0.3">
      <c r="A70" s="8">
        <v>0.72150000000000003</v>
      </c>
      <c r="B70" s="8">
        <v>-0.54400000000000004</v>
      </c>
      <c r="C70" s="8">
        <v>0.37259999999999999</v>
      </c>
      <c r="D70" s="16">
        <f t="shared" si="6"/>
        <v>0.61707531931704529</v>
      </c>
      <c r="E70" s="22">
        <f t="shared" si="7"/>
        <v>0.43311035161052558</v>
      </c>
      <c r="F70" s="16">
        <f t="shared" si="8"/>
        <v>0.24904439573635614</v>
      </c>
    </row>
    <row r="71" spans="1:15" x14ac:dyDescent="0.3">
      <c r="A71" s="8">
        <v>0.65480000000000005</v>
      </c>
      <c r="B71" s="8">
        <v>-0.71499999999999997</v>
      </c>
      <c r="C71" s="8">
        <v>0.38969999999999999</v>
      </c>
      <c r="D71" s="16">
        <f t="shared" si="6"/>
        <v>0.70439553092300888</v>
      </c>
      <c r="E71" s="22">
        <f t="shared" si="7"/>
        <v>0.29210233900790228</v>
      </c>
      <c r="F71" s="16">
        <f t="shared" si="8"/>
        <v>0.23301184524389862</v>
      </c>
    </row>
    <row r="72" spans="1:15" x14ac:dyDescent="0.3">
      <c r="A72" s="8">
        <v>0.66959999999999997</v>
      </c>
      <c r="B72" s="8">
        <v>0.37780000000000002</v>
      </c>
      <c r="C72" s="8">
        <v>0.3705</v>
      </c>
      <c r="D72" s="16">
        <f t="shared" si="6"/>
        <v>0.68547560818650966</v>
      </c>
      <c r="E72" s="22">
        <f t="shared" si="7"/>
        <v>0.59508157318579946</v>
      </c>
      <c r="F72" s="16">
        <f t="shared" si="8"/>
        <v>0.25105973948053878</v>
      </c>
    </row>
    <row r="73" spans="1:15" x14ac:dyDescent="0.3">
      <c r="A73" s="8">
        <v>0.99809999999999999</v>
      </c>
      <c r="B73" s="8">
        <v>0.68200000000000005</v>
      </c>
      <c r="C73" s="8">
        <v>-0.112</v>
      </c>
      <c r="D73" s="16">
        <f t="shared" si="6"/>
        <v>0.27359237633605865</v>
      </c>
      <c r="E73" s="22">
        <f t="shared" si="7"/>
        <v>0.33867912733171335</v>
      </c>
      <c r="F73" s="16">
        <f t="shared" si="8"/>
        <v>0.8351439038125178</v>
      </c>
    </row>
    <row r="74" spans="1:15" x14ac:dyDescent="0.3">
      <c r="A74" s="8">
        <v>0.33950000000000002</v>
      </c>
      <c r="B74" s="8">
        <v>0.32900000000000001</v>
      </c>
      <c r="C74" s="8">
        <v>0</v>
      </c>
      <c r="D74" s="16">
        <f t="shared" si="6"/>
        <v>0.94148889670566183</v>
      </c>
      <c r="E74" s="22">
        <f t="shared" si="7"/>
        <v>0.63159070800092654</v>
      </c>
      <c r="F74" s="16">
        <f t="shared" si="8"/>
        <v>0.70906704022388345</v>
      </c>
      <c r="H74" s="23"/>
      <c r="I74" s="23" t="s">
        <v>58</v>
      </c>
    </row>
    <row r="75" spans="1:15" x14ac:dyDescent="0.3">
      <c r="A75" s="8">
        <v>0.1103</v>
      </c>
      <c r="B75" s="8">
        <v>0.20549999999999999</v>
      </c>
      <c r="C75" s="8">
        <v>1.7000000000000001E-2</v>
      </c>
      <c r="D75" s="16">
        <f t="shared" si="6"/>
        <v>0.82116224857880493</v>
      </c>
      <c r="E75" s="22">
        <f t="shared" si="7"/>
        <v>0.7068284440458662</v>
      </c>
      <c r="F75" s="16">
        <f t="shared" si="8"/>
        <v>0.68746728019531678</v>
      </c>
      <c r="H75" s="23" t="s">
        <v>47</v>
      </c>
      <c r="I75">
        <f>_xlfn.SKEW.P(A2:A501)</f>
        <v>-0.64608467678048997</v>
      </c>
      <c r="N75" s="26"/>
      <c r="O75" s="26"/>
    </row>
    <row r="76" spans="1:15" x14ac:dyDescent="0.3">
      <c r="A76" s="8">
        <v>-0.63400000000000001</v>
      </c>
      <c r="B76" s="8">
        <v>8.4000000000000005E-2</v>
      </c>
      <c r="C76" s="8">
        <v>-0.68700000000000006</v>
      </c>
      <c r="D76" s="16">
        <f t="shared" si="6"/>
        <v>6.9986168815415639E-2</v>
      </c>
      <c r="E76" s="22">
        <f t="shared" si="7"/>
        <v>0.74856288725701436</v>
      </c>
      <c r="F76" s="16">
        <f t="shared" si="8"/>
        <v>0.64536006701738291</v>
      </c>
      <c r="H76" s="23" t="s">
        <v>51</v>
      </c>
      <c r="I76">
        <f>_xlfn.SKEW.P(B2:B501)</f>
        <v>-5.8855316850639688E-2</v>
      </c>
      <c r="N76" s="24"/>
      <c r="O76" s="24"/>
    </row>
    <row r="77" spans="1:15" x14ac:dyDescent="0.3">
      <c r="A77" s="8">
        <v>0.72450000000000003</v>
      </c>
      <c r="B77" s="8">
        <v>-8.2000000000000003E-2</v>
      </c>
      <c r="C77" s="8">
        <v>0.45390000000000003</v>
      </c>
      <c r="D77" s="16">
        <f t="shared" si="6"/>
        <v>0.6130557619754099</v>
      </c>
      <c r="E77" s="22">
        <f t="shared" si="7"/>
        <v>0.7432177935863209</v>
      </c>
      <c r="F77" s="16">
        <f t="shared" si="8"/>
        <v>0.17888760884583479</v>
      </c>
      <c r="H77" s="23" t="s">
        <v>53</v>
      </c>
      <c r="I77">
        <f>_xlfn.SKEW.P(C2:C501)</f>
        <v>0.659526190734121</v>
      </c>
      <c r="N77" s="24"/>
      <c r="O77" s="24"/>
    </row>
    <row r="78" spans="1:15" x14ac:dyDescent="0.3">
      <c r="A78" s="8">
        <v>0.68459999999999999</v>
      </c>
      <c r="B78" s="8">
        <v>0.88739999999999997</v>
      </c>
      <c r="C78" s="8">
        <v>-0.89300000000000002</v>
      </c>
      <c r="D78" s="16">
        <f t="shared" si="6"/>
        <v>0.66598870302151647</v>
      </c>
      <c r="E78" s="22">
        <f t="shared" si="7"/>
        <v>0.19187684047237488</v>
      </c>
      <c r="F78" s="16">
        <f t="shared" si="8"/>
        <v>0.37625345851856595</v>
      </c>
      <c r="N78" s="24"/>
      <c r="O78" s="24"/>
    </row>
    <row r="79" spans="1:15" x14ac:dyDescent="0.3">
      <c r="A79" s="8">
        <v>0.72340000000000004</v>
      </c>
      <c r="B79" s="8">
        <v>-0.19</v>
      </c>
      <c r="C79" s="8">
        <v>-0.50700000000000001</v>
      </c>
      <c r="D79" s="16">
        <f t="shared" si="6"/>
        <v>0.61453012819074893</v>
      </c>
      <c r="E79" s="22">
        <f t="shared" si="7"/>
        <v>0.70154487285221201</v>
      </c>
      <c r="F79" s="16">
        <f t="shared" si="8"/>
        <v>0.85246671345714808</v>
      </c>
      <c r="N79" s="24"/>
      <c r="O79" s="24"/>
    </row>
    <row r="80" spans="1:15" x14ac:dyDescent="0.3">
      <c r="A80" s="8">
        <v>0.60650000000000004</v>
      </c>
      <c r="B80" s="8">
        <v>-0.44800000000000001</v>
      </c>
      <c r="C80" s="8">
        <v>0.58289999999999997</v>
      </c>
      <c r="D80" s="16">
        <f t="shared" si="6"/>
        <v>0.76334216292276758</v>
      </c>
      <c r="E80" s="22">
        <f t="shared" si="7"/>
        <v>0.51603723699103998</v>
      </c>
      <c r="F80" s="16">
        <f t="shared" si="8"/>
        <v>9.8135635821231137E-2</v>
      </c>
      <c r="H80" s="26" t="s">
        <v>18</v>
      </c>
      <c r="I80" s="26"/>
      <c r="K80" s="26" t="s">
        <v>19</v>
      </c>
      <c r="L80" s="26"/>
      <c r="N80" s="26" t="s">
        <v>20</v>
      </c>
      <c r="O80" s="26"/>
    </row>
    <row r="81" spans="1:15" x14ac:dyDescent="0.3">
      <c r="A81" s="8">
        <v>0.9627</v>
      </c>
      <c r="B81" s="8">
        <v>-0.73599999999999999</v>
      </c>
      <c r="C81" s="8">
        <v>-0.438</v>
      </c>
      <c r="D81" s="16">
        <f t="shared" si="6"/>
        <v>0.31091479914006098</v>
      </c>
      <c r="E81" s="22">
        <f t="shared" si="7"/>
        <v>0.27630486326377074</v>
      </c>
      <c r="F81" s="16">
        <f t="shared" si="8"/>
        <v>0.90421812074088048</v>
      </c>
      <c r="H81" s="24"/>
      <c r="I81" s="24"/>
      <c r="K81" s="24"/>
      <c r="L81" s="24"/>
      <c r="N81" s="24"/>
      <c r="O81" s="24"/>
    </row>
    <row r="82" spans="1:15" x14ac:dyDescent="0.3">
      <c r="A82" s="8">
        <v>0.31059999999999999</v>
      </c>
      <c r="B82" s="8">
        <v>-4.0000000000000001E-3</v>
      </c>
      <c r="C82" s="8">
        <v>-0.433</v>
      </c>
      <c r="D82" s="16">
        <f t="shared" si="6"/>
        <v>0.94043780865605231</v>
      </c>
      <c r="E82" s="22">
        <f t="shared" si="7"/>
        <v>0.75495614396175803</v>
      </c>
      <c r="F82" s="16">
        <f t="shared" si="8"/>
        <v>0.90715465385943739</v>
      </c>
      <c r="H82" s="24" t="s">
        <v>59</v>
      </c>
      <c r="I82" s="24">
        <v>0.33198780000000028</v>
      </c>
      <c r="K82" s="24" t="s">
        <v>59</v>
      </c>
      <c r="L82" s="24">
        <v>1.3042000000000008E-2</v>
      </c>
      <c r="N82" s="24" t="s">
        <v>59</v>
      </c>
      <c r="O82" s="24">
        <v>-0.31884959999999996</v>
      </c>
    </row>
    <row r="83" spans="1:15" x14ac:dyDescent="0.3">
      <c r="A83" s="8">
        <v>0.21310000000000001</v>
      </c>
      <c r="B83" s="8">
        <v>-3.1E-2</v>
      </c>
      <c r="C83" s="8">
        <v>-0.47099999999999997</v>
      </c>
      <c r="D83" s="16">
        <f t="shared" si="6"/>
        <v>0.90528281580930625</v>
      </c>
      <c r="E83" s="22">
        <f t="shared" si="7"/>
        <v>0.75272762327885079</v>
      </c>
      <c r="F83" s="16">
        <f t="shared" si="8"/>
        <v>0.88199439105764521</v>
      </c>
      <c r="H83" s="24" t="s">
        <v>60</v>
      </c>
      <c r="I83" s="24">
        <v>1.8966025037254031E-2</v>
      </c>
      <c r="K83" s="24" t="s">
        <v>60</v>
      </c>
      <c r="L83" s="24">
        <v>2.3643511871531218E-2</v>
      </c>
      <c r="N83" s="24" t="s">
        <v>60</v>
      </c>
      <c r="O83" s="24">
        <v>1.8986684061810429E-2</v>
      </c>
    </row>
    <row r="84" spans="1:15" x14ac:dyDescent="0.3">
      <c r="A84" s="8">
        <v>-6.9000000000000006E-2</v>
      </c>
      <c r="B84" s="8">
        <v>-0.84799999999999998</v>
      </c>
      <c r="C84" s="8">
        <v>-0.73099999999999998</v>
      </c>
      <c r="D84" s="16">
        <f t="shared" si="6"/>
        <v>0.60167759083727856</v>
      </c>
      <c r="E84" s="22">
        <f t="shared" si="7"/>
        <v>0.19999143631310393</v>
      </c>
      <c r="F84" s="16">
        <f t="shared" si="8"/>
        <v>0.58662054584308565</v>
      </c>
      <c r="H84" s="24" t="s">
        <v>61</v>
      </c>
      <c r="I84" s="24">
        <v>0.41239999999999999</v>
      </c>
      <c r="K84" s="24" t="s">
        <v>61</v>
      </c>
      <c r="L84" s="24">
        <v>4.1300000000000003E-2</v>
      </c>
      <c r="N84" s="24" t="s">
        <v>61</v>
      </c>
      <c r="O84" s="24">
        <v>-0.40550000000000003</v>
      </c>
    </row>
    <row r="85" spans="1:15" x14ac:dyDescent="0.3">
      <c r="A85" s="8">
        <v>0.51649999999999996</v>
      </c>
      <c r="B85" s="8">
        <v>0.55130000000000001</v>
      </c>
      <c r="C85" s="8">
        <v>-0.56699999999999995</v>
      </c>
      <c r="D85" s="16">
        <f t="shared" si="6"/>
        <v>0.85644073042407387</v>
      </c>
      <c r="E85" s="22">
        <f t="shared" si="7"/>
        <v>0.44938073448630589</v>
      </c>
      <c r="F85" s="16">
        <f t="shared" si="8"/>
        <v>0.79264188050835893</v>
      </c>
      <c r="H85" s="24" t="s">
        <v>62</v>
      </c>
      <c r="I85" s="24">
        <v>-6.9000000000000006E-2</v>
      </c>
      <c r="K85" s="24" t="s">
        <v>62</v>
      </c>
      <c r="L85" s="24">
        <v>-0.318</v>
      </c>
      <c r="N85" s="24" t="s">
        <v>62</v>
      </c>
      <c r="O85" s="24">
        <v>-0.77100000000000002</v>
      </c>
    </row>
    <row r="86" spans="1:15" x14ac:dyDescent="0.3">
      <c r="A86" s="8">
        <v>4.41E-2</v>
      </c>
      <c r="B86" s="8">
        <v>-0.114</v>
      </c>
      <c r="C86" s="8">
        <v>-0.53500000000000003</v>
      </c>
      <c r="D86" s="16">
        <f t="shared" si="6"/>
        <v>0.74751320192674331</v>
      </c>
      <c r="E86" s="22">
        <f t="shared" si="7"/>
        <v>0.73381047874696936</v>
      </c>
      <c r="F86" s="16">
        <f t="shared" si="8"/>
        <v>0.82606108215978014</v>
      </c>
      <c r="H86" s="24" t="s">
        <v>63</v>
      </c>
      <c r="I86" s="24">
        <v>0.42409321246262993</v>
      </c>
      <c r="K86" s="24" t="s">
        <v>63</v>
      </c>
      <c r="L86" s="24">
        <v>0.52868499771567079</v>
      </c>
      <c r="N86" s="24" t="s">
        <v>63</v>
      </c>
      <c r="O86" s="24">
        <v>0.42455516229519941</v>
      </c>
    </row>
    <row r="87" spans="1:15" x14ac:dyDescent="0.3">
      <c r="A87" s="8">
        <v>0.26079999999999998</v>
      </c>
      <c r="B87" s="8">
        <v>-8.7999999999999995E-2</v>
      </c>
      <c r="C87" s="8">
        <v>-0.65200000000000002</v>
      </c>
      <c r="D87" s="16">
        <f t="shared" si="6"/>
        <v>0.9284376470744985</v>
      </c>
      <c r="E87" s="22">
        <f t="shared" si="7"/>
        <v>0.74165213467973079</v>
      </c>
      <c r="F87" s="16">
        <f t="shared" si="8"/>
        <v>0.69092647311226407</v>
      </c>
      <c r="H87" s="24" t="s">
        <v>64</v>
      </c>
      <c r="I87" s="24">
        <v>0.17985505285687337</v>
      </c>
      <c r="K87" s="24" t="s">
        <v>64</v>
      </c>
      <c r="L87" s="24">
        <v>0.27950782680961889</v>
      </c>
      <c r="N87" s="24" t="s">
        <v>64</v>
      </c>
      <c r="O87" s="24">
        <v>0.18024708583150312</v>
      </c>
    </row>
    <row r="88" spans="1:15" x14ac:dyDescent="0.3">
      <c r="A88" s="8">
        <v>-0.32400000000000001</v>
      </c>
      <c r="B88" s="8">
        <v>0.63039999999999996</v>
      </c>
      <c r="C88" s="8">
        <v>-0.89700000000000002</v>
      </c>
      <c r="D88" s="16">
        <f t="shared" si="6"/>
        <v>0.28398622065112022</v>
      </c>
      <c r="E88" s="22">
        <f t="shared" si="7"/>
        <v>0.38146710123475236</v>
      </c>
      <c r="F88" s="16">
        <f t="shared" si="8"/>
        <v>0.37146386592725761</v>
      </c>
      <c r="H88" s="24" t="s">
        <v>65</v>
      </c>
      <c r="I88" s="24">
        <v>-0.33523084669458836</v>
      </c>
      <c r="K88" s="24" t="s">
        <v>65</v>
      </c>
      <c r="L88" s="24">
        <v>-0.96402212416958566</v>
      </c>
      <c r="N88" s="24" t="s">
        <v>65</v>
      </c>
      <c r="O88" s="24">
        <v>-0.31315451068996625</v>
      </c>
    </row>
    <row r="89" spans="1:15" x14ac:dyDescent="0.3">
      <c r="A89" s="8">
        <v>0.43659999999999999</v>
      </c>
      <c r="B89" s="8">
        <v>-0.93300000000000005</v>
      </c>
      <c r="C89" s="8">
        <v>-0.36499999999999999</v>
      </c>
      <c r="D89" s="16">
        <f t="shared" si="6"/>
        <v>0.91336454623951091</v>
      </c>
      <c r="E89" s="22">
        <f t="shared" si="7"/>
        <v>0.15185883627637711</v>
      </c>
      <c r="F89" s="16">
        <f t="shared" si="8"/>
        <v>0.93506035333475723</v>
      </c>
      <c r="H89" s="24" t="s">
        <v>66</v>
      </c>
      <c r="I89" s="24">
        <v>-0.64803039029912124</v>
      </c>
      <c r="K89" s="24" t="s">
        <v>66</v>
      </c>
      <c r="L89" s="24">
        <v>-5.9032562325970095E-2</v>
      </c>
      <c r="N89" s="24" t="s">
        <v>66</v>
      </c>
      <c r="O89" s="24">
        <v>0.66151238398605972</v>
      </c>
    </row>
    <row r="90" spans="1:15" x14ac:dyDescent="0.3">
      <c r="A90" s="8">
        <v>-6.6000000000000003E-2</v>
      </c>
      <c r="B90" s="8">
        <v>0.16170000000000001</v>
      </c>
      <c r="C90" s="8">
        <v>-0.74299999999999999</v>
      </c>
      <c r="D90" s="16">
        <f t="shared" si="6"/>
        <v>0.60570834298251686</v>
      </c>
      <c r="E90" s="22">
        <f t="shared" si="7"/>
        <v>0.72601354277794716</v>
      </c>
      <c r="F90" s="16">
        <f t="shared" si="8"/>
        <v>0.57048330964868077</v>
      </c>
      <c r="H90" s="24" t="s">
        <v>67</v>
      </c>
      <c r="I90" s="24">
        <v>1.9241000000000001</v>
      </c>
      <c r="K90" s="24" t="s">
        <v>67</v>
      </c>
      <c r="L90" s="24">
        <v>1.9782</v>
      </c>
      <c r="N90" s="24" t="s">
        <v>67</v>
      </c>
      <c r="O90" s="24">
        <v>1.877</v>
      </c>
    </row>
    <row r="91" spans="1:15" x14ac:dyDescent="0.3">
      <c r="A91" s="8">
        <v>-7.3999999999999996E-2</v>
      </c>
      <c r="B91" s="8">
        <v>-0.75800000000000001</v>
      </c>
      <c r="C91" s="8">
        <v>-0.64800000000000002</v>
      </c>
      <c r="D91" s="16">
        <f t="shared" si="6"/>
        <v>0.59495289381282335</v>
      </c>
      <c r="E91" s="22">
        <f t="shared" si="7"/>
        <v>0.26022905087471848</v>
      </c>
      <c r="F91" s="16">
        <f t="shared" si="8"/>
        <v>0.69603291352165264</v>
      </c>
      <c r="H91" s="24" t="s">
        <v>68</v>
      </c>
      <c r="I91" s="24">
        <v>-0.92600000000000005</v>
      </c>
      <c r="K91" s="24" t="s">
        <v>68</v>
      </c>
      <c r="L91" s="24">
        <v>-0.98399999999999999</v>
      </c>
      <c r="N91" s="24" t="s">
        <v>68</v>
      </c>
      <c r="O91" s="24">
        <v>-0.98799999999999999</v>
      </c>
    </row>
    <row r="92" spans="1:15" x14ac:dyDescent="0.3">
      <c r="A92" s="8">
        <v>-0.126</v>
      </c>
      <c r="B92" s="8">
        <v>-0.53300000000000003</v>
      </c>
      <c r="C92" s="8">
        <v>-0.84599999999999997</v>
      </c>
      <c r="D92" s="16">
        <f t="shared" si="6"/>
        <v>0.52496672900856289</v>
      </c>
      <c r="E92" s="22">
        <f t="shared" si="7"/>
        <v>0.44263341554561225</v>
      </c>
      <c r="F92" s="16">
        <f t="shared" si="8"/>
        <v>0.43447334291010126</v>
      </c>
      <c r="H92" s="24" t="s">
        <v>69</v>
      </c>
      <c r="I92" s="24">
        <v>0.99809999999999999</v>
      </c>
      <c r="K92" s="24" t="s">
        <v>69</v>
      </c>
      <c r="L92" s="24">
        <v>0.99419999999999997</v>
      </c>
      <c r="N92" s="24" t="s">
        <v>69</v>
      </c>
      <c r="O92" s="24">
        <v>0.88900000000000001</v>
      </c>
    </row>
    <row r="93" spans="1:15" x14ac:dyDescent="0.3">
      <c r="A93" s="8">
        <v>0.44579999999999997</v>
      </c>
      <c r="B93" s="8">
        <v>5.7200000000000001E-2</v>
      </c>
      <c r="C93" s="8">
        <v>0.78769999999999996</v>
      </c>
      <c r="D93" s="16">
        <f t="shared" si="6"/>
        <v>0.90826613338203699</v>
      </c>
      <c r="E93" s="22">
        <f t="shared" si="7"/>
        <v>0.7527138192475461</v>
      </c>
      <c r="F93" s="16">
        <f t="shared" si="8"/>
        <v>3.1284763163692018E-2</v>
      </c>
      <c r="H93" s="24" t="s">
        <v>70</v>
      </c>
      <c r="I93" s="24">
        <v>165.99390000000014</v>
      </c>
      <c r="K93" s="24" t="s">
        <v>70</v>
      </c>
      <c r="L93" s="24">
        <v>6.5210000000000043</v>
      </c>
      <c r="N93" s="24" t="s">
        <v>70</v>
      </c>
      <c r="O93" s="24">
        <v>-159.42479999999998</v>
      </c>
    </row>
    <row r="94" spans="1:15" ht="15" thickBot="1" x14ac:dyDescent="0.35">
      <c r="A94" s="8">
        <v>0.45689999999999997</v>
      </c>
      <c r="B94" s="8">
        <v>0.79459999999999997</v>
      </c>
      <c r="C94" s="8">
        <v>0.52890000000000004</v>
      </c>
      <c r="D94" s="16">
        <f t="shared" si="6"/>
        <v>0.90158657311069446</v>
      </c>
      <c r="E94" s="22">
        <f t="shared" si="7"/>
        <v>0.25272368261109002</v>
      </c>
      <c r="F94" s="16">
        <f t="shared" si="8"/>
        <v>0.12760516968142066</v>
      </c>
      <c r="H94" s="25" t="s">
        <v>71</v>
      </c>
      <c r="I94" s="25">
        <v>500</v>
      </c>
      <c r="K94" s="25" t="s">
        <v>71</v>
      </c>
      <c r="L94" s="25">
        <v>500</v>
      </c>
      <c r="N94" s="25" t="s">
        <v>71</v>
      </c>
      <c r="O94" s="25">
        <v>500</v>
      </c>
    </row>
    <row r="95" spans="1:15" x14ac:dyDescent="0.3">
      <c r="A95" s="8">
        <v>0.65720000000000001</v>
      </c>
      <c r="B95" s="8">
        <v>-0.251</v>
      </c>
      <c r="C95" s="8">
        <v>7.85E-2</v>
      </c>
      <c r="D95" s="16">
        <f t="shared" si="6"/>
        <v>0.70135047268881634</v>
      </c>
      <c r="E95" s="22">
        <f t="shared" si="7"/>
        <v>0.66661611489241079</v>
      </c>
      <c r="F95" s="16">
        <f t="shared" si="8"/>
        <v>0.60648524896387068</v>
      </c>
    </row>
    <row r="96" spans="1:15" x14ac:dyDescent="0.3">
      <c r="A96" s="8">
        <v>-0.68300000000000005</v>
      </c>
      <c r="B96" s="8">
        <v>-0.81799999999999995</v>
      </c>
      <c r="C96" s="8">
        <v>-0.56399999999999995</v>
      </c>
      <c r="D96" s="16">
        <f t="shared" si="6"/>
        <v>5.3405127525523802E-2</v>
      </c>
      <c r="E96" s="22">
        <f t="shared" si="7"/>
        <v>0.2190420015303137</v>
      </c>
      <c r="F96" s="16">
        <f t="shared" si="8"/>
        <v>0.79590907379006748</v>
      </c>
    </row>
    <row r="97" spans="1:16" x14ac:dyDescent="0.3">
      <c r="A97" s="8">
        <v>-0.14000000000000001</v>
      </c>
      <c r="B97" s="8">
        <v>-0.50600000000000001</v>
      </c>
      <c r="C97" s="8">
        <v>-0.71499999999999997</v>
      </c>
      <c r="D97" s="16">
        <f t="shared" si="6"/>
        <v>0.50626866574351914</v>
      </c>
      <c r="E97" s="22">
        <f t="shared" si="7"/>
        <v>0.46604756646674794</v>
      </c>
      <c r="F97" s="16">
        <f t="shared" si="8"/>
        <v>0.60809146687469973</v>
      </c>
      <c r="H97" t="s">
        <v>76</v>
      </c>
      <c r="L97" t="s">
        <v>47</v>
      </c>
      <c r="N97" t="s">
        <v>51</v>
      </c>
      <c r="P97" t="s">
        <v>53</v>
      </c>
    </row>
    <row r="98" spans="1:16" x14ac:dyDescent="0.3">
      <c r="A98" s="8">
        <v>-0.78800000000000003</v>
      </c>
      <c r="B98" s="8">
        <v>0.68189999999999995</v>
      </c>
      <c r="C98" s="8">
        <v>-8.5999999999999993E-2</v>
      </c>
      <c r="D98" s="16">
        <f t="shared" si="6"/>
        <v>2.8601375187809572E-2</v>
      </c>
      <c r="E98" s="22">
        <f t="shared" si="7"/>
        <v>0.33876035095881818</v>
      </c>
      <c r="F98" s="16">
        <f t="shared" si="8"/>
        <v>0.80902350915887744</v>
      </c>
    </row>
    <row r="99" spans="1:16" x14ac:dyDescent="0.3">
      <c r="A99" s="8">
        <v>0.62050000000000005</v>
      </c>
      <c r="B99" s="8">
        <v>0.36909999999999998</v>
      </c>
      <c r="C99" s="8">
        <v>-0.623</v>
      </c>
      <c r="D99" s="16">
        <f t="shared" si="6"/>
        <v>0.74676416216581865</v>
      </c>
      <c r="E99" s="22">
        <f t="shared" si="7"/>
        <v>0.60180837778605789</v>
      </c>
      <c r="F99" s="16">
        <f t="shared" si="8"/>
        <v>0.72734716710697533</v>
      </c>
    </row>
    <row r="100" spans="1:16" x14ac:dyDescent="0.3">
      <c r="A100" s="8">
        <v>0.7833</v>
      </c>
      <c r="B100" s="8">
        <v>-9.0999999999999998E-2</v>
      </c>
      <c r="C100" s="8">
        <v>-7.9000000000000001E-2</v>
      </c>
      <c r="D100" s="16">
        <f t="shared" si="6"/>
        <v>0.53391878896980138</v>
      </c>
      <c r="E100" s="22">
        <f t="shared" si="7"/>
        <v>0.74083468820403786</v>
      </c>
      <c r="F100" s="16">
        <f t="shared" si="8"/>
        <v>0.80161689619005516</v>
      </c>
      <c r="H100" t="s">
        <v>72</v>
      </c>
      <c r="L100">
        <v>113</v>
      </c>
      <c r="N100">
        <v>232</v>
      </c>
      <c r="P100">
        <v>393</v>
      </c>
    </row>
    <row r="101" spans="1:16" x14ac:dyDescent="0.3">
      <c r="A101" s="8">
        <v>0.49359999999999998</v>
      </c>
      <c r="B101" s="8">
        <v>0.78649999999999998</v>
      </c>
      <c r="C101" s="8">
        <v>0.53839999999999999</v>
      </c>
      <c r="D101" s="16">
        <f t="shared" si="6"/>
        <v>0.87556060781529055</v>
      </c>
      <c r="E101" s="22">
        <f t="shared" si="7"/>
        <v>0.25849431034738612</v>
      </c>
      <c r="F101" s="16">
        <f t="shared" si="8"/>
        <v>0.12198761032000693</v>
      </c>
      <c r="H101" t="s">
        <v>73</v>
      </c>
      <c r="L101" s="28">
        <v>0.22600000000000001</v>
      </c>
      <c r="N101" s="32">
        <f>232/500</f>
        <v>0.46400000000000002</v>
      </c>
      <c r="P101" s="27">
        <f>393/500</f>
        <v>0.78600000000000003</v>
      </c>
    </row>
    <row r="102" spans="1:16" x14ac:dyDescent="0.3">
      <c r="A102" s="8">
        <v>0.29289999999999999</v>
      </c>
      <c r="B102" s="8">
        <v>-0.20300000000000001</v>
      </c>
      <c r="C102" s="8">
        <v>-0.92</v>
      </c>
      <c r="D102" s="16">
        <f t="shared" si="6"/>
        <v>0.93763784086063151</v>
      </c>
      <c r="E102" s="22">
        <f t="shared" si="7"/>
        <v>0.69472735044881928</v>
      </c>
      <c r="F102" s="16">
        <f t="shared" si="8"/>
        <v>0.3444882133349908</v>
      </c>
      <c r="H102" t="s">
        <v>74</v>
      </c>
      <c r="L102">
        <v>1</v>
      </c>
      <c r="N102">
        <v>1</v>
      </c>
      <c r="P102">
        <v>2</v>
      </c>
    </row>
    <row r="103" spans="1:16" x14ac:dyDescent="0.3">
      <c r="A103" s="8">
        <v>-0.22900000000000001</v>
      </c>
      <c r="B103" s="8">
        <v>0.55659999999999998</v>
      </c>
      <c r="C103" s="8">
        <v>0.17519999999999999</v>
      </c>
      <c r="D103" s="16">
        <f t="shared" si="6"/>
        <v>0.39188756351182169</v>
      </c>
      <c r="E103" s="22">
        <f t="shared" si="7"/>
        <v>0.44478601020958775</v>
      </c>
      <c r="F103" s="16">
        <f t="shared" si="8"/>
        <v>0.47727351044813449</v>
      </c>
      <c r="H103" t="s">
        <v>75</v>
      </c>
      <c r="L103" s="29">
        <f>L102/L100</f>
        <v>8.8495575221238937E-3</v>
      </c>
      <c r="N103" s="29">
        <f>N102/N100</f>
        <v>4.3103448275862068E-3</v>
      </c>
      <c r="P103" s="29">
        <f>P102/P100</f>
        <v>5.0890585241730284E-3</v>
      </c>
    </row>
    <row r="104" spans="1:16" x14ac:dyDescent="0.3">
      <c r="A104" s="8">
        <v>-6.9000000000000006E-2</v>
      </c>
      <c r="B104" s="8">
        <v>3.7000000000000002E-3</v>
      </c>
      <c r="C104" s="8">
        <v>-0.42499999999999999</v>
      </c>
      <c r="D104" s="16">
        <f t="shared" si="6"/>
        <v>0.60167759083727856</v>
      </c>
      <c r="E104" s="22">
        <f t="shared" si="7"/>
        <v>0.7552311091113435</v>
      </c>
      <c r="F104" s="16">
        <f t="shared" si="8"/>
        <v>0.91160939804804586</v>
      </c>
    </row>
    <row r="105" spans="1:16" x14ac:dyDescent="0.3">
      <c r="A105" s="8">
        <v>0.67210000000000003</v>
      </c>
      <c r="B105" s="8">
        <v>-8.6999999999999994E-2</v>
      </c>
      <c r="C105" s="8">
        <v>0.42380000000000001</v>
      </c>
      <c r="D105" s="16">
        <f t="shared" si="6"/>
        <v>0.68224802459176792</v>
      </c>
      <c r="E105" s="22">
        <f t="shared" si="7"/>
        <v>0.74191949781499811</v>
      </c>
      <c r="F105" s="16">
        <f t="shared" si="8"/>
        <v>0.2030681863185263</v>
      </c>
    </row>
    <row r="106" spans="1:16" x14ac:dyDescent="0.3">
      <c r="A106" s="8">
        <v>0.18590000000000001</v>
      </c>
      <c r="B106" s="8">
        <v>-0.11600000000000001</v>
      </c>
      <c r="C106" s="8">
        <v>-0.32400000000000001</v>
      </c>
      <c r="D106" s="16">
        <f t="shared" si="6"/>
        <v>0.88728898694988501</v>
      </c>
      <c r="E106" s="22">
        <f t="shared" si="7"/>
        <v>0.73313712620152305</v>
      </c>
      <c r="F106" s="16">
        <f t="shared" si="8"/>
        <v>0.94054298373248035</v>
      </c>
      <c r="H106" t="s">
        <v>77</v>
      </c>
      <c r="L106" t="s">
        <v>47</v>
      </c>
      <c r="N106" t="s">
        <v>51</v>
      </c>
      <c r="P106" t="s">
        <v>53</v>
      </c>
    </row>
    <row r="107" spans="1:16" x14ac:dyDescent="0.3">
      <c r="A107" s="8">
        <v>-0.44700000000000001</v>
      </c>
      <c r="B107" s="8">
        <v>0.86709999999999998</v>
      </c>
      <c r="C107" s="8">
        <v>-0.30199999999999999</v>
      </c>
      <c r="D107" s="16">
        <f t="shared" si="6"/>
        <v>0.17368858249736194</v>
      </c>
      <c r="E107" s="22">
        <f t="shared" si="7"/>
        <v>0.20433175017550581</v>
      </c>
      <c r="F107" s="16">
        <f t="shared" si="8"/>
        <v>0.93987035817180953</v>
      </c>
    </row>
    <row r="108" spans="1:16" x14ac:dyDescent="0.3">
      <c r="A108" s="8">
        <v>0.53459999999999996</v>
      </c>
      <c r="B108" s="8">
        <v>-0.88</v>
      </c>
      <c r="C108" s="8">
        <v>-0.96699999999999997</v>
      </c>
      <c r="D108" s="16">
        <f t="shared" si="6"/>
        <v>0.83988639451772262</v>
      </c>
      <c r="E108" s="22">
        <f t="shared" si="7"/>
        <v>0.18084918592366839</v>
      </c>
      <c r="F108" s="16">
        <f t="shared" si="8"/>
        <v>0.29261386960284635</v>
      </c>
      <c r="H108" t="s">
        <v>72</v>
      </c>
      <c r="L108">
        <v>22.6</v>
      </c>
      <c r="N108">
        <v>46.4</v>
      </c>
      <c r="P108">
        <v>78.599999999999994</v>
      </c>
    </row>
    <row r="109" spans="1:16" x14ac:dyDescent="0.3">
      <c r="A109" s="8">
        <v>-0.56899999999999995</v>
      </c>
      <c r="B109" s="8">
        <v>0.40579999999999999</v>
      </c>
      <c r="C109" s="8">
        <v>0.14649999999999999</v>
      </c>
      <c r="D109" s="16">
        <f t="shared" si="6"/>
        <v>9.8134422673472457E-2</v>
      </c>
      <c r="E109" s="22">
        <f t="shared" si="7"/>
        <v>0.57288211526502453</v>
      </c>
      <c r="F109" s="16">
        <f t="shared" si="8"/>
        <v>0.51523514036612039</v>
      </c>
      <c r="H109" t="s">
        <v>73</v>
      </c>
      <c r="L109" s="28">
        <f>22.6/100</f>
        <v>0.22600000000000001</v>
      </c>
      <c r="N109" s="28">
        <f>46.4/100</f>
        <v>0.46399999999999997</v>
      </c>
      <c r="P109" s="28">
        <f>78.6/100</f>
        <v>0.78599999999999992</v>
      </c>
    </row>
    <row r="110" spans="1:16" x14ac:dyDescent="0.3">
      <c r="A110" s="8">
        <v>0.15390000000000001</v>
      </c>
      <c r="B110" s="8">
        <v>0.92120000000000002</v>
      </c>
      <c r="C110" s="8">
        <v>-0.78900000000000003</v>
      </c>
      <c r="D110" s="16">
        <f t="shared" si="6"/>
        <v>0.86201623702765839</v>
      </c>
      <c r="E110" s="22">
        <f t="shared" si="7"/>
        <v>0.17223515187857191</v>
      </c>
      <c r="F110" s="16">
        <f t="shared" si="8"/>
        <v>0.5088432958402197</v>
      </c>
      <c r="H110" t="s">
        <v>74</v>
      </c>
      <c r="L110" s="30">
        <v>0.2</v>
      </c>
      <c r="N110" s="34">
        <f>100/232</f>
        <v>0.43103448275862066</v>
      </c>
      <c r="P110" s="34">
        <f>2*100/393</f>
        <v>0.5089058524173028</v>
      </c>
    </row>
    <row r="111" spans="1:16" x14ac:dyDescent="0.3">
      <c r="A111" s="8">
        <v>0.59050000000000002</v>
      </c>
      <c r="B111" s="8">
        <v>-0.17100000000000001</v>
      </c>
      <c r="C111" s="8">
        <v>-0.81200000000000006</v>
      </c>
      <c r="D111" s="16">
        <f t="shared" si="6"/>
        <v>0.78169368250764104</v>
      </c>
      <c r="E111" s="22">
        <f t="shared" si="7"/>
        <v>0.71085435443215228</v>
      </c>
      <c r="F111" s="16">
        <f t="shared" si="8"/>
        <v>0.47845257037114214</v>
      </c>
      <c r="H111" t="s">
        <v>75</v>
      </c>
      <c r="L111" s="29">
        <f>L110/L108</f>
        <v>8.8495575221238937E-3</v>
      </c>
      <c r="N111" s="29">
        <f>N110/N108</f>
        <v>9.289536266349584E-3</v>
      </c>
      <c r="P111" s="29">
        <f>P110/P108</f>
        <v>6.4746291656145394E-3</v>
      </c>
    </row>
    <row r="112" spans="1:16" x14ac:dyDescent="0.3">
      <c r="A112" s="8">
        <v>0.82340000000000002</v>
      </c>
      <c r="B112" s="8">
        <v>-0.114</v>
      </c>
      <c r="C112" s="8">
        <v>0.14069999999999999</v>
      </c>
      <c r="D112" s="16">
        <f t="shared" si="6"/>
        <v>0.48055394324914374</v>
      </c>
      <c r="E112" s="22">
        <f t="shared" si="7"/>
        <v>0.73381047874696936</v>
      </c>
      <c r="F112" s="16">
        <f t="shared" si="8"/>
        <v>0.52297513912982263</v>
      </c>
      <c r="H112" t="s">
        <v>78</v>
      </c>
      <c r="L112" s="31">
        <f>L109*L111</f>
        <v>2E-3</v>
      </c>
      <c r="N112" s="33">
        <f>N111*N109</f>
        <v>4.3103448275862068E-3</v>
      </c>
      <c r="P112" s="33">
        <f>P109*P111</f>
        <v>5.0890585241730275E-3</v>
      </c>
    </row>
    <row r="113" spans="1:8" x14ac:dyDescent="0.3">
      <c r="A113" s="8">
        <v>0.67249999999999999</v>
      </c>
      <c r="B113" s="8">
        <v>0.76349999999999996</v>
      </c>
      <c r="C113" s="8">
        <v>-0.84</v>
      </c>
      <c r="D113" s="16">
        <f t="shared" si="6"/>
        <v>0.68173082051040468</v>
      </c>
      <c r="E113" s="22">
        <f t="shared" si="7"/>
        <v>0.27525527837953889</v>
      </c>
      <c r="F113" s="16">
        <f t="shared" si="8"/>
        <v>0.44213589366116152</v>
      </c>
    </row>
    <row r="114" spans="1:8" x14ac:dyDescent="0.3">
      <c r="A114" s="8">
        <v>0.47089999999999999</v>
      </c>
      <c r="B114" s="8">
        <v>0.21210000000000001</v>
      </c>
      <c r="C114" s="8">
        <v>5.33E-2</v>
      </c>
      <c r="D114" s="16">
        <f t="shared" si="6"/>
        <v>0.89235799046070086</v>
      </c>
      <c r="E114" s="22">
        <f t="shared" si="7"/>
        <v>0.70356220783899481</v>
      </c>
      <c r="F114" s="16">
        <f t="shared" si="8"/>
        <v>0.64007112904945318</v>
      </c>
    </row>
    <row r="115" spans="1:8" x14ac:dyDescent="0.3">
      <c r="A115" s="8">
        <v>0.62960000000000005</v>
      </c>
      <c r="B115" s="8">
        <v>0.35270000000000001</v>
      </c>
      <c r="C115" s="8">
        <v>-0.68400000000000005</v>
      </c>
      <c r="D115" s="16">
        <f t="shared" si="6"/>
        <v>0.73575107204051327</v>
      </c>
      <c r="E115" s="22">
        <f t="shared" si="7"/>
        <v>0.61424287055947324</v>
      </c>
      <c r="F115" s="16">
        <f t="shared" si="8"/>
        <v>0.64931833486686807</v>
      </c>
    </row>
    <row r="116" spans="1:8" x14ac:dyDescent="0.3">
      <c r="A116" s="8">
        <v>0.17799999999999999</v>
      </c>
      <c r="B116" s="8">
        <v>0.38019999999999998</v>
      </c>
      <c r="C116" s="8">
        <v>0.63639999999999997</v>
      </c>
      <c r="D116" s="16">
        <f t="shared" si="6"/>
        <v>0.88144907174736531</v>
      </c>
      <c r="E116" s="22">
        <f t="shared" si="7"/>
        <v>0.59321084390620704</v>
      </c>
      <c r="F116" s="16">
        <f t="shared" si="8"/>
        <v>7.4455815012867299E-2</v>
      </c>
      <c r="H116" t="s">
        <v>79</v>
      </c>
    </row>
    <row r="117" spans="1:8" x14ac:dyDescent="0.3">
      <c r="A117" s="8">
        <v>0.34939999999999999</v>
      </c>
      <c r="B117" s="8">
        <v>0.66769999999999996</v>
      </c>
      <c r="C117" s="8">
        <v>-0.58099999999999996</v>
      </c>
      <c r="D117" s="16">
        <f t="shared" si="6"/>
        <v>0.94084198846705913</v>
      </c>
      <c r="E117" s="22">
        <f t="shared" si="7"/>
        <v>0.35036658141199639</v>
      </c>
      <c r="F117" s="16">
        <f t="shared" si="8"/>
        <v>0.77705720959334856</v>
      </c>
      <c r="H117" t="s">
        <v>80</v>
      </c>
    </row>
    <row r="118" spans="1:8" x14ac:dyDescent="0.3">
      <c r="A118" s="8">
        <v>4.24E-2</v>
      </c>
      <c r="B118" s="8">
        <v>0.38819999999999999</v>
      </c>
      <c r="C118" s="8">
        <v>-0.439</v>
      </c>
      <c r="D118" s="16">
        <f t="shared" si="6"/>
        <v>0.74547181859747602</v>
      </c>
      <c r="E118" s="22">
        <f t="shared" si="7"/>
        <v>0.58692991307153997</v>
      </c>
      <c r="F118" s="16">
        <f t="shared" si="8"/>
        <v>0.90361688589700628</v>
      </c>
    </row>
    <row r="119" spans="1:8" x14ac:dyDescent="0.3">
      <c r="A119" s="8">
        <v>0.30420000000000003</v>
      </c>
      <c r="B119" s="8">
        <v>0.31109999999999999</v>
      </c>
      <c r="C119" s="8">
        <v>-8.1000000000000003E-2</v>
      </c>
      <c r="D119" s="16">
        <f t="shared" si="6"/>
        <v>0.93961369675680362</v>
      </c>
      <c r="E119" s="22">
        <f t="shared" si="7"/>
        <v>0.64415676086360518</v>
      </c>
      <c r="F119" s="16">
        <f t="shared" si="8"/>
        <v>0.80374846500517638</v>
      </c>
    </row>
    <row r="120" spans="1:8" x14ac:dyDescent="0.3">
      <c r="A120" s="8">
        <v>0.15290000000000001</v>
      </c>
      <c r="B120" s="8">
        <v>0.4012</v>
      </c>
      <c r="C120" s="8">
        <v>-0.55800000000000005</v>
      </c>
      <c r="D120" s="16">
        <f t="shared" si="6"/>
        <v>0.86115900573263948</v>
      </c>
      <c r="E120" s="22">
        <f t="shared" si="7"/>
        <v>0.57658271261181748</v>
      </c>
      <c r="F120" s="16">
        <f t="shared" si="8"/>
        <v>0.80236347759211879</v>
      </c>
    </row>
    <row r="121" spans="1:8" x14ac:dyDescent="0.3">
      <c r="A121" s="8">
        <v>-0.40699999999999997</v>
      </c>
      <c r="B121" s="8">
        <v>-0.59799999999999998</v>
      </c>
      <c r="C121" s="8">
        <v>-0.13400000000000001</v>
      </c>
      <c r="D121" s="16">
        <f t="shared" si="6"/>
        <v>0.20569656550895832</v>
      </c>
      <c r="E121" s="22">
        <f t="shared" si="7"/>
        <v>0.38680914980261516</v>
      </c>
      <c r="F121" s="16">
        <f t="shared" si="8"/>
        <v>0.85538898121376616</v>
      </c>
    </row>
    <row r="122" spans="1:8" x14ac:dyDescent="0.3">
      <c r="A122" s="8">
        <v>0.22770000000000001</v>
      </c>
      <c r="B122" s="8">
        <v>-0.76</v>
      </c>
      <c r="C122" s="8">
        <v>-0.72199999999999998</v>
      </c>
      <c r="D122" s="16">
        <f t="shared" si="6"/>
        <v>0.91353697958198532</v>
      </c>
      <c r="E122" s="22">
        <f t="shared" si="7"/>
        <v>0.25879256701549364</v>
      </c>
      <c r="F122" s="16">
        <f t="shared" si="8"/>
        <v>0.59870773126081878</v>
      </c>
    </row>
    <row r="123" spans="1:8" x14ac:dyDescent="0.3">
      <c r="A123" s="8">
        <v>-8.6999999999999994E-2</v>
      </c>
      <c r="B123" s="8">
        <v>-0.08</v>
      </c>
      <c r="C123" s="8">
        <v>-0.51100000000000001</v>
      </c>
      <c r="D123" s="16">
        <f t="shared" si="6"/>
        <v>0.57744181783838022</v>
      </c>
      <c r="E123" s="22">
        <f t="shared" si="7"/>
        <v>0.74371908452932434</v>
      </c>
      <c r="F123" s="16">
        <f t="shared" si="8"/>
        <v>0.84886989890396281</v>
      </c>
    </row>
    <row r="124" spans="1:8" x14ac:dyDescent="0.3">
      <c r="A124" s="8">
        <v>0.15920000000000001</v>
      </c>
      <c r="B124" s="8">
        <v>0.21959999999999999</v>
      </c>
      <c r="C124" s="8">
        <v>-0.53300000000000003</v>
      </c>
      <c r="D124" s="16">
        <f t="shared" si="6"/>
        <v>0.86649323248610821</v>
      </c>
      <c r="E124" s="22">
        <f t="shared" si="7"/>
        <v>0.6997362444906472</v>
      </c>
      <c r="F124" s="16">
        <f t="shared" si="8"/>
        <v>0.8280394409479922</v>
      </c>
    </row>
    <row r="125" spans="1:8" x14ac:dyDescent="0.3">
      <c r="A125" s="8">
        <v>0.57489999999999997</v>
      </c>
      <c r="B125" s="8">
        <v>-7.5999999999999998E-2</v>
      </c>
      <c r="C125" s="8">
        <v>-6.9000000000000006E-2</v>
      </c>
      <c r="D125" s="16">
        <f t="shared" si="6"/>
        <v>0.79891330398879745</v>
      </c>
      <c r="E125" s="22">
        <f t="shared" si="7"/>
        <v>0.74469064471459556</v>
      </c>
      <c r="F125" s="16">
        <f t="shared" si="8"/>
        <v>0.79077974436694531</v>
      </c>
    </row>
    <row r="126" spans="1:8" x14ac:dyDescent="0.3">
      <c r="A126" s="8">
        <v>0.43790000000000001</v>
      </c>
      <c r="B126" s="8">
        <v>3.9399999999999998E-2</v>
      </c>
      <c r="C126" s="8">
        <v>0.79720000000000002</v>
      </c>
      <c r="D126" s="16">
        <f t="shared" si="6"/>
        <v>0.91266849497763303</v>
      </c>
      <c r="E126" s="22">
        <f t="shared" si="7"/>
        <v>0.75440921733999078</v>
      </c>
      <c r="F126" s="16">
        <f t="shared" si="8"/>
        <v>2.9501534504034796E-2</v>
      </c>
    </row>
    <row r="127" spans="1:8" x14ac:dyDescent="0.3">
      <c r="A127" s="8">
        <v>0.309</v>
      </c>
      <c r="B127" s="8">
        <v>0.6603</v>
      </c>
      <c r="C127" s="8">
        <v>-0.54900000000000004</v>
      </c>
      <c r="D127" s="16">
        <f t="shared" si="6"/>
        <v>0.94025182782895866</v>
      </c>
      <c r="E127" s="22">
        <f t="shared" si="7"/>
        <v>0.35646950736420435</v>
      </c>
      <c r="F127" s="16">
        <f t="shared" si="8"/>
        <v>0.81183866812229322</v>
      </c>
    </row>
    <row r="128" spans="1:8" x14ac:dyDescent="0.3">
      <c r="A128" s="8">
        <v>0.67759999999999998</v>
      </c>
      <c r="B128" s="8">
        <v>9.1300000000000006E-2</v>
      </c>
      <c r="C128" s="8">
        <v>-0.35499999999999998</v>
      </c>
      <c r="D128" s="16">
        <f t="shared" si="6"/>
        <v>0.67511798254417366</v>
      </c>
      <c r="E128" s="22">
        <f t="shared" si="7"/>
        <v>0.74710276866460779</v>
      </c>
      <c r="F128" s="16">
        <f t="shared" si="8"/>
        <v>0.93720182211005088</v>
      </c>
    </row>
    <row r="129" spans="1:6" x14ac:dyDescent="0.3">
      <c r="A129" s="8">
        <v>0.35089999999999999</v>
      </c>
      <c r="B129" s="8">
        <v>0.107</v>
      </c>
      <c r="C129" s="8">
        <v>0.17230000000000001</v>
      </c>
      <c r="D129" s="16">
        <f t="shared" si="6"/>
        <v>0.94069920094343484</v>
      </c>
      <c r="E129" s="22">
        <f t="shared" si="7"/>
        <v>0.7434907745858883</v>
      </c>
      <c r="F129" s="16">
        <f t="shared" si="8"/>
        <v>0.48107878651447333</v>
      </c>
    </row>
    <row r="130" spans="1:6" x14ac:dyDescent="0.3">
      <c r="A130" s="8">
        <v>0.56579999999999997</v>
      </c>
      <c r="B130" s="8">
        <v>0.54490000000000005</v>
      </c>
      <c r="C130" s="8">
        <v>1.54E-2</v>
      </c>
      <c r="D130" s="16">
        <f t="shared" si="6"/>
        <v>0.8086262726127309</v>
      </c>
      <c r="E130" s="22">
        <f t="shared" si="7"/>
        <v>0.45493132506050388</v>
      </c>
      <c r="F130" s="16">
        <f t="shared" si="8"/>
        <v>0.6895190545937393</v>
      </c>
    </row>
    <row r="131" spans="1:6" x14ac:dyDescent="0.3">
      <c r="A131" s="8">
        <v>0.31369999999999998</v>
      </c>
      <c r="B131" s="8">
        <v>0.4375</v>
      </c>
      <c r="C131" s="8">
        <v>-0.246</v>
      </c>
      <c r="D131" s="16">
        <f t="shared" ref="D131:D194" si="9">_xlfn.NORM.DIST(A131,$I$7,$I$24,FALSE)</f>
        <v>0.94076006872580165</v>
      </c>
      <c r="E131" s="22">
        <f t="shared" ref="E131:E194" si="10">_xlfn.NORM.DIST(B131,$J$7,$J$24,FALSE)</f>
        <v>0.54688873558963391</v>
      </c>
      <c r="F131" s="16">
        <f t="shared" ref="F131:F194" si="11">_xlfn.NORM.DIST(C131,$K$7,$K$24,FALSE)</f>
        <v>0.92683906614453682</v>
      </c>
    </row>
    <row r="132" spans="1:6" x14ac:dyDescent="0.3">
      <c r="A132" s="8">
        <v>0.66649999999999998</v>
      </c>
      <c r="B132" s="8">
        <v>5.7999999999999996E-3</v>
      </c>
      <c r="C132" s="8">
        <v>-0.41099999999999998</v>
      </c>
      <c r="D132" s="16">
        <f t="shared" si="9"/>
        <v>0.68946568370270411</v>
      </c>
      <c r="E132" s="22">
        <f t="shared" si="10"/>
        <v>0.75527825539877258</v>
      </c>
      <c r="F132" s="16">
        <f t="shared" si="11"/>
        <v>0.91867109724105189</v>
      </c>
    </row>
    <row r="133" spans="1:6" x14ac:dyDescent="0.3">
      <c r="A133" s="8">
        <v>0.4607</v>
      </c>
      <c r="B133" s="8">
        <v>0.4098</v>
      </c>
      <c r="C133" s="8">
        <v>-0.47599999999999998</v>
      </c>
      <c r="D133" s="16">
        <f t="shared" si="9"/>
        <v>0.89916935385475782</v>
      </c>
      <c r="E133" s="22">
        <f t="shared" si="10"/>
        <v>0.56964839040240456</v>
      </c>
      <c r="F133" s="16">
        <f t="shared" si="11"/>
        <v>0.87821122854557421</v>
      </c>
    </row>
    <row r="134" spans="1:6" x14ac:dyDescent="0.3">
      <c r="A134" s="8">
        <v>-0.44600000000000001</v>
      </c>
      <c r="B134" s="8">
        <v>-0.627</v>
      </c>
      <c r="C134" s="8">
        <v>-0.78500000000000003</v>
      </c>
      <c r="D134" s="16">
        <f t="shared" si="9"/>
        <v>0.17444352178155059</v>
      </c>
      <c r="E134" s="22">
        <f t="shared" si="10"/>
        <v>0.36245451557115821</v>
      </c>
      <c r="F134" s="16">
        <f t="shared" si="11"/>
        <v>0.51416797072966136</v>
      </c>
    </row>
    <row r="135" spans="1:6" x14ac:dyDescent="0.3">
      <c r="A135" s="8">
        <v>0.44319999999999998</v>
      </c>
      <c r="B135" s="8">
        <v>-0.436</v>
      </c>
      <c r="C135" s="8">
        <v>0.57079999999999997</v>
      </c>
      <c r="D135" s="16">
        <f t="shared" si="9"/>
        <v>0.90974758285456592</v>
      </c>
      <c r="E135" s="22">
        <f t="shared" si="10"/>
        <v>0.52623833476970105</v>
      </c>
      <c r="F135" s="16">
        <f t="shared" si="11"/>
        <v>0.1042299418555286</v>
      </c>
    </row>
    <row r="136" spans="1:6" x14ac:dyDescent="0.3">
      <c r="A136" s="8">
        <v>0.4879</v>
      </c>
      <c r="B136" s="8">
        <v>0.74409999999999998</v>
      </c>
      <c r="C136" s="8">
        <v>0.50419999999999998</v>
      </c>
      <c r="D136" s="16">
        <f t="shared" si="9"/>
        <v>0.8799859843010166</v>
      </c>
      <c r="E136" s="22">
        <f t="shared" si="10"/>
        <v>0.28980732570631457</v>
      </c>
      <c r="F136" s="16">
        <f t="shared" si="11"/>
        <v>0.14311500610520467</v>
      </c>
    </row>
    <row r="137" spans="1:6" x14ac:dyDescent="0.3">
      <c r="A137" s="8">
        <v>0.92059999999999997</v>
      </c>
      <c r="B137" s="8">
        <v>7.4800000000000005E-2</v>
      </c>
      <c r="C137" s="8">
        <v>-0.81599999999999995</v>
      </c>
      <c r="D137" s="16">
        <f t="shared" si="9"/>
        <v>0.35870956040681196</v>
      </c>
      <c r="E137" s="22">
        <f t="shared" si="10"/>
        <v>0.75020294906973717</v>
      </c>
      <c r="F137" s="16">
        <f t="shared" si="11"/>
        <v>0.47321356834624512</v>
      </c>
    </row>
    <row r="138" spans="1:6" x14ac:dyDescent="0.3">
      <c r="A138" s="8">
        <v>0.70709999999999995</v>
      </c>
      <c r="B138" s="8">
        <v>2.1899999999999999E-2</v>
      </c>
      <c r="C138" s="8">
        <v>0.32650000000000001</v>
      </c>
      <c r="D138" s="16">
        <f t="shared" si="9"/>
        <v>0.63629485003889752</v>
      </c>
      <c r="E138" s="22">
        <f t="shared" si="10"/>
        <v>0.75524303375853452</v>
      </c>
      <c r="F138" s="16">
        <f t="shared" si="11"/>
        <v>0.29557531076121069</v>
      </c>
    </row>
    <row r="139" spans="1:6" x14ac:dyDescent="0.3">
      <c r="A139" s="8">
        <v>0.11609999999999999</v>
      </c>
      <c r="B139" s="8">
        <v>-7.0000000000000007E-2</v>
      </c>
      <c r="C139" s="8">
        <v>-7.0000000000000007E-2</v>
      </c>
      <c r="D139" s="16">
        <f t="shared" si="9"/>
        <v>0.82698814749240945</v>
      </c>
      <c r="E139" s="22">
        <f t="shared" si="10"/>
        <v>0.74607012363283431</v>
      </c>
      <c r="F139" s="16">
        <f t="shared" si="11"/>
        <v>0.79187664289137416</v>
      </c>
    </row>
    <row r="140" spans="1:6" x14ac:dyDescent="0.3">
      <c r="A140" s="8">
        <v>0.88649999999999995</v>
      </c>
      <c r="B140" s="8">
        <v>-0.83699999999999997</v>
      </c>
      <c r="C140" s="8">
        <v>-0.72599999999999998</v>
      </c>
      <c r="D140" s="16">
        <f t="shared" si="9"/>
        <v>0.39985290878444774</v>
      </c>
      <c r="E140" s="22">
        <f t="shared" si="10"/>
        <v>0.20685370073298212</v>
      </c>
      <c r="F140" s="16">
        <f t="shared" si="11"/>
        <v>0.59333818582451303</v>
      </c>
    </row>
    <row r="141" spans="1:6" x14ac:dyDescent="0.3">
      <c r="A141" s="8">
        <v>0.24199999999999999</v>
      </c>
      <c r="B141" s="8">
        <v>7.0699999999999999E-2</v>
      </c>
      <c r="C141" s="8">
        <v>-8.5999999999999993E-2</v>
      </c>
      <c r="D141" s="16">
        <f t="shared" si="9"/>
        <v>0.92063404455514875</v>
      </c>
      <c r="E141" s="22">
        <f t="shared" si="10"/>
        <v>0.7508616089537461</v>
      </c>
      <c r="F141" s="16">
        <f t="shared" si="11"/>
        <v>0.80902350915887744</v>
      </c>
    </row>
    <row r="142" spans="1:6" x14ac:dyDescent="0.3">
      <c r="A142" s="8">
        <v>0.27500000000000002</v>
      </c>
      <c r="B142" s="8">
        <v>-0.23599999999999999</v>
      </c>
      <c r="C142" s="8">
        <v>-0.21299999999999999</v>
      </c>
      <c r="D142" s="16">
        <f t="shared" si="9"/>
        <v>0.93315680676460444</v>
      </c>
      <c r="E142" s="22">
        <f t="shared" si="10"/>
        <v>0.67587588154768996</v>
      </c>
      <c r="F142" s="16">
        <f t="shared" si="11"/>
        <v>0.91177099463636291</v>
      </c>
    </row>
    <row r="143" spans="1:6" x14ac:dyDescent="0.3">
      <c r="A143" s="8">
        <v>0.56240000000000001</v>
      </c>
      <c r="B143" s="8">
        <v>0.56100000000000005</v>
      </c>
      <c r="C143" s="8">
        <v>-0.60399999999999998</v>
      </c>
      <c r="D143" s="16">
        <f t="shared" si="9"/>
        <v>0.81218936121601082</v>
      </c>
      <c r="E143" s="22">
        <f t="shared" si="10"/>
        <v>0.44097349647632605</v>
      </c>
      <c r="F143" s="16">
        <f t="shared" si="11"/>
        <v>0.7503392909079909</v>
      </c>
    </row>
    <row r="144" spans="1:6" x14ac:dyDescent="0.3">
      <c r="A144" s="8">
        <v>0.58730000000000004</v>
      </c>
      <c r="B144" s="8">
        <v>0.43490000000000001</v>
      </c>
      <c r="C144" s="8">
        <v>-0.53100000000000003</v>
      </c>
      <c r="D144" s="16">
        <f t="shared" si="9"/>
        <v>0.78528218353194945</v>
      </c>
      <c r="E144" s="22">
        <f t="shared" si="10"/>
        <v>0.54904999603844529</v>
      </c>
      <c r="F144" s="16">
        <f t="shared" si="11"/>
        <v>0.83000408139920545</v>
      </c>
    </row>
    <row r="145" spans="1:6" x14ac:dyDescent="0.3">
      <c r="A145" s="8">
        <v>-0.41299999999999998</v>
      </c>
      <c r="B145" s="8">
        <v>0.92800000000000005</v>
      </c>
      <c r="C145" s="8">
        <v>0.2074</v>
      </c>
      <c r="D145" s="16">
        <f t="shared" si="9"/>
        <v>0.20065753235678369</v>
      </c>
      <c r="E145" s="22">
        <f t="shared" si="10"/>
        <v>0.16845007986374808</v>
      </c>
      <c r="F145" s="16">
        <f t="shared" si="11"/>
        <v>0.43562078001708898</v>
      </c>
    </row>
    <row r="146" spans="1:6" x14ac:dyDescent="0.3">
      <c r="A146" s="8">
        <v>0.87329999999999997</v>
      </c>
      <c r="B146" s="8">
        <v>0.30030000000000001</v>
      </c>
      <c r="C146" s="8">
        <v>0.64770000000000005</v>
      </c>
      <c r="D146" s="16">
        <f t="shared" si="9"/>
        <v>0.41629325321150418</v>
      </c>
      <c r="E146" s="22">
        <f t="shared" si="10"/>
        <v>0.65149706374100158</v>
      </c>
      <c r="F146" s="16">
        <f t="shared" si="11"/>
        <v>7.0094525153759829E-2</v>
      </c>
    </row>
    <row r="147" spans="1:6" x14ac:dyDescent="0.3">
      <c r="A147" s="8">
        <v>0.71109999999999995</v>
      </c>
      <c r="B147" s="8">
        <v>3.4099999999999998E-2</v>
      </c>
      <c r="C147" s="8">
        <v>-0.871</v>
      </c>
      <c r="D147" s="16">
        <f t="shared" si="9"/>
        <v>0.63096994084243496</v>
      </c>
      <c r="E147" s="22">
        <f t="shared" si="10"/>
        <v>0.75474911727132876</v>
      </c>
      <c r="F147" s="16">
        <f t="shared" si="11"/>
        <v>0.40308033904182483</v>
      </c>
    </row>
    <row r="148" spans="1:6" x14ac:dyDescent="0.3">
      <c r="A148" s="8">
        <v>-0.61099999999999999</v>
      </c>
      <c r="B148" s="8">
        <v>-0.80200000000000005</v>
      </c>
      <c r="C148" s="8">
        <v>-0.88600000000000001</v>
      </c>
      <c r="D148" s="16">
        <f t="shared" si="9"/>
        <v>7.9091298737611462E-2</v>
      </c>
      <c r="E148" s="22">
        <f t="shared" si="10"/>
        <v>0.22963054742360733</v>
      </c>
      <c r="F148" s="16">
        <f t="shared" si="11"/>
        <v>0.38470198087017793</v>
      </c>
    </row>
    <row r="149" spans="1:6" x14ac:dyDescent="0.3">
      <c r="A149" s="8">
        <v>0.90159999999999996</v>
      </c>
      <c r="B149" s="8">
        <v>0.97099999999999997</v>
      </c>
      <c r="C149" s="8">
        <v>-7.9000000000000001E-2</v>
      </c>
      <c r="D149" s="16">
        <f t="shared" si="9"/>
        <v>0.38138654399905997</v>
      </c>
      <c r="E149" s="22">
        <f t="shared" si="10"/>
        <v>0.14580706955428657</v>
      </c>
      <c r="F149" s="16">
        <f t="shared" si="11"/>
        <v>0.80161689619005516</v>
      </c>
    </row>
    <row r="150" spans="1:6" x14ac:dyDescent="0.3">
      <c r="A150" s="8">
        <v>0.13189999999999999</v>
      </c>
      <c r="B150" s="8">
        <v>0.75900000000000001</v>
      </c>
      <c r="C150" s="8">
        <v>-0.93400000000000005</v>
      </c>
      <c r="D150" s="16">
        <f t="shared" si="9"/>
        <v>0.84226812283982666</v>
      </c>
      <c r="E150" s="22">
        <f t="shared" si="10"/>
        <v>0.2785977645906873</v>
      </c>
      <c r="F150" s="16">
        <f t="shared" si="11"/>
        <v>0.32856328541019952</v>
      </c>
    </row>
    <row r="151" spans="1:6" x14ac:dyDescent="0.3">
      <c r="A151" s="8">
        <v>0.31690000000000002</v>
      </c>
      <c r="B151" s="8">
        <v>6.6900000000000001E-2</v>
      </c>
      <c r="C151" s="8">
        <v>-0.41799999999999998</v>
      </c>
      <c r="D151" s="16">
        <f t="shared" si="9"/>
        <v>0.94103999222549084</v>
      </c>
      <c r="E151" s="22">
        <f t="shared" si="10"/>
        <v>0.75143215554815046</v>
      </c>
      <c r="F151" s="16">
        <f t="shared" si="11"/>
        <v>0.91525808299500422</v>
      </c>
    </row>
    <row r="152" spans="1:6" x14ac:dyDescent="0.3">
      <c r="A152" s="8">
        <v>0.48039999999999999</v>
      </c>
      <c r="B152" s="8">
        <v>-0.76900000000000002</v>
      </c>
      <c r="C152" s="8">
        <v>-0.72299999999999998</v>
      </c>
      <c r="D152" s="16">
        <f t="shared" si="9"/>
        <v>0.88559868583249557</v>
      </c>
      <c r="E152" s="22">
        <f t="shared" si="10"/>
        <v>0.25238109793768998</v>
      </c>
      <c r="F152" s="16">
        <f t="shared" si="11"/>
        <v>0.5973657875748738</v>
      </c>
    </row>
    <row r="153" spans="1:6" x14ac:dyDescent="0.3">
      <c r="A153" s="8">
        <v>0.83550000000000002</v>
      </c>
      <c r="B153" s="8">
        <v>0.17449999999999999</v>
      </c>
      <c r="C153" s="8">
        <v>0.2011</v>
      </c>
      <c r="D153" s="16">
        <f t="shared" si="9"/>
        <v>0.46470600263716344</v>
      </c>
      <c r="E153" s="22">
        <f t="shared" si="10"/>
        <v>0.72086623364732183</v>
      </c>
      <c r="F153" s="16">
        <f t="shared" si="11"/>
        <v>0.44367491584473473</v>
      </c>
    </row>
    <row r="154" spans="1:6" x14ac:dyDescent="0.3">
      <c r="A154" s="8">
        <v>0.16800000000000001</v>
      </c>
      <c r="B154" s="8">
        <v>2.3300000000000001E-2</v>
      </c>
      <c r="C154" s="8">
        <v>-0.81899999999999995</v>
      </c>
      <c r="D154" s="16">
        <f t="shared" si="9"/>
        <v>0.87367612163644826</v>
      </c>
      <c r="E154" s="22">
        <f t="shared" si="10"/>
        <v>0.75520680555002884</v>
      </c>
      <c r="F154" s="16">
        <f t="shared" si="11"/>
        <v>0.46929460447702981</v>
      </c>
    </row>
    <row r="155" spans="1:6" x14ac:dyDescent="0.3">
      <c r="A155" s="8">
        <v>0.95720000000000005</v>
      </c>
      <c r="B155" s="8">
        <v>0.5262</v>
      </c>
      <c r="C155" s="8">
        <v>-0.498</v>
      </c>
      <c r="D155" s="16">
        <f t="shared" si="9"/>
        <v>0.31695525032682681</v>
      </c>
      <c r="E155" s="22">
        <f t="shared" si="10"/>
        <v>0.47114883677522673</v>
      </c>
      <c r="F155" s="16">
        <f t="shared" si="11"/>
        <v>0.86033553631191173</v>
      </c>
    </row>
    <row r="156" spans="1:6" x14ac:dyDescent="0.3">
      <c r="A156" s="8">
        <v>-0.58499999999999996</v>
      </c>
      <c r="B156" s="8">
        <v>0.75670000000000004</v>
      </c>
      <c r="C156" s="8">
        <v>-0.70299999999999996</v>
      </c>
      <c r="D156" s="16">
        <f t="shared" si="9"/>
        <v>9.0496584918672532E-2</v>
      </c>
      <c r="E156" s="22">
        <f t="shared" si="10"/>
        <v>0.28031393137164601</v>
      </c>
      <c r="F156" s="16">
        <f t="shared" si="11"/>
        <v>0.6241256648740201</v>
      </c>
    </row>
    <row r="157" spans="1:6" x14ac:dyDescent="0.3">
      <c r="A157" s="8">
        <v>-0.57799999999999996</v>
      </c>
      <c r="B157" s="8">
        <v>-0.58399999999999996</v>
      </c>
      <c r="C157" s="8">
        <v>-0.85699999999999998</v>
      </c>
      <c r="D157" s="16">
        <f t="shared" si="9"/>
        <v>9.3778584363335304E-2</v>
      </c>
      <c r="E157" s="22">
        <f t="shared" si="10"/>
        <v>0.3987151817605521</v>
      </c>
      <c r="F157" s="16">
        <f t="shared" si="11"/>
        <v>0.42054993017778142</v>
      </c>
    </row>
    <row r="158" spans="1:6" x14ac:dyDescent="0.3">
      <c r="A158" s="8">
        <v>0.40620000000000001</v>
      </c>
      <c r="B158" s="8">
        <v>-0.24399999999999999</v>
      </c>
      <c r="C158" s="8">
        <v>0.3221</v>
      </c>
      <c r="D158" s="16">
        <f t="shared" si="9"/>
        <v>0.92730104818029691</v>
      </c>
      <c r="E158" s="22">
        <f t="shared" si="10"/>
        <v>0.67098879371206199</v>
      </c>
      <c r="F158" s="16">
        <f t="shared" si="11"/>
        <v>0.30026187461509796</v>
      </c>
    </row>
    <row r="159" spans="1:6" x14ac:dyDescent="0.3">
      <c r="A159" s="8">
        <v>-0.439</v>
      </c>
      <c r="B159" s="8">
        <v>-7.0000000000000001E-3</v>
      </c>
      <c r="C159" s="8">
        <v>-0.14000000000000001</v>
      </c>
      <c r="D159" s="16">
        <f t="shared" si="9"/>
        <v>0.17979272909089533</v>
      </c>
      <c r="E159" s="22">
        <f t="shared" si="10"/>
        <v>0.75480561095401266</v>
      </c>
      <c r="F159" s="16">
        <f t="shared" si="11"/>
        <v>0.86059308831335524</v>
      </c>
    </row>
    <row r="160" spans="1:6" x14ac:dyDescent="0.3">
      <c r="A160" s="8">
        <v>0.7702</v>
      </c>
      <c r="B160" s="8">
        <v>0.73860000000000003</v>
      </c>
      <c r="C160" s="8">
        <v>0.35589999999999999</v>
      </c>
      <c r="D160" s="16">
        <f t="shared" si="9"/>
        <v>0.5515340388961345</v>
      </c>
      <c r="E160" s="22">
        <f t="shared" si="10"/>
        <v>0.29399897145507037</v>
      </c>
      <c r="F160" s="16">
        <f t="shared" si="11"/>
        <v>0.2653494389441734</v>
      </c>
    </row>
    <row r="161" spans="1:6" x14ac:dyDescent="0.3">
      <c r="A161" s="8">
        <v>0.78339999999999999</v>
      </c>
      <c r="B161" s="8">
        <v>-0.41499999999999998</v>
      </c>
      <c r="C161" s="8">
        <v>-0.76300000000000001</v>
      </c>
      <c r="D161" s="16">
        <f t="shared" si="9"/>
        <v>0.53378454567519928</v>
      </c>
      <c r="E161" s="22">
        <f t="shared" si="10"/>
        <v>0.54390185280949788</v>
      </c>
      <c r="F161" s="16">
        <f t="shared" si="11"/>
        <v>0.5436004814583455</v>
      </c>
    </row>
    <row r="162" spans="1:6" x14ac:dyDescent="0.3">
      <c r="A162" s="8">
        <v>0.248</v>
      </c>
      <c r="B162" s="8">
        <v>0.60629999999999995</v>
      </c>
      <c r="C162" s="8">
        <v>-0.98</v>
      </c>
      <c r="D162" s="16">
        <f t="shared" si="9"/>
        <v>0.92331490993119081</v>
      </c>
      <c r="E162" s="22">
        <f t="shared" si="10"/>
        <v>0.40194717248326406</v>
      </c>
      <c r="F162" s="16">
        <f t="shared" si="11"/>
        <v>0.27909264132679257</v>
      </c>
    </row>
    <row r="163" spans="1:6" x14ac:dyDescent="0.3">
      <c r="A163" s="8">
        <v>0.57540000000000002</v>
      </c>
      <c r="B163" s="8">
        <v>0.30690000000000001</v>
      </c>
      <c r="C163" s="8">
        <v>-0.40699999999999997</v>
      </c>
      <c r="D163" s="16">
        <f t="shared" si="9"/>
        <v>0.7983723436060729</v>
      </c>
      <c r="E163" s="22">
        <f t="shared" si="10"/>
        <v>0.64703359231276558</v>
      </c>
      <c r="F163" s="16">
        <f t="shared" si="11"/>
        <v>0.92051451716201693</v>
      </c>
    </row>
    <row r="164" spans="1:6" x14ac:dyDescent="0.3">
      <c r="A164" s="8">
        <v>0.1913</v>
      </c>
      <c r="B164" s="8">
        <v>0.86209999999999998</v>
      </c>
      <c r="C164" s="8">
        <v>-0.318</v>
      </c>
      <c r="D164" s="16">
        <f t="shared" si="9"/>
        <v>0.89112477779701305</v>
      </c>
      <c r="E164" s="22">
        <f t="shared" si="10"/>
        <v>0.20747453221967346</v>
      </c>
      <c r="F164" s="16">
        <f t="shared" si="11"/>
        <v>0.94061044677624428</v>
      </c>
    </row>
    <row r="165" spans="1:6" x14ac:dyDescent="0.3">
      <c r="A165" s="8">
        <v>-0.09</v>
      </c>
      <c r="B165" s="8">
        <v>0.6996</v>
      </c>
      <c r="C165" s="8">
        <v>0.34689999999999999</v>
      </c>
      <c r="D165" s="16">
        <f t="shared" si="9"/>
        <v>0.57339787953863375</v>
      </c>
      <c r="E165" s="22">
        <f t="shared" si="10"/>
        <v>0.32450166264104796</v>
      </c>
      <c r="F165" s="16">
        <f t="shared" si="11"/>
        <v>0.27439843777592382</v>
      </c>
    </row>
    <row r="166" spans="1:6" x14ac:dyDescent="0.3">
      <c r="A166" s="8">
        <v>0.63239999999999996</v>
      </c>
      <c r="B166" s="8">
        <v>0.48089999999999999</v>
      </c>
      <c r="C166" s="8">
        <v>-0.51700000000000002</v>
      </c>
      <c r="D166" s="16">
        <f t="shared" si="9"/>
        <v>0.73232724202128829</v>
      </c>
      <c r="E166" s="22">
        <f t="shared" si="10"/>
        <v>0.51021401858835347</v>
      </c>
      <c r="F166" s="16">
        <f t="shared" si="11"/>
        <v>0.84336245138892629</v>
      </c>
    </row>
    <row r="167" spans="1:6" x14ac:dyDescent="0.3">
      <c r="A167" s="8">
        <v>0.52180000000000004</v>
      </c>
      <c r="B167" s="8">
        <v>0.46660000000000001</v>
      </c>
      <c r="C167" s="8">
        <v>-0.48199999999999998</v>
      </c>
      <c r="D167" s="16">
        <f t="shared" si="9"/>
        <v>0.85172076677602782</v>
      </c>
      <c r="E167" s="22">
        <f t="shared" si="10"/>
        <v>0.52240751546844</v>
      </c>
      <c r="F167" s="16">
        <f t="shared" si="11"/>
        <v>0.87353258402937017</v>
      </c>
    </row>
    <row r="168" spans="1:6" x14ac:dyDescent="0.3">
      <c r="A168" s="8">
        <v>-8.7999999999999995E-2</v>
      </c>
      <c r="B168" s="8">
        <v>0.40910000000000002</v>
      </c>
      <c r="C168" s="8">
        <v>0.25850000000000001</v>
      </c>
      <c r="D168" s="16">
        <f t="shared" si="9"/>
        <v>0.57609388889443247</v>
      </c>
      <c r="E168" s="22">
        <f t="shared" si="10"/>
        <v>0.57021533266991586</v>
      </c>
      <c r="F168" s="16">
        <f t="shared" si="11"/>
        <v>0.3724204880380364</v>
      </c>
    </row>
    <row r="169" spans="1:6" x14ac:dyDescent="0.3">
      <c r="A169" s="8">
        <v>0.61199999999999999</v>
      </c>
      <c r="B169" s="8">
        <v>4.6899999999999997E-2</v>
      </c>
      <c r="C169" s="8">
        <v>-0.34899999999999998</v>
      </c>
      <c r="D169" s="16">
        <f t="shared" si="9"/>
        <v>0.75688449207591024</v>
      </c>
      <c r="E169" s="22">
        <f t="shared" si="10"/>
        <v>0.75379876765733533</v>
      </c>
      <c r="F169" s="16">
        <f t="shared" si="11"/>
        <v>0.93823866863991168</v>
      </c>
    </row>
    <row r="170" spans="1:6" x14ac:dyDescent="0.3">
      <c r="A170" s="8">
        <v>-0.19</v>
      </c>
      <c r="B170" s="8">
        <v>0.28639999999999999</v>
      </c>
      <c r="C170" s="8">
        <v>-6.0000000000000001E-3</v>
      </c>
      <c r="D170" s="16">
        <f t="shared" si="9"/>
        <v>0.44081583623939569</v>
      </c>
      <c r="E170" s="22">
        <f t="shared" si="10"/>
        <v>0.66066084734092168</v>
      </c>
      <c r="F170" s="16">
        <f t="shared" si="11"/>
        <v>0.71657651792625243</v>
      </c>
    </row>
    <row r="171" spans="1:6" x14ac:dyDescent="0.3">
      <c r="A171" s="8">
        <v>0.30149999999999999</v>
      </c>
      <c r="B171" s="8">
        <v>0.32119999999999999</v>
      </c>
      <c r="C171" s="8">
        <v>-0.71599999999999997</v>
      </c>
      <c r="D171" s="16">
        <f t="shared" si="9"/>
        <v>0.93920195823115038</v>
      </c>
      <c r="E171" s="22">
        <f t="shared" si="10"/>
        <v>0.63712595878946021</v>
      </c>
      <c r="F171" s="16">
        <f t="shared" si="11"/>
        <v>0.60675210081251574</v>
      </c>
    </row>
    <row r="172" spans="1:6" x14ac:dyDescent="0.3">
      <c r="A172" s="8">
        <v>-8.1000000000000003E-2</v>
      </c>
      <c r="B172" s="8">
        <v>0.58919999999999995</v>
      </c>
      <c r="C172" s="8">
        <v>-0.39200000000000002</v>
      </c>
      <c r="D172" s="16">
        <f t="shared" si="9"/>
        <v>0.58552737359134766</v>
      </c>
      <c r="E172" s="22">
        <f t="shared" si="10"/>
        <v>0.41661568847704999</v>
      </c>
      <c r="F172" s="16">
        <f t="shared" si="11"/>
        <v>0.92672593564017525</v>
      </c>
    </row>
    <row r="173" spans="1:6" x14ac:dyDescent="0.3">
      <c r="A173" s="8">
        <v>0.95450000000000002</v>
      </c>
      <c r="B173" s="8">
        <v>-0.876</v>
      </c>
      <c r="C173" s="8">
        <v>-0.39800000000000002</v>
      </c>
      <c r="D173" s="16">
        <f t="shared" si="9"/>
        <v>0.31994363539770609</v>
      </c>
      <c r="E173" s="22">
        <f t="shared" si="10"/>
        <v>0.18317474665187941</v>
      </c>
      <c r="F173" s="16">
        <f t="shared" si="11"/>
        <v>0.92437508770396137</v>
      </c>
    </row>
    <row r="174" spans="1:6" x14ac:dyDescent="0.3">
      <c r="A174" s="8">
        <v>0.21529999999999999</v>
      </c>
      <c r="B174" s="8">
        <v>0.78010000000000002</v>
      </c>
      <c r="C174" s="8">
        <v>0.35659999999999997</v>
      </c>
      <c r="D174" s="16">
        <f t="shared" si="9"/>
        <v>0.90659069494315458</v>
      </c>
      <c r="E174" s="22">
        <f t="shared" si="10"/>
        <v>0.26310308841404467</v>
      </c>
      <c r="F174" s="16">
        <f t="shared" si="11"/>
        <v>0.2646532695265818</v>
      </c>
    </row>
    <row r="175" spans="1:6" x14ac:dyDescent="0.3">
      <c r="A175" s="8">
        <v>0.32469999999999999</v>
      </c>
      <c r="B175" s="8">
        <v>-0.249</v>
      </c>
      <c r="C175" s="8">
        <v>0.22120000000000001</v>
      </c>
      <c r="D175" s="16">
        <f t="shared" si="9"/>
        <v>0.94149760671456839</v>
      </c>
      <c r="E175" s="22">
        <f t="shared" si="10"/>
        <v>0.66787450698471007</v>
      </c>
      <c r="F175" s="16">
        <f t="shared" si="11"/>
        <v>0.4181630893563188</v>
      </c>
    </row>
    <row r="176" spans="1:6" x14ac:dyDescent="0.3">
      <c r="A176" s="8">
        <v>2.9600000000000001E-2</v>
      </c>
      <c r="B176" s="8">
        <v>-2.1000000000000001E-2</v>
      </c>
      <c r="C176" s="8">
        <v>-0.86299999999999999</v>
      </c>
      <c r="D176" s="16">
        <f t="shared" si="9"/>
        <v>0.72990189369697078</v>
      </c>
      <c r="E176" s="22">
        <f t="shared" si="10"/>
        <v>0.7537818872218256</v>
      </c>
      <c r="F176" s="16">
        <f t="shared" si="11"/>
        <v>0.41302721784280505</v>
      </c>
    </row>
    <row r="177" spans="1:6" x14ac:dyDescent="0.3">
      <c r="A177" s="8">
        <v>0.72719999999999996</v>
      </c>
      <c r="B177" s="8">
        <v>-0.253</v>
      </c>
      <c r="C177" s="8">
        <v>-0.26600000000000001</v>
      </c>
      <c r="D177" s="16">
        <f t="shared" si="9"/>
        <v>0.60943442451293461</v>
      </c>
      <c r="E177" s="22">
        <f t="shared" si="10"/>
        <v>0.66535055293544598</v>
      </c>
      <c r="F177" s="16">
        <f t="shared" si="11"/>
        <v>0.93333821213879486</v>
      </c>
    </row>
    <row r="178" spans="1:6" x14ac:dyDescent="0.3">
      <c r="A178" s="8">
        <v>-0.20699999999999999</v>
      </c>
      <c r="B178" s="8">
        <v>-0.67600000000000005</v>
      </c>
      <c r="C178" s="8">
        <v>6.6100000000000006E-2</v>
      </c>
      <c r="D178" s="16">
        <f t="shared" si="9"/>
        <v>0.4192153272144028</v>
      </c>
      <c r="E178" s="22">
        <f t="shared" si="10"/>
        <v>0.32252024110956201</v>
      </c>
      <c r="F178" s="16">
        <f t="shared" si="11"/>
        <v>0.62306027000508135</v>
      </c>
    </row>
    <row r="179" spans="1:6" x14ac:dyDescent="0.3">
      <c r="A179" s="8">
        <v>0.78210000000000002</v>
      </c>
      <c r="B179" s="8">
        <v>0.1482</v>
      </c>
      <c r="C179" s="8">
        <v>-0.26</v>
      </c>
      <c r="D179" s="16">
        <f t="shared" si="9"/>
        <v>0.53553001715693416</v>
      </c>
      <c r="E179" s="22">
        <f t="shared" si="10"/>
        <v>0.73101680225927834</v>
      </c>
      <c r="F179" s="16">
        <f t="shared" si="11"/>
        <v>0.93160118291126015</v>
      </c>
    </row>
    <row r="180" spans="1:6" x14ac:dyDescent="0.3">
      <c r="A180" s="8">
        <v>-0.13400000000000001</v>
      </c>
      <c r="B180" s="8">
        <v>0.16370000000000001</v>
      </c>
      <c r="C180" s="8">
        <v>0.39129999999999998</v>
      </c>
      <c r="D180" s="16">
        <f t="shared" si="9"/>
        <v>0.51426791625914237</v>
      </c>
      <c r="E180" s="22">
        <f t="shared" si="10"/>
        <v>0.72523493783113913</v>
      </c>
      <c r="F180" s="16">
        <f t="shared" si="11"/>
        <v>0.23154633051061846</v>
      </c>
    </row>
    <row r="181" spans="1:6" x14ac:dyDescent="0.3">
      <c r="A181" s="8">
        <v>0.84619999999999995</v>
      </c>
      <c r="B181" s="8">
        <v>-0.127</v>
      </c>
      <c r="C181" s="8">
        <v>-0.54300000000000004</v>
      </c>
      <c r="D181" s="16">
        <f t="shared" si="9"/>
        <v>0.45082123052837075</v>
      </c>
      <c r="E181" s="22">
        <f t="shared" si="10"/>
        <v>0.72925776964656808</v>
      </c>
      <c r="F181" s="16">
        <f t="shared" si="11"/>
        <v>0.81801288585659149</v>
      </c>
    </row>
    <row r="182" spans="1:6" x14ac:dyDescent="0.3">
      <c r="A182" s="8">
        <v>0.73580000000000001</v>
      </c>
      <c r="B182" s="8">
        <v>0.32879999999999998</v>
      </c>
      <c r="C182" s="8">
        <v>-0.72099999999999997</v>
      </c>
      <c r="D182" s="16">
        <f t="shared" si="9"/>
        <v>0.59787989124943641</v>
      </c>
      <c r="E182" s="22">
        <f t="shared" si="10"/>
        <v>0.63173375615920391</v>
      </c>
      <c r="F182" s="16">
        <f t="shared" si="11"/>
        <v>0.60004935381819668</v>
      </c>
    </row>
    <row r="183" spans="1:6" x14ac:dyDescent="0.3">
      <c r="A183" s="8">
        <v>-3.5000000000000003E-2</v>
      </c>
      <c r="B183" s="8">
        <v>0.62960000000000005</v>
      </c>
      <c r="C183" s="8">
        <v>-0.15</v>
      </c>
      <c r="D183" s="16">
        <f t="shared" si="9"/>
        <v>0.64707143034106041</v>
      </c>
      <c r="E183" s="22">
        <f t="shared" si="10"/>
        <v>0.38214265891221744</v>
      </c>
      <c r="F183" s="16">
        <f t="shared" si="11"/>
        <v>0.86895052402110551</v>
      </c>
    </row>
    <row r="184" spans="1:6" x14ac:dyDescent="0.3">
      <c r="A184" s="8">
        <v>0.42659999999999998</v>
      </c>
      <c r="B184" s="8">
        <v>-0.46200000000000002</v>
      </c>
      <c r="C184" s="8">
        <v>-0.51200000000000001</v>
      </c>
      <c r="D184" s="16">
        <f t="shared" si="9"/>
        <v>0.91844741771163207</v>
      </c>
      <c r="E184" s="22">
        <f t="shared" si="10"/>
        <v>0.50405663826690872</v>
      </c>
      <c r="F184" s="16">
        <f t="shared" si="11"/>
        <v>0.8479612842820704</v>
      </c>
    </row>
    <row r="185" spans="1:6" x14ac:dyDescent="0.3">
      <c r="A185" s="8">
        <v>0.10829999999999999</v>
      </c>
      <c r="B185" s="8">
        <v>-0.151</v>
      </c>
      <c r="C185" s="8">
        <v>-0.19800000000000001</v>
      </c>
      <c r="D185" s="16">
        <f t="shared" si="9"/>
        <v>0.81912725275433917</v>
      </c>
      <c r="E185" s="22">
        <f t="shared" si="10"/>
        <v>0.71978026736169998</v>
      </c>
      <c r="F185" s="16">
        <f t="shared" si="11"/>
        <v>0.90319375736634244</v>
      </c>
    </row>
    <row r="186" spans="1:6" x14ac:dyDescent="0.3">
      <c r="A186" s="8">
        <v>-0.26400000000000001</v>
      </c>
      <c r="B186" s="8">
        <v>-0.71299999999999997</v>
      </c>
      <c r="C186" s="8">
        <v>-0.77600000000000002</v>
      </c>
      <c r="D186" s="16">
        <f t="shared" si="9"/>
        <v>0.35008464921198984</v>
      </c>
      <c r="E186" s="22">
        <f t="shared" si="10"/>
        <v>0.29362896424113732</v>
      </c>
      <c r="F186" s="16">
        <f t="shared" si="11"/>
        <v>0.52618195532904521</v>
      </c>
    </row>
    <row r="187" spans="1:6" x14ac:dyDescent="0.3">
      <c r="A187" s="8">
        <v>0.94950000000000001</v>
      </c>
      <c r="B187" s="8">
        <v>-0.95199999999999996</v>
      </c>
      <c r="C187" s="8">
        <v>0.1037</v>
      </c>
      <c r="D187" s="16">
        <f t="shared" si="9"/>
        <v>0.3255173698513677</v>
      </c>
      <c r="E187" s="22">
        <f t="shared" si="10"/>
        <v>0.14228992289591272</v>
      </c>
      <c r="F187" s="16">
        <f t="shared" si="11"/>
        <v>0.57263658277137208</v>
      </c>
    </row>
    <row r="188" spans="1:6" x14ac:dyDescent="0.3">
      <c r="A188" s="8">
        <v>0.35320000000000001</v>
      </c>
      <c r="B188" s="8">
        <v>-1.6E-2</v>
      </c>
      <c r="C188" s="8">
        <v>-0.66700000000000004</v>
      </c>
      <c r="D188" s="16">
        <f t="shared" si="9"/>
        <v>0.94045740547300427</v>
      </c>
      <c r="E188" s="22">
        <f t="shared" si="10"/>
        <v>0.75420817530213702</v>
      </c>
      <c r="F188" s="16">
        <f t="shared" si="11"/>
        <v>0.67157653224645142</v>
      </c>
    </row>
    <row r="189" spans="1:6" x14ac:dyDescent="0.3">
      <c r="A189" s="8">
        <v>0.27929999999999999</v>
      </c>
      <c r="B189" s="8">
        <v>0.15989999999999999</v>
      </c>
      <c r="C189" s="8">
        <v>-0.66500000000000004</v>
      </c>
      <c r="D189" s="16">
        <f t="shared" si="9"/>
        <v>0.93438349787899511</v>
      </c>
      <c r="E189" s="22">
        <f t="shared" si="10"/>
        <v>0.72670609220164684</v>
      </c>
      <c r="F189" s="16">
        <f t="shared" si="11"/>
        <v>0.67417359693802104</v>
      </c>
    </row>
    <row r="190" spans="1:6" x14ac:dyDescent="0.3">
      <c r="A190" s="8">
        <v>-5.1999999999999998E-2</v>
      </c>
      <c r="B190" s="8">
        <v>0.79979999999999996</v>
      </c>
      <c r="C190" s="8">
        <v>-0.34499999999999997</v>
      </c>
      <c r="D190" s="16">
        <f t="shared" si="9"/>
        <v>0.62446435447533577</v>
      </c>
      <c r="E190" s="22">
        <f t="shared" si="10"/>
        <v>0.24905628501047627</v>
      </c>
      <c r="F190" s="16">
        <f t="shared" si="11"/>
        <v>0.93882615126764302</v>
      </c>
    </row>
    <row r="191" spans="1:6" x14ac:dyDescent="0.3">
      <c r="A191" s="8">
        <v>0.77910000000000001</v>
      </c>
      <c r="B191" s="8">
        <v>0.2036</v>
      </c>
      <c r="C191" s="8">
        <v>-0.36599999999999999</v>
      </c>
      <c r="D191" s="16">
        <f t="shared" si="9"/>
        <v>0.53956045411395059</v>
      </c>
      <c r="E191" s="22">
        <f t="shared" si="10"/>
        <v>0.70775104373919939</v>
      </c>
      <c r="F191" s="16">
        <f t="shared" si="11"/>
        <v>0.9348178934413609</v>
      </c>
    </row>
    <row r="192" spans="1:6" x14ac:dyDescent="0.3">
      <c r="A192" s="8">
        <v>0.5575</v>
      </c>
      <c r="B192" s="8">
        <v>0.61250000000000004</v>
      </c>
      <c r="C192" s="8">
        <v>-0.91300000000000003</v>
      </c>
      <c r="D192" s="16">
        <f t="shared" si="9"/>
        <v>0.81725944408544837</v>
      </c>
      <c r="E192" s="22">
        <f t="shared" si="10"/>
        <v>0.39665458395371284</v>
      </c>
      <c r="F192" s="16">
        <f t="shared" si="11"/>
        <v>0.3525937304104651</v>
      </c>
    </row>
    <row r="193" spans="1:6" x14ac:dyDescent="0.3">
      <c r="A193" s="8">
        <v>0.79139999999999999</v>
      </c>
      <c r="B193" s="8">
        <v>-0.42799999999999999</v>
      </c>
      <c r="C193" s="8">
        <v>-0.20300000000000001</v>
      </c>
      <c r="D193" s="16">
        <f t="shared" si="9"/>
        <v>0.52305929679498542</v>
      </c>
      <c r="E193" s="22">
        <f t="shared" si="10"/>
        <v>0.53299797276111716</v>
      </c>
      <c r="F193" s="16">
        <f t="shared" si="11"/>
        <v>0.90616976093569823</v>
      </c>
    </row>
    <row r="194" spans="1:6" x14ac:dyDescent="0.3">
      <c r="A194" s="8">
        <v>7.4800000000000005E-2</v>
      </c>
      <c r="B194" s="8">
        <v>0.34689999999999999</v>
      </c>
      <c r="C194" s="8">
        <v>-0.05</v>
      </c>
      <c r="D194" s="16">
        <f t="shared" si="9"/>
        <v>0.78318229932615968</v>
      </c>
      <c r="E194" s="22">
        <f t="shared" si="10"/>
        <v>0.6185588848539868</v>
      </c>
      <c r="F194" s="16">
        <f t="shared" si="11"/>
        <v>0.76941187696928748</v>
      </c>
    </row>
    <row r="195" spans="1:6" x14ac:dyDescent="0.3">
      <c r="A195" s="8">
        <v>0.42049999999999998</v>
      </c>
      <c r="B195" s="8">
        <v>0.1467</v>
      </c>
      <c r="C195" s="8">
        <v>-0.152</v>
      </c>
      <c r="D195" s="16">
        <f t="shared" ref="D195:D258" si="12">_xlfn.NORM.DIST(A195,$I$7,$I$24,FALSE)</f>
        <v>0.92130976965331224</v>
      </c>
      <c r="E195" s="22">
        <f t="shared" ref="E195:E258" si="13">_xlfn.NORM.DIST(B195,$J$7,$J$24,FALSE)</f>
        <v>0.73154534020968109</v>
      </c>
      <c r="F195" s="16">
        <f t="shared" ref="F195:F258" si="14">_xlfn.NORM.DIST(C195,$K$7,$K$24,FALSE)</f>
        <v>0.87057364861942621</v>
      </c>
    </row>
    <row r="196" spans="1:6" x14ac:dyDescent="0.3">
      <c r="A196" s="8">
        <v>-0.36599999999999999</v>
      </c>
      <c r="B196" s="8">
        <v>0.80549999999999999</v>
      </c>
      <c r="C196" s="8">
        <v>-0.70699999999999996</v>
      </c>
      <c r="D196" s="16">
        <f t="shared" si="12"/>
        <v>0.24238267467028524</v>
      </c>
      <c r="E196" s="22">
        <f t="shared" si="13"/>
        <v>0.24507007217115262</v>
      </c>
      <c r="F196" s="16">
        <f t="shared" si="14"/>
        <v>0.61878953339557141</v>
      </c>
    </row>
    <row r="197" spans="1:6" x14ac:dyDescent="0.3">
      <c r="A197" s="8">
        <v>-0.152</v>
      </c>
      <c r="B197" s="8">
        <v>0.58320000000000005</v>
      </c>
      <c r="C197" s="8">
        <v>-0.69</v>
      </c>
      <c r="D197" s="16">
        <f t="shared" si="12"/>
        <v>0.49034638184111889</v>
      </c>
      <c r="E197" s="22">
        <f t="shared" si="13"/>
        <v>0.42178361711343532</v>
      </c>
      <c r="F197" s="16">
        <f t="shared" si="14"/>
        <v>0.64139383819781759</v>
      </c>
    </row>
    <row r="198" spans="1:6" x14ac:dyDescent="0.3">
      <c r="A198" s="8">
        <v>0.33700000000000002</v>
      </c>
      <c r="B198" s="8">
        <v>0.69230000000000003</v>
      </c>
      <c r="C198" s="8">
        <v>0.61209999999999998</v>
      </c>
      <c r="D198" s="16">
        <f t="shared" si="12"/>
        <v>0.94157101650888575</v>
      </c>
      <c r="E198" s="22">
        <f t="shared" si="13"/>
        <v>0.33035311932255323</v>
      </c>
      <c r="F198" s="16">
        <f t="shared" si="14"/>
        <v>8.4572112725564724E-2</v>
      </c>
    </row>
    <row r="199" spans="1:6" x14ac:dyDescent="0.3">
      <c r="A199" s="8">
        <v>0.54520000000000002</v>
      </c>
      <c r="B199" s="8">
        <v>-0.751</v>
      </c>
      <c r="C199" s="8">
        <v>-0.41699999999999998</v>
      </c>
      <c r="D199" s="16">
        <f t="shared" si="12"/>
        <v>0.82963719933430502</v>
      </c>
      <c r="E199" s="22">
        <f t="shared" si="13"/>
        <v>0.26528986757916689</v>
      </c>
      <c r="F199" s="16">
        <f t="shared" si="14"/>
        <v>0.91576015120091392</v>
      </c>
    </row>
    <row r="200" spans="1:6" x14ac:dyDescent="0.3">
      <c r="A200" s="8">
        <v>0.4158</v>
      </c>
      <c r="B200" s="8">
        <v>0.1019</v>
      </c>
      <c r="C200" s="8">
        <v>-2.1000000000000001E-2</v>
      </c>
      <c r="D200" s="16">
        <f t="shared" si="12"/>
        <v>0.923390698020778</v>
      </c>
      <c r="E200" s="22">
        <f t="shared" si="13"/>
        <v>0.74473433932781297</v>
      </c>
      <c r="F200" s="16">
        <f t="shared" si="14"/>
        <v>0.73505614036264399</v>
      </c>
    </row>
    <row r="201" spans="1:6" x14ac:dyDescent="0.3">
      <c r="A201" s="8">
        <v>0.14430000000000001</v>
      </c>
      <c r="B201" s="8">
        <v>0.31159999999999999</v>
      </c>
      <c r="C201" s="8">
        <v>-0.56000000000000005</v>
      </c>
      <c r="D201" s="16">
        <f t="shared" si="12"/>
        <v>0.85362558039431835</v>
      </c>
      <c r="E201" s="22">
        <f t="shared" si="13"/>
        <v>0.64381242214757028</v>
      </c>
      <c r="F201" s="16">
        <f t="shared" si="14"/>
        <v>0.80022400853199394</v>
      </c>
    </row>
    <row r="202" spans="1:6" x14ac:dyDescent="0.3">
      <c r="A202" s="8">
        <v>0.6704</v>
      </c>
      <c r="B202" s="8">
        <v>5.16E-2</v>
      </c>
      <c r="C202" s="8">
        <v>-0.53200000000000003</v>
      </c>
      <c r="D202" s="16">
        <f t="shared" si="12"/>
        <v>0.68444371655054004</v>
      </c>
      <c r="E202" s="22">
        <f t="shared" si="13"/>
        <v>0.75333903978482353</v>
      </c>
      <c r="F202" s="16">
        <f t="shared" si="14"/>
        <v>0.82902348348208532</v>
      </c>
    </row>
    <row r="203" spans="1:6" x14ac:dyDescent="0.3">
      <c r="A203" s="8">
        <v>-0.19500000000000001</v>
      </c>
      <c r="B203" s="8">
        <v>0.68340000000000001</v>
      </c>
      <c r="C203" s="8">
        <v>0</v>
      </c>
      <c r="D203" s="16">
        <f t="shared" si="12"/>
        <v>0.43442230597716475</v>
      </c>
      <c r="E203" s="22">
        <f t="shared" si="13"/>
        <v>0.33754276872157263</v>
      </c>
      <c r="F203" s="16">
        <f t="shared" si="14"/>
        <v>0.70906704022388345</v>
      </c>
    </row>
    <row r="204" spans="1:6" x14ac:dyDescent="0.3">
      <c r="A204" s="8">
        <v>-0.39400000000000002</v>
      </c>
      <c r="B204" s="8">
        <v>-0.105</v>
      </c>
      <c r="C204" s="8">
        <v>-0.80300000000000005</v>
      </c>
      <c r="D204" s="16">
        <f t="shared" si="12"/>
        <v>0.21690353858523501</v>
      </c>
      <c r="E204" s="22">
        <f t="shared" si="13"/>
        <v>0.73671748311484031</v>
      </c>
      <c r="F204" s="16">
        <f t="shared" si="14"/>
        <v>0.4902939002970404</v>
      </c>
    </row>
    <row r="205" spans="1:6" x14ac:dyDescent="0.3">
      <c r="A205" s="8">
        <v>0.87980000000000003</v>
      </c>
      <c r="B205" s="8">
        <v>-0.84799999999999998</v>
      </c>
      <c r="C205" s="8">
        <v>-7.8E-2</v>
      </c>
      <c r="D205" s="16">
        <f t="shared" si="12"/>
        <v>0.40816435056374917</v>
      </c>
      <c r="E205" s="22">
        <f t="shared" si="13"/>
        <v>0.19999143631310393</v>
      </c>
      <c r="F205" s="16">
        <f t="shared" si="14"/>
        <v>0.80054655713837386</v>
      </c>
    </row>
    <row r="206" spans="1:6" x14ac:dyDescent="0.3">
      <c r="A206" s="8">
        <v>0.83260000000000001</v>
      </c>
      <c r="B206" s="8">
        <v>0.11799999999999999</v>
      </c>
      <c r="C206" s="8">
        <v>0.32100000000000001</v>
      </c>
      <c r="D206" s="16">
        <f t="shared" si="12"/>
        <v>0.46849080499438317</v>
      </c>
      <c r="E206" s="22">
        <f t="shared" si="13"/>
        <v>0.74058051249369494</v>
      </c>
      <c r="F206" s="16">
        <f t="shared" si="14"/>
        <v>0.30144001153556588</v>
      </c>
    </row>
    <row r="207" spans="1:6" x14ac:dyDescent="0.3">
      <c r="A207" s="8">
        <v>0.2064</v>
      </c>
      <c r="B207" s="8">
        <v>-0.21099999999999999</v>
      </c>
      <c r="C207" s="8">
        <v>-0.64500000000000002</v>
      </c>
      <c r="D207" s="16">
        <f t="shared" si="12"/>
        <v>0.90116164128317222</v>
      </c>
      <c r="E207" s="22">
        <f t="shared" si="13"/>
        <v>0.69035700423556923</v>
      </c>
      <c r="F207" s="16">
        <f t="shared" si="14"/>
        <v>0.69984664432777277</v>
      </c>
    </row>
    <row r="208" spans="1:6" x14ac:dyDescent="0.3">
      <c r="A208" s="8">
        <v>0.78449999999999998</v>
      </c>
      <c r="B208" s="8">
        <v>0.4446</v>
      </c>
      <c r="C208" s="8">
        <v>-0.42899999999999999</v>
      </c>
      <c r="D208" s="16">
        <f t="shared" si="12"/>
        <v>0.53230813796675436</v>
      </c>
      <c r="E208" s="22">
        <f t="shared" si="13"/>
        <v>0.54096328674475846</v>
      </c>
      <c r="F208" s="16">
        <f t="shared" si="14"/>
        <v>0.90941974140815951</v>
      </c>
    </row>
    <row r="209" spans="1:6" x14ac:dyDescent="0.3">
      <c r="A209" s="8">
        <v>0.96430000000000005</v>
      </c>
      <c r="B209" s="8">
        <v>-0.52200000000000002</v>
      </c>
      <c r="C209" s="8">
        <v>0.30919999999999997</v>
      </c>
      <c r="D209" s="16">
        <f t="shared" si="12"/>
        <v>0.30916950697025941</v>
      </c>
      <c r="E209" s="22">
        <f t="shared" si="13"/>
        <v>0.45216968815218783</v>
      </c>
      <c r="F209" s="16">
        <f t="shared" si="14"/>
        <v>0.31423972449458731</v>
      </c>
    </row>
    <row r="210" spans="1:6" x14ac:dyDescent="0.3">
      <c r="A210" s="8">
        <v>0.48720000000000002</v>
      </c>
      <c r="B210" s="8">
        <v>-0.77700000000000002</v>
      </c>
      <c r="C210" s="8">
        <v>-0.38300000000000001</v>
      </c>
      <c r="D210" s="16">
        <f t="shared" si="12"/>
        <v>0.88052000295666977</v>
      </c>
      <c r="E210" s="22">
        <f t="shared" si="13"/>
        <v>0.24675532628216021</v>
      </c>
      <c r="F210" s="16">
        <f t="shared" si="14"/>
        <v>0.92991441897483995</v>
      </c>
    </row>
    <row r="211" spans="1:6" x14ac:dyDescent="0.3">
      <c r="A211" s="8">
        <v>0.78239999999999998</v>
      </c>
      <c r="B211" s="8">
        <v>0.35160000000000002</v>
      </c>
      <c r="C211" s="8">
        <v>-0.621</v>
      </c>
      <c r="D211" s="16">
        <f t="shared" si="12"/>
        <v>0.53512715731832916</v>
      </c>
      <c r="E211" s="22">
        <f t="shared" si="13"/>
        <v>0.61506480416697851</v>
      </c>
      <c r="F211" s="16">
        <f t="shared" si="14"/>
        <v>0.72980279858404673</v>
      </c>
    </row>
    <row r="212" spans="1:6" x14ac:dyDescent="0.3">
      <c r="A212" s="8">
        <v>-0.57999999999999996</v>
      </c>
      <c r="B212" s="8">
        <v>-0.78200000000000003</v>
      </c>
      <c r="C212" s="8">
        <v>-0.56899999999999995</v>
      </c>
      <c r="D212" s="16">
        <f t="shared" si="12"/>
        <v>9.2831495464805042E-2</v>
      </c>
      <c r="E212" s="22">
        <f t="shared" si="13"/>
        <v>0.24327473363352281</v>
      </c>
      <c r="F212" s="16">
        <f t="shared" si="14"/>
        <v>0.79044923497094932</v>
      </c>
    </row>
    <row r="213" spans="1:6" x14ac:dyDescent="0.3">
      <c r="A213" s="8">
        <v>-0.35099999999999998</v>
      </c>
      <c r="B213" s="8">
        <v>0.86860000000000004</v>
      </c>
      <c r="C213" s="8">
        <v>4.6899999999999997E-2</v>
      </c>
      <c r="D213" s="16">
        <f t="shared" si="12"/>
        <v>0.25678013296994762</v>
      </c>
      <c r="E213" s="22">
        <f t="shared" si="13"/>
        <v>0.20339467717774506</v>
      </c>
      <c r="F213" s="16">
        <f t="shared" si="14"/>
        <v>0.64852839444899169</v>
      </c>
    </row>
    <row r="214" spans="1:6" x14ac:dyDescent="0.3">
      <c r="A214" s="8">
        <v>0.2949</v>
      </c>
      <c r="B214" s="8">
        <v>-0.31</v>
      </c>
      <c r="C214" s="8">
        <v>0.73340000000000005</v>
      </c>
      <c r="D214" s="16">
        <f t="shared" si="12"/>
        <v>0.9380358471939918</v>
      </c>
      <c r="E214" s="22">
        <f t="shared" si="13"/>
        <v>0.62648683414894279</v>
      </c>
      <c r="F214" s="16">
        <f t="shared" si="14"/>
        <v>4.3334771200707993E-2</v>
      </c>
    </row>
    <row r="215" spans="1:6" x14ac:dyDescent="0.3">
      <c r="A215" s="8">
        <v>0.96299999999999997</v>
      </c>
      <c r="B215" s="8">
        <v>0.65639999999999998</v>
      </c>
      <c r="C215" s="8">
        <v>-0.77100000000000002</v>
      </c>
      <c r="D215" s="16">
        <f t="shared" si="12"/>
        <v>0.31058714547360727</v>
      </c>
      <c r="E215" s="22">
        <f t="shared" si="13"/>
        <v>0.35970015894025625</v>
      </c>
      <c r="F215" s="16">
        <f t="shared" si="14"/>
        <v>0.53287358270094287</v>
      </c>
    </row>
    <row r="216" spans="1:6" x14ac:dyDescent="0.3">
      <c r="A216" s="8">
        <v>0.36049999999999999</v>
      </c>
      <c r="B216" s="8">
        <v>0.99099999999999999</v>
      </c>
      <c r="C216" s="8">
        <v>0.7611</v>
      </c>
      <c r="D216" s="16">
        <f t="shared" si="12"/>
        <v>0.93950695647971527</v>
      </c>
      <c r="E216" s="22">
        <f t="shared" si="13"/>
        <v>0.13603114992900664</v>
      </c>
      <c r="F216" s="16">
        <f t="shared" si="14"/>
        <v>3.677399834689786E-2</v>
      </c>
    </row>
    <row r="217" spans="1:6" x14ac:dyDescent="0.3">
      <c r="A217" s="8">
        <v>0.40889999999999999</v>
      </c>
      <c r="B217" s="8">
        <v>-5.1999999999999998E-2</v>
      </c>
      <c r="C217" s="8">
        <v>-0.5</v>
      </c>
      <c r="D217" s="16">
        <f t="shared" si="12"/>
        <v>0.92624765831991984</v>
      </c>
      <c r="E217" s="22">
        <f t="shared" si="13"/>
        <v>0.74964321132799583</v>
      </c>
      <c r="F217" s="16">
        <f t="shared" si="14"/>
        <v>0.85861406640064686</v>
      </c>
    </row>
    <row r="218" spans="1:6" x14ac:dyDescent="0.3">
      <c r="A218" s="8">
        <v>0.5595</v>
      </c>
      <c r="B218" s="8">
        <v>0.25609999999999999</v>
      </c>
      <c r="C218" s="8">
        <v>0.38590000000000002</v>
      </c>
      <c r="D218" s="16">
        <f t="shared" si="12"/>
        <v>0.81519938147861726</v>
      </c>
      <c r="E218" s="22">
        <f t="shared" si="13"/>
        <v>0.67945275891975421</v>
      </c>
      <c r="F218" s="16">
        <f t="shared" si="14"/>
        <v>0.23651623523616888</v>
      </c>
    </row>
    <row r="219" spans="1:6" x14ac:dyDescent="0.3">
      <c r="A219" s="8">
        <v>2.3E-3</v>
      </c>
      <c r="B219" s="8">
        <v>0.4874</v>
      </c>
      <c r="C219" s="8">
        <v>-0.61</v>
      </c>
      <c r="D219" s="16">
        <f t="shared" si="12"/>
        <v>0.69564743263318396</v>
      </c>
      <c r="E219" s="22">
        <f t="shared" si="13"/>
        <v>0.50464369887471638</v>
      </c>
      <c r="F219" s="16">
        <f t="shared" si="14"/>
        <v>0.74316227304840266</v>
      </c>
    </row>
    <row r="220" spans="1:6" x14ac:dyDescent="0.3">
      <c r="A220" s="8">
        <v>4.5999999999999999E-2</v>
      </c>
      <c r="B220" s="8">
        <v>0.92020000000000002</v>
      </c>
      <c r="C220" s="8">
        <v>-0.40699999999999997</v>
      </c>
      <c r="D220" s="16">
        <f t="shared" si="12"/>
        <v>0.7497870778154978</v>
      </c>
      <c r="E220" s="22">
        <f t="shared" si="13"/>
        <v>0.17279649224499105</v>
      </c>
      <c r="F220" s="16">
        <f t="shared" si="14"/>
        <v>0.92051451716201693</v>
      </c>
    </row>
    <row r="221" spans="1:6" x14ac:dyDescent="0.3">
      <c r="A221" s="8">
        <v>0.73</v>
      </c>
      <c r="B221" s="8">
        <v>-0.61199999999999999</v>
      </c>
      <c r="C221" s="8">
        <v>0.59440000000000004</v>
      </c>
      <c r="D221" s="16">
        <f t="shared" si="12"/>
        <v>0.60567557335377642</v>
      </c>
      <c r="E221" s="22">
        <f t="shared" si="13"/>
        <v>0.37499506547744133</v>
      </c>
      <c r="F221" s="16">
        <f t="shared" si="14"/>
        <v>9.2604234271180003E-2</v>
      </c>
    </row>
    <row r="222" spans="1:6" x14ac:dyDescent="0.3">
      <c r="A222" s="8">
        <v>0.68640000000000001</v>
      </c>
      <c r="B222" s="8">
        <v>0.39250000000000002</v>
      </c>
      <c r="C222" s="8">
        <v>0.73350000000000004</v>
      </c>
      <c r="D222" s="16">
        <f t="shared" si="12"/>
        <v>0.66363191231885177</v>
      </c>
      <c r="E222" s="22">
        <f t="shared" si="13"/>
        <v>0.58352611461594328</v>
      </c>
      <c r="F222" s="16">
        <f t="shared" si="14"/>
        <v>4.3309428663107614E-2</v>
      </c>
    </row>
    <row r="223" spans="1:6" x14ac:dyDescent="0.3">
      <c r="A223" s="8">
        <v>0.4022</v>
      </c>
      <c r="B223" s="8">
        <v>-0.42299999999999999</v>
      </c>
      <c r="C223" s="8">
        <v>-0.66800000000000004</v>
      </c>
      <c r="D223" s="16">
        <f t="shared" si="12"/>
        <v>0.92879448763195549</v>
      </c>
      <c r="E223" s="22">
        <f t="shared" si="13"/>
        <v>0.53720417615229232</v>
      </c>
      <c r="F223" s="16">
        <f t="shared" si="14"/>
        <v>0.67027616480716734</v>
      </c>
    </row>
    <row r="224" spans="1:6" x14ac:dyDescent="0.3">
      <c r="A224" s="8">
        <v>-0.122</v>
      </c>
      <c r="B224" s="8">
        <v>-0.59799999999999998</v>
      </c>
      <c r="C224" s="8">
        <v>7.3200000000000001E-2</v>
      </c>
      <c r="D224" s="16">
        <f t="shared" si="12"/>
        <v>0.53032840086772837</v>
      </c>
      <c r="E224" s="22">
        <f t="shared" si="13"/>
        <v>0.38680914980261516</v>
      </c>
      <c r="F224" s="16">
        <f t="shared" si="14"/>
        <v>0.61357925682676928</v>
      </c>
    </row>
    <row r="225" spans="1:6" x14ac:dyDescent="0.3">
      <c r="A225" s="8">
        <v>1.7500000000000002E-2</v>
      </c>
      <c r="B225" s="8">
        <v>-0.217</v>
      </c>
      <c r="C225" s="8">
        <v>-0.66200000000000003</v>
      </c>
      <c r="D225" s="16">
        <f t="shared" si="12"/>
        <v>0.7148823363385205</v>
      </c>
      <c r="E225" s="22">
        <f t="shared" si="13"/>
        <v>0.68699385093793708</v>
      </c>
      <c r="F225" s="16">
        <f t="shared" si="14"/>
        <v>0.67805976612469787</v>
      </c>
    </row>
    <row r="226" spans="1:6" x14ac:dyDescent="0.3">
      <c r="A226" s="8">
        <v>0.70479999999999998</v>
      </c>
      <c r="B226" s="8">
        <v>0.85389999999999999</v>
      </c>
      <c r="C226" s="8">
        <v>-0.71599999999999997</v>
      </c>
      <c r="D226" s="16">
        <f t="shared" si="12"/>
        <v>0.63935119039579857</v>
      </c>
      <c r="E226" s="22">
        <f t="shared" si="13"/>
        <v>0.21269241139376321</v>
      </c>
      <c r="F226" s="16">
        <f t="shared" si="14"/>
        <v>0.60675210081251574</v>
      </c>
    </row>
    <row r="227" spans="1:6" x14ac:dyDescent="0.3">
      <c r="A227" s="8">
        <v>0.69199999999999995</v>
      </c>
      <c r="B227" s="8">
        <v>8.8999999999999996E-2</v>
      </c>
      <c r="C227" s="8">
        <v>-0.66800000000000004</v>
      </c>
      <c r="D227" s="16">
        <f t="shared" si="12"/>
        <v>0.65627711626495533</v>
      </c>
      <c r="E227" s="22">
        <f t="shared" si="13"/>
        <v>0.74757790820100789</v>
      </c>
      <c r="F227" s="16">
        <f t="shared" si="14"/>
        <v>0.67027616480716734</v>
      </c>
    </row>
    <row r="228" spans="1:6" x14ac:dyDescent="0.3">
      <c r="A228" s="8">
        <v>0.26090000000000002</v>
      </c>
      <c r="B228" s="8">
        <v>5.62E-2</v>
      </c>
      <c r="C228" s="8">
        <v>-0.35099999999999998</v>
      </c>
      <c r="D228" s="16">
        <f t="shared" si="12"/>
        <v>0.92847444375091714</v>
      </c>
      <c r="E228" s="22">
        <f t="shared" si="13"/>
        <v>0.75283163495544081</v>
      </c>
      <c r="F228" s="16">
        <f t="shared" si="14"/>
        <v>0.93791378117526358</v>
      </c>
    </row>
    <row r="229" spans="1:6" x14ac:dyDescent="0.3">
      <c r="A229" s="8">
        <v>0.61750000000000005</v>
      </c>
      <c r="B229" s="8">
        <v>0.55669999999999997</v>
      </c>
      <c r="C229" s="8">
        <v>-0.68600000000000005</v>
      </c>
      <c r="D229" s="16">
        <f t="shared" si="12"/>
        <v>0.75035498488160934</v>
      </c>
      <c r="E229" s="22">
        <f t="shared" si="13"/>
        <v>0.44469933994404842</v>
      </c>
      <c r="F229" s="16">
        <f t="shared" si="14"/>
        <v>0.64668039618527784</v>
      </c>
    </row>
    <row r="230" spans="1:6" x14ac:dyDescent="0.3">
      <c r="A230" s="8">
        <v>0.25419999999999998</v>
      </c>
      <c r="B230" s="8">
        <v>5.3900000000000003E-2</v>
      </c>
      <c r="C230" s="8">
        <v>-0.57199999999999995</v>
      </c>
      <c r="D230" s="16">
        <f t="shared" si="12"/>
        <v>0.92589823001836924</v>
      </c>
      <c r="E230" s="22">
        <f t="shared" si="13"/>
        <v>0.75309243544450888</v>
      </c>
      <c r="F230" s="16">
        <f t="shared" si="14"/>
        <v>0.78713881524342033</v>
      </c>
    </row>
    <row r="231" spans="1:6" x14ac:dyDescent="0.3">
      <c r="A231" s="8">
        <v>-0.84499999999999997</v>
      </c>
      <c r="B231" s="8">
        <v>-0.434</v>
      </c>
      <c r="C231" s="8">
        <v>0.41980000000000001</v>
      </c>
      <c r="D231" s="16">
        <f t="shared" si="12"/>
        <v>1.9860731211104255E-2</v>
      </c>
      <c r="E231" s="22">
        <f t="shared" si="13"/>
        <v>0.52793151984507403</v>
      </c>
      <c r="F231" s="16">
        <f t="shared" si="14"/>
        <v>0.20644025989802872</v>
      </c>
    </row>
    <row r="232" spans="1:6" x14ac:dyDescent="0.3">
      <c r="A232" s="8">
        <v>0.68840000000000001</v>
      </c>
      <c r="B232" s="8">
        <v>0.4844</v>
      </c>
      <c r="C232" s="8">
        <v>-0.73399999999999999</v>
      </c>
      <c r="D232" s="16">
        <f t="shared" si="12"/>
        <v>0.66100904236897906</v>
      </c>
      <c r="E232" s="22">
        <f t="shared" si="13"/>
        <v>0.50721656441539309</v>
      </c>
      <c r="F232" s="16">
        <f t="shared" si="14"/>
        <v>0.58258765890782671</v>
      </c>
    </row>
    <row r="233" spans="1:6" x14ac:dyDescent="0.3">
      <c r="A233" s="8">
        <v>0.88890000000000002</v>
      </c>
      <c r="B233" s="8">
        <v>7.5499999999999998E-2</v>
      </c>
      <c r="C233" s="8">
        <v>-0.85</v>
      </c>
      <c r="D233" s="16">
        <f t="shared" si="12"/>
        <v>0.39689288110749282</v>
      </c>
      <c r="E233" s="22">
        <f t="shared" si="13"/>
        <v>0.75008603521130801</v>
      </c>
      <c r="F233" s="16">
        <f t="shared" si="14"/>
        <v>0.42939115234482339</v>
      </c>
    </row>
    <row r="234" spans="1:6" x14ac:dyDescent="0.3">
      <c r="A234" s="8">
        <v>0.86609999999999998</v>
      </c>
      <c r="B234" s="8">
        <v>0.58779999999999999</v>
      </c>
      <c r="C234" s="8">
        <v>0.3332</v>
      </c>
      <c r="D234" s="16">
        <f t="shared" si="12"/>
        <v>0.42536979962608579</v>
      </c>
      <c r="E234" s="22">
        <f t="shared" si="13"/>
        <v>0.41782066912993215</v>
      </c>
      <c r="F234" s="16">
        <f t="shared" si="14"/>
        <v>0.28851942068404268</v>
      </c>
    </row>
    <row r="235" spans="1:6" x14ac:dyDescent="0.3">
      <c r="A235" s="8">
        <v>0.504</v>
      </c>
      <c r="B235" s="8">
        <v>-0.30299999999999999</v>
      </c>
      <c r="C235" s="8">
        <v>-0.51600000000000001</v>
      </c>
      <c r="D235" s="16">
        <f t="shared" si="12"/>
        <v>0.86713895930493912</v>
      </c>
      <c r="E235" s="22">
        <f t="shared" si="13"/>
        <v>0.63153061042941849</v>
      </c>
      <c r="F235" s="16">
        <f t="shared" si="14"/>
        <v>0.84428960517900464</v>
      </c>
    </row>
    <row r="236" spans="1:6" x14ac:dyDescent="0.3">
      <c r="A236" s="8">
        <v>-0.221</v>
      </c>
      <c r="B236" s="8">
        <v>0.72050000000000003</v>
      </c>
      <c r="C236" s="8">
        <v>-0.311</v>
      </c>
      <c r="D236" s="16">
        <f t="shared" si="12"/>
        <v>0.4017377786084067</v>
      </c>
      <c r="E236" s="22">
        <f t="shared" si="13"/>
        <v>0.30799019076755629</v>
      </c>
      <c r="F236" s="16">
        <f t="shared" si="14"/>
        <v>0.94045125463977042</v>
      </c>
    </row>
    <row r="237" spans="1:6" x14ac:dyDescent="0.3">
      <c r="A237" s="8">
        <v>0.1303</v>
      </c>
      <c r="B237" s="8">
        <v>-0.182</v>
      </c>
      <c r="C237" s="8">
        <v>-0.41099999999999998</v>
      </c>
      <c r="D237" s="16">
        <f t="shared" si="12"/>
        <v>0.84076123149078263</v>
      </c>
      <c r="E237" s="22">
        <f t="shared" si="13"/>
        <v>0.7055609846601496</v>
      </c>
      <c r="F237" s="16">
        <f t="shared" si="14"/>
        <v>0.91867109724105189</v>
      </c>
    </row>
    <row r="238" spans="1:6" x14ac:dyDescent="0.3">
      <c r="A238" s="8">
        <v>-0.45600000000000002</v>
      </c>
      <c r="B238" s="8">
        <v>0.29139999999999999</v>
      </c>
      <c r="C238" s="8">
        <v>-0.67200000000000004</v>
      </c>
      <c r="D238" s="16">
        <f t="shared" si="12"/>
        <v>0.1669975947800941</v>
      </c>
      <c r="E238" s="22">
        <f t="shared" si="13"/>
        <v>0.65740220737897814</v>
      </c>
      <c r="F238" s="16">
        <f t="shared" si="14"/>
        <v>0.66506285298071766</v>
      </c>
    </row>
    <row r="239" spans="1:6" x14ac:dyDescent="0.3">
      <c r="A239" s="8">
        <v>0.4546</v>
      </c>
      <c r="B239" s="8">
        <v>0.54430000000000001</v>
      </c>
      <c r="C239" s="8">
        <v>0.1555</v>
      </c>
      <c r="D239" s="16">
        <f t="shared" si="12"/>
        <v>0.9030174903512832</v>
      </c>
      <c r="E239" s="22">
        <f t="shared" si="13"/>
        <v>0.45545176609817822</v>
      </c>
      <c r="F239" s="16">
        <f t="shared" si="14"/>
        <v>0.50326460678872775</v>
      </c>
    </row>
    <row r="240" spans="1:6" x14ac:dyDescent="0.3">
      <c r="A240" s="8">
        <v>-0.22700000000000001</v>
      </c>
      <c r="B240" s="8">
        <v>-0.98</v>
      </c>
      <c r="C240" s="8">
        <v>-0.215</v>
      </c>
      <c r="D240" s="16">
        <f t="shared" si="12"/>
        <v>0.3943404218682931</v>
      </c>
      <c r="E240" s="22">
        <f t="shared" si="13"/>
        <v>0.12897177024990622</v>
      </c>
      <c r="F240" s="16">
        <f t="shared" si="14"/>
        <v>0.91283449321137522</v>
      </c>
    </row>
    <row r="241" spans="1:6" x14ac:dyDescent="0.3">
      <c r="A241" s="8">
        <v>-0.69099999999999995</v>
      </c>
      <c r="B241" s="8">
        <v>-7.5999999999999998E-2</v>
      </c>
      <c r="C241" s="8">
        <v>-0.76700000000000002</v>
      </c>
      <c r="D241" s="16">
        <f t="shared" si="12"/>
        <v>5.1033949413878871E-2</v>
      </c>
      <c r="E241" s="22">
        <f t="shared" si="13"/>
        <v>0.74469064471459556</v>
      </c>
      <c r="F241" s="16">
        <f t="shared" si="14"/>
        <v>0.5382342445123689</v>
      </c>
    </row>
    <row r="242" spans="1:6" x14ac:dyDescent="0.3">
      <c r="A242" s="8">
        <v>0.58989999999999998</v>
      </c>
      <c r="B242" s="8">
        <v>-0.19800000000000001</v>
      </c>
      <c r="C242" s="8">
        <v>-0.34300000000000003</v>
      </c>
      <c r="D242" s="16">
        <f t="shared" si="12"/>
        <v>0.78236867487954698</v>
      </c>
      <c r="E242" s="22">
        <f t="shared" si="13"/>
        <v>0.69739159824009456</v>
      </c>
      <c r="F242" s="16">
        <f t="shared" si="14"/>
        <v>0.9390887072987254</v>
      </c>
    </row>
    <row r="243" spans="1:6" x14ac:dyDescent="0.3">
      <c r="A243" s="8">
        <v>0.6885</v>
      </c>
      <c r="B243" s="8">
        <v>0.81820000000000004</v>
      </c>
      <c r="C243" s="8">
        <v>-7.9000000000000001E-2</v>
      </c>
      <c r="D243" s="16">
        <f t="shared" si="12"/>
        <v>0.66087778473360836</v>
      </c>
      <c r="E243" s="22">
        <f t="shared" si="13"/>
        <v>0.23631744209937974</v>
      </c>
      <c r="F243" s="16">
        <f t="shared" si="14"/>
        <v>0.80161689619005516</v>
      </c>
    </row>
    <row r="244" spans="1:6" x14ac:dyDescent="0.3">
      <c r="A244" s="8">
        <v>0.48830000000000001</v>
      </c>
      <c r="B244" s="8">
        <v>0.41260000000000002</v>
      </c>
      <c r="C244" s="8">
        <v>-0.34799999999999998</v>
      </c>
      <c r="D244" s="16">
        <f t="shared" si="12"/>
        <v>0.87967989802025504</v>
      </c>
      <c r="E244" s="22">
        <f t="shared" si="13"/>
        <v>0.56737628602128054</v>
      </c>
      <c r="F244" s="16">
        <f t="shared" si="14"/>
        <v>0.93839332966484723</v>
      </c>
    </row>
    <row r="245" spans="1:6" x14ac:dyDescent="0.3">
      <c r="A245" s="8">
        <v>4.7899999999999998E-2</v>
      </c>
      <c r="B245" s="8">
        <v>0.1996</v>
      </c>
      <c r="C245" s="8">
        <v>0.1192</v>
      </c>
      <c r="D245" s="16">
        <f t="shared" si="12"/>
        <v>0.75205274526078913</v>
      </c>
      <c r="E245" s="22">
        <f t="shared" si="13"/>
        <v>0.70966727632439308</v>
      </c>
      <c r="F245" s="16">
        <f t="shared" si="14"/>
        <v>0.55179375413550125</v>
      </c>
    </row>
    <row r="246" spans="1:6" x14ac:dyDescent="0.3">
      <c r="A246" s="8">
        <v>8.8300000000000003E-2</v>
      </c>
      <c r="B246" s="8">
        <v>2.5899999999999999E-2</v>
      </c>
      <c r="C246" s="8">
        <v>-0.33200000000000002</v>
      </c>
      <c r="D246" s="16">
        <f t="shared" si="12"/>
        <v>0.79807384765345279</v>
      </c>
      <c r="E246" s="22">
        <f t="shared" si="13"/>
        <v>0.75512545246523322</v>
      </c>
      <c r="F246" s="16">
        <f t="shared" si="14"/>
        <v>0.9401603162511547</v>
      </c>
    </row>
    <row r="247" spans="1:6" x14ac:dyDescent="0.3">
      <c r="A247" s="8">
        <v>0.6411</v>
      </c>
      <c r="B247" s="8">
        <v>3.73E-2</v>
      </c>
      <c r="C247" s="8">
        <v>-0.21199999999999999</v>
      </c>
      <c r="D247" s="16">
        <f t="shared" si="12"/>
        <v>0.72158911104811552</v>
      </c>
      <c r="E247" s="22">
        <f t="shared" si="13"/>
        <v>0.75455296505976166</v>
      </c>
      <c r="F247" s="16">
        <f t="shared" si="14"/>
        <v>0.91123211165537765</v>
      </c>
    </row>
    <row r="248" spans="1:6" x14ac:dyDescent="0.3">
      <c r="A248" s="8">
        <v>0.85470000000000002</v>
      </c>
      <c r="B248" s="8">
        <v>0.35299999999999998</v>
      </c>
      <c r="C248" s="8">
        <v>-0.17</v>
      </c>
      <c r="D248" s="16">
        <f t="shared" si="12"/>
        <v>0.43988754049188722</v>
      </c>
      <c r="E248" s="22">
        <f t="shared" si="13"/>
        <v>0.61401843528865618</v>
      </c>
      <c r="F248" s="16">
        <f t="shared" si="14"/>
        <v>0.88443345141256036</v>
      </c>
    </row>
    <row r="249" spans="1:6" x14ac:dyDescent="0.3">
      <c r="A249" s="8">
        <v>0.47349999999999998</v>
      </c>
      <c r="B249" s="8">
        <v>7.8899999999999998E-2</v>
      </c>
      <c r="C249" s="8">
        <v>-0.43</v>
      </c>
      <c r="D249" s="16">
        <f t="shared" si="12"/>
        <v>0.89054746708509191</v>
      </c>
      <c r="E249" s="22">
        <f t="shared" si="13"/>
        <v>0.74949969928956917</v>
      </c>
      <c r="F249" s="16">
        <f t="shared" si="14"/>
        <v>0.90886051842810611</v>
      </c>
    </row>
    <row r="250" spans="1:6" x14ac:dyDescent="0.3">
      <c r="A250" s="8">
        <v>-0.42099999999999999</v>
      </c>
      <c r="B250" s="8">
        <v>0.36209999999999998</v>
      </c>
      <c r="C250" s="8">
        <v>-7.0999999999999994E-2</v>
      </c>
      <c r="D250" s="16">
        <f t="shared" si="12"/>
        <v>0.19406976305633883</v>
      </c>
      <c r="E250" s="22">
        <f t="shared" si="13"/>
        <v>0.60715629753992351</v>
      </c>
      <c r="F250" s="16">
        <f t="shared" si="14"/>
        <v>0.79297065475263095</v>
      </c>
    </row>
    <row r="251" spans="1:6" x14ac:dyDescent="0.3">
      <c r="A251" s="8">
        <v>0.1371</v>
      </c>
      <c r="B251" s="8">
        <v>0.2326</v>
      </c>
      <c r="C251" s="8">
        <v>-0.40500000000000003</v>
      </c>
      <c r="D251" s="16">
        <f t="shared" si="12"/>
        <v>0.84710075499939597</v>
      </c>
      <c r="E251" s="22">
        <f t="shared" si="13"/>
        <v>0.69282276423578992</v>
      </c>
      <c r="F251" s="16">
        <f t="shared" si="14"/>
        <v>0.92140688035886309</v>
      </c>
    </row>
    <row r="252" spans="1:6" x14ac:dyDescent="0.3">
      <c r="A252" s="8">
        <v>-0.126</v>
      </c>
      <c r="B252" s="8">
        <v>0.99370000000000003</v>
      </c>
      <c r="C252" s="8">
        <v>-0.13100000000000001</v>
      </c>
      <c r="D252" s="16">
        <f t="shared" si="12"/>
        <v>0.52496672900856289</v>
      </c>
      <c r="E252" s="22">
        <f t="shared" si="13"/>
        <v>0.13474781437300451</v>
      </c>
      <c r="F252" s="16">
        <f t="shared" si="14"/>
        <v>0.85273474294938667</v>
      </c>
    </row>
    <row r="253" spans="1:6" x14ac:dyDescent="0.3">
      <c r="A253" s="8">
        <v>0.78939999999999999</v>
      </c>
      <c r="B253" s="8">
        <v>0.1037</v>
      </c>
      <c r="C253" s="8">
        <v>-0.63900000000000001</v>
      </c>
      <c r="D253" s="16">
        <f t="shared" si="12"/>
        <v>0.52573780831322703</v>
      </c>
      <c r="E253" s="22">
        <f t="shared" si="13"/>
        <v>0.74430312143481792</v>
      </c>
      <c r="F253" s="16">
        <f t="shared" si="14"/>
        <v>0.70743071998947094</v>
      </c>
    </row>
    <row r="254" spans="1:6" x14ac:dyDescent="0.3">
      <c r="A254" s="8">
        <v>-0.14699999999999999</v>
      </c>
      <c r="B254" s="8">
        <v>0.24440000000000001</v>
      </c>
      <c r="C254" s="8">
        <v>0.18340000000000001</v>
      </c>
      <c r="D254" s="16">
        <f t="shared" si="12"/>
        <v>0.49696733893503903</v>
      </c>
      <c r="E254" s="22">
        <f t="shared" si="13"/>
        <v>0.68624655004293922</v>
      </c>
      <c r="F254" s="16">
        <f t="shared" si="14"/>
        <v>0.46655780978953132</v>
      </c>
    </row>
    <row r="255" spans="1:6" x14ac:dyDescent="0.3">
      <c r="A255" s="8">
        <v>0.29780000000000001</v>
      </c>
      <c r="B255" s="8">
        <v>0.37630000000000002</v>
      </c>
      <c r="C255" s="8">
        <v>-0.78500000000000003</v>
      </c>
      <c r="D255" s="16">
        <f t="shared" si="12"/>
        <v>0.93857610390400614</v>
      </c>
      <c r="E255" s="22">
        <f t="shared" si="13"/>
        <v>0.59624752146722015</v>
      </c>
      <c r="F255" s="16">
        <f t="shared" si="14"/>
        <v>0.51416797072966136</v>
      </c>
    </row>
    <row r="256" spans="1:6" x14ac:dyDescent="0.3">
      <c r="A256" s="8">
        <v>0.2359</v>
      </c>
      <c r="B256" s="8">
        <v>2.3599999999999999E-2</v>
      </c>
      <c r="C256" s="8">
        <v>-0.82099999999999995</v>
      </c>
      <c r="D256" s="16">
        <f t="shared" si="12"/>
        <v>0.91772776949139967</v>
      </c>
      <c r="E256" s="22">
        <f t="shared" si="13"/>
        <v>0.75519835222655884</v>
      </c>
      <c r="F256" s="16">
        <f t="shared" si="14"/>
        <v>0.46668703736299311</v>
      </c>
    </row>
    <row r="257" spans="1:6" x14ac:dyDescent="0.3">
      <c r="A257" s="8">
        <v>0.69789999999999996</v>
      </c>
      <c r="B257" s="8">
        <v>0.30719999999999997</v>
      </c>
      <c r="C257" s="8">
        <v>-0.66</v>
      </c>
      <c r="D257" s="16">
        <f t="shared" si="12"/>
        <v>0.64849389498527266</v>
      </c>
      <c r="E257" s="22">
        <f t="shared" si="13"/>
        <v>0.64682903544870318</v>
      </c>
      <c r="F257" s="16">
        <f t="shared" si="14"/>
        <v>0.68064406378686326</v>
      </c>
    </row>
    <row r="258" spans="1:6" x14ac:dyDescent="0.3">
      <c r="A258" s="8">
        <v>0.38229999999999997</v>
      </c>
      <c r="B258" s="8">
        <v>-0.66900000000000004</v>
      </c>
      <c r="C258" s="8">
        <v>-0.32800000000000001</v>
      </c>
      <c r="D258" s="16">
        <f t="shared" si="12"/>
        <v>0.93502058750878836</v>
      </c>
      <c r="E258" s="22">
        <f t="shared" si="13"/>
        <v>0.32811659972973589</v>
      </c>
      <c r="F258" s="16">
        <f t="shared" si="14"/>
        <v>0.94039345121055096</v>
      </c>
    </row>
    <row r="259" spans="1:6" x14ac:dyDescent="0.3">
      <c r="A259" s="8">
        <v>-0.629</v>
      </c>
      <c r="B259" s="8">
        <v>-0.55600000000000005</v>
      </c>
      <c r="C259" s="8">
        <v>-0.65100000000000002</v>
      </c>
      <c r="D259" s="16">
        <f t="shared" ref="D259:D322" si="15">_xlfn.NORM.DIST(A259,$I$7,$I$24,FALSE)</f>
        <v>7.1889946643872688E-2</v>
      </c>
      <c r="E259" s="22">
        <f t="shared" ref="E259:E322" si="16">_xlfn.NORM.DIST(B259,$J$7,$J$24,FALSE)</f>
        <v>0.42274588125069124</v>
      </c>
      <c r="F259" s="16">
        <f t="shared" ref="F259:F322" si="17">_xlfn.NORM.DIST(C259,$K$7,$K$24,FALSE)</f>
        <v>0.69220533223384106</v>
      </c>
    </row>
    <row r="260" spans="1:6" x14ac:dyDescent="0.3">
      <c r="A260" s="8">
        <v>0.87860000000000005</v>
      </c>
      <c r="B260" s="8">
        <v>8.5800000000000001E-2</v>
      </c>
      <c r="C260" s="8">
        <v>-0.92500000000000004</v>
      </c>
      <c r="D260" s="16">
        <f t="shared" si="15"/>
        <v>0.40966028838782614</v>
      </c>
      <c r="E260" s="22">
        <f t="shared" si="16"/>
        <v>0.74821587027914083</v>
      </c>
      <c r="F260" s="16">
        <f t="shared" si="17"/>
        <v>0.33875639086927767</v>
      </c>
    </row>
    <row r="261" spans="1:6" x14ac:dyDescent="0.3">
      <c r="A261" s="8">
        <v>0.64590000000000003</v>
      </c>
      <c r="B261" s="8">
        <v>0.23019999999999999</v>
      </c>
      <c r="C261" s="8">
        <v>-0.39400000000000002</v>
      </c>
      <c r="D261" s="16">
        <f t="shared" si="15"/>
        <v>0.71560299092736068</v>
      </c>
      <c r="E261" s="22">
        <f t="shared" si="16"/>
        <v>0.6941255889863901</v>
      </c>
      <c r="F261" s="16">
        <f t="shared" si="17"/>
        <v>0.92596224580270126</v>
      </c>
    </row>
    <row r="262" spans="1:6" x14ac:dyDescent="0.3">
      <c r="A262" s="8">
        <v>-0.3</v>
      </c>
      <c r="B262" s="8">
        <v>-0.09</v>
      </c>
      <c r="C262" s="8">
        <v>-2E-3</v>
      </c>
      <c r="D262" s="16">
        <f t="shared" si="15"/>
        <v>0.30952292814495386</v>
      </c>
      <c r="E262" s="22">
        <f t="shared" si="16"/>
        <v>0.74110972699384425</v>
      </c>
      <c r="F262" s="16">
        <f t="shared" si="17"/>
        <v>0.7115772370160337</v>
      </c>
    </row>
    <row r="263" spans="1:6" x14ac:dyDescent="0.3">
      <c r="A263" s="8">
        <v>0.81889999999999996</v>
      </c>
      <c r="B263" s="8">
        <v>0.61709999999999998</v>
      </c>
      <c r="C263" s="8">
        <v>-0.39400000000000002</v>
      </c>
      <c r="D263" s="16">
        <f t="shared" si="15"/>
        <v>0.48648347033060241</v>
      </c>
      <c r="E263" s="22">
        <f t="shared" si="16"/>
        <v>0.3927379351028884</v>
      </c>
      <c r="F263" s="16">
        <f t="shared" si="17"/>
        <v>0.92596224580270126</v>
      </c>
    </row>
    <row r="264" spans="1:6" x14ac:dyDescent="0.3">
      <c r="A264" s="8">
        <v>-0.222</v>
      </c>
      <c r="B264" s="8">
        <v>-0.61099999999999999</v>
      </c>
      <c r="C264" s="8">
        <v>-7.3999999999999996E-2</v>
      </c>
      <c r="D264" s="16">
        <f t="shared" si="15"/>
        <v>0.40050089702415648</v>
      </c>
      <c r="E264" s="22">
        <f t="shared" si="16"/>
        <v>0.3758355872198908</v>
      </c>
      <c r="F264" s="16">
        <f t="shared" si="17"/>
        <v>0.79623520889089039</v>
      </c>
    </row>
    <row r="265" spans="1:6" x14ac:dyDescent="0.3">
      <c r="A265" s="8">
        <v>0.67659999999999998</v>
      </c>
      <c r="B265" s="8">
        <v>-0.55700000000000005</v>
      </c>
      <c r="C265" s="8">
        <v>-0.46100000000000002</v>
      </c>
      <c r="D265" s="16">
        <f t="shared" si="15"/>
        <v>0.67641726739649211</v>
      </c>
      <c r="E265" s="22">
        <f t="shared" si="16"/>
        <v>0.42188362303202281</v>
      </c>
      <c r="F265" s="16">
        <f t="shared" si="17"/>
        <v>0.88923885058681595</v>
      </c>
    </row>
    <row r="266" spans="1:6" x14ac:dyDescent="0.3">
      <c r="A266" s="8">
        <v>-0.16700000000000001</v>
      </c>
      <c r="B266" s="8">
        <v>0.19389999999999999</v>
      </c>
      <c r="C266" s="8">
        <v>-0.84899999999999998</v>
      </c>
      <c r="D266" s="16">
        <f t="shared" si="15"/>
        <v>0.47061463458772035</v>
      </c>
      <c r="E266" s="22">
        <f t="shared" si="16"/>
        <v>0.71233627639766628</v>
      </c>
      <c r="F266" s="16">
        <f t="shared" si="17"/>
        <v>0.43065969045147973</v>
      </c>
    </row>
    <row r="267" spans="1:6" x14ac:dyDescent="0.3">
      <c r="A267" s="8">
        <v>0.73870000000000002</v>
      </c>
      <c r="B267" s="8">
        <v>-0.83799999999999997</v>
      </c>
      <c r="C267" s="8">
        <v>0.60370000000000001</v>
      </c>
      <c r="D267" s="16">
        <f t="shared" si="15"/>
        <v>0.59397801182911714</v>
      </c>
      <c r="E267" s="22">
        <f t="shared" si="16"/>
        <v>0.2062239443043577</v>
      </c>
      <c r="F267" s="16">
        <f t="shared" si="17"/>
        <v>8.8312367116193544E-2</v>
      </c>
    </row>
    <row r="268" spans="1:6" x14ac:dyDescent="0.3">
      <c r="A268" s="8">
        <v>0.21609999999999999</v>
      </c>
      <c r="B268" s="8">
        <v>-0.45400000000000001</v>
      </c>
      <c r="C268" s="8">
        <v>-0.59299999999999997</v>
      </c>
      <c r="D268" s="16">
        <f t="shared" si="15"/>
        <v>0.90706069159432912</v>
      </c>
      <c r="E268" s="22">
        <f t="shared" si="16"/>
        <v>0.51091217086672225</v>
      </c>
      <c r="F268" s="16">
        <f t="shared" si="17"/>
        <v>0.7632808216367426</v>
      </c>
    </row>
    <row r="269" spans="1:6" x14ac:dyDescent="0.3">
      <c r="A269" s="8">
        <v>0.54379999999999995</v>
      </c>
      <c r="B269" s="8">
        <v>0.14019999999999999</v>
      </c>
      <c r="C269" s="8">
        <v>-0.48399999999999999</v>
      </c>
      <c r="D269" s="16">
        <f t="shared" si="15"/>
        <v>0.83101347968852923</v>
      </c>
      <c r="E269" s="22">
        <f t="shared" si="16"/>
        <v>0.73377169484887728</v>
      </c>
      <c r="F269" s="16">
        <f t="shared" si="17"/>
        <v>0.87193980322017117</v>
      </c>
    </row>
    <row r="270" spans="1:6" x14ac:dyDescent="0.3">
      <c r="A270" s="8">
        <v>0.29620000000000002</v>
      </c>
      <c r="B270" s="8">
        <v>-9.4E-2</v>
      </c>
      <c r="C270" s="8">
        <v>-0.67800000000000005</v>
      </c>
      <c r="D270" s="16">
        <f t="shared" si="15"/>
        <v>0.93828342918862628</v>
      </c>
      <c r="E270" s="22">
        <f t="shared" si="16"/>
        <v>0.7399942671666796</v>
      </c>
      <c r="F270" s="16">
        <f t="shared" si="17"/>
        <v>0.65720920176010755</v>
      </c>
    </row>
    <row r="271" spans="1:6" x14ac:dyDescent="0.3">
      <c r="A271" s="8">
        <v>0.37169999999999997</v>
      </c>
      <c r="B271" s="8">
        <v>-0.39200000000000002</v>
      </c>
      <c r="C271" s="8">
        <v>-0.98799999999999999</v>
      </c>
      <c r="D271" s="16">
        <f t="shared" si="15"/>
        <v>0.93750933844371154</v>
      </c>
      <c r="E271" s="22">
        <f t="shared" si="16"/>
        <v>0.56290659139352384</v>
      </c>
      <c r="F271" s="16">
        <f t="shared" si="17"/>
        <v>0.27095774796302313</v>
      </c>
    </row>
    <row r="272" spans="1:6" x14ac:dyDescent="0.3">
      <c r="A272" s="8">
        <v>-0.184</v>
      </c>
      <c r="B272" s="8">
        <v>-0.76</v>
      </c>
      <c r="C272" s="8">
        <v>0.84750000000000003</v>
      </c>
      <c r="D272" s="16">
        <f t="shared" si="15"/>
        <v>0.44852993099795246</v>
      </c>
      <c r="E272" s="22">
        <f t="shared" si="16"/>
        <v>0.25879256701549364</v>
      </c>
      <c r="F272" s="16">
        <f t="shared" si="17"/>
        <v>2.1441736817926112E-2</v>
      </c>
    </row>
    <row r="273" spans="1:6" x14ac:dyDescent="0.3">
      <c r="A273" s="8">
        <v>0.48170000000000002</v>
      </c>
      <c r="B273" s="8">
        <v>0.53410000000000002</v>
      </c>
      <c r="C273" s="8">
        <v>-0.41299999999999998</v>
      </c>
      <c r="D273" s="16">
        <f t="shared" si="15"/>
        <v>0.88464312079910457</v>
      </c>
      <c r="E273" s="22">
        <f t="shared" si="16"/>
        <v>0.46429922816329267</v>
      </c>
      <c r="F273" s="16">
        <f t="shared" si="17"/>
        <v>0.91772016163516457</v>
      </c>
    </row>
    <row r="274" spans="1:6" x14ac:dyDescent="0.3">
      <c r="A274" s="8">
        <v>0.95799999999999996</v>
      </c>
      <c r="B274" s="8">
        <v>0.97640000000000005</v>
      </c>
      <c r="C274" s="8">
        <v>-0.13300000000000001</v>
      </c>
      <c r="D274" s="16">
        <f t="shared" si="15"/>
        <v>0.31607270986158614</v>
      </c>
      <c r="E274" s="22">
        <f t="shared" si="16"/>
        <v>0.14312058315492659</v>
      </c>
      <c r="F274" s="16">
        <f t="shared" si="17"/>
        <v>0.85450806868083196</v>
      </c>
    </row>
    <row r="275" spans="1:6" x14ac:dyDescent="0.3">
      <c r="A275" s="8">
        <v>0.31280000000000002</v>
      </c>
      <c r="B275" s="8">
        <v>-1.6E-2</v>
      </c>
      <c r="C275" s="8">
        <v>-0.60499999999999998</v>
      </c>
      <c r="D275" s="16">
        <f t="shared" si="15"/>
        <v>0.94067168620223829</v>
      </c>
      <c r="E275" s="22">
        <f t="shared" si="16"/>
        <v>0.75420817530213702</v>
      </c>
      <c r="F275" s="16">
        <f t="shared" si="17"/>
        <v>0.74914873729003562</v>
      </c>
    </row>
    <row r="276" spans="1:6" x14ac:dyDescent="0.3">
      <c r="A276" s="8">
        <v>-0.60799999999999998</v>
      </c>
      <c r="B276" s="8">
        <v>-0.63200000000000001</v>
      </c>
      <c r="C276" s="8">
        <v>0.53210000000000002</v>
      </c>
      <c r="D276" s="16">
        <f t="shared" si="15"/>
        <v>8.0345689630369574E-2</v>
      </c>
      <c r="E276" s="22">
        <f t="shared" si="16"/>
        <v>0.35830400048784455</v>
      </c>
      <c r="F276" s="16">
        <f t="shared" si="17"/>
        <v>0.12569166653986866</v>
      </c>
    </row>
    <row r="277" spans="1:6" x14ac:dyDescent="0.3">
      <c r="A277" s="8">
        <v>-7.9000000000000001E-2</v>
      </c>
      <c r="B277" s="8">
        <v>0.54710000000000003</v>
      </c>
      <c r="C277" s="8">
        <v>-0.67900000000000005</v>
      </c>
      <c r="D277" s="16">
        <f t="shared" si="15"/>
        <v>0.58822142307418801</v>
      </c>
      <c r="E277" s="22">
        <f t="shared" si="16"/>
        <v>0.45302312205028361</v>
      </c>
      <c r="F277" s="16">
        <f t="shared" si="17"/>
        <v>0.65589654458747892</v>
      </c>
    </row>
    <row r="278" spans="1:6" x14ac:dyDescent="0.3">
      <c r="A278" s="8">
        <v>-0.22900000000000001</v>
      </c>
      <c r="B278" s="8">
        <v>-0.80100000000000005</v>
      </c>
      <c r="C278" s="8">
        <v>-0.29199999999999998</v>
      </c>
      <c r="D278" s="16">
        <f t="shared" si="15"/>
        <v>0.39188756351182169</v>
      </c>
      <c r="E278" s="22">
        <f t="shared" si="16"/>
        <v>0.23030205800747208</v>
      </c>
      <c r="F278" s="16">
        <f t="shared" si="17"/>
        <v>0.93872945464351165</v>
      </c>
    </row>
    <row r="279" spans="1:6" x14ac:dyDescent="0.3">
      <c r="A279" s="8">
        <v>0.30359999999999998</v>
      </c>
      <c r="B279" s="8">
        <v>0.28389999999999999</v>
      </c>
      <c r="C279" s="8">
        <v>-0.58099999999999996</v>
      </c>
      <c r="D279" s="16">
        <f t="shared" si="15"/>
        <v>0.9395254812891084</v>
      </c>
      <c r="E279" s="22">
        <f t="shared" si="16"/>
        <v>0.66227396125328331</v>
      </c>
      <c r="F279" s="16">
        <f t="shared" si="17"/>
        <v>0.77705720959334856</v>
      </c>
    </row>
    <row r="280" spans="1:6" x14ac:dyDescent="0.3">
      <c r="A280" s="8">
        <v>0.84760000000000002</v>
      </c>
      <c r="B280" s="8">
        <v>5.2900000000000003E-2</v>
      </c>
      <c r="C280" s="8">
        <v>0.14649999999999999</v>
      </c>
      <c r="D280" s="16">
        <f t="shared" si="15"/>
        <v>0.44901430358951716</v>
      </c>
      <c r="E280" s="22">
        <f t="shared" si="16"/>
        <v>0.75320139989258905</v>
      </c>
      <c r="F280" s="16">
        <f t="shared" si="17"/>
        <v>0.51523514036612039</v>
      </c>
    </row>
    <row r="281" spans="1:6" x14ac:dyDescent="0.3">
      <c r="A281" s="8">
        <v>0.72019999999999995</v>
      </c>
      <c r="B281" s="8">
        <v>0.84279999999999999</v>
      </c>
      <c r="C281" s="8">
        <v>-0.32500000000000001</v>
      </c>
      <c r="D281" s="16">
        <f t="shared" si="15"/>
        <v>0.61881566603368832</v>
      </c>
      <c r="E281" s="22">
        <f t="shared" si="16"/>
        <v>0.2198808538711933</v>
      </c>
      <c r="F281" s="16">
        <f t="shared" si="17"/>
        <v>0.94051344089350963</v>
      </c>
    </row>
    <row r="282" spans="1:6" x14ac:dyDescent="0.3">
      <c r="A282" s="8">
        <v>0.154</v>
      </c>
      <c r="B282" s="8">
        <v>0.68179999999999996</v>
      </c>
      <c r="C282" s="8">
        <v>-0.54500000000000004</v>
      </c>
      <c r="D282" s="16">
        <f t="shared" si="15"/>
        <v>0.86210174291520203</v>
      </c>
      <c r="E282" s="22">
        <f t="shared" si="16"/>
        <v>0.33884158191826808</v>
      </c>
      <c r="F282" s="16">
        <f t="shared" si="17"/>
        <v>0.81596775731255156</v>
      </c>
    </row>
    <row r="283" spans="1:6" x14ac:dyDescent="0.3">
      <c r="A283" s="8">
        <v>0.73670000000000002</v>
      </c>
      <c r="B283" s="8">
        <v>1.4200000000000001E-2</v>
      </c>
      <c r="C283" s="8">
        <v>-0.63600000000000001</v>
      </c>
      <c r="D283" s="16">
        <f t="shared" si="15"/>
        <v>0.596669219732893</v>
      </c>
      <c r="E283" s="22">
        <f t="shared" si="16"/>
        <v>0.75534744500422446</v>
      </c>
      <c r="F283" s="16">
        <f t="shared" si="17"/>
        <v>0.71120014681403942</v>
      </c>
    </row>
    <row r="284" spans="1:6" x14ac:dyDescent="0.3">
      <c r="A284" s="8">
        <v>0.29459999999999997</v>
      </c>
      <c r="B284" s="8">
        <v>-0.218</v>
      </c>
      <c r="C284" s="8">
        <v>-0.71399999999999997</v>
      </c>
      <c r="D284" s="16">
        <f t="shared" si="15"/>
        <v>0.93797746801194526</v>
      </c>
      <c r="E284" s="22">
        <f t="shared" si="16"/>
        <v>0.68642630771937629</v>
      </c>
      <c r="F284" s="16">
        <f t="shared" si="17"/>
        <v>0.60943040163255535</v>
      </c>
    </row>
    <row r="285" spans="1:6" x14ac:dyDescent="0.3">
      <c r="A285" s="8">
        <v>0.1759</v>
      </c>
      <c r="B285" s="8">
        <v>-0.50700000000000001</v>
      </c>
      <c r="C285" s="8">
        <v>0.12330000000000001</v>
      </c>
      <c r="D285" s="16">
        <f t="shared" si="15"/>
        <v>0.87985169588817058</v>
      </c>
      <c r="E285" s="22">
        <f t="shared" si="16"/>
        <v>0.46518036097836879</v>
      </c>
      <c r="F285" s="16">
        <f t="shared" si="17"/>
        <v>0.5462864827822459</v>
      </c>
    </row>
    <row r="286" spans="1:6" x14ac:dyDescent="0.3">
      <c r="A286" s="8">
        <v>-0.48299999999999998</v>
      </c>
      <c r="B286" s="8">
        <v>0.68600000000000005</v>
      </c>
      <c r="C286" s="8">
        <v>0.16389999999999999</v>
      </c>
      <c r="D286" s="16">
        <f t="shared" si="15"/>
        <v>0.14803048440676064</v>
      </c>
      <c r="E286" s="22">
        <f t="shared" si="16"/>
        <v>0.33543624123694976</v>
      </c>
      <c r="F286" s="16">
        <f t="shared" si="17"/>
        <v>0.49214318229756693</v>
      </c>
    </row>
    <row r="287" spans="1:6" x14ac:dyDescent="0.3">
      <c r="A287" s="8">
        <v>0.31719999999999998</v>
      </c>
      <c r="B287" s="8">
        <v>0.29170000000000001</v>
      </c>
      <c r="C287" s="8">
        <v>-0.81899999999999995</v>
      </c>
      <c r="D287" s="16">
        <f t="shared" si="15"/>
        <v>0.94106348683397234</v>
      </c>
      <c r="E287" s="22">
        <f t="shared" si="16"/>
        <v>0.65720532786307118</v>
      </c>
      <c r="F287" s="16">
        <f t="shared" si="17"/>
        <v>0.46929460447702981</v>
      </c>
    </row>
    <row r="288" spans="1:6" x14ac:dyDescent="0.3">
      <c r="A288" s="8">
        <v>0.95879999999999999</v>
      </c>
      <c r="B288" s="8">
        <v>0.1973</v>
      </c>
      <c r="C288" s="8">
        <v>-0.66800000000000004</v>
      </c>
      <c r="D288" s="16">
        <f t="shared" si="15"/>
        <v>0.31519150293686715</v>
      </c>
      <c r="E288" s="22">
        <f t="shared" si="16"/>
        <v>0.71075299816114035</v>
      </c>
      <c r="F288" s="16">
        <f t="shared" si="17"/>
        <v>0.67027616480716734</v>
      </c>
    </row>
    <row r="289" spans="1:6" x14ac:dyDescent="0.3">
      <c r="A289" s="8">
        <v>0.38829999999999998</v>
      </c>
      <c r="B289" s="8">
        <v>-3.9E-2</v>
      </c>
      <c r="C289" s="8">
        <v>-8.3000000000000004E-2</v>
      </c>
      <c r="D289" s="16">
        <f t="shared" si="15"/>
        <v>0.93335579953601056</v>
      </c>
      <c r="E289" s="22">
        <f t="shared" si="16"/>
        <v>0.75169122841142222</v>
      </c>
      <c r="F289" s="16">
        <f t="shared" si="17"/>
        <v>0.80586778218429012</v>
      </c>
    </row>
    <row r="290" spans="1:6" x14ac:dyDescent="0.3">
      <c r="A290" s="8">
        <v>0.4093</v>
      </c>
      <c r="B290" s="8">
        <v>7.7999999999999996E-3</v>
      </c>
      <c r="C290" s="8">
        <v>-0.71799999999999997</v>
      </c>
      <c r="D290" s="16">
        <f t="shared" si="15"/>
        <v>0.92608850353179095</v>
      </c>
      <c r="E290" s="22">
        <f t="shared" si="16"/>
        <v>0.75531205767487331</v>
      </c>
      <c r="F290" s="16">
        <f t="shared" si="17"/>
        <v>0.60407213804624871</v>
      </c>
    </row>
    <row r="291" spans="1:6" x14ac:dyDescent="0.3">
      <c r="A291" s="8">
        <v>0.43759999999999999</v>
      </c>
      <c r="B291" s="8">
        <v>0.4919</v>
      </c>
      <c r="C291" s="8">
        <v>-0.49299999999999999</v>
      </c>
      <c r="D291" s="16">
        <f t="shared" si="15"/>
        <v>0.91282983792641581</v>
      </c>
      <c r="E291" s="22">
        <f t="shared" si="16"/>
        <v>0.50077855481656219</v>
      </c>
      <c r="F291" s="16">
        <f t="shared" si="17"/>
        <v>0.86457021377922749</v>
      </c>
    </row>
    <row r="292" spans="1:6" x14ac:dyDescent="0.3">
      <c r="A292" s="8">
        <v>-8.2000000000000003E-2</v>
      </c>
      <c r="B292" s="8">
        <v>0.27610000000000001</v>
      </c>
      <c r="C292" s="8">
        <v>-0.71</v>
      </c>
      <c r="D292" s="16">
        <f t="shared" si="15"/>
        <v>0.58418009753509215</v>
      </c>
      <c r="E292" s="22">
        <f t="shared" si="16"/>
        <v>0.6672361428968171</v>
      </c>
      <c r="F292" s="16">
        <f t="shared" si="17"/>
        <v>0.61478151016246674</v>
      </c>
    </row>
    <row r="293" spans="1:6" x14ac:dyDescent="0.3">
      <c r="A293" s="8">
        <v>0.87350000000000005</v>
      </c>
      <c r="B293" s="8">
        <v>0.83989999999999998</v>
      </c>
      <c r="C293" s="8">
        <v>-0.51100000000000001</v>
      </c>
      <c r="D293" s="16">
        <f t="shared" si="15"/>
        <v>0.41604219569326645</v>
      </c>
      <c r="E293" s="22">
        <f t="shared" si="16"/>
        <v>0.22178247503032522</v>
      </c>
      <c r="F293" s="16">
        <f t="shared" si="17"/>
        <v>0.84886989890396281</v>
      </c>
    </row>
    <row r="294" spans="1:6" x14ac:dyDescent="0.3">
      <c r="A294" s="8">
        <v>0.56869999999999998</v>
      </c>
      <c r="B294" s="8">
        <v>0.17610000000000001</v>
      </c>
      <c r="C294" s="8">
        <v>-0.94399999999999995</v>
      </c>
      <c r="D294" s="16">
        <f t="shared" si="15"/>
        <v>0.80555852447437604</v>
      </c>
      <c r="E294" s="22">
        <f t="shared" si="16"/>
        <v>0.72019564809877823</v>
      </c>
      <c r="F294" s="16">
        <f t="shared" si="17"/>
        <v>0.31742924670495543</v>
      </c>
    </row>
    <row r="295" spans="1:6" x14ac:dyDescent="0.3">
      <c r="A295" s="8">
        <v>-0.51600000000000001</v>
      </c>
      <c r="B295" s="8">
        <v>-0.74</v>
      </c>
      <c r="C295" s="8">
        <v>0.32719999999999999</v>
      </c>
      <c r="D295" s="16">
        <f t="shared" si="15"/>
        <v>0.12704612501852303</v>
      </c>
      <c r="E295" s="22">
        <f t="shared" si="16"/>
        <v>0.27334513568589675</v>
      </c>
      <c r="F295" s="16">
        <f t="shared" si="17"/>
        <v>0.29483356952961504</v>
      </c>
    </row>
    <row r="296" spans="1:6" x14ac:dyDescent="0.3">
      <c r="A296" s="8">
        <v>0.59589999999999999</v>
      </c>
      <c r="B296" s="8">
        <v>7.3599999999999999E-2</v>
      </c>
      <c r="C296" s="8">
        <v>-0.442</v>
      </c>
      <c r="D296" s="16">
        <f t="shared" si="15"/>
        <v>0.77557489569318616</v>
      </c>
      <c r="E296" s="22">
        <f t="shared" si="16"/>
        <v>0.75040034850419968</v>
      </c>
      <c r="F296" s="16">
        <f t="shared" si="17"/>
        <v>0.90178549998009661</v>
      </c>
    </row>
    <row r="297" spans="1:6" x14ac:dyDescent="0.3">
      <c r="A297" s="8">
        <v>0.83389999999999997</v>
      </c>
      <c r="B297" s="8">
        <v>8.9999999999999993E-3</v>
      </c>
      <c r="C297" s="8">
        <v>-0.749</v>
      </c>
      <c r="D297" s="16">
        <f t="shared" si="15"/>
        <v>0.46679307703527023</v>
      </c>
      <c r="E297" s="22">
        <f t="shared" si="16"/>
        <v>0.7553271408447142</v>
      </c>
      <c r="F297" s="16">
        <f t="shared" si="17"/>
        <v>0.56241307571696808</v>
      </c>
    </row>
    <row r="298" spans="1:6" x14ac:dyDescent="0.3">
      <c r="A298" s="8">
        <v>4.9000000000000002E-2</v>
      </c>
      <c r="B298" s="8">
        <v>-0.39200000000000002</v>
      </c>
      <c r="C298" s="8">
        <v>-0.61099999999999999</v>
      </c>
      <c r="D298" s="16">
        <f t="shared" si="15"/>
        <v>0.75336065007071773</v>
      </c>
      <c r="E298" s="22">
        <f t="shared" si="16"/>
        <v>0.56290659139352384</v>
      </c>
      <c r="F298" s="16">
        <f t="shared" si="17"/>
        <v>0.74195835916144603</v>
      </c>
    </row>
    <row r="299" spans="1:6" x14ac:dyDescent="0.3">
      <c r="A299" s="8">
        <v>0.36549999999999999</v>
      </c>
      <c r="B299" s="8">
        <v>-0.59099999999999997</v>
      </c>
      <c r="C299" s="8">
        <v>-4.4999999999999998E-2</v>
      </c>
      <c r="D299" s="16">
        <f t="shared" si="15"/>
        <v>0.93869569319431345</v>
      </c>
      <c r="E299" s="22">
        <f t="shared" si="16"/>
        <v>0.3927515426150911</v>
      </c>
      <c r="F299" s="16">
        <f t="shared" si="17"/>
        <v>0.76363061651539543</v>
      </c>
    </row>
    <row r="300" spans="1:6" x14ac:dyDescent="0.3">
      <c r="A300" s="8">
        <v>0.94789999999999996</v>
      </c>
      <c r="B300" s="8">
        <v>-0.318</v>
      </c>
      <c r="C300" s="8">
        <v>-0.17399999999999999</v>
      </c>
      <c r="D300" s="16">
        <f t="shared" si="15"/>
        <v>0.32731176371633891</v>
      </c>
      <c r="E300" s="22">
        <f t="shared" si="16"/>
        <v>0.62063831575423589</v>
      </c>
      <c r="F300" s="16">
        <f t="shared" si="17"/>
        <v>0.88732618466484092</v>
      </c>
    </row>
    <row r="301" spans="1:6" x14ac:dyDescent="0.3">
      <c r="A301" s="8">
        <v>0.74160000000000004</v>
      </c>
      <c r="B301" s="8">
        <v>0.45</v>
      </c>
      <c r="C301" s="8">
        <v>-0.67500000000000004</v>
      </c>
      <c r="D301" s="16">
        <f t="shared" si="15"/>
        <v>0.59007394909939792</v>
      </c>
      <c r="E301" s="22">
        <f t="shared" si="16"/>
        <v>0.53643472089008037</v>
      </c>
      <c r="F301" s="16">
        <f t="shared" si="17"/>
        <v>0.66114090428896688</v>
      </c>
    </row>
    <row r="302" spans="1:6" x14ac:dyDescent="0.3">
      <c r="A302" s="8">
        <v>-0.55300000000000005</v>
      </c>
      <c r="B302" s="8">
        <v>0.318</v>
      </c>
      <c r="C302" s="8">
        <v>-0.252</v>
      </c>
      <c r="D302" s="16">
        <f t="shared" si="15"/>
        <v>0.1062652218845416</v>
      </c>
      <c r="E302" s="22">
        <f t="shared" si="16"/>
        <v>0.63937049847270944</v>
      </c>
      <c r="F302" s="16">
        <f t="shared" si="17"/>
        <v>0.92900092191709593</v>
      </c>
    </row>
    <row r="303" spans="1:6" x14ac:dyDescent="0.3">
      <c r="A303" s="8">
        <v>0.16309999999999999</v>
      </c>
      <c r="B303" s="8">
        <v>-0.63600000000000001</v>
      </c>
      <c r="C303" s="8">
        <v>-0.109</v>
      </c>
      <c r="D303" s="16">
        <f t="shared" si="15"/>
        <v>0.86971553896163001</v>
      </c>
      <c r="E303" s="22">
        <f t="shared" si="16"/>
        <v>0.3549949270289694</v>
      </c>
      <c r="F303" s="16">
        <f t="shared" si="17"/>
        <v>0.83224707955482258</v>
      </c>
    </row>
    <row r="304" spans="1:6" x14ac:dyDescent="0.3">
      <c r="A304" s="8">
        <v>3.7000000000000002E-3</v>
      </c>
      <c r="B304" s="8">
        <v>3.2399999999999998E-2</v>
      </c>
      <c r="C304" s="8">
        <v>-0.68700000000000006</v>
      </c>
      <c r="D304" s="16">
        <f t="shared" si="15"/>
        <v>0.69743474782639503</v>
      </c>
      <c r="E304" s="22">
        <f t="shared" si="16"/>
        <v>0.75484207320048391</v>
      </c>
      <c r="F304" s="16">
        <f t="shared" si="17"/>
        <v>0.64536006701738291</v>
      </c>
    </row>
    <row r="305" spans="1:6" x14ac:dyDescent="0.3">
      <c r="A305" s="8">
        <v>0.44519999999999998</v>
      </c>
      <c r="B305" s="8">
        <v>0.13550000000000001</v>
      </c>
      <c r="C305" s="8">
        <v>-0.27100000000000002</v>
      </c>
      <c r="D305" s="16">
        <f t="shared" si="15"/>
        <v>0.90861082928699999</v>
      </c>
      <c r="E305" s="22">
        <f t="shared" si="16"/>
        <v>0.73531635676036256</v>
      </c>
      <c r="F305" s="16">
        <f t="shared" si="17"/>
        <v>0.93464531634327364</v>
      </c>
    </row>
    <row r="306" spans="1:6" x14ac:dyDescent="0.3">
      <c r="A306" s="8">
        <v>0.50409999999999999</v>
      </c>
      <c r="B306" s="8">
        <v>-0.51500000000000001</v>
      </c>
      <c r="C306" s="8">
        <v>-9.0999999999999998E-2</v>
      </c>
      <c r="D306" s="16">
        <f t="shared" si="15"/>
        <v>0.86705584033158511</v>
      </c>
      <c r="E306" s="22">
        <f t="shared" si="16"/>
        <v>0.45824141495485854</v>
      </c>
      <c r="F306" s="16">
        <f t="shared" si="17"/>
        <v>0.81422000843926112</v>
      </c>
    </row>
    <row r="307" spans="1:6" x14ac:dyDescent="0.3">
      <c r="A307" s="8">
        <v>0.54820000000000002</v>
      </c>
      <c r="B307" s="8">
        <v>-0.45500000000000002</v>
      </c>
      <c r="C307" s="8">
        <v>-0.308</v>
      </c>
      <c r="D307" s="16">
        <f t="shared" si="15"/>
        <v>0.82666530073330047</v>
      </c>
      <c r="E307" s="22">
        <f t="shared" si="16"/>
        <v>0.5100565557331701</v>
      </c>
      <c r="F307" s="16">
        <f t="shared" si="17"/>
        <v>0.94030462629754785</v>
      </c>
    </row>
    <row r="308" spans="1:6" x14ac:dyDescent="0.3">
      <c r="A308" s="8">
        <v>0.12039999999999999</v>
      </c>
      <c r="B308" s="8">
        <v>-0.33200000000000002</v>
      </c>
      <c r="C308" s="8">
        <v>-0.92800000000000005</v>
      </c>
      <c r="D308" s="16">
        <f t="shared" si="15"/>
        <v>0.83123344594617499</v>
      </c>
      <c r="E308" s="22">
        <f t="shared" si="16"/>
        <v>0.61019751278108958</v>
      </c>
      <c r="F308" s="16">
        <f t="shared" si="17"/>
        <v>0.33534080617617085</v>
      </c>
    </row>
    <row r="309" spans="1:6" x14ac:dyDescent="0.3">
      <c r="A309" s="8">
        <v>-8.5000000000000006E-2</v>
      </c>
      <c r="B309" s="8">
        <v>0.3251</v>
      </c>
      <c r="C309" s="8">
        <v>-0.86199999999999999</v>
      </c>
      <c r="D309" s="16">
        <f t="shared" si="15"/>
        <v>0.58013744842582726</v>
      </c>
      <c r="E309" s="22">
        <f t="shared" si="16"/>
        <v>0.6343695905908181</v>
      </c>
      <c r="F309" s="16">
        <f t="shared" si="17"/>
        <v>0.41427735025369561</v>
      </c>
    </row>
    <row r="310" spans="1:6" x14ac:dyDescent="0.3">
      <c r="A310" s="8">
        <v>0.95809999999999995</v>
      </c>
      <c r="B310" s="8">
        <v>-5.0000000000000001E-3</v>
      </c>
      <c r="C310" s="8">
        <v>-2.1000000000000001E-2</v>
      </c>
      <c r="D310" s="16">
        <f t="shared" si="15"/>
        <v>0.31596248601534815</v>
      </c>
      <c r="E310" s="22">
        <f t="shared" si="16"/>
        <v>0.75490866921462751</v>
      </c>
      <c r="F310" s="16">
        <f t="shared" si="17"/>
        <v>0.73505614036264399</v>
      </c>
    </row>
    <row r="311" spans="1:6" x14ac:dyDescent="0.3">
      <c r="A311" s="8">
        <v>0.6704</v>
      </c>
      <c r="B311" s="8">
        <v>0.59279999999999999</v>
      </c>
      <c r="C311" s="8">
        <v>0.88900000000000001</v>
      </c>
      <c r="D311" s="16">
        <f t="shared" si="15"/>
        <v>0.68444371655054004</v>
      </c>
      <c r="E311" s="22">
        <f t="shared" si="16"/>
        <v>0.41351975789147483</v>
      </c>
      <c r="F311" s="16">
        <f t="shared" si="17"/>
        <v>1.6305042011356099E-2</v>
      </c>
    </row>
    <row r="312" spans="1:6" x14ac:dyDescent="0.3">
      <c r="A312" s="8">
        <v>-3.4000000000000002E-2</v>
      </c>
      <c r="B312" s="8">
        <v>-0.93100000000000005</v>
      </c>
      <c r="C312" s="8">
        <v>-0.82</v>
      </c>
      <c r="D312" s="16">
        <f t="shared" si="15"/>
        <v>0.6483939495910146</v>
      </c>
      <c r="E312" s="22">
        <f t="shared" si="16"/>
        <v>0.15289128578495662</v>
      </c>
      <c r="F312" s="16">
        <f t="shared" si="17"/>
        <v>0.46799030559095989</v>
      </c>
    </row>
    <row r="313" spans="1:6" x14ac:dyDescent="0.3">
      <c r="A313" s="8">
        <v>0.52629999999999999</v>
      </c>
      <c r="B313" s="8">
        <v>0.72150000000000003</v>
      </c>
      <c r="C313" s="8">
        <v>-0.41499999999999998</v>
      </c>
      <c r="D313" s="16">
        <f t="shared" si="15"/>
        <v>0.84762954230456122</v>
      </c>
      <c r="E313" s="22">
        <f t="shared" si="16"/>
        <v>0.3072095182849669</v>
      </c>
      <c r="F313" s="16">
        <f t="shared" si="17"/>
        <v>0.91674982507403502</v>
      </c>
    </row>
    <row r="314" spans="1:6" x14ac:dyDescent="0.3">
      <c r="A314" s="8">
        <v>0.83940000000000003</v>
      </c>
      <c r="B314" s="8">
        <v>0.1217</v>
      </c>
      <c r="C314" s="8">
        <v>-0.39200000000000002</v>
      </c>
      <c r="D314" s="16">
        <f t="shared" si="15"/>
        <v>0.45963030483576611</v>
      </c>
      <c r="E314" s="22">
        <f t="shared" si="16"/>
        <v>0.73953206744357203</v>
      </c>
      <c r="F314" s="16">
        <f t="shared" si="17"/>
        <v>0.92672593564017525</v>
      </c>
    </row>
    <row r="315" spans="1:6" x14ac:dyDescent="0.3">
      <c r="A315" s="8">
        <v>0.3725</v>
      </c>
      <c r="B315" s="8">
        <v>0.36880000000000002</v>
      </c>
      <c r="C315" s="8">
        <v>-3.5000000000000003E-2</v>
      </c>
      <c r="D315" s="16">
        <f t="shared" si="15"/>
        <v>0.93734174768534617</v>
      </c>
      <c r="E315" s="22">
        <f t="shared" si="16"/>
        <v>0.60203877426553332</v>
      </c>
      <c r="F315" s="16">
        <f t="shared" si="17"/>
        <v>0.75188454002523908</v>
      </c>
    </row>
    <row r="316" spans="1:6" x14ac:dyDescent="0.3">
      <c r="A316" s="8">
        <v>0.65459999999999996</v>
      </c>
      <c r="B316" s="8">
        <v>0.70320000000000005</v>
      </c>
      <c r="C316" s="8">
        <v>-0.77600000000000002</v>
      </c>
      <c r="D316" s="16">
        <f t="shared" si="15"/>
        <v>0.70464886106727231</v>
      </c>
      <c r="E316" s="22">
        <f t="shared" si="16"/>
        <v>0.32163166433563539</v>
      </c>
      <c r="F316" s="16">
        <f t="shared" si="17"/>
        <v>0.52618195532904521</v>
      </c>
    </row>
    <row r="317" spans="1:6" x14ac:dyDescent="0.3">
      <c r="A317" s="8">
        <v>0.81220000000000003</v>
      </c>
      <c r="B317" s="8">
        <v>4.4200000000000003E-2</v>
      </c>
      <c r="C317" s="8">
        <v>0.04</v>
      </c>
      <c r="D317" s="16">
        <f t="shared" si="15"/>
        <v>0.4953441579340167</v>
      </c>
      <c r="E317" s="22">
        <f t="shared" si="16"/>
        <v>0.75403598872212985</v>
      </c>
      <c r="F317" s="16">
        <f t="shared" si="17"/>
        <v>0.65760384755929024</v>
      </c>
    </row>
    <row r="318" spans="1:6" x14ac:dyDescent="0.3">
      <c r="A318" s="8">
        <v>0.84419999999999995</v>
      </c>
      <c r="B318" s="8">
        <v>0.84650000000000003</v>
      </c>
      <c r="C318" s="8">
        <v>-0.47899999999999998</v>
      </c>
      <c r="D318" s="16">
        <f t="shared" si="15"/>
        <v>0.45340658720652938</v>
      </c>
      <c r="E318" s="22">
        <f t="shared" si="16"/>
        <v>0.21746878203391898</v>
      </c>
      <c r="F318" s="16">
        <f t="shared" si="17"/>
        <v>0.8758906930910314</v>
      </c>
    </row>
    <row r="319" spans="1:6" x14ac:dyDescent="0.3">
      <c r="A319" s="8">
        <v>-0.38200000000000001</v>
      </c>
      <c r="B319" s="8">
        <v>7.6700000000000004E-2</v>
      </c>
      <c r="C319" s="8">
        <v>0.3201</v>
      </c>
      <c r="D319" s="16">
        <f t="shared" si="15"/>
        <v>0.2275993553965979</v>
      </c>
      <c r="E319" s="22">
        <f t="shared" si="16"/>
        <v>0.74988258923737061</v>
      </c>
      <c r="F319" s="16">
        <f t="shared" si="17"/>
        <v>0.3024058662774749</v>
      </c>
    </row>
    <row r="320" spans="1:6" x14ac:dyDescent="0.3">
      <c r="A320" s="8">
        <v>0.86150000000000004</v>
      </c>
      <c r="B320" s="8">
        <v>-0.54700000000000004</v>
      </c>
      <c r="C320" s="8">
        <v>-0.71199999999999997</v>
      </c>
      <c r="D320" s="16">
        <f t="shared" si="15"/>
        <v>0.43120683666957038</v>
      </c>
      <c r="E320" s="22">
        <f t="shared" si="16"/>
        <v>0.43051648640151408</v>
      </c>
      <c r="F320" s="16">
        <f t="shared" si="17"/>
        <v>0.61210691379807436</v>
      </c>
    </row>
    <row r="321" spans="1:6" x14ac:dyDescent="0.3">
      <c r="A321" s="8">
        <v>2.3E-2</v>
      </c>
      <c r="B321" s="8">
        <v>0.78059999999999996</v>
      </c>
      <c r="C321" s="8">
        <v>-0.16300000000000001</v>
      </c>
      <c r="D321" s="16">
        <f t="shared" si="15"/>
        <v>0.72174368361741159</v>
      </c>
      <c r="E321" s="22">
        <f t="shared" si="16"/>
        <v>0.26274147665787589</v>
      </c>
      <c r="F321" s="16">
        <f t="shared" si="17"/>
        <v>0.87920565078463297</v>
      </c>
    </row>
    <row r="322" spans="1:6" x14ac:dyDescent="0.3">
      <c r="A322" s="8">
        <v>0.59650000000000003</v>
      </c>
      <c r="B322" s="8">
        <v>-0.60399999999999998</v>
      </c>
      <c r="C322" s="8">
        <v>-0.46400000000000002</v>
      </c>
      <c r="D322" s="16">
        <f t="shared" si="15"/>
        <v>0.77489022315433242</v>
      </c>
      <c r="E322" s="22">
        <f t="shared" si="16"/>
        <v>0.38173390835048071</v>
      </c>
      <c r="F322" s="16">
        <f t="shared" si="17"/>
        <v>0.88711106620036695</v>
      </c>
    </row>
    <row r="323" spans="1:6" x14ac:dyDescent="0.3">
      <c r="A323" s="8">
        <v>0.50870000000000004</v>
      </c>
      <c r="B323" s="8">
        <v>0.9819</v>
      </c>
      <c r="C323" s="8">
        <v>0.61439999999999995</v>
      </c>
      <c r="D323" s="16">
        <f t="shared" ref="D323:D386" si="18">_xlfn.NORM.DIST(A323,$I$7,$I$24,FALSE)</f>
        <v>0.86318898124043231</v>
      </c>
      <c r="E323" s="22">
        <f t="shared" ref="E323:E386" si="19">_xlfn.NORM.DIST(B323,$J$7,$J$24,FALSE)</f>
        <v>0.14042013304851922</v>
      </c>
      <c r="F323" s="16">
        <f t="shared" ref="F323:F386" si="20">_xlfn.NORM.DIST(C323,$K$7,$K$24,FALSE)</f>
        <v>8.3570192311757455E-2</v>
      </c>
    </row>
    <row r="324" spans="1:6" x14ac:dyDescent="0.3">
      <c r="A324" s="8">
        <v>0.77429999999999999</v>
      </c>
      <c r="B324" s="8">
        <v>0.43509999999999999</v>
      </c>
      <c r="C324" s="8">
        <v>0.49049999999999999</v>
      </c>
      <c r="D324" s="16">
        <f t="shared" si="18"/>
        <v>0.5460153932959434</v>
      </c>
      <c r="E324" s="22">
        <f t="shared" si="19"/>
        <v>0.5488839146733222</v>
      </c>
      <c r="F324" s="16">
        <f t="shared" si="20"/>
        <v>0.15229349820798585</v>
      </c>
    </row>
    <row r="325" spans="1:6" x14ac:dyDescent="0.3">
      <c r="A325" s="8">
        <v>0.27189999999999998</v>
      </c>
      <c r="B325" s="8">
        <v>6.4699999999999994E-2</v>
      </c>
      <c r="C325" s="8">
        <v>-0.59499999999999997</v>
      </c>
      <c r="D325" s="16">
        <f t="shared" si="18"/>
        <v>0.93221387553488166</v>
      </c>
      <c r="E325" s="22">
        <f t="shared" si="19"/>
        <v>0.75174488344265311</v>
      </c>
      <c r="F325" s="16">
        <f t="shared" si="20"/>
        <v>0.76094939591395483</v>
      </c>
    </row>
    <row r="326" spans="1:6" x14ac:dyDescent="0.3">
      <c r="A326" s="8">
        <v>4.3799999999999999E-2</v>
      </c>
      <c r="B326" s="8">
        <v>0.78169999999999995</v>
      </c>
      <c r="C326" s="8">
        <v>-0.53</v>
      </c>
      <c r="D326" s="16">
        <f t="shared" si="18"/>
        <v>0.74715342617514557</v>
      </c>
      <c r="E326" s="22">
        <f t="shared" si="19"/>
        <v>0.26194685291843767</v>
      </c>
      <c r="F326" s="16">
        <f t="shared" si="20"/>
        <v>0.8309812197161206</v>
      </c>
    </row>
    <row r="327" spans="1:6" x14ac:dyDescent="0.3">
      <c r="A327" s="8">
        <v>0.17680000000000001</v>
      </c>
      <c r="B327" s="8">
        <v>-0.83199999999999996</v>
      </c>
      <c r="C327" s="8">
        <v>-0.32</v>
      </c>
      <c r="D327" s="16">
        <f t="shared" si="18"/>
        <v>0.88053857981059624</v>
      </c>
      <c r="E327" s="22">
        <f t="shared" si="19"/>
        <v>0.21002015360123391</v>
      </c>
      <c r="F327" s="16">
        <f t="shared" si="20"/>
        <v>0.94060887392201864</v>
      </c>
    </row>
    <row r="328" spans="1:6" x14ac:dyDescent="0.3">
      <c r="A328" s="8">
        <v>0.84099999999999997</v>
      </c>
      <c r="B328" s="8">
        <v>-0.77900000000000003</v>
      </c>
      <c r="C328" s="8">
        <v>-0.55100000000000005</v>
      </c>
      <c r="D328" s="16">
        <f t="shared" si="18"/>
        <v>0.4575528231541614</v>
      </c>
      <c r="E328" s="22">
        <f t="shared" si="19"/>
        <v>0.24535979180354162</v>
      </c>
      <c r="F328" s="16">
        <f t="shared" si="20"/>
        <v>0.80975495635049244</v>
      </c>
    </row>
    <row r="329" spans="1:6" x14ac:dyDescent="0.3">
      <c r="A329" s="8">
        <v>0.1915</v>
      </c>
      <c r="B329" s="8">
        <v>0.93959999999999999</v>
      </c>
      <c r="C329" s="8">
        <v>-0.182</v>
      </c>
      <c r="D329" s="16">
        <f t="shared" si="18"/>
        <v>0.89126438151391074</v>
      </c>
      <c r="E329" s="22">
        <f t="shared" si="19"/>
        <v>0.16212214091758612</v>
      </c>
      <c r="F329" s="16">
        <f t="shared" si="20"/>
        <v>0.89290177702299767</v>
      </c>
    </row>
    <row r="330" spans="1:6" x14ac:dyDescent="0.3">
      <c r="A330" s="8">
        <v>0.63739999999999997</v>
      </c>
      <c r="B330" s="8">
        <v>-0.51200000000000001</v>
      </c>
      <c r="C330" s="8">
        <v>-5.0000000000000001E-3</v>
      </c>
      <c r="D330" s="16">
        <f t="shared" si="18"/>
        <v>0.72617394612520803</v>
      </c>
      <c r="E330" s="22">
        <f t="shared" si="19"/>
        <v>0.46084369680925985</v>
      </c>
      <c r="F330" s="16">
        <f t="shared" si="20"/>
        <v>0.7153293793192429</v>
      </c>
    </row>
    <row r="331" spans="1:6" x14ac:dyDescent="0.3">
      <c r="A331" s="8">
        <v>0.21079999999999999</v>
      </c>
      <c r="B331" s="8">
        <v>-0.36899999999999999</v>
      </c>
      <c r="C331" s="8">
        <v>0.113</v>
      </c>
      <c r="D331" s="16">
        <f t="shared" si="18"/>
        <v>0.90389144464790261</v>
      </c>
      <c r="E331" s="22">
        <f t="shared" si="19"/>
        <v>0.58147163164524052</v>
      </c>
      <c r="F331" s="16">
        <f t="shared" si="20"/>
        <v>0.56012803136236844</v>
      </c>
    </row>
    <row r="332" spans="1:6" x14ac:dyDescent="0.3">
      <c r="A332" s="8">
        <v>-0.55100000000000005</v>
      </c>
      <c r="B332" s="8">
        <v>0.77449999999999997</v>
      </c>
      <c r="C332" s="8">
        <v>-0.621</v>
      </c>
      <c r="D332" s="16">
        <f t="shared" si="18"/>
        <v>0.10731707434407997</v>
      </c>
      <c r="E332" s="22">
        <f t="shared" si="19"/>
        <v>0.26717094234189021</v>
      </c>
      <c r="F332" s="16">
        <f t="shared" si="20"/>
        <v>0.72980279858404673</v>
      </c>
    </row>
    <row r="333" spans="1:6" x14ac:dyDescent="0.3">
      <c r="A333" s="8">
        <v>-0.23899999999999999</v>
      </c>
      <c r="B333" s="8">
        <v>0.85499999999999998</v>
      </c>
      <c r="C333" s="8">
        <v>-0.10299999999999999</v>
      </c>
      <c r="D333" s="16">
        <f t="shared" si="18"/>
        <v>0.37972328837956026</v>
      </c>
      <c r="E333" s="22">
        <f t="shared" si="19"/>
        <v>0.21198787000747321</v>
      </c>
      <c r="F333" s="16">
        <f t="shared" si="20"/>
        <v>0.82635949903949424</v>
      </c>
    </row>
    <row r="334" spans="1:6" x14ac:dyDescent="0.3">
      <c r="A334" s="8">
        <v>0.72760000000000002</v>
      </c>
      <c r="B334" s="8">
        <v>0.66639999999999999</v>
      </c>
      <c r="C334" s="8">
        <v>0.51429999999999998</v>
      </c>
      <c r="D334" s="16">
        <f t="shared" si="18"/>
        <v>0.60889764921052614</v>
      </c>
      <c r="E334" s="22">
        <f t="shared" si="19"/>
        <v>0.35143609569031664</v>
      </c>
      <c r="F334" s="16">
        <f t="shared" si="20"/>
        <v>0.13661321201685456</v>
      </c>
    </row>
    <row r="335" spans="1:6" x14ac:dyDescent="0.3">
      <c r="A335" s="8">
        <v>0.38850000000000001</v>
      </c>
      <c r="B335" s="8">
        <v>0.90500000000000003</v>
      </c>
      <c r="C335" s="8">
        <v>-0.54100000000000004</v>
      </c>
      <c r="D335" s="16">
        <f t="shared" si="18"/>
        <v>0.9332971339478312</v>
      </c>
      <c r="E335" s="22">
        <f t="shared" si="19"/>
        <v>0.18147750883090258</v>
      </c>
      <c r="F335" s="16">
        <f t="shared" si="20"/>
        <v>0.8200449053665555</v>
      </c>
    </row>
    <row r="336" spans="1:6" x14ac:dyDescent="0.3">
      <c r="A336" s="8">
        <v>0.7883</v>
      </c>
      <c r="B336" s="8">
        <v>0.98719999999999997</v>
      </c>
      <c r="C336" s="8">
        <v>-0.64800000000000002</v>
      </c>
      <c r="D336" s="16">
        <f t="shared" si="18"/>
        <v>0.52721182379513787</v>
      </c>
      <c r="E336" s="22">
        <f t="shared" si="19"/>
        <v>0.13785195542877693</v>
      </c>
      <c r="F336" s="16">
        <f t="shared" si="20"/>
        <v>0.69603291352165264</v>
      </c>
    </row>
    <row r="337" spans="1:6" x14ac:dyDescent="0.3">
      <c r="A337" s="8">
        <v>0.93559999999999999</v>
      </c>
      <c r="B337" s="8">
        <v>0.25850000000000001</v>
      </c>
      <c r="C337" s="8">
        <v>-0.39400000000000002</v>
      </c>
      <c r="D337" s="16">
        <f t="shared" si="18"/>
        <v>0.34127798642616014</v>
      </c>
      <c r="E337" s="22">
        <f t="shared" si="19"/>
        <v>0.67802636812121042</v>
      </c>
      <c r="F337" s="16">
        <f t="shared" si="20"/>
        <v>0.92596224580270126</v>
      </c>
    </row>
    <row r="338" spans="1:6" x14ac:dyDescent="0.3">
      <c r="A338" s="8">
        <v>-7.5999999999999998E-2</v>
      </c>
      <c r="B338" s="8">
        <v>-0.52700000000000002</v>
      </c>
      <c r="C338" s="8">
        <v>-0.71099999999999997</v>
      </c>
      <c r="D338" s="16">
        <f t="shared" si="18"/>
        <v>0.59226100922632519</v>
      </c>
      <c r="E338" s="22">
        <f t="shared" si="19"/>
        <v>0.44783389281221536</v>
      </c>
      <c r="F338" s="16">
        <f t="shared" si="20"/>
        <v>0.61344445941893921</v>
      </c>
    </row>
    <row r="339" spans="1:6" x14ac:dyDescent="0.3">
      <c r="A339" s="8">
        <v>0.59179999999999999</v>
      </c>
      <c r="B339" s="8">
        <v>-0.122</v>
      </c>
      <c r="C339" s="8">
        <v>-0.75800000000000001</v>
      </c>
      <c r="D339" s="16">
        <f t="shared" si="18"/>
        <v>0.78022782785996847</v>
      </c>
      <c r="E339" s="22">
        <f t="shared" si="19"/>
        <v>0.73105787260722799</v>
      </c>
      <c r="F339" s="16">
        <f t="shared" si="20"/>
        <v>0.55031473992012758</v>
      </c>
    </row>
    <row r="340" spans="1:6" x14ac:dyDescent="0.3">
      <c r="A340" s="8">
        <v>0.38379999999999997</v>
      </c>
      <c r="B340" s="8">
        <v>0.4496</v>
      </c>
      <c r="C340" s="8">
        <v>-0.32200000000000001</v>
      </c>
      <c r="D340" s="16">
        <f t="shared" si="18"/>
        <v>0.93462168560094727</v>
      </c>
      <c r="E340" s="22">
        <f t="shared" si="19"/>
        <v>0.53677079049043164</v>
      </c>
      <c r="F340" s="16">
        <f t="shared" si="20"/>
        <v>0.9405863857407214</v>
      </c>
    </row>
    <row r="341" spans="1:6" x14ac:dyDescent="0.3">
      <c r="A341" s="8">
        <v>-0.46300000000000002</v>
      </c>
      <c r="B341" s="8">
        <v>-6.9000000000000006E-2</v>
      </c>
      <c r="C341" s="8">
        <v>0.2021</v>
      </c>
      <c r="D341" s="16">
        <f t="shared" si="18"/>
        <v>0.16192168451848066</v>
      </c>
      <c r="E341" s="22">
        <f t="shared" si="19"/>
        <v>0.74629092124791874</v>
      </c>
      <c r="F341" s="16">
        <f t="shared" si="20"/>
        <v>0.44239312648992285</v>
      </c>
    </row>
    <row r="342" spans="1:6" x14ac:dyDescent="0.3">
      <c r="A342" s="8">
        <v>0.58089999999999997</v>
      </c>
      <c r="B342" s="8">
        <v>0.44479999999999997</v>
      </c>
      <c r="C342" s="8">
        <v>-5.5E-2</v>
      </c>
      <c r="D342" s="16">
        <f t="shared" si="18"/>
        <v>0.79237305864042218</v>
      </c>
      <c r="E342" s="22">
        <f t="shared" si="19"/>
        <v>0.54079589044102683</v>
      </c>
      <c r="F342" s="16">
        <f t="shared" si="20"/>
        <v>0.77512917374358581</v>
      </c>
    </row>
    <row r="343" spans="1:6" x14ac:dyDescent="0.3">
      <c r="A343" s="8">
        <v>0.84660000000000002</v>
      </c>
      <c r="B343" s="8">
        <v>-0.25600000000000001</v>
      </c>
      <c r="C343" s="8">
        <v>-0.75800000000000001</v>
      </c>
      <c r="D343" s="16">
        <f t="shared" si="18"/>
        <v>0.45030472672578753</v>
      </c>
      <c r="E343" s="22">
        <f t="shared" si="19"/>
        <v>0.66343887565730175</v>
      </c>
      <c r="F343" s="16">
        <f t="shared" si="20"/>
        <v>0.55031473992012758</v>
      </c>
    </row>
    <row r="344" spans="1:6" x14ac:dyDescent="0.3">
      <c r="A344" s="8">
        <v>2.2700000000000001E-2</v>
      </c>
      <c r="B344" s="8">
        <v>0.66400000000000003</v>
      </c>
      <c r="C344" s="8">
        <v>-0.61299999999999999</v>
      </c>
      <c r="D344" s="16">
        <f t="shared" si="18"/>
        <v>0.72137087067277006</v>
      </c>
      <c r="E344" s="22">
        <f t="shared" si="19"/>
        <v>0.35341354290454635</v>
      </c>
      <c r="F344" s="16">
        <f t="shared" si="20"/>
        <v>0.73954404559818443</v>
      </c>
    </row>
    <row r="345" spans="1:6" x14ac:dyDescent="0.3">
      <c r="A345" s="8">
        <v>0.6946</v>
      </c>
      <c r="B345" s="8">
        <v>0.21210000000000001</v>
      </c>
      <c r="C345" s="8">
        <v>-0.247</v>
      </c>
      <c r="D345" s="16">
        <f t="shared" si="18"/>
        <v>0.6528513787910204</v>
      </c>
      <c r="E345" s="22">
        <f t="shared" si="19"/>
        <v>0.70356220783899481</v>
      </c>
      <c r="F345" s="16">
        <f t="shared" si="20"/>
        <v>0.92721191173459216</v>
      </c>
    </row>
    <row r="346" spans="1:6" x14ac:dyDescent="0.3">
      <c r="A346" s="8">
        <v>0.61280000000000001</v>
      </c>
      <c r="B346" s="8">
        <v>-0.255</v>
      </c>
      <c r="C346" s="8">
        <v>-0.82799999999999996</v>
      </c>
      <c r="D346" s="16">
        <f t="shared" si="18"/>
        <v>0.75593914354005143</v>
      </c>
      <c r="E346" s="22">
        <f t="shared" si="19"/>
        <v>0.66407787098617099</v>
      </c>
      <c r="F346" s="16">
        <f t="shared" si="20"/>
        <v>0.45759398627411352</v>
      </c>
    </row>
    <row r="347" spans="1:6" x14ac:dyDescent="0.3">
      <c r="A347" s="8">
        <v>-8.1000000000000003E-2</v>
      </c>
      <c r="B347" s="8">
        <v>0.29899999999999999</v>
      </c>
      <c r="C347" s="8">
        <v>-0.72799999999999998</v>
      </c>
      <c r="D347" s="16">
        <f t="shared" si="18"/>
        <v>0.58552737359134766</v>
      </c>
      <c r="E347" s="22">
        <f t="shared" si="19"/>
        <v>0.65236784622275779</v>
      </c>
      <c r="F347" s="16">
        <f t="shared" si="20"/>
        <v>0.59065179796334255</v>
      </c>
    </row>
    <row r="348" spans="1:6" x14ac:dyDescent="0.3">
      <c r="A348" s="8">
        <v>0.95</v>
      </c>
      <c r="B348" s="8">
        <v>-0.76100000000000001</v>
      </c>
      <c r="C348" s="8">
        <v>-0.17799999999999999</v>
      </c>
      <c r="D348" s="16">
        <f t="shared" si="18"/>
        <v>0.32495769125543172</v>
      </c>
      <c r="E348" s="22">
        <f t="shared" si="19"/>
        <v>0.25807591362596594</v>
      </c>
      <c r="F348" s="16">
        <f t="shared" si="20"/>
        <v>0.89014920145650389</v>
      </c>
    </row>
    <row r="349" spans="1:6" x14ac:dyDescent="0.3">
      <c r="A349" s="8">
        <v>0.17860000000000001</v>
      </c>
      <c r="B349" s="8">
        <v>0.42270000000000002</v>
      </c>
      <c r="C349" s="8">
        <v>-0.65700000000000003</v>
      </c>
      <c r="D349" s="16">
        <f t="shared" si="18"/>
        <v>0.88190201755547659</v>
      </c>
      <c r="E349" s="22">
        <f t="shared" si="19"/>
        <v>0.55912493187706458</v>
      </c>
      <c r="F349" s="16">
        <f t="shared" si="20"/>
        <v>0.68451045009717104</v>
      </c>
    </row>
    <row r="350" spans="1:6" x14ac:dyDescent="0.3">
      <c r="A350" s="8">
        <v>0.80569999999999997</v>
      </c>
      <c r="B350" s="8">
        <v>-0.32100000000000001</v>
      </c>
      <c r="C350" s="8">
        <v>-0.58899999999999997</v>
      </c>
      <c r="D350" s="16">
        <f t="shared" si="18"/>
        <v>0.50397408564049695</v>
      </c>
      <c r="E350" s="22">
        <f t="shared" si="19"/>
        <v>0.6184226438067979</v>
      </c>
      <c r="F350" s="16">
        <f t="shared" si="20"/>
        <v>0.76791389605676752</v>
      </c>
    </row>
    <row r="351" spans="1:6" x14ac:dyDescent="0.3">
      <c r="A351" s="8">
        <v>0.24779999999999999</v>
      </c>
      <c r="B351" s="8">
        <v>-0.93600000000000005</v>
      </c>
      <c r="C351" s="8">
        <v>0.47399999999999998</v>
      </c>
      <c r="D351" s="16">
        <f t="shared" si="18"/>
        <v>0.92322840531079786</v>
      </c>
      <c r="E351" s="22">
        <f t="shared" si="19"/>
        <v>0.15031917808016018</v>
      </c>
      <c r="F351" s="16">
        <f t="shared" si="20"/>
        <v>0.16390549215542841</v>
      </c>
    </row>
    <row r="352" spans="1:6" x14ac:dyDescent="0.3">
      <c r="A352" s="8">
        <v>-0.26500000000000001</v>
      </c>
      <c r="B352" s="8">
        <v>-0.94399999999999995</v>
      </c>
      <c r="C352" s="8">
        <v>-0.52200000000000002</v>
      </c>
      <c r="D352" s="16">
        <f t="shared" si="18"/>
        <v>0.34892320049594439</v>
      </c>
      <c r="E352" s="22">
        <f t="shared" si="19"/>
        <v>0.14626623717545742</v>
      </c>
      <c r="F352" s="16">
        <f t="shared" si="20"/>
        <v>0.83867199604751363</v>
      </c>
    </row>
    <row r="353" spans="1:6" x14ac:dyDescent="0.3">
      <c r="A353" s="8">
        <v>0.60980000000000001</v>
      </c>
      <c r="B353" s="8">
        <v>0.29849999999999999</v>
      </c>
      <c r="C353" s="8">
        <v>0.1918</v>
      </c>
      <c r="D353" s="16">
        <f t="shared" si="18"/>
        <v>0.75947633779384505</v>
      </c>
      <c r="E353" s="22">
        <f t="shared" si="19"/>
        <v>0.65270201944569262</v>
      </c>
      <c r="F353" s="16">
        <f t="shared" si="20"/>
        <v>0.45565353097229178</v>
      </c>
    </row>
    <row r="354" spans="1:6" x14ac:dyDescent="0.3">
      <c r="A354" s="8">
        <v>0.77380000000000004</v>
      </c>
      <c r="B354" s="8">
        <v>-0.58799999999999997</v>
      </c>
      <c r="C354" s="8">
        <v>-0.748</v>
      </c>
      <c r="D354" s="16">
        <f t="shared" si="18"/>
        <v>0.54668817242459355</v>
      </c>
      <c r="E354" s="22">
        <f t="shared" si="19"/>
        <v>0.39530488977925898</v>
      </c>
      <c r="F354" s="16">
        <f t="shared" si="20"/>
        <v>0.56375797754933044</v>
      </c>
    </row>
    <row r="355" spans="1:6" x14ac:dyDescent="0.3">
      <c r="A355" s="8">
        <v>0.42349999999999999</v>
      </c>
      <c r="B355" s="8">
        <v>-0.46500000000000002</v>
      </c>
      <c r="C355" s="8">
        <v>-0.51600000000000001</v>
      </c>
      <c r="D355" s="16">
        <f t="shared" si="18"/>
        <v>0.91992477376842752</v>
      </c>
      <c r="E355" s="22">
        <f t="shared" si="19"/>
        <v>0.5014799323959116</v>
      </c>
      <c r="F355" s="16">
        <f t="shared" si="20"/>
        <v>0.84428960517900464</v>
      </c>
    </row>
    <row r="356" spans="1:6" x14ac:dyDescent="0.3">
      <c r="A356" s="8">
        <v>0.76770000000000005</v>
      </c>
      <c r="B356" s="8">
        <v>-0.36799999999999999</v>
      </c>
      <c r="C356" s="8">
        <v>0.43140000000000001</v>
      </c>
      <c r="D356" s="16">
        <f t="shared" si="18"/>
        <v>0.55490090029698924</v>
      </c>
      <c r="E356" s="22">
        <f t="shared" si="19"/>
        <v>0.58226750398867266</v>
      </c>
      <c r="F356" s="16">
        <f t="shared" si="20"/>
        <v>0.19676402840367119</v>
      </c>
    </row>
    <row r="357" spans="1:6" x14ac:dyDescent="0.3">
      <c r="A357" s="8">
        <v>0.6855</v>
      </c>
      <c r="B357" s="8">
        <v>-0.156</v>
      </c>
      <c r="C357" s="8">
        <v>-0.63400000000000001</v>
      </c>
      <c r="D357" s="16">
        <f t="shared" si="18"/>
        <v>0.66481076332765865</v>
      </c>
      <c r="E357" s="22">
        <f t="shared" si="19"/>
        <v>0.71763480380855771</v>
      </c>
      <c r="F357" s="16">
        <f t="shared" si="20"/>
        <v>0.71370441174103771</v>
      </c>
    </row>
    <row r="358" spans="1:6" x14ac:dyDescent="0.3">
      <c r="A358" s="8">
        <v>-0.26300000000000001</v>
      </c>
      <c r="B358" s="8">
        <v>-0.85099999999999998</v>
      </c>
      <c r="C358" s="8">
        <v>-0.68700000000000006</v>
      </c>
      <c r="D358" s="16">
        <f t="shared" si="18"/>
        <v>0.35124800713299392</v>
      </c>
      <c r="E358" s="22">
        <f t="shared" si="19"/>
        <v>0.19814482447755852</v>
      </c>
      <c r="F358" s="16">
        <f t="shared" si="20"/>
        <v>0.64536006701738291</v>
      </c>
    </row>
    <row r="359" spans="1:6" x14ac:dyDescent="0.3">
      <c r="A359" s="8">
        <v>0.79469999999999996</v>
      </c>
      <c r="B359" s="8">
        <v>0.69330000000000003</v>
      </c>
      <c r="C359" s="8">
        <v>-0.216</v>
      </c>
      <c r="D359" s="16">
        <f t="shared" si="18"/>
        <v>0.51864428533809248</v>
      </c>
      <c r="E359" s="22">
        <f t="shared" si="19"/>
        <v>0.32954907650732335</v>
      </c>
      <c r="F359" s="16">
        <f t="shared" si="20"/>
        <v>0.91335909143062621</v>
      </c>
    </row>
    <row r="360" spans="1:6" x14ac:dyDescent="0.3">
      <c r="A360" s="8">
        <v>0.64910000000000001</v>
      </c>
      <c r="B360" s="8">
        <v>0.20100000000000001</v>
      </c>
      <c r="C360" s="8">
        <v>0.19189999999999999</v>
      </c>
      <c r="D360" s="16">
        <f t="shared" si="18"/>
        <v>0.71158911222821841</v>
      </c>
      <c r="E360" s="22">
        <f t="shared" si="19"/>
        <v>0.70900063133645153</v>
      </c>
      <c r="F360" s="16">
        <f t="shared" si="20"/>
        <v>0.45552418889914226</v>
      </c>
    </row>
    <row r="361" spans="1:6" x14ac:dyDescent="0.3">
      <c r="A361" s="8">
        <v>0.55459999999999998</v>
      </c>
      <c r="B361" s="8">
        <v>-0.36099999999999999</v>
      </c>
      <c r="C361" s="8">
        <v>-0.46800000000000003</v>
      </c>
      <c r="D361" s="16">
        <f t="shared" si="18"/>
        <v>0.82022331766822554</v>
      </c>
      <c r="E361" s="22">
        <f t="shared" si="19"/>
        <v>0.58781018969841059</v>
      </c>
      <c r="F361" s="16">
        <f t="shared" si="20"/>
        <v>0.884213120026899</v>
      </c>
    </row>
    <row r="362" spans="1:6" x14ac:dyDescent="0.3">
      <c r="A362" s="8">
        <v>-0.47</v>
      </c>
      <c r="B362" s="8">
        <v>-0.92900000000000005</v>
      </c>
      <c r="C362" s="8">
        <v>-0.36899999999999999</v>
      </c>
      <c r="D362" s="16">
        <f t="shared" si="18"/>
        <v>0.15695720389072346</v>
      </c>
      <c r="E362" s="22">
        <f t="shared" si="19"/>
        <v>0.15392854737280981</v>
      </c>
      <c r="F362" s="16">
        <f t="shared" si="20"/>
        <v>0.9340597354399548</v>
      </c>
    </row>
    <row r="363" spans="1:6" x14ac:dyDescent="0.3">
      <c r="A363" s="8">
        <v>0.87119999999999997</v>
      </c>
      <c r="B363" s="8">
        <v>-0.93</v>
      </c>
      <c r="C363" s="8">
        <v>-0.54300000000000004</v>
      </c>
      <c r="D363" s="16">
        <f t="shared" si="18"/>
        <v>0.41893288486815006</v>
      </c>
      <c r="E363" s="22">
        <f t="shared" si="19"/>
        <v>0.15340931488967624</v>
      </c>
      <c r="F363" s="16">
        <f t="shared" si="20"/>
        <v>0.81801288585659149</v>
      </c>
    </row>
    <row r="364" spans="1:6" x14ac:dyDescent="0.3">
      <c r="A364" s="8">
        <v>0.62760000000000005</v>
      </c>
      <c r="B364" s="8">
        <v>-0.44900000000000001</v>
      </c>
      <c r="C364" s="8">
        <v>-0.39500000000000002</v>
      </c>
      <c r="D364" s="16">
        <f t="shared" si="18"/>
        <v>0.73818672037896804</v>
      </c>
      <c r="E364" s="22">
        <f t="shared" si="19"/>
        <v>0.5151841201466586</v>
      </c>
      <c r="F364" s="16">
        <f t="shared" si="20"/>
        <v>0.92557291891494331</v>
      </c>
    </row>
    <row r="365" spans="1:6" x14ac:dyDescent="0.3">
      <c r="A365" s="8">
        <v>0.74480000000000002</v>
      </c>
      <c r="B365" s="8">
        <v>9.8299999999999998E-2</v>
      </c>
      <c r="C365" s="8">
        <v>-0.501</v>
      </c>
      <c r="D365" s="16">
        <f t="shared" si="18"/>
        <v>0.58576393893969836</v>
      </c>
      <c r="E365" s="22">
        <f t="shared" si="19"/>
        <v>0.74557154477726628</v>
      </c>
      <c r="F365" s="16">
        <f t="shared" si="20"/>
        <v>0.85774747114618777</v>
      </c>
    </row>
    <row r="366" spans="1:6" x14ac:dyDescent="0.3">
      <c r="A366" s="8">
        <v>0.18909999999999999</v>
      </c>
      <c r="B366" s="8">
        <v>0.22020000000000001</v>
      </c>
      <c r="C366" s="8">
        <v>-0.51400000000000001</v>
      </c>
      <c r="D366" s="16">
        <f t="shared" si="18"/>
        <v>0.88957749545862974</v>
      </c>
      <c r="E366" s="22">
        <f t="shared" si="19"/>
        <v>0.69942497481482868</v>
      </c>
      <c r="F366" s="16">
        <f t="shared" si="20"/>
        <v>0.84613286046741365</v>
      </c>
    </row>
    <row r="367" spans="1:6" x14ac:dyDescent="0.3">
      <c r="A367" s="8">
        <v>0.32829999999999998</v>
      </c>
      <c r="B367" s="8">
        <v>-0.96899999999999997</v>
      </c>
      <c r="C367" s="8">
        <v>-0.74099999999999999</v>
      </c>
      <c r="D367" s="16">
        <f t="shared" si="18"/>
        <v>0.94160123795874295</v>
      </c>
      <c r="E367" s="22">
        <f t="shared" si="19"/>
        <v>0.13409332834272064</v>
      </c>
      <c r="F367" s="16">
        <f t="shared" si="20"/>
        <v>0.57317354887147853</v>
      </c>
    </row>
    <row r="368" spans="1:6" x14ac:dyDescent="0.3">
      <c r="A368" s="8">
        <v>0.42070000000000002</v>
      </c>
      <c r="B368" s="8">
        <v>0.2056</v>
      </c>
      <c r="C368" s="8">
        <v>-0.78</v>
      </c>
      <c r="D368" s="16">
        <f t="shared" si="18"/>
        <v>0.92121880879145168</v>
      </c>
      <c r="E368" s="22">
        <f t="shared" si="19"/>
        <v>0.70677966612334409</v>
      </c>
      <c r="F368" s="16">
        <f t="shared" si="20"/>
        <v>0.52083708741100787</v>
      </c>
    </row>
    <row r="369" spans="1:6" x14ac:dyDescent="0.3">
      <c r="A369" s="8">
        <v>0.4451</v>
      </c>
      <c r="B369" s="8">
        <v>0.54510000000000003</v>
      </c>
      <c r="C369" s="8">
        <v>0.64080000000000004</v>
      </c>
      <c r="D369" s="16">
        <f t="shared" si="18"/>
        <v>0.90866811413908344</v>
      </c>
      <c r="E369" s="22">
        <f t="shared" si="19"/>
        <v>0.45475784648411388</v>
      </c>
      <c r="F369" s="16">
        <f t="shared" si="20"/>
        <v>7.2732387731458445E-2</v>
      </c>
    </row>
    <row r="370" spans="1:6" x14ac:dyDescent="0.3">
      <c r="A370" s="8">
        <v>0.46889999999999998</v>
      </c>
      <c r="B370" s="8">
        <v>0.20580000000000001</v>
      </c>
      <c r="C370" s="8">
        <v>0.58340000000000003</v>
      </c>
      <c r="D370" s="16">
        <f t="shared" si="18"/>
        <v>0.89373030081370108</v>
      </c>
      <c r="E370" s="22">
        <f t="shared" si="19"/>
        <v>0.70668204437523197</v>
      </c>
      <c r="F370" s="16">
        <f t="shared" si="20"/>
        <v>9.7889904795675858E-2</v>
      </c>
    </row>
    <row r="371" spans="1:6" x14ac:dyDescent="0.3">
      <c r="A371" s="8">
        <v>0.67679999999999996</v>
      </c>
      <c r="B371" s="8">
        <v>0.83930000000000005</v>
      </c>
      <c r="C371" s="8">
        <v>-0.24399999999999999</v>
      </c>
      <c r="D371" s="16">
        <f t="shared" si="18"/>
        <v>0.67615751189812823</v>
      </c>
      <c r="E371" s="22">
        <f t="shared" si="19"/>
        <v>0.22217712621586916</v>
      </c>
      <c r="F371" s="16">
        <f t="shared" si="20"/>
        <v>0.92607838018515298</v>
      </c>
    </row>
    <row r="372" spans="1:6" x14ac:dyDescent="0.3">
      <c r="A372" s="8">
        <v>0.35709999999999997</v>
      </c>
      <c r="B372" s="8">
        <v>0.97650000000000003</v>
      </c>
      <c r="C372" s="8">
        <v>-0.53300000000000003</v>
      </c>
      <c r="D372" s="16">
        <f t="shared" si="18"/>
        <v>0.93998423124353592</v>
      </c>
      <c r="E372" s="22">
        <f t="shared" si="19"/>
        <v>0.14307116200612535</v>
      </c>
      <c r="F372" s="16">
        <f t="shared" si="20"/>
        <v>0.8280394409479922</v>
      </c>
    </row>
    <row r="373" spans="1:6" x14ac:dyDescent="0.3">
      <c r="A373" s="8">
        <v>0.62839999999999996</v>
      </c>
      <c r="B373" s="8">
        <v>-0.439</v>
      </c>
      <c r="C373" s="8">
        <v>-2.8000000000000001E-2</v>
      </c>
      <c r="D373" s="16">
        <f t="shared" si="18"/>
        <v>0.73721346639894425</v>
      </c>
      <c r="E373" s="22">
        <f t="shared" si="19"/>
        <v>0.52369465311304719</v>
      </c>
      <c r="F373" s="16">
        <f t="shared" si="20"/>
        <v>0.74352398374348572</v>
      </c>
    </row>
    <row r="374" spans="1:6" x14ac:dyDescent="0.3">
      <c r="A374" s="8">
        <v>0.1145</v>
      </c>
      <c r="B374" s="8">
        <v>-0.55700000000000005</v>
      </c>
      <c r="C374" s="8">
        <v>0.44740000000000002</v>
      </c>
      <c r="D374" s="16">
        <f t="shared" si="18"/>
        <v>0.82539233748309659</v>
      </c>
      <c r="E374" s="22">
        <f t="shared" si="19"/>
        <v>0.42188362303202281</v>
      </c>
      <c r="F374" s="16">
        <f t="shared" si="20"/>
        <v>0.18393137555327513</v>
      </c>
    </row>
    <row r="375" spans="1:6" x14ac:dyDescent="0.3">
      <c r="A375" s="8">
        <v>-0.30299999999999999</v>
      </c>
      <c r="B375" s="8">
        <v>1.7399999999999999E-2</v>
      </c>
      <c r="C375" s="8">
        <v>-0.89100000000000001</v>
      </c>
      <c r="D375" s="16">
        <f t="shared" si="18"/>
        <v>0.30626304475914423</v>
      </c>
      <c r="E375" s="22">
        <f t="shared" si="19"/>
        <v>0.75532354711082306</v>
      </c>
      <c r="F375" s="16">
        <f t="shared" si="20"/>
        <v>0.37865873373572539</v>
      </c>
    </row>
    <row r="376" spans="1:6" x14ac:dyDescent="0.3">
      <c r="A376" s="8">
        <v>0.64939999999999998</v>
      </c>
      <c r="B376" s="8">
        <v>0.89449999999999996</v>
      </c>
      <c r="C376" s="8">
        <v>-0.311</v>
      </c>
      <c r="D376" s="16">
        <f t="shared" si="18"/>
        <v>0.71121188715006645</v>
      </c>
      <c r="E376" s="22">
        <f t="shared" si="19"/>
        <v>0.18763687566969092</v>
      </c>
      <c r="F376" s="16">
        <f t="shared" si="20"/>
        <v>0.94045125463977042</v>
      </c>
    </row>
    <row r="377" spans="1:6" x14ac:dyDescent="0.3">
      <c r="A377" s="8">
        <v>0.5</v>
      </c>
      <c r="B377" s="8">
        <v>0.8004</v>
      </c>
      <c r="C377" s="8">
        <v>-0.79200000000000004</v>
      </c>
      <c r="D377" s="16">
        <f t="shared" si="18"/>
        <v>0.8704304948698387</v>
      </c>
      <c r="E377" s="22">
        <f t="shared" si="19"/>
        <v>0.24863501220938547</v>
      </c>
      <c r="F377" s="16">
        <f t="shared" si="20"/>
        <v>0.50485653843802092</v>
      </c>
    </row>
    <row r="378" spans="1:6" x14ac:dyDescent="0.3">
      <c r="A378" s="8">
        <v>0.49540000000000001</v>
      </c>
      <c r="B378" s="8">
        <v>-0.30499999999999999</v>
      </c>
      <c r="C378" s="8">
        <v>-0.42599999999999999</v>
      </c>
      <c r="D378" s="16">
        <f t="shared" si="18"/>
        <v>0.87413487656407851</v>
      </c>
      <c r="E378" s="22">
        <f t="shared" si="19"/>
        <v>0.63009669619025443</v>
      </c>
      <c r="F378" s="16">
        <f t="shared" si="20"/>
        <v>0.91106908711651258</v>
      </c>
    </row>
    <row r="379" spans="1:6" x14ac:dyDescent="0.3">
      <c r="A379" s="8">
        <v>0.92179999999999995</v>
      </c>
      <c r="B379" s="8">
        <v>-0.318</v>
      </c>
      <c r="C379" s="8">
        <v>-0.754</v>
      </c>
      <c r="D379" s="16">
        <f t="shared" si="18"/>
        <v>0.35729933785891499</v>
      </c>
      <c r="E379" s="22">
        <f t="shared" si="19"/>
        <v>0.62063831575423589</v>
      </c>
      <c r="F379" s="16">
        <f t="shared" si="20"/>
        <v>0.55569020110236211</v>
      </c>
    </row>
    <row r="380" spans="1:6" x14ac:dyDescent="0.3">
      <c r="A380" s="8">
        <v>0.76929999999999998</v>
      </c>
      <c r="B380" s="8">
        <v>-6.2E-2</v>
      </c>
      <c r="C380" s="8">
        <v>-0.58499999999999996</v>
      </c>
      <c r="D380" s="16">
        <f t="shared" si="18"/>
        <v>0.55274596634426343</v>
      </c>
      <c r="E380" s="22">
        <f t="shared" si="19"/>
        <v>0.74776327340202642</v>
      </c>
      <c r="F380" s="16">
        <f t="shared" si="20"/>
        <v>0.77250637941435163</v>
      </c>
    </row>
    <row r="381" spans="1:6" x14ac:dyDescent="0.3">
      <c r="A381" s="8">
        <v>0.66339999999999999</v>
      </c>
      <c r="B381" s="8">
        <v>0.2303</v>
      </c>
      <c r="C381" s="8">
        <v>-0.93700000000000006</v>
      </c>
      <c r="D381" s="16">
        <f t="shared" si="18"/>
        <v>0.69344185782142609</v>
      </c>
      <c r="E381" s="22">
        <f t="shared" si="19"/>
        <v>0.69407154187986186</v>
      </c>
      <c r="F381" s="16">
        <f t="shared" si="20"/>
        <v>0.32520166024539116</v>
      </c>
    </row>
    <row r="382" spans="1:6" x14ac:dyDescent="0.3">
      <c r="A382" s="8">
        <v>-0.30299999999999999</v>
      </c>
      <c r="B382" s="8">
        <v>0.77910000000000001</v>
      </c>
      <c r="C382" s="8">
        <v>-0.73399999999999999</v>
      </c>
      <c r="D382" s="16">
        <f t="shared" si="18"/>
        <v>0.30626304475914423</v>
      </c>
      <c r="E382" s="22">
        <f t="shared" si="19"/>
        <v>0.26382709632914031</v>
      </c>
      <c r="F382" s="16">
        <f t="shared" si="20"/>
        <v>0.58258765890782671</v>
      </c>
    </row>
    <row r="383" spans="1:6" x14ac:dyDescent="0.3">
      <c r="A383" s="8">
        <v>0.29730000000000001</v>
      </c>
      <c r="B383" s="8">
        <v>0.1203</v>
      </c>
      <c r="C383" s="8">
        <v>-0.79100000000000004</v>
      </c>
      <c r="D383" s="16">
        <f t="shared" si="18"/>
        <v>0.93848607107818305</v>
      </c>
      <c r="E383" s="22">
        <f t="shared" si="19"/>
        <v>0.73993287234386951</v>
      </c>
      <c r="F383" s="16">
        <f t="shared" si="20"/>
        <v>0.50618478866595795</v>
      </c>
    </row>
    <row r="384" spans="1:6" x14ac:dyDescent="0.3">
      <c r="A384" s="8">
        <v>0.72689999999999999</v>
      </c>
      <c r="B384" s="8">
        <v>4.3200000000000002E-2</v>
      </c>
      <c r="C384" s="8">
        <v>-0.39700000000000002</v>
      </c>
      <c r="D384" s="16">
        <f t="shared" si="18"/>
        <v>0.6098369597630855</v>
      </c>
      <c r="E384" s="22">
        <f t="shared" si="19"/>
        <v>0.75411886595558453</v>
      </c>
      <c r="F384" s="16">
        <f t="shared" si="20"/>
        <v>0.92477933332120443</v>
      </c>
    </row>
    <row r="385" spans="1:6" x14ac:dyDescent="0.3">
      <c r="A385" s="8">
        <v>0.80310000000000004</v>
      </c>
      <c r="B385" s="8">
        <v>-0.111</v>
      </c>
      <c r="C385" s="8">
        <v>-7.6999999999999999E-2</v>
      </c>
      <c r="D385" s="16">
        <f t="shared" si="18"/>
        <v>0.50743456482665006</v>
      </c>
      <c r="E385" s="22">
        <f t="shared" si="19"/>
        <v>0.73480191069369183</v>
      </c>
      <c r="F385" s="16">
        <f t="shared" si="20"/>
        <v>0.79947320290005486</v>
      </c>
    </row>
    <row r="386" spans="1:6" x14ac:dyDescent="0.3">
      <c r="A386" s="8">
        <v>0.4778</v>
      </c>
      <c r="B386" s="8">
        <v>-0.222</v>
      </c>
      <c r="C386" s="8">
        <v>-0.26</v>
      </c>
      <c r="D386" s="16">
        <f t="shared" si="18"/>
        <v>0.88748784532261127</v>
      </c>
      <c r="E386" s="22">
        <f t="shared" si="19"/>
        <v>0.68413629363977779</v>
      </c>
      <c r="F386" s="16">
        <f t="shared" si="20"/>
        <v>0.93160118291126015</v>
      </c>
    </row>
    <row r="387" spans="1:6" x14ac:dyDescent="0.3">
      <c r="A387" s="8">
        <v>0.26340000000000002</v>
      </c>
      <c r="B387" s="8">
        <v>0.8589</v>
      </c>
      <c r="C387" s="8">
        <v>0.26889999999999997</v>
      </c>
      <c r="D387" s="16">
        <f t="shared" ref="D387:D450" si="21">_xlfn.NORM.DIST(A387,$I$7,$I$24,FALSE)</f>
        <v>0.92937800701102158</v>
      </c>
      <c r="E387" s="22">
        <f t="shared" ref="E387:E450" si="22">_xlfn.NORM.DIST(B387,$J$7,$J$24,FALSE)</f>
        <v>0.20950138030436261</v>
      </c>
      <c r="F387" s="16">
        <f t="shared" ref="F387:F450" si="23">_xlfn.NORM.DIST(C387,$K$7,$K$24,FALSE)</f>
        <v>0.36008636988991261</v>
      </c>
    </row>
    <row r="388" spans="1:6" x14ac:dyDescent="0.3">
      <c r="A388" s="8">
        <v>-6.9000000000000006E-2</v>
      </c>
      <c r="B388" s="8">
        <v>0.1865</v>
      </c>
      <c r="C388" s="8">
        <v>-0.20899999999999999</v>
      </c>
      <c r="D388" s="16">
        <f t="shared" si="21"/>
        <v>0.60167759083727856</v>
      </c>
      <c r="E388" s="22">
        <f t="shared" si="22"/>
        <v>0.7156919055357589</v>
      </c>
      <c r="F388" s="16">
        <f t="shared" si="23"/>
        <v>0.90958703374343353</v>
      </c>
    </row>
    <row r="389" spans="1:6" x14ac:dyDescent="0.3">
      <c r="A389" s="8">
        <v>0.7248</v>
      </c>
      <c r="B389" s="8">
        <v>-0.11</v>
      </c>
      <c r="C389" s="8">
        <v>-0.84099999999999997</v>
      </c>
      <c r="D389" s="16">
        <f t="shared" si="21"/>
        <v>0.6126535595888899</v>
      </c>
      <c r="E389" s="22">
        <f t="shared" si="22"/>
        <v>0.73512741486956168</v>
      </c>
      <c r="F389" s="16">
        <f t="shared" si="23"/>
        <v>0.44085560772417975</v>
      </c>
    </row>
    <row r="390" spans="1:6" x14ac:dyDescent="0.3">
      <c r="A390" s="8">
        <v>9.1899999999999996E-2</v>
      </c>
      <c r="B390" s="8">
        <v>-0.254</v>
      </c>
      <c r="C390" s="8">
        <v>9.7600000000000006E-2</v>
      </c>
      <c r="D390" s="16">
        <f t="shared" si="21"/>
        <v>0.80195499601898379</v>
      </c>
      <c r="E390" s="22">
        <f t="shared" si="22"/>
        <v>0.66471509883454616</v>
      </c>
      <c r="F390" s="16">
        <f t="shared" si="23"/>
        <v>0.5808407468409148</v>
      </c>
    </row>
    <row r="391" spans="1:6" x14ac:dyDescent="0.3">
      <c r="A391" s="8">
        <v>0.89429999999999998</v>
      </c>
      <c r="B391" s="8">
        <v>0.75880000000000003</v>
      </c>
      <c r="C391" s="8">
        <v>-0.16300000000000001</v>
      </c>
      <c r="D391" s="16">
        <f t="shared" si="21"/>
        <v>0.39026689699453937</v>
      </c>
      <c r="E391" s="22">
        <f t="shared" si="22"/>
        <v>0.27874678830651012</v>
      </c>
      <c r="F391" s="16">
        <f t="shared" si="23"/>
        <v>0.87920565078463297</v>
      </c>
    </row>
    <row r="392" spans="1:6" x14ac:dyDescent="0.3">
      <c r="A392" s="8">
        <v>-0.14299999999999999</v>
      </c>
      <c r="B392" s="8">
        <v>0.44400000000000001</v>
      </c>
      <c r="C392" s="8">
        <v>-0.379</v>
      </c>
      <c r="D392" s="16">
        <f t="shared" si="21"/>
        <v>0.50227804350989869</v>
      </c>
      <c r="E392" s="22">
        <f t="shared" si="22"/>
        <v>0.54146532074985521</v>
      </c>
      <c r="F392" s="16">
        <f t="shared" si="23"/>
        <v>0.93120044050079576</v>
      </c>
    </row>
    <row r="393" spans="1:6" x14ac:dyDescent="0.3">
      <c r="A393" s="8">
        <v>0.63090000000000002</v>
      </c>
      <c r="B393" s="8">
        <v>0.25409999999999999</v>
      </c>
      <c r="C393" s="8">
        <v>-0.878</v>
      </c>
      <c r="D393" s="16">
        <f t="shared" si="21"/>
        <v>0.73416343838374953</v>
      </c>
      <c r="E393" s="22">
        <f t="shared" si="22"/>
        <v>0.68063297384271282</v>
      </c>
      <c r="F393" s="16">
        <f t="shared" si="23"/>
        <v>0.39445838424724161</v>
      </c>
    </row>
    <row r="394" spans="1:6" x14ac:dyDescent="0.3">
      <c r="A394" s="8">
        <v>0.41549999999999998</v>
      </c>
      <c r="B394" s="8">
        <v>-0.47099999999999997</v>
      </c>
      <c r="C394" s="8">
        <v>-9.6000000000000002E-2</v>
      </c>
      <c r="D394" s="16">
        <f t="shared" si="21"/>
        <v>0.92351982387567078</v>
      </c>
      <c r="E394" s="22">
        <f t="shared" si="22"/>
        <v>0.49631792728924035</v>
      </c>
      <c r="F394" s="16">
        <f t="shared" si="23"/>
        <v>0.81933600941876594</v>
      </c>
    </row>
    <row r="395" spans="1:6" x14ac:dyDescent="0.3">
      <c r="A395" s="8">
        <v>0.81710000000000005</v>
      </c>
      <c r="B395" s="8">
        <v>0.60840000000000005</v>
      </c>
      <c r="C395" s="8">
        <v>-0.25700000000000001</v>
      </c>
      <c r="D395" s="16">
        <f t="shared" si="21"/>
        <v>0.48886027416339306</v>
      </c>
      <c r="E395" s="22">
        <f t="shared" si="22"/>
        <v>0.40015283488878917</v>
      </c>
      <c r="F395" s="16">
        <f t="shared" si="23"/>
        <v>0.93066403453536284</v>
      </c>
    </row>
    <row r="396" spans="1:6" x14ac:dyDescent="0.3">
      <c r="A396" s="8">
        <v>0.89149999999999996</v>
      </c>
      <c r="B396" s="8">
        <v>0.32340000000000002</v>
      </c>
      <c r="C396" s="8">
        <v>-0.46</v>
      </c>
      <c r="D396" s="16">
        <f t="shared" si="21"/>
        <v>0.39369664992213727</v>
      </c>
      <c r="E396" s="22">
        <f t="shared" si="22"/>
        <v>0.63557387599108628</v>
      </c>
      <c r="F396" s="16">
        <f t="shared" si="23"/>
        <v>0.88993935107601008</v>
      </c>
    </row>
    <row r="397" spans="1:6" x14ac:dyDescent="0.3">
      <c r="A397" s="8">
        <v>0.85119999999999996</v>
      </c>
      <c r="B397" s="8">
        <v>0.27129999999999999</v>
      </c>
      <c r="C397" s="8">
        <v>-0.63</v>
      </c>
      <c r="D397" s="16">
        <f t="shared" si="21"/>
        <v>0.4443788237677358</v>
      </c>
      <c r="E397" s="22">
        <f t="shared" si="22"/>
        <v>0.67023559319931758</v>
      </c>
      <c r="F397" s="16">
        <f t="shared" si="23"/>
        <v>0.71869148198915356</v>
      </c>
    </row>
    <row r="398" spans="1:6" x14ac:dyDescent="0.3">
      <c r="A398" s="8">
        <v>0.75329999999999997</v>
      </c>
      <c r="B398" s="8">
        <v>-0.69599999999999995</v>
      </c>
      <c r="C398" s="8">
        <v>-0.93</v>
      </c>
      <c r="D398" s="16">
        <f t="shared" si="21"/>
        <v>0.57430860884277168</v>
      </c>
      <c r="E398" s="22">
        <f t="shared" si="22"/>
        <v>0.30675401249280226</v>
      </c>
      <c r="F398" s="16">
        <f t="shared" si="23"/>
        <v>0.33307364564250558</v>
      </c>
    </row>
    <row r="399" spans="1:6" x14ac:dyDescent="0.3">
      <c r="A399" s="8">
        <v>-0.66200000000000003</v>
      </c>
      <c r="B399" s="8">
        <v>-0.28699999999999998</v>
      </c>
      <c r="C399" s="8">
        <v>0.72209999999999996</v>
      </c>
      <c r="D399" s="16">
        <f t="shared" si="21"/>
        <v>6.0064950803218213E-2</v>
      </c>
      <c r="E399" s="22">
        <f t="shared" si="22"/>
        <v>0.642788116082459</v>
      </c>
      <c r="F399" s="16">
        <f t="shared" si="23"/>
        <v>4.6279539966765662E-2</v>
      </c>
    </row>
    <row r="400" spans="1:6" x14ac:dyDescent="0.3">
      <c r="A400" s="8">
        <v>-0.34200000000000003</v>
      </c>
      <c r="B400" s="8">
        <v>-0.8</v>
      </c>
      <c r="C400" s="8">
        <v>-7.0000000000000007E-2</v>
      </c>
      <c r="D400" s="16">
        <f t="shared" si="21"/>
        <v>0.2656660249365298</v>
      </c>
      <c r="E400" s="22">
        <f t="shared" si="22"/>
        <v>0.23097470427578362</v>
      </c>
      <c r="F400" s="16">
        <f t="shared" si="23"/>
        <v>0.79187664289137416</v>
      </c>
    </row>
    <row r="401" spans="1:6" x14ac:dyDescent="0.3">
      <c r="A401" s="8">
        <v>0.84909999999999997</v>
      </c>
      <c r="B401" s="8">
        <v>-0.61</v>
      </c>
      <c r="C401" s="8">
        <v>-0.45900000000000002</v>
      </c>
      <c r="D401" s="16">
        <f t="shared" si="21"/>
        <v>0.44708092896560969</v>
      </c>
      <c r="E401" s="22">
        <f t="shared" si="22"/>
        <v>0.37667664257959821</v>
      </c>
      <c r="F401" s="16">
        <f t="shared" si="23"/>
        <v>0.8906354522785852</v>
      </c>
    </row>
    <row r="402" spans="1:6" x14ac:dyDescent="0.3">
      <c r="A402" s="8">
        <v>-0.04</v>
      </c>
      <c r="B402" s="8">
        <v>8.4699999999999998E-2</v>
      </c>
      <c r="C402" s="8">
        <v>1.4800000000000001E-2</v>
      </c>
      <c r="D402" s="16">
        <f t="shared" si="21"/>
        <v>0.64044566429146965</v>
      </c>
      <c r="E402" s="22">
        <f t="shared" si="22"/>
        <v>0.74842895005677035</v>
      </c>
      <c r="F402" s="16">
        <f t="shared" si="23"/>
        <v>0.69028751510010644</v>
      </c>
    </row>
    <row r="403" spans="1:6" x14ac:dyDescent="0.3">
      <c r="A403" s="8">
        <v>0.52649999999999997</v>
      </c>
      <c r="B403" s="8">
        <v>0.20669999999999999</v>
      </c>
      <c r="C403" s="8">
        <v>9.5699999999999993E-2</v>
      </c>
      <c r="D403" s="16">
        <f t="shared" si="21"/>
        <v>0.84744594792886174</v>
      </c>
      <c r="E403" s="22">
        <f t="shared" si="22"/>
        <v>0.70624166010219802</v>
      </c>
      <c r="F403" s="16">
        <f t="shared" si="23"/>
        <v>0.58339542274988754</v>
      </c>
    </row>
    <row r="404" spans="1:6" x14ac:dyDescent="0.3">
      <c r="A404" s="8">
        <v>0.84540000000000004</v>
      </c>
      <c r="B404" s="8">
        <v>-0.86599999999999999</v>
      </c>
      <c r="C404" s="8">
        <v>-0.44</v>
      </c>
      <c r="D404" s="16">
        <f t="shared" si="21"/>
        <v>0.45185480778186432</v>
      </c>
      <c r="E404" s="22">
        <f t="shared" si="22"/>
        <v>0.18907287159376668</v>
      </c>
      <c r="F404" s="16">
        <f t="shared" si="23"/>
        <v>0.90301103092295509</v>
      </c>
    </row>
    <row r="405" spans="1:6" x14ac:dyDescent="0.3">
      <c r="A405" s="8">
        <v>0.33510000000000001</v>
      </c>
      <c r="B405" s="8">
        <v>-5.7000000000000002E-2</v>
      </c>
      <c r="C405" s="8">
        <v>-0.309</v>
      </c>
      <c r="D405" s="16">
        <f t="shared" si="21"/>
        <v>0.94161150430495733</v>
      </c>
      <c r="E405" s="22">
        <f t="shared" si="22"/>
        <v>0.74873620324971235</v>
      </c>
      <c r="F405" s="16">
        <f t="shared" si="23"/>
        <v>0.9403587273655043</v>
      </c>
    </row>
    <row r="406" spans="1:6" x14ac:dyDescent="0.3">
      <c r="A406" s="8">
        <v>0.59809999999999997</v>
      </c>
      <c r="B406" s="8">
        <v>-0.35399999999999998</v>
      </c>
      <c r="C406" s="8">
        <v>-0.498</v>
      </c>
      <c r="D406" s="16">
        <f t="shared" si="21"/>
        <v>0.7730598031367274</v>
      </c>
      <c r="E406" s="22">
        <f t="shared" si="22"/>
        <v>0.59330140884329829</v>
      </c>
      <c r="F406" s="16">
        <f t="shared" si="23"/>
        <v>0.86033553631191173</v>
      </c>
    </row>
    <row r="407" spans="1:6" x14ac:dyDescent="0.3">
      <c r="A407" s="8">
        <v>-0.61899999999999999</v>
      </c>
      <c r="B407" s="8">
        <v>-0.73699999999999999</v>
      </c>
      <c r="C407" s="8">
        <v>-0.127</v>
      </c>
      <c r="D407" s="16">
        <f t="shared" si="21"/>
        <v>7.5822583673867072E-2</v>
      </c>
      <c r="E407" s="22">
        <f t="shared" si="22"/>
        <v>0.2755634221946669</v>
      </c>
      <c r="F407" s="16">
        <f t="shared" si="23"/>
        <v>0.8491424771039604</v>
      </c>
    </row>
    <row r="408" spans="1:6" x14ac:dyDescent="0.3">
      <c r="A408" s="8">
        <v>0.4924</v>
      </c>
      <c r="B408" s="8">
        <v>-0.55400000000000005</v>
      </c>
      <c r="C408" s="8">
        <v>-0.28399999999999997</v>
      </c>
      <c r="D408" s="16">
        <f t="shared" si="21"/>
        <v>0.87650359724543803</v>
      </c>
      <c r="E408" s="22">
        <f t="shared" si="22"/>
        <v>0.42447112314865493</v>
      </c>
      <c r="F408" s="16">
        <f t="shared" si="23"/>
        <v>0.93744244057790294</v>
      </c>
    </row>
    <row r="409" spans="1:6" x14ac:dyDescent="0.3">
      <c r="A409" s="8">
        <v>-0.43</v>
      </c>
      <c r="B409" s="8">
        <v>-0.124</v>
      </c>
      <c r="C409" s="8">
        <v>-0.71599999999999997</v>
      </c>
      <c r="D409" s="16">
        <f t="shared" si="21"/>
        <v>0.18683704552949046</v>
      </c>
      <c r="E409" s="22">
        <f t="shared" si="22"/>
        <v>0.73034515340301875</v>
      </c>
      <c r="F409" s="16">
        <f t="shared" si="23"/>
        <v>0.60675210081251574</v>
      </c>
    </row>
    <row r="410" spans="1:6" x14ac:dyDescent="0.3">
      <c r="A410" s="8">
        <v>0.9254</v>
      </c>
      <c r="B410" s="8">
        <v>0.45960000000000001</v>
      </c>
      <c r="C410" s="8">
        <v>-0.40600000000000003</v>
      </c>
      <c r="D410" s="16">
        <f t="shared" si="21"/>
        <v>0.35308485168454923</v>
      </c>
      <c r="E410" s="22">
        <f t="shared" si="22"/>
        <v>0.52834095012149418</v>
      </c>
      <c r="F410" s="16">
        <f t="shared" si="23"/>
        <v>0.9209631505189575</v>
      </c>
    </row>
    <row r="411" spans="1:6" x14ac:dyDescent="0.3">
      <c r="A411" s="8">
        <v>0.68240000000000001</v>
      </c>
      <c r="B411" s="8">
        <v>0.3019</v>
      </c>
      <c r="C411" s="8">
        <v>-0.73</v>
      </c>
      <c r="D411" s="16">
        <f t="shared" si="21"/>
        <v>0.66886419818309395</v>
      </c>
      <c r="E411" s="22">
        <f t="shared" si="22"/>
        <v>0.65042151736884357</v>
      </c>
      <c r="F411" s="16">
        <f t="shared" si="23"/>
        <v>0.58796449868567557</v>
      </c>
    </row>
    <row r="412" spans="1:6" x14ac:dyDescent="0.3">
      <c r="A412" s="8">
        <v>0.26329999999999998</v>
      </c>
      <c r="B412" s="8">
        <v>0.8236</v>
      </c>
      <c r="C412" s="8">
        <v>-0.39900000000000002</v>
      </c>
      <c r="D412" s="16">
        <f t="shared" si="21"/>
        <v>0.92934246890671446</v>
      </c>
      <c r="E412" s="22">
        <f t="shared" si="22"/>
        <v>0.23265046203445899</v>
      </c>
      <c r="F412" s="16">
        <f t="shared" si="23"/>
        <v>0.9239658823989928</v>
      </c>
    </row>
    <row r="413" spans="1:6" x14ac:dyDescent="0.3">
      <c r="A413" s="8">
        <v>-0.32900000000000001</v>
      </c>
      <c r="B413" s="8">
        <v>-0.436</v>
      </c>
      <c r="C413" s="8">
        <v>-0.76800000000000002</v>
      </c>
      <c r="D413" s="16">
        <f t="shared" si="21"/>
        <v>0.27882461488794258</v>
      </c>
      <c r="E413" s="22">
        <f t="shared" si="22"/>
        <v>0.52623833476970105</v>
      </c>
      <c r="F413" s="16">
        <f t="shared" si="23"/>
        <v>0.53689352131643209</v>
      </c>
    </row>
    <row r="414" spans="1:6" x14ac:dyDescent="0.3">
      <c r="A414" s="8">
        <v>0.85529999999999995</v>
      </c>
      <c r="B414" s="8">
        <v>-0.48199999999999998</v>
      </c>
      <c r="C414" s="8">
        <v>-0.77600000000000002</v>
      </c>
      <c r="D414" s="16">
        <f t="shared" si="21"/>
        <v>0.43911916771719683</v>
      </c>
      <c r="E414" s="22">
        <f t="shared" si="22"/>
        <v>0.48682865476631293</v>
      </c>
      <c r="F414" s="16">
        <f t="shared" si="23"/>
        <v>0.52618195532904521</v>
      </c>
    </row>
    <row r="415" spans="1:6" x14ac:dyDescent="0.3">
      <c r="A415" s="8">
        <v>0.7923</v>
      </c>
      <c r="B415" s="8">
        <v>-0.92200000000000004</v>
      </c>
      <c r="C415" s="8">
        <v>5.4600000000000003E-2</v>
      </c>
      <c r="D415" s="16">
        <f t="shared" si="21"/>
        <v>0.52185462881656808</v>
      </c>
      <c r="E415" s="22">
        <f t="shared" si="22"/>
        <v>0.15759689674562344</v>
      </c>
      <c r="F415" s="16">
        <f t="shared" si="23"/>
        <v>0.63834900932222083</v>
      </c>
    </row>
    <row r="416" spans="1:6" x14ac:dyDescent="0.3">
      <c r="A416" s="8">
        <v>0.70099999999999996</v>
      </c>
      <c r="B416" s="8">
        <v>-0.87</v>
      </c>
      <c r="C416" s="8">
        <v>-0.69299999999999995</v>
      </c>
      <c r="D416" s="16">
        <f t="shared" si="21"/>
        <v>0.64439138433358045</v>
      </c>
      <c r="E416" s="22">
        <f t="shared" si="22"/>
        <v>0.18669919900657811</v>
      </c>
      <c r="F416" s="16">
        <f t="shared" si="23"/>
        <v>0.6374200929778826</v>
      </c>
    </row>
    <row r="417" spans="1:6" x14ac:dyDescent="0.3">
      <c r="A417" s="8">
        <v>-0.13300000000000001</v>
      </c>
      <c r="B417" s="8">
        <v>9.1499999999999998E-2</v>
      </c>
      <c r="C417" s="8">
        <v>0.51600000000000001</v>
      </c>
      <c r="D417" s="16">
        <f t="shared" si="21"/>
        <v>0.5156033052814426</v>
      </c>
      <c r="E417" s="22">
        <f t="shared" si="22"/>
        <v>0.7470607969250056</v>
      </c>
      <c r="F417" s="16">
        <f t="shared" si="23"/>
        <v>0.13554070949225291</v>
      </c>
    </row>
    <row r="418" spans="1:6" x14ac:dyDescent="0.3">
      <c r="A418" s="8">
        <v>0.45750000000000002</v>
      </c>
      <c r="B418" s="8">
        <v>-6.4000000000000001E-2</v>
      </c>
      <c r="C418" s="8">
        <v>-0.39</v>
      </c>
      <c r="D418" s="16">
        <f t="shared" si="21"/>
        <v>0.90120929529933835</v>
      </c>
      <c r="E418" s="22">
        <f t="shared" si="22"/>
        <v>0.74735570100992732</v>
      </c>
      <c r="F418" s="16">
        <f t="shared" si="23"/>
        <v>0.92746963167361307</v>
      </c>
    </row>
    <row r="419" spans="1:6" x14ac:dyDescent="0.3">
      <c r="A419" s="8">
        <v>0.4083</v>
      </c>
      <c r="B419" s="8">
        <v>1.89E-2</v>
      </c>
      <c r="C419" s="8">
        <v>-0.43</v>
      </c>
      <c r="D419" s="16">
        <f t="shared" si="21"/>
        <v>0.92648489330413752</v>
      </c>
      <c r="E419" s="22">
        <f t="shared" si="22"/>
        <v>0.75530280061789568</v>
      </c>
      <c r="F419" s="16">
        <f t="shared" si="23"/>
        <v>0.90886051842810611</v>
      </c>
    </row>
    <row r="420" spans="1:6" x14ac:dyDescent="0.3">
      <c r="A420" s="8">
        <v>0.43259999999999998</v>
      </c>
      <c r="B420" s="8">
        <v>-0.28699999999999998</v>
      </c>
      <c r="C420" s="8">
        <v>-0.186</v>
      </c>
      <c r="D420" s="16">
        <f t="shared" si="21"/>
        <v>0.91545551043693518</v>
      </c>
      <c r="E420" s="22">
        <f t="shared" si="22"/>
        <v>0.642788116082459</v>
      </c>
      <c r="F420" s="16">
        <f t="shared" si="23"/>
        <v>0.89558320315098294</v>
      </c>
    </row>
    <row r="421" spans="1:6" x14ac:dyDescent="0.3">
      <c r="A421" s="8">
        <v>0.64470000000000005</v>
      </c>
      <c r="B421" s="8">
        <v>-0.26400000000000001</v>
      </c>
      <c r="C421" s="8">
        <v>-0.23899999999999999</v>
      </c>
      <c r="D421" s="16">
        <f t="shared" si="21"/>
        <v>0.71710347861107759</v>
      </c>
      <c r="E421" s="22">
        <f t="shared" si="22"/>
        <v>0.65826404000244965</v>
      </c>
      <c r="F421" s="16">
        <f t="shared" si="23"/>
        <v>0.92408949251374706</v>
      </c>
    </row>
    <row r="422" spans="1:6" x14ac:dyDescent="0.3">
      <c r="A422" s="8">
        <v>0.83479999999999999</v>
      </c>
      <c r="B422" s="8">
        <v>-0.3</v>
      </c>
      <c r="C422" s="8">
        <v>-0.93100000000000005</v>
      </c>
      <c r="D422" s="16">
        <f t="shared" si="21"/>
        <v>0.46561876413083653</v>
      </c>
      <c r="E422" s="22">
        <f t="shared" si="22"/>
        <v>0.63367056503428376</v>
      </c>
      <c r="F422" s="16">
        <f t="shared" si="23"/>
        <v>0.33194305182400613</v>
      </c>
    </row>
    <row r="423" spans="1:6" x14ac:dyDescent="0.3">
      <c r="A423" s="8">
        <v>0.76919999999999999</v>
      </c>
      <c r="B423" s="8">
        <v>0.36220000000000002</v>
      </c>
      <c r="C423" s="8">
        <v>-0.36899999999999999</v>
      </c>
      <c r="D423" s="16">
        <f t="shared" si="21"/>
        <v>0.55288063521933761</v>
      </c>
      <c r="E423" s="22">
        <f t="shared" si="22"/>
        <v>0.60708031590850198</v>
      </c>
      <c r="F423" s="16">
        <f t="shared" si="23"/>
        <v>0.9340597354399548</v>
      </c>
    </row>
    <row r="424" spans="1:6" x14ac:dyDescent="0.3">
      <c r="A424" s="8">
        <v>4.1700000000000001E-2</v>
      </c>
      <c r="B424" s="8">
        <v>0.34610000000000002</v>
      </c>
      <c r="C424" s="8">
        <v>-0.40100000000000002</v>
      </c>
      <c r="D424" s="16">
        <f t="shared" si="21"/>
        <v>0.74462938550542401</v>
      </c>
      <c r="E424" s="22">
        <f t="shared" si="22"/>
        <v>0.61915071262882737</v>
      </c>
      <c r="F424" s="16">
        <f t="shared" si="23"/>
        <v>0.92313261978202887</v>
      </c>
    </row>
    <row r="425" spans="1:6" x14ac:dyDescent="0.3">
      <c r="A425" s="8">
        <v>0.27750000000000002</v>
      </c>
      <c r="B425" s="8">
        <v>-0.29599999999999999</v>
      </c>
      <c r="C425" s="8">
        <v>-0.63400000000000001</v>
      </c>
      <c r="D425" s="16">
        <f t="shared" si="21"/>
        <v>0.93388150943264592</v>
      </c>
      <c r="E425" s="22">
        <f t="shared" si="22"/>
        <v>0.63650317596500783</v>
      </c>
      <c r="F425" s="16">
        <f t="shared" si="23"/>
        <v>0.71370441174103771</v>
      </c>
    </row>
    <row r="426" spans="1:6" x14ac:dyDescent="0.3">
      <c r="A426" s="8">
        <v>0.43580000000000002</v>
      </c>
      <c r="B426" s="8">
        <v>-0.55300000000000005</v>
      </c>
      <c r="C426" s="8">
        <v>-0.17799999999999999</v>
      </c>
      <c r="D426" s="16">
        <f t="shared" si="21"/>
        <v>0.91378887295731959</v>
      </c>
      <c r="E426" s="22">
        <f t="shared" si="22"/>
        <v>0.4253340954277845</v>
      </c>
      <c r="F426" s="16">
        <f t="shared" si="23"/>
        <v>0.89014920145650389</v>
      </c>
    </row>
    <row r="427" spans="1:6" x14ac:dyDescent="0.3">
      <c r="A427" s="8">
        <v>0.27100000000000002</v>
      </c>
      <c r="B427" s="8">
        <v>0.71879999999999999</v>
      </c>
      <c r="C427" s="8">
        <v>-0.34200000000000003</v>
      </c>
      <c r="D427" s="16">
        <f t="shared" si="21"/>
        <v>0.93193095425722405</v>
      </c>
      <c r="E427" s="22">
        <f t="shared" si="22"/>
        <v>0.30931934468398947</v>
      </c>
      <c r="F427" s="16">
        <f t="shared" si="23"/>
        <v>0.93921218111313653</v>
      </c>
    </row>
    <row r="428" spans="1:6" x14ac:dyDescent="0.3">
      <c r="A428" s="8">
        <v>0.58079999999999998</v>
      </c>
      <c r="B428" s="8">
        <v>-0.73</v>
      </c>
      <c r="C428" s="8">
        <v>-0.876</v>
      </c>
      <c r="D428" s="16">
        <f t="shared" si="21"/>
        <v>0.79248292520858676</v>
      </c>
      <c r="E428" s="22">
        <f t="shared" si="22"/>
        <v>0.2807744537389984</v>
      </c>
      <c r="F428" s="16">
        <f t="shared" si="23"/>
        <v>0.39691383854851142</v>
      </c>
    </row>
    <row r="429" spans="1:6" x14ac:dyDescent="0.3">
      <c r="A429" s="8">
        <v>-0.313</v>
      </c>
      <c r="B429" s="8">
        <v>-0.55300000000000005</v>
      </c>
      <c r="C429" s="8">
        <v>-0.502</v>
      </c>
      <c r="D429" s="16">
        <f t="shared" si="21"/>
        <v>0.29553566241628204</v>
      </c>
      <c r="E429" s="22">
        <f t="shared" si="22"/>
        <v>0.4253340954277845</v>
      </c>
      <c r="F429" s="16">
        <f t="shared" si="23"/>
        <v>0.85687698710023241</v>
      </c>
    </row>
    <row r="430" spans="1:6" x14ac:dyDescent="0.3">
      <c r="A430" s="8">
        <v>0.4612</v>
      </c>
      <c r="B430" s="8">
        <v>-0.82599999999999996</v>
      </c>
      <c r="C430" s="8">
        <v>-9.7000000000000003E-2</v>
      </c>
      <c r="D430" s="16">
        <f t="shared" si="21"/>
        <v>0.89884639831035995</v>
      </c>
      <c r="E430" s="22">
        <f t="shared" si="22"/>
        <v>0.21385864272707872</v>
      </c>
      <c r="F430" s="16">
        <f t="shared" si="23"/>
        <v>0.82034937939967212</v>
      </c>
    </row>
    <row r="431" spans="1:6" x14ac:dyDescent="0.3">
      <c r="A431" s="8">
        <v>0.48949999999999999</v>
      </c>
      <c r="B431" s="8">
        <v>0.33279999999999998</v>
      </c>
      <c r="C431" s="8">
        <v>-0.16400000000000001</v>
      </c>
      <c r="D431" s="16">
        <f t="shared" si="21"/>
        <v>0.87875757793089171</v>
      </c>
      <c r="E431" s="22">
        <f t="shared" si="22"/>
        <v>0.62886180535402147</v>
      </c>
      <c r="F431" s="16">
        <f t="shared" si="23"/>
        <v>0.87996525848407314</v>
      </c>
    </row>
    <row r="432" spans="1:6" x14ac:dyDescent="0.3">
      <c r="A432" s="8">
        <v>5.6800000000000003E-2</v>
      </c>
      <c r="B432" s="8">
        <v>0.76839999999999997</v>
      </c>
      <c r="C432" s="8">
        <v>-0.41</v>
      </c>
      <c r="D432" s="16">
        <f t="shared" si="21"/>
        <v>0.76255289068262844</v>
      </c>
      <c r="E432" s="22">
        <f t="shared" si="22"/>
        <v>0.27163884550832934</v>
      </c>
      <c r="F432" s="16">
        <f t="shared" si="23"/>
        <v>0.91913927013291752</v>
      </c>
    </row>
    <row r="433" spans="1:6" x14ac:dyDescent="0.3">
      <c r="A433" s="8">
        <v>-3.3000000000000002E-2</v>
      </c>
      <c r="B433" s="8">
        <v>-0.52100000000000002</v>
      </c>
      <c r="C433" s="8">
        <v>-0.35699999999999998</v>
      </c>
      <c r="D433" s="16">
        <f t="shared" si="21"/>
        <v>0.64971555218740618</v>
      </c>
      <c r="E433" s="22">
        <f t="shared" si="22"/>
        <v>0.45303699933209113</v>
      </c>
      <c r="F433" s="16">
        <f t="shared" si="23"/>
        <v>0.93681479789992028</v>
      </c>
    </row>
    <row r="434" spans="1:6" x14ac:dyDescent="0.3">
      <c r="A434" s="8">
        <v>0.75800000000000001</v>
      </c>
      <c r="B434" s="8">
        <v>-1.4999999999999999E-2</v>
      </c>
      <c r="C434" s="8">
        <v>-0.64600000000000002</v>
      </c>
      <c r="D434" s="16">
        <f t="shared" si="21"/>
        <v>0.56797278572848187</v>
      </c>
      <c r="E434" s="22">
        <f t="shared" si="22"/>
        <v>0.7542853497162797</v>
      </c>
      <c r="F434" s="16">
        <f t="shared" si="23"/>
        <v>0.69857696796504065</v>
      </c>
    </row>
    <row r="435" spans="1:6" x14ac:dyDescent="0.3">
      <c r="A435" s="8">
        <v>0.89900000000000002</v>
      </c>
      <c r="B435" s="8">
        <v>-0.182</v>
      </c>
      <c r="C435" s="8">
        <v>-0.57899999999999996</v>
      </c>
      <c r="D435" s="16">
        <f t="shared" si="21"/>
        <v>0.38453908902764256</v>
      </c>
      <c r="E435" s="22">
        <f t="shared" si="22"/>
        <v>0.7055609846601496</v>
      </c>
      <c r="F435" s="16">
        <f t="shared" si="23"/>
        <v>0.7793166741426345</v>
      </c>
    </row>
    <row r="436" spans="1:6" x14ac:dyDescent="0.3">
      <c r="A436" s="8">
        <v>0.5726</v>
      </c>
      <c r="B436" s="8">
        <v>0.50290000000000001</v>
      </c>
      <c r="C436" s="8">
        <v>-0.78500000000000003</v>
      </c>
      <c r="D436" s="16">
        <f t="shared" si="21"/>
        <v>0.8013920702202193</v>
      </c>
      <c r="E436" s="22">
        <f t="shared" si="22"/>
        <v>0.49130442247402806</v>
      </c>
      <c r="F436" s="16">
        <f t="shared" si="23"/>
        <v>0.51416797072966136</v>
      </c>
    </row>
    <row r="437" spans="1:6" x14ac:dyDescent="0.3">
      <c r="A437" s="8">
        <v>-0.499</v>
      </c>
      <c r="B437" s="8">
        <v>-0.79800000000000004</v>
      </c>
      <c r="C437" s="8">
        <v>0.53469999999999995</v>
      </c>
      <c r="D437" s="16">
        <f t="shared" si="21"/>
        <v>0.1375597104807387</v>
      </c>
      <c r="E437" s="22">
        <f t="shared" si="22"/>
        <v>0.23232339779812572</v>
      </c>
      <c r="F437" s="16">
        <f t="shared" si="23"/>
        <v>0.12415288926380839</v>
      </c>
    </row>
    <row r="438" spans="1:6" x14ac:dyDescent="0.3">
      <c r="A438" s="8">
        <v>0.63149999999999995</v>
      </c>
      <c r="B438" s="8">
        <v>-0.64900000000000002</v>
      </c>
      <c r="C438" s="8">
        <v>-0.79300000000000004</v>
      </c>
      <c r="D438" s="16">
        <f t="shared" si="21"/>
        <v>0.73342951124364875</v>
      </c>
      <c r="E438" s="22">
        <f t="shared" si="22"/>
        <v>0.34431361941250915</v>
      </c>
      <c r="F438" s="16">
        <f t="shared" si="23"/>
        <v>0.50352897444012168</v>
      </c>
    </row>
    <row r="439" spans="1:6" x14ac:dyDescent="0.3">
      <c r="A439" s="8">
        <v>5.2999999999999999E-2</v>
      </c>
      <c r="B439" s="8">
        <v>0.6835</v>
      </c>
      <c r="C439" s="8">
        <v>-0.42799999999999999</v>
      </c>
      <c r="D439" s="16">
        <f t="shared" si="21"/>
        <v>0.75809279055860124</v>
      </c>
      <c r="E439" s="22">
        <f t="shared" si="22"/>
        <v>0.33746165556643409</v>
      </c>
      <c r="F439" s="16">
        <f t="shared" si="23"/>
        <v>0.90997424986507913</v>
      </c>
    </row>
    <row r="440" spans="1:6" x14ac:dyDescent="0.3">
      <c r="A440" s="8">
        <v>0.71889999999999998</v>
      </c>
      <c r="B440" s="8">
        <v>0.97789999999999999</v>
      </c>
      <c r="C440" s="8">
        <v>-0.57499999999999996</v>
      </c>
      <c r="D440" s="16">
        <f t="shared" si="21"/>
        <v>0.62055507834501544</v>
      </c>
      <c r="E440" s="22">
        <f t="shared" si="22"/>
        <v>0.14238051920068762</v>
      </c>
      <c r="F440" s="16">
        <f t="shared" si="23"/>
        <v>0.7838030437901089</v>
      </c>
    </row>
    <row r="441" spans="1:6" x14ac:dyDescent="0.3">
      <c r="A441" s="8">
        <v>-0.92600000000000005</v>
      </c>
      <c r="B441" s="8">
        <v>-0.91300000000000003</v>
      </c>
      <c r="C441" s="8">
        <v>-0.90500000000000003</v>
      </c>
      <c r="D441" s="16">
        <f t="shared" si="21"/>
        <v>1.1465409264107041E-2</v>
      </c>
      <c r="E441" s="22">
        <f t="shared" si="22"/>
        <v>0.16240017069356047</v>
      </c>
      <c r="F441" s="16">
        <f t="shared" si="23"/>
        <v>0.36197021567207494</v>
      </c>
    </row>
    <row r="442" spans="1:6" x14ac:dyDescent="0.3">
      <c r="A442" s="8">
        <v>0.21679999999999999</v>
      </c>
      <c r="B442" s="8">
        <v>-0.373</v>
      </c>
      <c r="C442" s="8">
        <v>-0.746</v>
      </c>
      <c r="D442" s="16">
        <f t="shared" si="21"/>
        <v>0.90746948430298002</v>
      </c>
      <c r="E442" s="22">
        <f t="shared" si="22"/>
        <v>0.57827827479878302</v>
      </c>
      <c r="F442" s="16">
        <f t="shared" si="23"/>
        <v>0.56644799029013027</v>
      </c>
    </row>
    <row r="443" spans="1:6" x14ac:dyDescent="0.3">
      <c r="A443" s="8">
        <v>0.50560000000000005</v>
      </c>
      <c r="B443" s="8">
        <v>0.46960000000000002</v>
      </c>
      <c r="C443" s="8">
        <v>-0.96899999999999997</v>
      </c>
      <c r="D443" s="16">
        <f t="shared" si="21"/>
        <v>0.86580422310502037</v>
      </c>
      <c r="E443" s="22">
        <f t="shared" si="22"/>
        <v>0.51985710180870781</v>
      </c>
      <c r="F443" s="16">
        <f t="shared" si="23"/>
        <v>0.29050958170107777</v>
      </c>
    </row>
    <row r="444" spans="1:6" x14ac:dyDescent="0.3">
      <c r="A444" s="8">
        <v>-0.123</v>
      </c>
      <c r="B444" s="8">
        <v>-0.29699999999999999</v>
      </c>
      <c r="C444" s="8">
        <v>-0.91300000000000003</v>
      </c>
      <c r="D444" s="16">
        <f t="shared" si="21"/>
        <v>0.52898729141638334</v>
      </c>
      <c r="E444" s="22">
        <f t="shared" si="22"/>
        <v>0.63579725723631864</v>
      </c>
      <c r="F444" s="16">
        <f t="shared" si="23"/>
        <v>0.3525937304104651</v>
      </c>
    </row>
    <row r="445" spans="1:6" x14ac:dyDescent="0.3">
      <c r="A445" s="8">
        <v>-0.127</v>
      </c>
      <c r="B445" s="8">
        <v>-9.5000000000000001E-2</v>
      </c>
      <c r="C445" s="8">
        <v>-0.316</v>
      </c>
      <c r="D445" s="16">
        <f t="shared" si="21"/>
        <v>0.52362750929220714</v>
      </c>
      <c r="E445" s="22">
        <f t="shared" si="22"/>
        <v>0.7397090351739174</v>
      </c>
      <c r="F445" s="16">
        <f t="shared" si="23"/>
        <v>0.94059110419847647</v>
      </c>
    </row>
    <row r="446" spans="1:6" x14ac:dyDescent="0.3">
      <c r="A446" s="8">
        <v>0.2838</v>
      </c>
      <c r="B446" s="8">
        <v>0.66669999999999996</v>
      </c>
      <c r="C446" s="8">
        <v>-0.42299999999999999</v>
      </c>
      <c r="D446" s="16">
        <f t="shared" si="21"/>
        <v>0.93556576396985724</v>
      </c>
      <c r="E446" s="22">
        <f t="shared" si="22"/>
        <v>0.3511891841401828</v>
      </c>
      <c r="F446" s="16">
        <f t="shared" si="23"/>
        <v>0.91267576041840959</v>
      </c>
    </row>
    <row r="447" spans="1:6" x14ac:dyDescent="0.3">
      <c r="A447" s="8">
        <v>0.35049999999999998</v>
      </c>
      <c r="B447" s="8">
        <v>-0.22700000000000001</v>
      </c>
      <c r="C447" s="8">
        <v>-0.54900000000000004</v>
      </c>
      <c r="D447" s="16">
        <f t="shared" si="21"/>
        <v>0.94073842852078071</v>
      </c>
      <c r="E447" s="22">
        <f t="shared" si="22"/>
        <v>0.68122956636433185</v>
      </c>
      <c r="F447" s="16">
        <f t="shared" si="23"/>
        <v>0.81183866812229322</v>
      </c>
    </row>
    <row r="448" spans="1:6" x14ac:dyDescent="0.3">
      <c r="A448" s="8">
        <v>-0.56499999999999995</v>
      </c>
      <c r="B448" s="8">
        <v>-0.80800000000000005</v>
      </c>
      <c r="C448" s="8">
        <v>-0.86099999999999999</v>
      </c>
      <c r="D448" s="16">
        <f t="shared" si="21"/>
        <v>0.10012024091694567</v>
      </c>
      <c r="E448" s="22">
        <f t="shared" si="22"/>
        <v>0.22562541591895025</v>
      </c>
      <c r="F448" s="16">
        <f t="shared" si="23"/>
        <v>0.41552895655376065</v>
      </c>
    </row>
    <row r="449" spans="1:6" x14ac:dyDescent="0.3">
      <c r="A449" s="8">
        <v>0.1452</v>
      </c>
      <c r="B449" s="8">
        <v>-0.27900000000000003</v>
      </c>
      <c r="C449" s="8">
        <v>5.0900000000000001E-2</v>
      </c>
      <c r="D449" s="16">
        <f t="shared" si="21"/>
        <v>0.85442735842805817</v>
      </c>
      <c r="E449" s="22">
        <f t="shared" si="22"/>
        <v>0.64826875982032028</v>
      </c>
      <c r="F449" s="16">
        <f t="shared" si="23"/>
        <v>0.64324676509951362</v>
      </c>
    </row>
    <row r="450" spans="1:6" x14ac:dyDescent="0.3">
      <c r="A450" s="8">
        <v>0.68789999999999996</v>
      </c>
      <c r="B450" s="8">
        <v>7.4200000000000002E-2</v>
      </c>
      <c r="C450" s="8">
        <v>0.57999999999999996</v>
      </c>
      <c r="D450" s="16">
        <f t="shared" si="21"/>
        <v>0.6616651687495495</v>
      </c>
      <c r="E450" s="22">
        <f t="shared" si="22"/>
        <v>0.7503021264497175</v>
      </c>
      <c r="F450" s="16">
        <f t="shared" si="23"/>
        <v>9.9570360217722143E-2</v>
      </c>
    </row>
    <row r="451" spans="1:6" x14ac:dyDescent="0.3">
      <c r="A451" s="8">
        <v>-0.251</v>
      </c>
      <c r="B451" s="8">
        <v>-0.98399999999999999</v>
      </c>
      <c r="C451" s="8">
        <v>-0.57299999999999995</v>
      </c>
      <c r="D451" s="16">
        <f t="shared" ref="D451:D501" si="24">_xlfn.NORM.DIST(A451,$I$7,$I$24,FALSE)</f>
        <v>0.36535474934876644</v>
      </c>
      <c r="E451" s="22">
        <f t="shared" ref="E451:E501" si="25">_xlfn.NORM.DIST(B451,$J$7,$J$24,FALSE)</f>
        <v>0.12714460898970492</v>
      </c>
      <c r="F451" s="16">
        <f t="shared" ref="F451:F501" si="26">_xlfn.NORM.DIST(C451,$K$7,$K$24,FALSE)</f>
        <v>0.7860296865697517</v>
      </c>
    </row>
    <row r="452" spans="1:6" x14ac:dyDescent="0.3">
      <c r="A452" s="8">
        <v>0.50890000000000002</v>
      </c>
      <c r="B452" s="8">
        <v>0.90900000000000003</v>
      </c>
      <c r="C452" s="8">
        <v>-0.40100000000000002</v>
      </c>
      <c r="D452" s="16">
        <f t="shared" si="24"/>
        <v>0.86301894082896902</v>
      </c>
      <c r="E452" s="22">
        <f t="shared" si="25"/>
        <v>0.17916600416846931</v>
      </c>
      <c r="F452" s="16">
        <f t="shared" si="26"/>
        <v>0.92313261978202887</v>
      </c>
    </row>
    <row r="453" spans="1:6" x14ac:dyDescent="0.3">
      <c r="A453" s="8">
        <v>0.25069999999999998</v>
      </c>
      <c r="B453" s="8">
        <v>0.84540000000000004</v>
      </c>
      <c r="C453" s="8">
        <v>-0.83899999999999997</v>
      </c>
      <c r="D453" s="16">
        <f t="shared" si="24"/>
        <v>0.92446335209364439</v>
      </c>
      <c r="E453" s="22">
        <f t="shared" si="25"/>
        <v>0.21818422585058916</v>
      </c>
      <c r="F453" s="16">
        <f t="shared" si="26"/>
        <v>0.44341743267821754</v>
      </c>
    </row>
    <row r="454" spans="1:6" x14ac:dyDescent="0.3">
      <c r="A454" s="8">
        <v>-0.27500000000000002</v>
      </c>
      <c r="B454" s="8">
        <v>-0.57299999999999995</v>
      </c>
      <c r="C454" s="8">
        <v>0.3019</v>
      </c>
      <c r="D454" s="16">
        <f t="shared" si="24"/>
        <v>0.33741514185214866</v>
      </c>
      <c r="E454" s="22">
        <f t="shared" si="25"/>
        <v>0.40812522693604503</v>
      </c>
      <c r="F454" s="16">
        <f t="shared" si="26"/>
        <v>0.32230393109028865</v>
      </c>
    </row>
    <row r="455" spans="1:6" x14ac:dyDescent="0.3">
      <c r="A455" s="8">
        <v>0.96289999999999998</v>
      </c>
      <c r="B455" s="8">
        <v>0.3196</v>
      </c>
      <c r="C455" s="8">
        <v>0.12479999999999999</v>
      </c>
      <c r="D455" s="16">
        <f t="shared" si="24"/>
        <v>0.3106963422879136</v>
      </c>
      <c r="E455" s="22">
        <f t="shared" si="25"/>
        <v>0.63825017065684309</v>
      </c>
      <c r="F455" s="16">
        <f t="shared" si="26"/>
        <v>0.54427268204079715</v>
      </c>
    </row>
    <row r="456" spans="1:6" x14ac:dyDescent="0.3">
      <c r="A456" s="8">
        <v>0.38319999999999999</v>
      </c>
      <c r="B456" s="8">
        <v>-0.77100000000000002</v>
      </c>
      <c r="C456" s="8">
        <v>-0.67800000000000005</v>
      </c>
      <c r="D456" s="16">
        <f t="shared" si="24"/>
        <v>0.93478263205344791</v>
      </c>
      <c r="E456" s="22">
        <f t="shared" si="25"/>
        <v>0.25096814135210621</v>
      </c>
      <c r="F456" s="16">
        <f t="shared" si="26"/>
        <v>0.65720920176010755</v>
      </c>
    </row>
    <row r="457" spans="1:6" x14ac:dyDescent="0.3">
      <c r="A457" s="8">
        <v>0.42870000000000003</v>
      </c>
      <c r="B457" s="8">
        <v>-0.01</v>
      </c>
      <c r="C457" s="8">
        <v>-0.77100000000000002</v>
      </c>
      <c r="D457" s="16">
        <f t="shared" si="24"/>
        <v>0.91742006927587749</v>
      </c>
      <c r="E457" s="22">
        <f t="shared" si="25"/>
        <v>0.75463076017390007</v>
      </c>
      <c r="F457" s="16">
        <f t="shared" si="26"/>
        <v>0.53287358270094287</v>
      </c>
    </row>
    <row r="458" spans="1:6" x14ac:dyDescent="0.3">
      <c r="A458" s="8">
        <v>0.83579999999999999</v>
      </c>
      <c r="B458" s="8">
        <v>-0.53700000000000003</v>
      </c>
      <c r="C458" s="8">
        <v>-0.46200000000000002</v>
      </c>
      <c r="D458" s="16">
        <f t="shared" si="24"/>
        <v>0.46431497907352254</v>
      </c>
      <c r="E458" s="22">
        <f t="shared" si="25"/>
        <v>0.43916853597879701</v>
      </c>
      <c r="F458" s="16">
        <f t="shared" si="26"/>
        <v>0.88853396205898494</v>
      </c>
    </row>
    <row r="459" spans="1:6" x14ac:dyDescent="0.3">
      <c r="A459" s="8">
        <v>0.56979999999999997</v>
      </c>
      <c r="B459" s="8">
        <v>0.38100000000000001</v>
      </c>
      <c r="C459" s="8">
        <v>-0.34399999999999997</v>
      </c>
      <c r="D459" s="16">
        <f t="shared" si="24"/>
        <v>0.8043880836677324</v>
      </c>
      <c r="E459" s="22">
        <f t="shared" si="25"/>
        <v>0.59258585608669845</v>
      </c>
      <c r="F459" s="16">
        <f t="shared" si="26"/>
        <v>0.93896002996904382</v>
      </c>
    </row>
    <row r="460" spans="1:6" x14ac:dyDescent="0.3">
      <c r="A460" s="8">
        <v>0.66469999999999996</v>
      </c>
      <c r="B460" s="8">
        <v>0.67369999999999997</v>
      </c>
      <c r="C460" s="8">
        <v>-0.317</v>
      </c>
      <c r="D460" s="16">
        <f t="shared" si="24"/>
        <v>0.69177615495231526</v>
      </c>
      <c r="E460" s="22">
        <f t="shared" si="25"/>
        <v>0.34544526347725296</v>
      </c>
      <c r="F460" s="16">
        <f t="shared" si="26"/>
        <v>0.94060338986841563</v>
      </c>
    </row>
    <row r="461" spans="1:6" x14ac:dyDescent="0.3">
      <c r="A461" s="8">
        <v>-0.13200000000000001</v>
      </c>
      <c r="B461" s="8">
        <v>9.1300000000000006E-2</v>
      </c>
      <c r="C461" s="8">
        <v>-0.49</v>
      </c>
      <c r="D461" s="16">
        <f t="shared" si="24"/>
        <v>0.5169392819138906</v>
      </c>
      <c r="E461" s="22">
        <f t="shared" si="25"/>
        <v>0.74710276866460779</v>
      </c>
      <c r="F461" s="16">
        <f t="shared" si="26"/>
        <v>0.86706317605146122</v>
      </c>
    </row>
    <row r="462" spans="1:6" x14ac:dyDescent="0.3">
      <c r="A462" s="8">
        <v>9.2999999999999999E-2</v>
      </c>
      <c r="B462" s="8">
        <v>-0.90300000000000002</v>
      </c>
      <c r="C462" s="8">
        <v>-0.96899999999999997</v>
      </c>
      <c r="D462" s="16">
        <f t="shared" si="24"/>
        <v>0.80313309656221799</v>
      </c>
      <c r="E462" s="22">
        <f t="shared" si="25"/>
        <v>0.16785185834295735</v>
      </c>
      <c r="F462" s="16">
        <f t="shared" si="26"/>
        <v>0.29050958170107777</v>
      </c>
    </row>
    <row r="463" spans="1:6" x14ac:dyDescent="0.3">
      <c r="A463" s="8">
        <v>0.77980000000000005</v>
      </c>
      <c r="B463" s="8">
        <v>0.2014</v>
      </c>
      <c r="C463" s="8">
        <v>-0.19500000000000001</v>
      </c>
      <c r="D463" s="16">
        <f t="shared" si="24"/>
        <v>0.53861972962763249</v>
      </c>
      <c r="E463" s="22">
        <f t="shared" si="25"/>
        <v>0.70880936162647723</v>
      </c>
      <c r="F463" s="16">
        <f t="shared" si="26"/>
        <v>0.90135271856901156</v>
      </c>
    </row>
    <row r="464" spans="1:6" x14ac:dyDescent="0.3">
      <c r="A464" s="8">
        <v>0.41639999999999999</v>
      </c>
      <c r="B464" s="8">
        <v>1E-4</v>
      </c>
      <c r="C464" s="8">
        <v>-0.33700000000000002</v>
      </c>
      <c r="D464" s="16">
        <f t="shared" si="24"/>
        <v>0.92313111188047758</v>
      </c>
      <c r="E464" s="22">
        <f t="shared" si="25"/>
        <v>0.75512251912291994</v>
      </c>
      <c r="F464" s="16">
        <f t="shared" si="26"/>
        <v>0.93975142848978144</v>
      </c>
    </row>
    <row r="465" spans="1:6" x14ac:dyDescent="0.3">
      <c r="A465" s="8">
        <v>0.68530000000000002</v>
      </c>
      <c r="B465" s="8">
        <v>0.27139999999999997</v>
      </c>
      <c r="C465" s="8">
        <v>-2.7E-2</v>
      </c>
      <c r="D465" s="16">
        <f t="shared" si="24"/>
        <v>0.66507260689102654</v>
      </c>
      <c r="E465" s="22">
        <f t="shared" si="25"/>
        <v>0.67017353192029494</v>
      </c>
      <c r="F465" s="16">
        <f t="shared" si="26"/>
        <v>0.74232072517102077</v>
      </c>
    </row>
    <row r="466" spans="1:6" x14ac:dyDescent="0.3">
      <c r="A466" s="8">
        <v>0.1133</v>
      </c>
      <c r="B466" s="8">
        <v>-0.217</v>
      </c>
      <c r="C466" s="8">
        <v>-0.97899999999999998</v>
      </c>
      <c r="D466" s="16">
        <f t="shared" si="24"/>
        <v>0.82418978704179902</v>
      </c>
      <c r="E466" s="22">
        <f t="shared" si="25"/>
        <v>0.68699385093793708</v>
      </c>
      <c r="F466" s="16">
        <f t="shared" si="26"/>
        <v>0.2801195197596017</v>
      </c>
    </row>
    <row r="467" spans="1:6" x14ac:dyDescent="0.3">
      <c r="A467" s="8">
        <v>-7.5999999999999998E-2</v>
      </c>
      <c r="B467" s="8">
        <v>0.68140000000000001</v>
      </c>
      <c r="C467" s="8">
        <v>-0.27400000000000002</v>
      </c>
      <c r="D467" s="16">
        <f t="shared" si="24"/>
        <v>0.59226100922632519</v>
      </c>
      <c r="E467" s="22">
        <f t="shared" si="25"/>
        <v>0.33916657899816283</v>
      </c>
      <c r="F467" s="16">
        <f t="shared" si="26"/>
        <v>0.93536805810060553</v>
      </c>
    </row>
    <row r="468" spans="1:6" x14ac:dyDescent="0.3">
      <c r="A468" s="8">
        <v>0.61829999999999996</v>
      </c>
      <c r="B468" s="8">
        <v>-0.17499999999999999</v>
      </c>
      <c r="C468" s="8">
        <v>-6.6000000000000003E-2</v>
      </c>
      <c r="D468" s="16">
        <f t="shared" si="24"/>
        <v>0.74939942131736448</v>
      </c>
      <c r="E468" s="22">
        <f t="shared" si="25"/>
        <v>0.70896049414784901</v>
      </c>
      <c r="F468" s="16">
        <f t="shared" si="26"/>
        <v>0.78747189079647395</v>
      </c>
    </row>
    <row r="469" spans="1:6" x14ac:dyDescent="0.3">
      <c r="A469" s="8">
        <v>0.26590000000000003</v>
      </c>
      <c r="B469" s="8">
        <v>0.36840000000000001</v>
      </c>
      <c r="C469" s="8">
        <v>-0.80200000000000005</v>
      </c>
      <c r="D469" s="16">
        <f t="shared" si="24"/>
        <v>0.93025005786488124</v>
      </c>
      <c r="E469" s="22">
        <f t="shared" si="25"/>
        <v>0.60234580447727526</v>
      </c>
      <c r="F469" s="16">
        <f t="shared" si="26"/>
        <v>0.4916138981051017</v>
      </c>
    </row>
    <row r="470" spans="1:6" x14ac:dyDescent="0.3">
      <c r="A470" s="8">
        <v>0.16489999999999999</v>
      </c>
      <c r="B470" s="8">
        <v>0.25230000000000002</v>
      </c>
      <c r="C470" s="8">
        <v>-0.188</v>
      </c>
      <c r="D470" s="16">
        <f t="shared" si="24"/>
        <v>0.87118189742557939</v>
      </c>
      <c r="E470" s="22">
        <f t="shared" si="25"/>
        <v>0.6816885621915455</v>
      </c>
      <c r="F470" s="16">
        <f t="shared" si="26"/>
        <v>0.89689701845941661</v>
      </c>
    </row>
    <row r="471" spans="1:6" x14ac:dyDescent="0.3">
      <c r="A471" s="8">
        <v>0.57520000000000004</v>
      </c>
      <c r="B471" s="8">
        <v>-0.77</v>
      </c>
      <c r="C471" s="8">
        <v>-0.45300000000000001</v>
      </c>
      <c r="D471" s="16">
        <f t="shared" si="24"/>
        <v>0.79858881726217446</v>
      </c>
      <c r="E471" s="22">
        <f t="shared" si="25"/>
        <v>0.2516740791730509</v>
      </c>
      <c r="F471" s="16">
        <f t="shared" si="26"/>
        <v>0.89471905276105934</v>
      </c>
    </row>
    <row r="472" spans="1:6" x14ac:dyDescent="0.3">
      <c r="A472" s="8">
        <v>0.56730000000000003</v>
      </c>
      <c r="B472" s="8">
        <v>0.1845</v>
      </c>
      <c r="C472" s="8">
        <v>0.27710000000000001</v>
      </c>
      <c r="D472" s="16">
        <f t="shared" si="24"/>
        <v>0.80704277151052406</v>
      </c>
      <c r="E472" s="22">
        <f t="shared" si="25"/>
        <v>0.71657739512275076</v>
      </c>
      <c r="F472" s="16">
        <f t="shared" si="26"/>
        <v>0.35050146410653327</v>
      </c>
    </row>
    <row r="473" spans="1:6" x14ac:dyDescent="0.3">
      <c r="A473" s="8">
        <v>0.29310000000000003</v>
      </c>
      <c r="B473" s="8">
        <v>-0.437</v>
      </c>
      <c r="C473" s="8">
        <v>-0.60199999999999998</v>
      </c>
      <c r="D473" s="16">
        <f t="shared" si="24"/>
        <v>0.93767857420791223</v>
      </c>
      <c r="E473" s="22">
        <f t="shared" si="25"/>
        <v>0.52539095451078066</v>
      </c>
      <c r="F473" s="16">
        <f t="shared" si="26"/>
        <v>0.75271352402576686</v>
      </c>
    </row>
    <row r="474" spans="1:6" x14ac:dyDescent="0.3">
      <c r="A474" s="8">
        <v>0.622</v>
      </c>
      <c r="B474" s="8">
        <v>0.38200000000000001</v>
      </c>
      <c r="C474" s="8">
        <v>-0.41</v>
      </c>
      <c r="D474" s="16">
        <f t="shared" si="24"/>
        <v>0.74496119248502091</v>
      </c>
      <c r="E474" s="22">
        <f t="shared" si="25"/>
        <v>0.59180363780284628</v>
      </c>
      <c r="F474" s="16">
        <f t="shared" si="26"/>
        <v>0.91913927013291752</v>
      </c>
    </row>
    <row r="475" spans="1:6" x14ac:dyDescent="0.3">
      <c r="A475" s="8">
        <v>0.40920000000000001</v>
      </c>
      <c r="B475" s="8">
        <v>-0.73499999999999999</v>
      </c>
      <c r="C475" s="8">
        <v>0.46479999999999999</v>
      </c>
      <c r="D475" s="16">
        <f t="shared" si="24"/>
        <v>0.92612836705919055</v>
      </c>
      <c r="E475" s="22">
        <f t="shared" si="25"/>
        <v>0.27704730609635941</v>
      </c>
      <c r="F475" s="16">
        <f t="shared" si="26"/>
        <v>0.17064812822145572</v>
      </c>
    </row>
    <row r="476" spans="1:6" x14ac:dyDescent="0.3">
      <c r="A476" s="8">
        <v>0.42309999999999998</v>
      </c>
      <c r="B476" s="8">
        <v>0.14799999999999999</v>
      </c>
      <c r="C476" s="8">
        <v>-0.20499999999999999</v>
      </c>
      <c r="D476" s="16">
        <f t="shared" si="24"/>
        <v>0.92011198509255154</v>
      </c>
      <c r="E476" s="22">
        <f t="shared" si="25"/>
        <v>0.73108759262916456</v>
      </c>
      <c r="F476" s="16">
        <f t="shared" si="26"/>
        <v>0.90732759830472054</v>
      </c>
    </row>
    <row r="477" spans="1:6" x14ac:dyDescent="0.3">
      <c r="A477" s="8">
        <v>0.54459999999999997</v>
      </c>
      <c r="B477" s="8">
        <v>-0.28199999999999997</v>
      </c>
      <c r="C477" s="8">
        <v>-6.4000000000000001E-2</v>
      </c>
      <c r="D477" s="16">
        <f t="shared" si="24"/>
        <v>0.83022786453282837</v>
      </c>
      <c r="E477" s="22">
        <f t="shared" si="25"/>
        <v>0.64622543815121192</v>
      </c>
      <c r="F477" s="16">
        <f t="shared" si="26"/>
        <v>0.78525251917079442</v>
      </c>
    </row>
    <row r="478" spans="1:6" x14ac:dyDescent="0.3">
      <c r="A478" s="8">
        <v>0.18770000000000001</v>
      </c>
      <c r="B478" s="8">
        <v>-0.622</v>
      </c>
      <c r="C478" s="8">
        <v>-0.53200000000000003</v>
      </c>
      <c r="D478" s="16">
        <f t="shared" si="24"/>
        <v>0.8885817851299681</v>
      </c>
      <c r="E478" s="22">
        <f t="shared" si="25"/>
        <v>0.36662025053459352</v>
      </c>
      <c r="F478" s="16">
        <f t="shared" si="26"/>
        <v>0.82902348348208532</v>
      </c>
    </row>
    <row r="479" spans="1:6" x14ac:dyDescent="0.3">
      <c r="A479" s="8">
        <v>0.37059999999999998</v>
      </c>
      <c r="B479" s="8">
        <v>2.5600000000000001E-2</v>
      </c>
      <c r="C479" s="8">
        <v>-0.26100000000000001</v>
      </c>
      <c r="D479" s="16">
        <f t="shared" si="24"/>
        <v>0.93773436527238874</v>
      </c>
      <c r="E479" s="22">
        <f t="shared" si="25"/>
        <v>0.75513577285317723</v>
      </c>
      <c r="F479" s="16">
        <f t="shared" si="26"/>
        <v>0.93190341429462353</v>
      </c>
    </row>
    <row r="480" spans="1:6" x14ac:dyDescent="0.3">
      <c r="A480" s="8">
        <v>0.81899999999999995</v>
      </c>
      <c r="B480" s="8">
        <v>0.2233</v>
      </c>
      <c r="C480" s="8">
        <v>0.1202</v>
      </c>
      <c r="D480" s="16">
        <f t="shared" si="24"/>
        <v>0.4863515076147652</v>
      </c>
      <c r="E480" s="22">
        <f t="shared" si="25"/>
        <v>0.69780460607364425</v>
      </c>
      <c r="F480" s="16">
        <f t="shared" si="26"/>
        <v>0.5504501620848552</v>
      </c>
    </row>
    <row r="481" spans="1:6" x14ac:dyDescent="0.3">
      <c r="A481" s="8">
        <v>0.52739999999999998</v>
      </c>
      <c r="B481" s="8">
        <v>0.38319999999999999</v>
      </c>
      <c r="C481" s="8">
        <v>-0.70699999999999996</v>
      </c>
      <c r="D481" s="16">
        <f t="shared" si="24"/>
        <v>0.84661793047064049</v>
      </c>
      <c r="E481" s="22">
        <f t="shared" si="25"/>
        <v>0.59086354268498975</v>
      </c>
      <c r="F481" s="16">
        <f t="shared" si="26"/>
        <v>0.61878953339557141</v>
      </c>
    </row>
    <row r="482" spans="1:6" x14ac:dyDescent="0.3">
      <c r="A482" s="8">
        <v>0.51759999999999995</v>
      </c>
      <c r="B482" s="8">
        <v>-0.13100000000000001</v>
      </c>
      <c r="C482" s="8">
        <v>-0.64900000000000002</v>
      </c>
      <c r="D482" s="16">
        <f t="shared" si="24"/>
        <v>0.85546997843828454</v>
      </c>
      <c r="E482" s="22">
        <f t="shared" si="25"/>
        <v>0.72777391587234375</v>
      </c>
      <c r="F482" s="16">
        <f t="shared" si="26"/>
        <v>0.69475856940259662</v>
      </c>
    </row>
    <row r="483" spans="1:6" x14ac:dyDescent="0.3">
      <c r="A483" s="8">
        <v>-9.5000000000000001E-2</v>
      </c>
      <c r="B483" s="8">
        <v>-0.53200000000000003</v>
      </c>
      <c r="C483" s="8">
        <v>-0.95099999999999996</v>
      </c>
      <c r="D483" s="16">
        <f t="shared" si="24"/>
        <v>0.5666576762999127</v>
      </c>
      <c r="E483" s="22">
        <f t="shared" si="25"/>
        <v>0.44349992363007906</v>
      </c>
      <c r="F483" s="16">
        <f t="shared" si="26"/>
        <v>0.30975820836983708</v>
      </c>
    </row>
    <row r="484" spans="1:6" x14ac:dyDescent="0.3">
      <c r="A484" s="8">
        <v>0.50919999999999999</v>
      </c>
      <c r="B484" s="8">
        <v>-0.20799999999999999</v>
      </c>
      <c r="C484" s="8">
        <v>-0.80200000000000005</v>
      </c>
      <c r="D484" s="16">
        <f t="shared" si="24"/>
        <v>0.86276358251989649</v>
      </c>
      <c r="E484" s="22">
        <f t="shared" si="25"/>
        <v>0.69201125855815193</v>
      </c>
      <c r="F484" s="16">
        <f t="shared" si="26"/>
        <v>0.4916138981051017</v>
      </c>
    </row>
    <row r="485" spans="1:6" x14ac:dyDescent="0.3">
      <c r="A485" s="8">
        <v>0.62529999999999997</v>
      </c>
      <c r="B485" s="8">
        <v>-0.36299999999999999</v>
      </c>
      <c r="C485" s="8">
        <v>-0.53200000000000003</v>
      </c>
      <c r="D485" s="16">
        <f t="shared" si="24"/>
        <v>0.74097727173166961</v>
      </c>
      <c r="E485" s="22">
        <f t="shared" si="25"/>
        <v>0.58623171099693683</v>
      </c>
      <c r="F485" s="16">
        <f t="shared" si="26"/>
        <v>0.82902348348208532</v>
      </c>
    </row>
    <row r="486" spans="1:6" x14ac:dyDescent="0.3">
      <c r="A486" s="8">
        <v>-0.629</v>
      </c>
      <c r="B486" s="8">
        <v>-0.28100000000000003</v>
      </c>
      <c r="C486" s="8">
        <v>0.43020000000000003</v>
      </c>
      <c r="D486" s="16">
        <f t="shared" si="24"/>
        <v>7.1889946643872688E-2</v>
      </c>
      <c r="E486" s="22">
        <f t="shared" si="25"/>
        <v>0.64690814784931283</v>
      </c>
      <c r="F486" s="16">
        <f t="shared" si="26"/>
        <v>0.19775047331656775</v>
      </c>
    </row>
    <row r="487" spans="1:6" x14ac:dyDescent="0.3">
      <c r="A487" s="8">
        <v>-0.26600000000000001</v>
      </c>
      <c r="B487" s="8">
        <v>-0.45600000000000002</v>
      </c>
      <c r="C487" s="8">
        <v>-0.22</v>
      </c>
      <c r="D487" s="16">
        <f t="shared" si="24"/>
        <v>0.34776366757060151</v>
      </c>
      <c r="E487" s="22">
        <f t="shared" si="25"/>
        <v>0.50920054805265025</v>
      </c>
      <c r="F487" s="16">
        <f t="shared" si="26"/>
        <v>0.91540961129618093</v>
      </c>
    </row>
    <row r="488" spans="1:6" x14ac:dyDescent="0.3">
      <c r="A488" s="8">
        <v>0.25469999999999998</v>
      </c>
      <c r="B488" s="8">
        <v>0.6179</v>
      </c>
      <c r="C488" s="8">
        <v>-0.26900000000000002</v>
      </c>
      <c r="D488" s="16">
        <f t="shared" si="24"/>
        <v>0.92609823483288578</v>
      </c>
      <c r="E488" s="22">
        <f t="shared" si="25"/>
        <v>0.39205770150712377</v>
      </c>
      <c r="F488" s="16">
        <f t="shared" si="26"/>
        <v>0.93413783378837978</v>
      </c>
    </row>
    <row r="489" spans="1:6" x14ac:dyDescent="0.3">
      <c r="A489" s="8">
        <v>0.1779</v>
      </c>
      <c r="B489" s="8">
        <v>-0.65</v>
      </c>
      <c r="C489" s="8">
        <v>2.8000000000000001E-2</v>
      </c>
      <c r="D489" s="16">
        <f t="shared" si="24"/>
        <v>0.88137343153969516</v>
      </c>
      <c r="E489" s="22">
        <f t="shared" si="25"/>
        <v>0.34349679737078964</v>
      </c>
      <c r="F489" s="16">
        <f t="shared" si="26"/>
        <v>0.67326622533734537</v>
      </c>
    </row>
    <row r="490" spans="1:6" x14ac:dyDescent="0.3">
      <c r="A490" s="8">
        <v>-0.64100000000000001</v>
      </c>
      <c r="B490" s="8">
        <v>-0.49399999999999999</v>
      </c>
      <c r="C490" s="8">
        <v>-0.52900000000000003</v>
      </c>
      <c r="D490" s="16">
        <f t="shared" si="24"/>
        <v>6.7389507419850045E-2</v>
      </c>
      <c r="E490" s="22">
        <f t="shared" si="25"/>
        <v>0.47644775543670703</v>
      </c>
      <c r="F490" s="16">
        <f t="shared" si="26"/>
        <v>0.83195488348964775</v>
      </c>
    </row>
    <row r="491" spans="1:6" x14ac:dyDescent="0.3">
      <c r="A491" s="8">
        <v>0.48509999999999998</v>
      </c>
      <c r="B491" s="8">
        <v>0.76249999999999996</v>
      </c>
      <c r="C491" s="8">
        <v>-0.28999999999999998</v>
      </c>
      <c r="D491" s="16">
        <f t="shared" si="24"/>
        <v>0.88210955570693872</v>
      </c>
      <c r="E491" s="22">
        <f t="shared" si="25"/>
        <v>0.27599630194214891</v>
      </c>
      <c r="F491" s="16">
        <f t="shared" si="26"/>
        <v>0.93843883606472345</v>
      </c>
    </row>
    <row r="492" spans="1:6" x14ac:dyDescent="0.3">
      <c r="A492" s="8">
        <v>0.67330000000000001</v>
      </c>
      <c r="B492" s="8">
        <v>0.4365</v>
      </c>
      <c r="C492" s="8">
        <v>-0.76400000000000001</v>
      </c>
      <c r="D492" s="16">
        <f t="shared" si="24"/>
        <v>0.68069576801454457</v>
      </c>
      <c r="E492" s="22">
        <f t="shared" si="25"/>
        <v>0.54772055178021306</v>
      </c>
      <c r="F492" s="16">
        <f t="shared" si="26"/>
        <v>0.54225844879935536</v>
      </c>
    </row>
    <row r="493" spans="1:6" x14ac:dyDescent="0.3">
      <c r="A493" s="8">
        <v>0.65480000000000005</v>
      </c>
      <c r="B493" s="8">
        <v>0.44080000000000003</v>
      </c>
      <c r="C493" s="8">
        <v>-0.77800000000000002</v>
      </c>
      <c r="D493" s="16">
        <f t="shared" si="24"/>
        <v>0.70439553092300888</v>
      </c>
      <c r="E493" s="22">
        <f t="shared" si="25"/>
        <v>0.54413885439600218</v>
      </c>
      <c r="F493" s="16">
        <f t="shared" si="26"/>
        <v>0.523508520543705</v>
      </c>
    </row>
    <row r="494" spans="1:6" x14ac:dyDescent="0.3">
      <c r="A494" s="8">
        <v>0.64880000000000004</v>
      </c>
      <c r="B494" s="8">
        <v>8.3099999999999993E-2</v>
      </c>
      <c r="C494" s="8">
        <v>-0.75700000000000001</v>
      </c>
      <c r="D494" s="16">
        <f t="shared" si="24"/>
        <v>0.71196618040160831</v>
      </c>
      <c r="E494" s="22">
        <f t="shared" si="25"/>
        <v>0.74873319487750523</v>
      </c>
      <c r="F494" s="16">
        <f t="shared" si="26"/>
        <v>0.55165831054257175</v>
      </c>
    </row>
    <row r="495" spans="1:6" x14ac:dyDescent="0.3">
      <c r="A495" s="8">
        <v>0.68759999999999999</v>
      </c>
      <c r="B495" s="8">
        <v>-0.60499999999999998</v>
      </c>
      <c r="C495" s="8">
        <v>-0.68400000000000005</v>
      </c>
      <c r="D495" s="16">
        <f t="shared" si="24"/>
        <v>0.66205871453727094</v>
      </c>
      <c r="E495" s="22">
        <f t="shared" si="25"/>
        <v>0.38088975356249455</v>
      </c>
      <c r="F495" s="16">
        <f t="shared" si="26"/>
        <v>0.64931833486686807</v>
      </c>
    </row>
    <row r="496" spans="1:6" x14ac:dyDescent="0.3">
      <c r="A496" s="8">
        <v>0.8296</v>
      </c>
      <c r="B496" s="8">
        <v>-0.373</v>
      </c>
      <c r="C496" s="8">
        <v>-0.46700000000000003</v>
      </c>
      <c r="D496" s="16">
        <f t="shared" si="24"/>
        <v>0.47241526594623973</v>
      </c>
      <c r="E496" s="22">
        <f t="shared" si="25"/>
        <v>0.57827827479878302</v>
      </c>
      <c r="F496" s="16">
        <f t="shared" si="26"/>
        <v>0.88494409700128662</v>
      </c>
    </row>
    <row r="497" spans="1:6" x14ac:dyDescent="0.3">
      <c r="A497" s="8">
        <v>-9.2999999999999999E-2</v>
      </c>
      <c r="B497" s="8">
        <v>-0.86899999999999999</v>
      </c>
      <c r="C497" s="8">
        <v>-0.06</v>
      </c>
      <c r="D497" s="16">
        <f t="shared" si="24"/>
        <v>0.56935371329266748</v>
      </c>
      <c r="E497" s="22">
        <f t="shared" si="25"/>
        <v>0.1872908158322415</v>
      </c>
      <c r="F497" s="16">
        <f t="shared" si="26"/>
        <v>0.78078043660842367</v>
      </c>
    </row>
    <row r="498" spans="1:6" x14ac:dyDescent="0.3">
      <c r="A498" s="8">
        <v>-0.46899999999999997</v>
      </c>
      <c r="B498" s="8">
        <v>-0.38100000000000001</v>
      </c>
      <c r="C498" s="8">
        <v>0.60719999999999996</v>
      </c>
      <c r="D498" s="16">
        <f t="shared" si="24"/>
        <v>0.15765962079978652</v>
      </c>
      <c r="E498" s="22">
        <f t="shared" si="25"/>
        <v>0.57184566856313346</v>
      </c>
      <c r="F498" s="16">
        <f t="shared" si="26"/>
        <v>8.6738368823894407E-2</v>
      </c>
    </row>
    <row r="499" spans="1:6" x14ac:dyDescent="0.3">
      <c r="A499" s="8">
        <v>-4.5999999999999999E-2</v>
      </c>
      <c r="B499" s="8">
        <v>-0.82099999999999995</v>
      </c>
      <c r="C499" s="8">
        <v>-0.78600000000000003</v>
      </c>
      <c r="D499" s="16">
        <f t="shared" si="24"/>
        <v>0.63246795045811932</v>
      </c>
      <c r="E499" s="22">
        <f t="shared" si="25"/>
        <v>0.21708951759634595</v>
      </c>
      <c r="F499" s="16">
        <f t="shared" si="26"/>
        <v>0.51283587731650548</v>
      </c>
    </row>
    <row r="500" spans="1:6" x14ac:dyDescent="0.3">
      <c r="A500" s="8">
        <v>0.44840000000000002</v>
      </c>
      <c r="B500" s="8">
        <v>-0.36499999999999999</v>
      </c>
      <c r="C500" s="8">
        <v>-0.30499999999999999</v>
      </c>
      <c r="D500" s="16">
        <f t="shared" si="24"/>
        <v>0.90675294633211856</v>
      </c>
      <c r="E500" s="22">
        <f t="shared" si="25"/>
        <v>0.5846490874062098</v>
      </c>
      <c r="F500" s="16">
        <f t="shared" si="26"/>
        <v>0.94011098445634489</v>
      </c>
    </row>
    <row r="501" spans="1:6" x14ac:dyDescent="0.3">
      <c r="A501" s="8">
        <v>0.58740000000000003</v>
      </c>
      <c r="B501" s="8">
        <v>-0.318</v>
      </c>
      <c r="C501" s="8">
        <v>-0.125</v>
      </c>
      <c r="D501" s="16">
        <f t="shared" si="24"/>
        <v>0.78517047193033596</v>
      </c>
      <c r="E501" s="22">
        <f t="shared" si="25"/>
        <v>0.62063831575423589</v>
      </c>
      <c r="F501" s="16">
        <f t="shared" si="26"/>
        <v>0.84732376061708192</v>
      </c>
    </row>
  </sheetData>
  <autoFilter ref="A1:F501" xr:uid="{C741E8EB-5C70-483C-B75A-CB0E1792FCF9}"/>
  <phoneticPr fontId="9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B14E7-8D67-49E7-A6D8-FD76FE7C00E2}">
  <dimension ref="A1:H81"/>
  <sheetViews>
    <sheetView showGridLines="0" workbookViewId="0">
      <selection activeCell="H16" sqref="H16"/>
    </sheetView>
  </sheetViews>
  <sheetFormatPr defaultRowHeight="14.4" x14ac:dyDescent="0.3"/>
  <cols>
    <col min="1" max="6" width="12.6640625" customWidth="1"/>
    <col min="8" max="8" width="9.77734375" customWidth="1"/>
    <col min="9" max="9" width="9.6640625" customWidth="1"/>
    <col min="257" max="262" width="12.6640625" customWidth="1"/>
    <col min="513" max="518" width="12.6640625" customWidth="1"/>
    <col min="769" max="774" width="12.6640625" customWidth="1"/>
    <col min="1025" max="1030" width="12.6640625" customWidth="1"/>
    <col min="1281" max="1286" width="12.6640625" customWidth="1"/>
    <col min="1537" max="1542" width="12.6640625" customWidth="1"/>
    <col min="1793" max="1798" width="12.6640625" customWidth="1"/>
    <col min="2049" max="2054" width="12.6640625" customWidth="1"/>
    <col min="2305" max="2310" width="12.6640625" customWidth="1"/>
    <col min="2561" max="2566" width="12.6640625" customWidth="1"/>
    <col min="2817" max="2822" width="12.6640625" customWidth="1"/>
    <col min="3073" max="3078" width="12.6640625" customWidth="1"/>
    <col min="3329" max="3334" width="12.6640625" customWidth="1"/>
    <col min="3585" max="3590" width="12.6640625" customWidth="1"/>
    <col min="3841" max="3846" width="12.6640625" customWidth="1"/>
    <col min="4097" max="4102" width="12.6640625" customWidth="1"/>
    <col min="4353" max="4358" width="12.6640625" customWidth="1"/>
    <col min="4609" max="4614" width="12.6640625" customWidth="1"/>
    <col min="4865" max="4870" width="12.6640625" customWidth="1"/>
    <col min="5121" max="5126" width="12.6640625" customWidth="1"/>
    <col min="5377" max="5382" width="12.6640625" customWidth="1"/>
    <col min="5633" max="5638" width="12.6640625" customWidth="1"/>
    <col min="5889" max="5894" width="12.6640625" customWidth="1"/>
    <col min="6145" max="6150" width="12.6640625" customWidth="1"/>
    <col min="6401" max="6406" width="12.6640625" customWidth="1"/>
    <col min="6657" max="6662" width="12.6640625" customWidth="1"/>
    <col min="6913" max="6918" width="12.6640625" customWidth="1"/>
    <col min="7169" max="7174" width="12.6640625" customWidth="1"/>
    <col min="7425" max="7430" width="12.6640625" customWidth="1"/>
    <col min="7681" max="7686" width="12.6640625" customWidth="1"/>
    <col min="7937" max="7942" width="12.6640625" customWidth="1"/>
    <col min="8193" max="8198" width="12.6640625" customWidth="1"/>
    <col min="8449" max="8454" width="12.6640625" customWidth="1"/>
    <col min="8705" max="8710" width="12.6640625" customWidth="1"/>
    <col min="8961" max="8966" width="12.6640625" customWidth="1"/>
    <col min="9217" max="9222" width="12.6640625" customWidth="1"/>
    <col min="9473" max="9478" width="12.6640625" customWidth="1"/>
    <col min="9729" max="9734" width="12.6640625" customWidth="1"/>
    <col min="9985" max="9990" width="12.6640625" customWidth="1"/>
    <col min="10241" max="10246" width="12.6640625" customWidth="1"/>
    <col min="10497" max="10502" width="12.6640625" customWidth="1"/>
    <col min="10753" max="10758" width="12.6640625" customWidth="1"/>
    <col min="11009" max="11014" width="12.6640625" customWidth="1"/>
    <col min="11265" max="11270" width="12.6640625" customWidth="1"/>
    <col min="11521" max="11526" width="12.6640625" customWidth="1"/>
    <col min="11777" max="11782" width="12.6640625" customWidth="1"/>
    <col min="12033" max="12038" width="12.6640625" customWidth="1"/>
    <col min="12289" max="12294" width="12.6640625" customWidth="1"/>
    <col min="12545" max="12550" width="12.6640625" customWidth="1"/>
    <col min="12801" max="12806" width="12.6640625" customWidth="1"/>
    <col min="13057" max="13062" width="12.6640625" customWidth="1"/>
    <col min="13313" max="13318" width="12.6640625" customWidth="1"/>
    <col min="13569" max="13574" width="12.6640625" customWidth="1"/>
    <col min="13825" max="13830" width="12.6640625" customWidth="1"/>
    <col min="14081" max="14086" width="12.6640625" customWidth="1"/>
    <col min="14337" max="14342" width="12.6640625" customWidth="1"/>
    <col min="14593" max="14598" width="12.6640625" customWidth="1"/>
    <col min="14849" max="14854" width="12.6640625" customWidth="1"/>
    <col min="15105" max="15110" width="12.6640625" customWidth="1"/>
    <col min="15361" max="15366" width="12.6640625" customWidth="1"/>
    <col min="15617" max="15622" width="12.6640625" customWidth="1"/>
    <col min="15873" max="15878" width="12.6640625" customWidth="1"/>
    <col min="16129" max="16134" width="12.6640625" customWidth="1"/>
  </cols>
  <sheetData>
    <row r="1" spans="1:8" x14ac:dyDescent="0.3">
      <c r="A1" s="12" t="s">
        <v>25</v>
      </c>
      <c r="B1" s="12" t="s">
        <v>26</v>
      </c>
      <c r="C1" s="12" t="s">
        <v>27</v>
      </c>
      <c r="D1" s="12" t="s">
        <v>28</v>
      </c>
      <c r="E1" s="12" t="s">
        <v>29</v>
      </c>
      <c r="F1" s="12" t="s">
        <v>30</v>
      </c>
      <c r="H1" s="13" t="s">
        <v>31</v>
      </c>
    </row>
    <row r="2" spans="1:8" x14ac:dyDescent="0.3">
      <c r="A2" s="14" t="s">
        <v>32</v>
      </c>
      <c r="B2" s="14">
        <v>17</v>
      </c>
      <c r="C2" s="15">
        <v>64.3</v>
      </c>
      <c r="D2" s="15">
        <v>114.8</v>
      </c>
      <c r="E2" s="15">
        <v>19.600000000000001</v>
      </c>
      <c r="F2" s="14">
        <v>264</v>
      </c>
      <c r="H2" s="9" t="s">
        <v>33</v>
      </c>
    </row>
    <row r="3" spans="1:8" x14ac:dyDescent="0.3">
      <c r="A3" s="14" t="s">
        <v>32</v>
      </c>
      <c r="B3" s="14">
        <v>32</v>
      </c>
      <c r="C3" s="15">
        <v>66.400000000000006</v>
      </c>
      <c r="D3" s="15">
        <v>149.30000000000001</v>
      </c>
      <c r="E3" s="15">
        <v>23.8</v>
      </c>
      <c r="F3" s="14">
        <v>181</v>
      </c>
      <c r="H3" s="5" t="s">
        <v>34</v>
      </c>
    </row>
    <row r="4" spans="1:8" x14ac:dyDescent="0.3">
      <c r="A4" s="14" t="s">
        <v>32</v>
      </c>
      <c r="B4" s="14">
        <v>25</v>
      </c>
      <c r="C4" s="15">
        <v>62.3</v>
      </c>
      <c r="D4" s="15">
        <v>107.8</v>
      </c>
      <c r="E4" s="15">
        <v>19.600000000000001</v>
      </c>
      <c r="F4" s="14">
        <v>267</v>
      </c>
    </row>
    <row r="5" spans="1:8" x14ac:dyDescent="0.3">
      <c r="A5" s="14" t="s">
        <v>32</v>
      </c>
      <c r="B5" s="14">
        <v>55</v>
      </c>
      <c r="C5" s="15">
        <v>62.3</v>
      </c>
      <c r="D5" s="15">
        <v>160.1</v>
      </c>
      <c r="E5" s="15">
        <v>29.1</v>
      </c>
      <c r="F5" s="14">
        <v>384</v>
      </c>
    </row>
    <row r="6" spans="1:8" x14ac:dyDescent="0.3">
      <c r="A6" s="14" t="s">
        <v>32</v>
      </c>
      <c r="B6" s="14">
        <v>27</v>
      </c>
      <c r="C6" s="15">
        <v>59.6</v>
      </c>
      <c r="D6" s="15">
        <v>127.1</v>
      </c>
      <c r="E6" s="15">
        <v>25.2</v>
      </c>
      <c r="F6" s="14">
        <v>98</v>
      </c>
    </row>
    <row r="7" spans="1:8" x14ac:dyDescent="0.3">
      <c r="A7" s="14" t="s">
        <v>32</v>
      </c>
      <c r="B7" s="14">
        <v>29</v>
      </c>
      <c r="C7" s="15">
        <v>63.6</v>
      </c>
      <c r="D7" s="15">
        <v>123.1</v>
      </c>
      <c r="E7" s="15">
        <v>21.4</v>
      </c>
      <c r="F7" s="14">
        <v>62</v>
      </c>
    </row>
    <row r="8" spans="1:8" x14ac:dyDescent="0.3">
      <c r="A8" s="14" t="s">
        <v>32</v>
      </c>
      <c r="B8" s="14">
        <v>25</v>
      </c>
      <c r="C8" s="15">
        <v>59.8</v>
      </c>
      <c r="D8" s="15">
        <v>111.7</v>
      </c>
      <c r="E8" s="15">
        <v>22</v>
      </c>
      <c r="F8" s="14">
        <v>126</v>
      </c>
    </row>
    <row r="9" spans="1:8" x14ac:dyDescent="0.3">
      <c r="A9" s="14" t="s">
        <v>32</v>
      </c>
      <c r="B9" s="14">
        <v>12</v>
      </c>
      <c r="C9" s="15">
        <v>63.3</v>
      </c>
      <c r="D9" s="15">
        <v>156.30000000000001</v>
      </c>
      <c r="E9" s="15">
        <v>27.5</v>
      </c>
      <c r="F9" s="14">
        <v>89</v>
      </c>
    </row>
    <row r="10" spans="1:8" x14ac:dyDescent="0.3">
      <c r="A10" s="14" t="s">
        <v>32</v>
      </c>
      <c r="B10" s="14">
        <v>41</v>
      </c>
      <c r="C10" s="15">
        <v>67.900000000000006</v>
      </c>
      <c r="D10" s="15">
        <v>218.8</v>
      </c>
      <c r="E10" s="15">
        <v>33.5</v>
      </c>
      <c r="F10" s="14">
        <v>531</v>
      </c>
    </row>
    <row r="11" spans="1:8" x14ac:dyDescent="0.3">
      <c r="A11" s="14" t="s">
        <v>32</v>
      </c>
      <c r="B11" s="14">
        <v>32</v>
      </c>
      <c r="C11" s="15">
        <v>61.4</v>
      </c>
      <c r="D11" s="15">
        <v>110.2</v>
      </c>
      <c r="E11" s="15">
        <v>20.6</v>
      </c>
      <c r="F11" s="14">
        <v>130</v>
      </c>
    </row>
    <row r="12" spans="1:8" x14ac:dyDescent="0.3">
      <c r="A12" s="14" t="s">
        <v>32</v>
      </c>
      <c r="B12" s="14">
        <v>31</v>
      </c>
      <c r="C12" s="15">
        <v>66.7</v>
      </c>
      <c r="D12" s="15">
        <v>188.3</v>
      </c>
      <c r="E12" s="15">
        <v>29.9</v>
      </c>
      <c r="F12" s="14">
        <v>175</v>
      </c>
    </row>
    <row r="13" spans="1:8" x14ac:dyDescent="0.3">
      <c r="A13" s="14" t="s">
        <v>32</v>
      </c>
      <c r="B13" s="14">
        <v>19</v>
      </c>
      <c r="C13" s="15">
        <v>64.8</v>
      </c>
      <c r="D13" s="15">
        <v>105.4</v>
      </c>
      <c r="E13" s="15">
        <v>17.7</v>
      </c>
      <c r="F13" s="14">
        <v>44</v>
      </c>
    </row>
    <row r="14" spans="1:8" x14ac:dyDescent="0.3">
      <c r="A14" s="14" t="s">
        <v>32</v>
      </c>
      <c r="B14" s="14">
        <v>19</v>
      </c>
      <c r="C14" s="15">
        <v>63.1</v>
      </c>
      <c r="D14" s="15">
        <v>136.1</v>
      </c>
      <c r="E14" s="15">
        <v>24</v>
      </c>
      <c r="F14" s="14">
        <v>8</v>
      </c>
    </row>
    <row r="15" spans="1:8" x14ac:dyDescent="0.3">
      <c r="A15" s="14" t="s">
        <v>32</v>
      </c>
      <c r="B15" s="14">
        <v>23</v>
      </c>
      <c r="C15" s="15">
        <v>66.7</v>
      </c>
      <c r="D15" s="15">
        <v>182.4</v>
      </c>
      <c r="E15" s="15">
        <v>28.9</v>
      </c>
      <c r="F15" s="14">
        <v>112</v>
      </c>
    </row>
    <row r="16" spans="1:8" x14ac:dyDescent="0.3">
      <c r="A16" s="14" t="s">
        <v>32</v>
      </c>
      <c r="B16" s="14">
        <v>40</v>
      </c>
      <c r="C16" s="15">
        <v>66.8</v>
      </c>
      <c r="D16" s="15">
        <v>238.4</v>
      </c>
      <c r="E16" s="15">
        <v>37.700000000000003</v>
      </c>
      <c r="F16" s="14">
        <v>462</v>
      </c>
    </row>
    <row r="17" spans="1:6" x14ac:dyDescent="0.3">
      <c r="A17" s="14" t="s">
        <v>32</v>
      </c>
      <c r="B17" s="14">
        <v>23</v>
      </c>
      <c r="C17" s="15">
        <v>64.7</v>
      </c>
      <c r="D17" s="15">
        <v>108.8</v>
      </c>
      <c r="E17" s="15">
        <v>18.3</v>
      </c>
      <c r="F17" s="14">
        <v>62</v>
      </c>
    </row>
    <row r="18" spans="1:6" x14ac:dyDescent="0.3">
      <c r="A18" s="14" t="s">
        <v>32</v>
      </c>
      <c r="B18" s="14">
        <v>27</v>
      </c>
      <c r="C18" s="15">
        <v>65.099999999999994</v>
      </c>
      <c r="D18" s="15">
        <v>119</v>
      </c>
      <c r="E18" s="15">
        <v>19.8</v>
      </c>
      <c r="F18" s="14">
        <v>98</v>
      </c>
    </row>
    <row r="19" spans="1:6" x14ac:dyDescent="0.3">
      <c r="A19" s="14" t="s">
        <v>32</v>
      </c>
      <c r="B19" s="14">
        <v>45</v>
      </c>
      <c r="C19" s="15">
        <v>61.9</v>
      </c>
      <c r="D19" s="15">
        <v>161.9</v>
      </c>
      <c r="E19" s="15">
        <v>29.8</v>
      </c>
      <c r="F19" s="14">
        <v>447</v>
      </c>
    </row>
    <row r="20" spans="1:6" x14ac:dyDescent="0.3">
      <c r="A20" s="14" t="s">
        <v>32</v>
      </c>
      <c r="B20" s="14">
        <v>41</v>
      </c>
      <c r="C20" s="15">
        <v>64.3</v>
      </c>
      <c r="D20" s="15">
        <v>174.1</v>
      </c>
      <c r="E20" s="15">
        <v>29.7</v>
      </c>
      <c r="F20" s="14">
        <v>125</v>
      </c>
    </row>
    <row r="21" spans="1:6" x14ac:dyDescent="0.3">
      <c r="A21" s="14" t="s">
        <v>32</v>
      </c>
      <c r="B21" s="14">
        <v>56</v>
      </c>
      <c r="C21" s="15">
        <v>63.4</v>
      </c>
      <c r="D21" s="15">
        <v>181.2</v>
      </c>
      <c r="E21" s="15">
        <v>31.7</v>
      </c>
      <c r="F21" s="14">
        <v>318</v>
      </c>
    </row>
    <row r="22" spans="1:6" x14ac:dyDescent="0.3">
      <c r="A22" s="14" t="s">
        <v>32</v>
      </c>
      <c r="B22" s="14">
        <v>22</v>
      </c>
      <c r="C22" s="15">
        <v>60.7</v>
      </c>
      <c r="D22" s="15">
        <v>124.3</v>
      </c>
      <c r="E22" s="15">
        <v>23.8</v>
      </c>
      <c r="F22" s="14">
        <v>325</v>
      </c>
    </row>
    <row r="23" spans="1:6" x14ac:dyDescent="0.3">
      <c r="A23" s="14" t="s">
        <v>32</v>
      </c>
      <c r="B23" s="14">
        <v>57</v>
      </c>
      <c r="C23" s="15">
        <v>63.4</v>
      </c>
      <c r="D23" s="15">
        <v>255.9</v>
      </c>
      <c r="E23" s="15">
        <v>44.9</v>
      </c>
      <c r="F23" s="14">
        <v>600</v>
      </c>
    </row>
    <row r="24" spans="1:6" x14ac:dyDescent="0.3">
      <c r="A24" s="14" t="s">
        <v>32</v>
      </c>
      <c r="B24" s="14">
        <v>24</v>
      </c>
      <c r="C24" s="15">
        <v>62.6</v>
      </c>
      <c r="D24" s="15">
        <v>106.7</v>
      </c>
      <c r="E24" s="15">
        <v>19.2</v>
      </c>
      <c r="F24" s="14">
        <v>237</v>
      </c>
    </row>
    <row r="25" spans="1:6" x14ac:dyDescent="0.3">
      <c r="A25" s="14" t="s">
        <v>32</v>
      </c>
      <c r="B25" s="14">
        <v>37</v>
      </c>
      <c r="C25" s="15">
        <v>60.6</v>
      </c>
      <c r="D25" s="15">
        <v>149.9</v>
      </c>
      <c r="E25" s="15">
        <v>28.7</v>
      </c>
      <c r="F25" s="14">
        <v>173</v>
      </c>
    </row>
    <row r="26" spans="1:6" x14ac:dyDescent="0.3">
      <c r="A26" s="14" t="s">
        <v>32</v>
      </c>
      <c r="B26" s="14">
        <v>59</v>
      </c>
      <c r="C26" s="15">
        <v>63.5</v>
      </c>
      <c r="D26" s="15">
        <v>163.1</v>
      </c>
      <c r="E26" s="15">
        <v>28.5</v>
      </c>
      <c r="F26" s="14">
        <v>309</v>
      </c>
    </row>
    <row r="27" spans="1:6" x14ac:dyDescent="0.3">
      <c r="A27" s="14" t="s">
        <v>32</v>
      </c>
      <c r="B27" s="14">
        <v>40</v>
      </c>
      <c r="C27" s="15">
        <v>58.6</v>
      </c>
      <c r="D27" s="15">
        <v>94.3</v>
      </c>
      <c r="E27" s="15">
        <v>19.3</v>
      </c>
      <c r="F27" s="14">
        <v>94</v>
      </c>
    </row>
    <row r="28" spans="1:6" x14ac:dyDescent="0.3">
      <c r="A28" s="14" t="s">
        <v>32</v>
      </c>
      <c r="B28" s="14">
        <v>45</v>
      </c>
      <c r="C28" s="15">
        <v>60.2</v>
      </c>
      <c r="D28" s="15">
        <v>159.69999999999999</v>
      </c>
      <c r="E28" s="15">
        <v>31</v>
      </c>
      <c r="F28" s="14">
        <v>280</v>
      </c>
    </row>
    <row r="29" spans="1:6" x14ac:dyDescent="0.3">
      <c r="A29" s="14" t="s">
        <v>32</v>
      </c>
      <c r="B29" s="14">
        <v>52</v>
      </c>
      <c r="C29" s="15">
        <v>67.599999999999994</v>
      </c>
      <c r="D29" s="15">
        <v>162.80000000000001</v>
      </c>
      <c r="E29" s="15">
        <v>25.1</v>
      </c>
      <c r="F29" s="14">
        <v>254</v>
      </c>
    </row>
    <row r="30" spans="1:6" x14ac:dyDescent="0.3">
      <c r="A30" s="14" t="s">
        <v>32</v>
      </c>
      <c r="B30" s="14">
        <v>31</v>
      </c>
      <c r="C30" s="15">
        <v>63.4</v>
      </c>
      <c r="D30" s="15">
        <v>130</v>
      </c>
      <c r="E30" s="15">
        <v>22.8</v>
      </c>
      <c r="F30" s="14">
        <v>123</v>
      </c>
    </row>
    <row r="31" spans="1:6" x14ac:dyDescent="0.3">
      <c r="A31" s="14" t="s">
        <v>32</v>
      </c>
      <c r="B31" s="14">
        <v>32</v>
      </c>
      <c r="C31" s="15">
        <v>64.099999999999994</v>
      </c>
      <c r="D31" s="15">
        <v>179.9</v>
      </c>
      <c r="E31" s="15">
        <v>30.9</v>
      </c>
      <c r="F31" s="14">
        <v>596</v>
      </c>
    </row>
    <row r="32" spans="1:6" x14ac:dyDescent="0.3">
      <c r="A32" s="14" t="s">
        <v>32</v>
      </c>
      <c r="B32" s="14">
        <v>23</v>
      </c>
      <c r="C32" s="15">
        <v>62.7</v>
      </c>
      <c r="D32" s="15">
        <v>147.80000000000001</v>
      </c>
      <c r="E32" s="15">
        <v>26.5</v>
      </c>
      <c r="F32" s="14">
        <v>301</v>
      </c>
    </row>
    <row r="33" spans="1:6" x14ac:dyDescent="0.3">
      <c r="A33" s="14" t="s">
        <v>32</v>
      </c>
      <c r="B33" s="14">
        <v>23</v>
      </c>
      <c r="C33" s="15">
        <v>61.3</v>
      </c>
      <c r="D33" s="15">
        <v>112.9</v>
      </c>
      <c r="E33" s="15">
        <v>21.2</v>
      </c>
      <c r="F33" s="14">
        <v>223</v>
      </c>
    </row>
    <row r="34" spans="1:6" x14ac:dyDescent="0.3">
      <c r="A34" s="14" t="s">
        <v>32</v>
      </c>
      <c r="B34" s="14">
        <v>47</v>
      </c>
      <c r="C34" s="15">
        <v>58.2</v>
      </c>
      <c r="D34" s="15">
        <v>195.6</v>
      </c>
      <c r="E34" s="15">
        <v>40.6</v>
      </c>
      <c r="F34" s="14">
        <v>293</v>
      </c>
    </row>
    <row r="35" spans="1:6" x14ac:dyDescent="0.3">
      <c r="A35" s="14" t="s">
        <v>32</v>
      </c>
      <c r="B35" s="14">
        <v>36</v>
      </c>
      <c r="C35" s="15">
        <v>63.2</v>
      </c>
      <c r="D35" s="15">
        <v>124.2</v>
      </c>
      <c r="E35" s="15">
        <v>21.9</v>
      </c>
      <c r="F35" s="14">
        <v>146</v>
      </c>
    </row>
    <row r="36" spans="1:6" x14ac:dyDescent="0.3">
      <c r="A36" s="14" t="s">
        <v>32</v>
      </c>
      <c r="B36" s="14">
        <v>34</v>
      </c>
      <c r="C36" s="15">
        <v>60.5</v>
      </c>
      <c r="D36" s="15">
        <v>135</v>
      </c>
      <c r="E36" s="15">
        <v>26</v>
      </c>
      <c r="F36" s="14">
        <v>149</v>
      </c>
    </row>
    <row r="37" spans="1:6" x14ac:dyDescent="0.3">
      <c r="A37" s="14" t="s">
        <v>32</v>
      </c>
      <c r="B37" s="14">
        <v>37</v>
      </c>
      <c r="C37" s="15">
        <v>65</v>
      </c>
      <c r="D37" s="15">
        <v>141.4</v>
      </c>
      <c r="E37" s="15">
        <v>23.5</v>
      </c>
      <c r="F37" s="14">
        <v>149</v>
      </c>
    </row>
    <row r="38" spans="1:6" x14ac:dyDescent="0.3">
      <c r="A38" s="14" t="s">
        <v>32</v>
      </c>
      <c r="B38" s="14">
        <v>18</v>
      </c>
      <c r="C38" s="15">
        <v>61.8</v>
      </c>
      <c r="D38" s="15">
        <v>123.9</v>
      </c>
      <c r="E38" s="15">
        <v>22.8</v>
      </c>
      <c r="F38" s="14">
        <v>920</v>
      </c>
    </row>
    <row r="39" spans="1:6" x14ac:dyDescent="0.3">
      <c r="A39" s="14" t="s">
        <v>32</v>
      </c>
      <c r="B39" s="14">
        <v>29</v>
      </c>
      <c r="C39" s="15">
        <v>68</v>
      </c>
      <c r="D39" s="15">
        <v>135.5</v>
      </c>
      <c r="E39" s="15">
        <v>20.7</v>
      </c>
      <c r="F39" s="14">
        <v>271</v>
      </c>
    </row>
    <row r="40" spans="1:6" x14ac:dyDescent="0.3">
      <c r="A40" s="14" t="s">
        <v>32</v>
      </c>
      <c r="B40" s="14">
        <v>48</v>
      </c>
      <c r="C40" s="15">
        <v>67</v>
      </c>
      <c r="D40" s="15">
        <v>130.4</v>
      </c>
      <c r="E40" s="15">
        <v>20.5</v>
      </c>
      <c r="F40" s="14">
        <v>207</v>
      </c>
    </row>
    <row r="41" spans="1:6" x14ac:dyDescent="0.3">
      <c r="A41" s="14" t="s">
        <v>32</v>
      </c>
      <c r="B41" s="14">
        <v>16</v>
      </c>
      <c r="C41" s="15">
        <v>57</v>
      </c>
      <c r="D41" s="15">
        <v>100.7</v>
      </c>
      <c r="E41" s="15">
        <v>21.9</v>
      </c>
      <c r="F41" s="14">
        <v>2</v>
      </c>
    </row>
    <row r="42" spans="1:6" x14ac:dyDescent="0.3">
      <c r="A42" s="14" t="s">
        <v>35</v>
      </c>
      <c r="B42" s="14">
        <v>53</v>
      </c>
      <c r="C42" s="15">
        <v>57.492433034339392</v>
      </c>
      <c r="D42" s="15">
        <v>151.94955908517937</v>
      </c>
      <c r="E42" s="15">
        <v>32.320347474884485</v>
      </c>
      <c r="F42" s="14">
        <v>463</v>
      </c>
    </row>
    <row r="43" spans="1:6" x14ac:dyDescent="0.3">
      <c r="A43" s="14" t="s">
        <v>35</v>
      </c>
      <c r="B43" s="14">
        <v>51</v>
      </c>
      <c r="C43" s="15">
        <v>60.055188759661469</v>
      </c>
      <c r="D43" s="15">
        <v>214.34718177753052</v>
      </c>
      <c r="E43" s="15">
        <v>41.784446938282713</v>
      </c>
      <c r="F43" s="14">
        <v>375</v>
      </c>
    </row>
    <row r="44" spans="1:6" x14ac:dyDescent="0.3">
      <c r="A44" s="14" t="s">
        <v>35</v>
      </c>
      <c r="B44" s="14">
        <v>23</v>
      </c>
      <c r="C44" s="15">
        <v>71.577643171522652</v>
      </c>
      <c r="D44" s="15">
        <v>178.49746289754981</v>
      </c>
      <c r="E44" s="15">
        <v>24.494874122386623</v>
      </c>
      <c r="F44" s="14">
        <v>111</v>
      </c>
    </row>
    <row r="45" spans="1:6" x14ac:dyDescent="0.3">
      <c r="A45" s="14" t="s">
        <v>35</v>
      </c>
      <c r="B45" s="14">
        <v>55</v>
      </c>
      <c r="C45" s="15">
        <v>57.79248316406386</v>
      </c>
      <c r="D45" s="15">
        <v>190.46350508460648</v>
      </c>
      <c r="E45" s="15">
        <v>40.092857933321284</v>
      </c>
      <c r="F45" s="14">
        <v>540</v>
      </c>
    </row>
    <row r="46" spans="1:6" x14ac:dyDescent="0.3">
      <c r="A46" s="14" t="s">
        <v>35</v>
      </c>
      <c r="B46" s="14">
        <v>17</v>
      </c>
      <c r="C46" s="15">
        <v>76.689829368092219</v>
      </c>
      <c r="D46" s="15">
        <v>243.90858737672568</v>
      </c>
      <c r="E46" s="15">
        <v>29.157447414110681</v>
      </c>
      <c r="F46" s="14">
        <v>319</v>
      </c>
    </row>
    <row r="47" spans="1:6" x14ac:dyDescent="0.3">
      <c r="A47" s="14" t="s">
        <v>35</v>
      </c>
      <c r="B47" s="14">
        <v>28</v>
      </c>
      <c r="C47" s="15">
        <v>74.267509995017974</v>
      </c>
      <c r="D47" s="15">
        <v>103.277247446159</v>
      </c>
      <c r="E47" s="15">
        <v>13.164515522564963</v>
      </c>
      <c r="F47" s="14">
        <v>69</v>
      </c>
    </row>
    <row r="48" spans="1:6" x14ac:dyDescent="0.3">
      <c r="A48" s="14" t="s">
        <v>35</v>
      </c>
      <c r="B48" s="14">
        <v>55</v>
      </c>
      <c r="C48" s="15">
        <v>73.541028019072343</v>
      </c>
      <c r="D48" s="15">
        <v>124.44563255720526</v>
      </c>
      <c r="E48" s="15">
        <v>16.177753716245238</v>
      </c>
      <c r="F48" s="14">
        <v>67</v>
      </c>
    </row>
    <row r="49" spans="1:6" x14ac:dyDescent="0.3">
      <c r="A49" s="14" t="s">
        <v>35</v>
      </c>
      <c r="B49" s="14">
        <v>55</v>
      </c>
      <c r="C49" s="15">
        <v>69.48894565602582</v>
      </c>
      <c r="D49" s="15">
        <v>234.27413007819013</v>
      </c>
      <c r="E49" s="15">
        <v>34.110716542868275</v>
      </c>
      <c r="F49" s="14">
        <v>434</v>
      </c>
    </row>
    <row r="50" spans="1:6" x14ac:dyDescent="0.3">
      <c r="A50" s="14" t="s">
        <v>35</v>
      </c>
      <c r="B50" s="14">
        <v>35</v>
      </c>
      <c r="C50" s="15">
        <v>72.464476008241292</v>
      </c>
      <c r="D50" s="15">
        <v>99.476624782486596</v>
      </c>
      <c r="E50" s="15">
        <v>13.318909932880937</v>
      </c>
      <c r="F50" s="14">
        <v>127</v>
      </c>
    </row>
    <row r="51" spans="1:6" x14ac:dyDescent="0.3">
      <c r="A51" s="14" t="s">
        <v>35</v>
      </c>
      <c r="B51" s="14">
        <v>45</v>
      </c>
      <c r="C51" s="15">
        <v>62.141835882759601</v>
      </c>
      <c r="D51" s="15">
        <v>104.79160993583208</v>
      </c>
      <c r="E51" s="15">
        <v>19.07903067760752</v>
      </c>
      <c r="F51" s="14">
        <v>110</v>
      </c>
    </row>
    <row r="52" spans="1:6" x14ac:dyDescent="0.3">
      <c r="A52" s="14" t="s">
        <v>35</v>
      </c>
      <c r="B52" s="14">
        <v>55</v>
      </c>
      <c r="C52" s="15">
        <v>74.331856486762888</v>
      </c>
      <c r="D52" s="15">
        <v>209.62556790505033</v>
      </c>
      <c r="E52" s="15">
        <v>26.674251755382176</v>
      </c>
      <c r="F52" s="14">
        <v>230</v>
      </c>
    </row>
    <row r="53" spans="1:6" x14ac:dyDescent="0.3">
      <c r="A53" s="14" t="s">
        <v>35</v>
      </c>
      <c r="B53" s="14">
        <v>44</v>
      </c>
      <c r="C53" s="15">
        <v>69.209039911481867</v>
      </c>
      <c r="D53" s="15">
        <v>119.08053993218289</v>
      </c>
      <c r="E53" s="15">
        <v>17.478859804770568</v>
      </c>
      <c r="F53" s="14">
        <v>133</v>
      </c>
    </row>
    <row r="54" spans="1:6" x14ac:dyDescent="0.3">
      <c r="A54" s="14" t="s">
        <v>35</v>
      </c>
      <c r="B54" s="14">
        <v>56</v>
      </c>
      <c r="C54" s="15">
        <v>67.3310812262485</v>
      </c>
      <c r="D54" s="15">
        <v>130.47469942835662</v>
      </c>
      <c r="E54" s="15">
        <v>20.234528124410804</v>
      </c>
      <c r="F54" s="14">
        <v>104</v>
      </c>
    </row>
    <row r="55" spans="1:6" x14ac:dyDescent="0.3">
      <c r="A55" s="14" t="s">
        <v>35</v>
      </c>
      <c r="B55" s="14">
        <v>56</v>
      </c>
      <c r="C55" s="15">
        <v>64.693017099991508</v>
      </c>
      <c r="D55" s="15">
        <v>129.12609271624083</v>
      </c>
      <c r="E55" s="15">
        <v>21.691877890658883</v>
      </c>
      <c r="F55" s="14">
        <v>215</v>
      </c>
    </row>
    <row r="56" spans="1:6" x14ac:dyDescent="0.3">
      <c r="A56" s="14" t="s">
        <v>35</v>
      </c>
      <c r="B56" s="14">
        <v>31</v>
      </c>
      <c r="C56" s="15">
        <v>75.424186151955411</v>
      </c>
      <c r="D56" s="15">
        <v>166.48629153816148</v>
      </c>
      <c r="E56" s="15">
        <v>20.575725965114728</v>
      </c>
      <c r="F56" s="14">
        <v>179</v>
      </c>
    </row>
    <row r="57" spans="1:6" x14ac:dyDescent="0.3">
      <c r="A57" s="14" t="s">
        <v>35</v>
      </c>
      <c r="B57" s="14">
        <v>35</v>
      </c>
      <c r="C57" s="15">
        <v>69.626275335679935</v>
      </c>
      <c r="D57" s="15">
        <v>172.5542245101002</v>
      </c>
      <c r="E57" s="15">
        <v>25.025180750961891</v>
      </c>
      <c r="F57" s="14">
        <v>338</v>
      </c>
    </row>
    <row r="58" spans="1:6" x14ac:dyDescent="0.3">
      <c r="A58" s="14" t="s">
        <v>35</v>
      </c>
      <c r="B58" s="14">
        <v>32</v>
      </c>
      <c r="C58" s="15">
        <v>59.758420693652219</v>
      </c>
      <c r="D58" s="15">
        <v>92.189996965042141</v>
      </c>
      <c r="E58" s="15">
        <v>18.150288436645241</v>
      </c>
      <c r="F58" s="14">
        <v>180</v>
      </c>
    </row>
    <row r="59" spans="1:6" x14ac:dyDescent="0.3">
      <c r="A59" s="14" t="s">
        <v>35</v>
      </c>
      <c r="B59" s="14">
        <v>16</v>
      </c>
      <c r="C59" s="15">
        <v>70.948525516699462</v>
      </c>
      <c r="D59" s="15">
        <v>146.26739180776707</v>
      </c>
      <c r="E59" s="15">
        <v>20.429546301601526</v>
      </c>
      <c r="F59" s="14">
        <v>157</v>
      </c>
    </row>
    <row r="60" spans="1:6" x14ac:dyDescent="0.3">
      <c r="A60" s="14" t="s">
        <v>35</v>
      </c>
      <c r="B60" s="14">
        <v>50</v>
      </c>
      <c r="C60" s="15">
        <v>63.980763982471998</v>
      </c>
      <c r="D60" s="15">
        <v>91.038557667294214</v>
      </c>
      <c r="E60" s="15">
        <v>15.635957394570926</v>
      </c>
      <c r="F60" s="14">
        <v>120</v>
      </c>
    </row>
    <row r="61" spans="1:6" x14ac:dyDescent="0.3">
      <c r="A61" s="14" t="s">
        <v>35</v>
      </c>
      <c r="B61" s="14">
        <v>27</v>
      </c>
      <c r="C61" s="15">
        <v>72.207076721343213</v>
      </c>
      <c r="D61" s="15">
        <v>232.59816135932712</v>
      </c>
      <c r="E61" s="15">
        <v>31.364957564004097</v>
      </c>
      <c r="F61" s="14">
        <v>526</v>
      </c>
    </row>
    <row r="62" spans="1:6" x14ac:dyDescent="0.3">
      <c r="A62" s="14" t="s">
        <v>35</v>
      </c>
      <c r="B62" s="14">
        <v>19</v>
      </c>
      <c r="C62" s="15">
        <v>66.130040365015546</v>
      </c>
      <c r="D62" s="15">
        <v>177.94974517565907</v>
      </c>
      <c r="E62" s="15">
        <v>28.608675251769778</v>
      </c>
      <c r="F62" s="14">
        <v>180</v>
      </c>
    </row>
    <row r="63" spans="1:6" x14ac:dyDescent="0.3">
      <c r="A63" s="14" t="s">
        <v>35</v>
      </c>
      <c r="B63" s="14">
        <v>36</v>
      </c>
      <c r="C63" s="15">
        <v>57.654598544918507</v>
      </c>
      <c r="D63" s="15">
        <v>140.80987853557446</v>
      </c>
      <c r="E63" s="15">
        <v>29.78263863337774</v>
      </c>
      <c r="F63" s="14">
        <v>394</v>
      </c>
    </row>
    <row r="64" spans="1:6" x14ac:dyDescent="0.3">
      <c r="A64" s="14" t="s">
        <v>35</v>
      </c>
      <c r="B64" s="14">
        <v>49</v>
      </c>
      <c r="C64" s="15">
        <v>61.526039329050874</v>
      </c>
      <c r="D64" s="15">
        <v>236.01044297440436</v>
      </c>
      <c r="E64" s="15">
        <v>43.834015369600053</v>
      </c>
      <c r="F64" s="14">
        <v>542</v>
      </c>
    </row>
    <row r="65" spans="1:6" x14ac:dyDescent="0.3">
      <c r="A65" s="14" t="s">
        <v>35</v>
      </c>
      <c r="B65" s="14">
        <v>60</v>
      </c>
      <c r="C65" s="15">
        <v>71.408397328841289</v>
      </c>
      <c r="D65" s="15">
        <v>167.06703483828502</v>
      </c>
      <c r="E65" s="15">
        <v>23.035102322980009</v>
      </c>
      <c r="F65" s="14">
        <v>222</v>
      </c>
    </row>
    <row r="66" spans="1:6" x14ac:dyDescent="0.3">
      <c r="A66" s="14" t="s">
        <v>35</v>
      </c>
      <c r="B66" s="14">
        <v>56</v>
      </c>
      <c r="C66" s="15">
        <v>75.002873873475338</v>
      </c>
      <c r="D66" s="15">
        <v>180.89479795852245</v>
      </c>
      <c r="E66" s="15">
        <v>22.608316375714903</v>
      </c>
      <c r="F66" s="14">
        <v>217</v>
      </c>
    </row>
    <row r="67" spans="1:6" x14ac:dyDescent="0.3">
      <c r="A67" s="14" t="s">
        <v>35</v>
      </c>
      <c r="B67" s="14">
        <v>19</v>
      </c>
      <c r="C67" s="15">
        <v>64.631936248318851</v>
      </c>
      <c r="D67" s="15">
        <v>164.08111966276152</v>
      </c>
      <c r="E67" s="15">
        <v>27.616092614142953</v>
      </c>
      <c r="F67" s="14">
        <v>334</v>
      </c>
    </row>
    <row r="68" spans="1:6" x14ac:dyDescent="0.3">
      <c r="A68" s="14" t="s">
        <v>35</v>
      </c>
      <c r="B68" s="14">
        <v>22</v>
      </c>
      <c r="C68" s="15">
        <v>68.135948950506744</v>
      </c>
      <c r="D68" s="15">
        <v>107.62569270349785</v>
      </c>
      <c r="E68" s="15">
        <v>16.299012583611219</v>
      </c>
      <c r="F68" s="14">
        <v>100</v>
      </c>
    </row>
    <row r="69" spans="1:6" x14ac:dyDescent="0.3">
      <c r="A69" s="14" t="s">
        <v>35</v>
      </c>
      <c r="B69" s="14">
        <v>30</v>
      </c>
      <c r="C69" s="15">
        <v>68.189457934039012</v>
      </c>
      <c r="D69" s="15">
        <v>201.49445448618627</v>
      </c>
      <c r="E69" s="15">
        <v>30.466781290229278</v>
      </c>
      <c r="F69" s="14">
        <v>377</v>
      </c>
    </row>
    <row r="70" spans="1:6" x14ac:dyDescent="0.3">
      <c r="A70" s="14" t="s">
        <v>35</v>
      </c>
      <c r="B70" s="14">
        <v>18</v>
      </c>
      <c r="C70" s="15">
        <v>68.772696632007381</v>
      </c>
      <c r="D70" s="15">
        <v>164.72813791775621</v>
      </c>
      <c r="E70" s="15">
        <v>24.486890256573826</v>
      </c>
      <c r="F70" s="14">
        <v>226</v>
      </c>
    </row>
    <row r="71" spans="1:6" x14ac:dyDescent="0.3">
      <c r="A71" s="14" t="s">
        <v>35</v>
      </c>
      <c r="B71" s="14">
        <v>32</v>
      </c>
      <c r="C71" s="15">
        <v>69.498201799042221</v>
      </c>
      <c r="D71" s="15">
        <v>95.334230052598855</v>
      </c>
      <c r="E71" s="15">
        <v>13.877130773158747</v>
      </c>
      <c r="F71" s="14">
        <v>81</v>
      </c>
    </row>
    <row r="72" spans="1:6" x14ac:dyDescent="0.3">
      <c r="A72" s="14" t="s">
        <v>35</v>
      </c>
      <c r="B72" s="14">
        <v>37</v>
      </c>
      <c r="C72" s="15">
        <v>57.049892866511321</v>
      </c>
      <c r="D72" s="15">
        <v>118.9212731651378</v>
      </c>
      <c r="E72" s="15">
        <v>25.689037739582016</v>
      </c>
      <c r="F72" s="14">
        <v>130</v>
      </c>
    </row>
    <row r="73" spans="1:6" x14ac:dyDescent="0.3">
      <c r="A73" s="14" t="s">
        <v>35</v>
      </c>
      <c r="B73" s="14">
        <v>32</v>
      </c>
      <c r="C73" s="15">
        <v>76.722770851027292</v>
      </c>
      <c r="D73" s="15">
        <v>192.57040915758861</v>
      </c>
      <c r="E73" s="15">
        <v>23.000588499817276</v>
      </c>
      <c r="F73" s="14">
        <v>262</v>
      </c>
    </row>
    <row r="74" spans="1:6" x14ac:dyDescent="0.3">
      <c r="A74" s="14" t="s">
        <v>35</v>
      </c>
      <c r="B74" s="14">
        <v>34</v>
      </c>
      <c r="C74" s="15">
        <v>73.541349061762176</v>
      </c>
      <c r="D74" s="15">
        <v>235.29663688958837</v>
      </c>
      <c r="E74" s="15">
        <v>30.587958201150748</v>
      </c>
      <c r="F74" s="14">
        <v>480</v>
      </c>
    </row>
    <row r="75" spans="1:6" x14ac:dyDescent="0.3">
      <c r="A75" s="14" t="s">
        <v>35</v>
      </c>
      <c r="B75" s="14">
        <v>52</v>
      </c>
      <c r="C75" s="15">
        <v>58.951818398466976</v>
      </c>
      <c r="D75" s="15">
        <v>174.46249261753454</v>
      </c>
      <c r="E75" s="15">
        <v>35.294384681344695</v>
      </c>
      <c r="F75" s="14">
        <v>343</v>
      </c>
    </row>
    <row r="76" spans="1:6" x14ac:dyDescent="0.3">
      <c r="A76" s="14" t="s">
        <v>35</v>
      </c>
      <c r="B76" s="14">
        <v>33</v>
      </c>
      <c r="C76" s="15">
        <v>64.242103647876618</v>
      </c>
      <c r="D76" s="15">
        <v>212.56078860511943</v>
      </c>
      <c r="E76" s="15">
        <v>36.211090031869823</v>
      </c>
      <c r="F76" s="14">
        <v>562</v>
      </c>
    </row>
    <row r="77" spans="1:6" x14ac:dyDescent="0.3">
      <c r="A77" s="14" t="s">
        <v>35</v>
      </c>
      <c r="B77" s="14">
        <v>46</v>
      </c>
      <c r="C77" s="15">
        <v>68.628036363868176</v>
      </c>
      <c r="D77" s="15">
        <v>159.0804123612304</v>
      </c>
      <c r="E77" s="15">
        <v>23.747151105309499</v>
      </c>
      <c r="F77" s="14">
        <v>130</v>
      </c>
    </row>
    <row r="78" spans="1:6" x14ac:dyDescent="0.3">
      <c r="A78" s="14" t="s">
        <v>35</v>
      </c>
      <c r="B78" s="14">
        <v>56</v>
      </c>
      <c r="C78" s="15">
        <v>64.402444363384475</v>
      </c>
      <c r="D78" s="15">
        <v>240.41836022602433</v>
      </c>
      <c r="E78" s="15">
        <v>40.753121713442752</v>
      </c>
      <c r="F78" s="14">
        <v>480</v>
      </c>
    </row>
    <row r="79" spans="1:6" x14ac:dyDescent="0.3">
      <c r="A79" s="14" t="s">
        <v>35</v>
      </c>
      <c r="B79" s="14">
        <v>21</v>
      </c>
      <c r="C79" s="15">
        <v>71.247868242421077</v>
      </c>
      <c r="D79" s="15">
        <v>234.33682503994939</v>
      </c>
      <c r="E79" s="15">
        <v>32.455981358524859</v>
      </c>
      <c r="F79" s="14">
        <v>356</v>
      </c>
    </row>
    <row r="80" spans="1:6" x14ac:dyDescent="0.3">
      <c r="A80" s="14" t="s">
        <v>35</v>
      </c>
      <c r="B80" s="14">
        <v>25</v>
      </c>
      <c r="C80" s="15">
        <v>75.530129672504444</v>
      </c>
      <c r="D80" s="15">
        <v>141.24650750533297</v>
      </c>
      <c r="E80" s="15">
        <v>17.407452172099223</v>
      </c>
      <c r="F80" s="14">
        <v>294</v>
      </c>
    </row>
    <row r="81" spans="1:6" x14ac:dyDescent="0.3">
      <c r="A81" s="14" t="s">
        <v>35</v>
      </c>
      <c r="B81" s="14">
        <v>58</v>
      </c>
      <c r="C81" s="15">
        <v>67.241101858382109</v>
      </c>
      <c r="D81" s="15">
        <v>149.46185737562419</v>
      </c>
      <c r="E81" s="15">
        <v>23.241207337323004</v>
      </c>
      <c r="F81" s="14">
        <v>184</v>
      </c>
    </row>
  </sheetData>
  <autoFilter ref="A1:F81" xr:uid="{C7FB14E7-8D67-49E7-A6D8-FD76FE7C00E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64645-595F-4867-B012-D2CC100D1BEC}">
  <dimension ref="B4:P220"/>
  <sheetViews>
    <sheetView workbookViewId="0">
      <selection activeCell="I217" sqref="I217"/>
    </sheetView>
  </sheetViews>
  <sheetFormatPr defaultRowHeight="14.4" x14ac:dyDescent="0.3"/>
  <cols>
    <col min="2" max="2" width="10.109375" customWidth="1"/>
    <col min="3" max="3" width="11.88671875" customWidth="1"/>
    <col min="5" max="5" width="16.109375" customWidth="1"/>
    <col min="6" max="6" width="15.77734375" customWidth="1"/>
    <col min="9" max="9" width="17" customWidth="1"/>
  </cols>
  <sheetData>
    <row r="4" spans="2:11" x14ac:dyDescent="0.3">
      <c r="B4" t="s">
        <v>177</v>
      </c>
      <c r="C4" t="s">
        <v>176</v>
      </c>
      <c r="D4" t="s">
        <v>178</v>
      </c>
    </row>
    <row r="5" spans="2:11" x14ac:dyDescent="0.3">
      <c r="B5" s="14">
        <v>264</v>
      </c>
      <c r="C5" s="14">
        <v>181</v>
      </c>
      <c r="D5" s="14">
        <v>384</v>
      </c>
    </row>
    <row r="6" spans="2:11" x14ac:dyDescent="0.3">
      <c r="B6" s="14">
        <v>267</v>
      </c>
      <c r="C6" s="14">
        <v>98</v>
      </c>
      <c r="D6" s="14">
        <v>318</v>
      </c>
    </row>
    <row r="7" spans="2:11" x14ac:dyDescent="0.3">
      <c r="B7" s="14">
        <v>126</v>
      </c>
      <c r="C7" s="14">
        <v>62</v>
      </c>
      <c r="D7" s="14">
        <v>600</v>
      </c>
    </row>
    <row r="8" spans="2:11" x14ac:dyDescent="0.3">
      <c r="B8" s="14">
        <v>89</v>
      </c>
      <c r="C8" s="14">
        <v>531</v>
      </c>
      <c r="D8" s="14">
        <v>309</v>
      </c>
      <c r="G8" t="s">
        <v>179</v>
      </c>
    </row>
    <row r="9" spans="2:11" x14ac:dyDescent="0.3">
      <c r="B9" s="14">
        <v>44</v>
      </c>
      <c r="C9" s="14">
        <v>130</v>
      </c>
      <c r="D9" s="14">
        <v>254</v>
      </c>
    </row>
    <row r="10" spans="2:11" ht="15" thickBot="1" x14ac:dyDescent="0.35">
      <c r="B10" s="14">
        <v>8</v>
      </c>
      <c r="C10" s="14">
        <v>175</v>
      </c>
      <c r="D10" s="14">
        <v>293</v>
      </c>
      <c r="G10" t="s">
        <v>180</v>
      </c>
    </row>
    <row r="11" spans="2:11" x14ac:dyDescent="0.3">
      <c r="B11" s="14">
        <v>112</v>
      </c>
      <c r="C11" s="14">
        <v>462</v>
      </c>
      <c r="D11" s="14">
        <v>207</v>
      </c>
      <c r="G11" s="39" t="s">
        <v>181</v>
      </c>
      <c r="H11" s="39" t="s">
        <v>71</v>
      </c>
      <c r="I11" s="39" t="s">
        <v>70</v>
      </c>
      <c r="J11" s="39" t="s">
        <v>182</v>
      </c>
      <c r="K11" s="39" t="s">
        <v>183</v>
      </c>
    </row>
    <row r="12" spans="2:11" x14ac:dyDescent="0.3">
      <c r="B12" s="14">
        <v>62</v>
      </c>
      <c r="C12" s="14">
        <v>98</v>
      </c>
      <c r="D12" s="14">
        <v>463</v>
      </c>
      <c r="G12" s="24" t="s">
        <v>177</v>
      </c>
      <c r="H12" s="24">
        <v>23</v>
      </c>
      <c r="I12" s="24">
        <v>5057</v>
      </c>
      <c r="J12" s="24">
        <v>219.86956521739131</v>
      </c>
      <c r="K12" s="24">
        <v>35306.93675889328</v>
      </c>
    </row>
    <row r="13" spans="2:11" x14ac:dyDescent="0.3">
      <c r="B13" s="14">
        <v>325</v>
      </c>
      <c r="C13" s="14">
        <v>447</v>
      </c>
      <c r="D13" s="14">
        <v>375</v>
      </c>
      <c r="G13" s="24" t="s">
        <v>176</v>
      </c>
      <c r="H13" s="24">
        <v>34</v>
      </c>
      <c r="I13" s="24">
        <v>8238</v>
      </c>
      <c r="J13" s="24">
        <v>242.29411764705881</v>
      </c>
      <c r="K13" s="24">
        <v>26866.092691622103</v>
      </c>
    </row>
    <row r="14" spans="2:11" ht="15" thickBot="1" x14ac:dyDescent="0.35">
      <c r="B14" s="14">
        <v>237</v>
      </c>
      <c r="C14" s="14">
        <v>125</v>
      </c>
      <c r="D14" s="14">
        <v>540</v>
      </c>
      <c r="G14" s="25" t="s">
        <v>178</v>
      </c>
      <c r="H14" s="25">
        <v>23</v>
      </c>
      <c r="I14" s="25">
        <v>7031</v>
      </c>
      <c r="J14" s="25">
        <v>305.69565217391306</v>
      </c>
      <c r="K14" s="25">
        <v>22756.857707509876</v>
      </c>
    </row>
    <row r="15" spans="2:11" x14ac:dyDescent="0.3">
      <c r="B15" s="14">
        <v>301</v>
      </c>
      <c r="C15" s="14">
        <v>173</v>
      </c>
      <c r="D15" s="14">
        <v>67</v>
      </c>
    </row>
    <row r="16" spans="2:11" x14ac:dyDescent="0.3">
      <c r="B16" s="14">
        <v>223</v>
      </c>
      <c r="C16" s="14">
        <v>94</v>
      </c>
      <c r="D16" s="14">
        <v>434</v>
      </c>
    </row>
    <row r="17" spans="2:14" ht="15" thickBot="1" x14ac:dyDescent="0.35">
      <c r="B17" s="14">
        <v>920</v>
      </c>
      <c r="C17" s="14">
        <v>280</v>
      </c>
      <c r="D17" s="14">
        <v>230</v>
      </c>
      <c r="G17" t="s">
        <v>184</v>
      </c>
    </row>
    <row r="18" spans="2:14" x14ac:dyDescent="0.3">
      <c r="B18" s="14">
        <v>2</v>
      </c>
      <c r="C18" s="14">
        <v>123</v>
      </c>
      <c r="D18" s="14">
        <v>104</v>
      </c>
      <c r="G18" s="39" t="s">
        <v>185</v>
      </c>
      <c r="H18" s="39" t="s">
        <v>186</v>
      </c>
      <c r="I18" s="39" t="s">
        <v>187</v>
      </c>
      <c r="J18" s="39" t="s">
        <v>188</v>
      </c>
      <c r="K18" s="39" t="s">
        <v>189</v>
      </c>
      <c r="L18" s="39" t="s">
        <v>190</v>
      </c>
      <c r="M18" s="39" t="s">
        <v>191</v>
      </c>
      <c r="N18" s="39" t="s">
        <v>191</v>
      </c>
    </row>
    <row r="19" spans="2:14" x14ac:dyDescent="0.3">
      <c r="B19" s="14">
        <v>111</v>
      </c>
      <c r="C19" s="14">
        <v>596</v>
      </c>
      <c r="D19" s="14">
        <v>215</v>
      </c>
      <c r="G19" s="24" t="s">
        <v>192</v>
      </c>
      <c r="H19" s="24">
        <v>92917.012915600557</v>
      </c>
      <c r="I19" s="24">
        <v>2</v>
      </c>
      <c r="J19" s="24">
        <v>46458.506457800278</v>
      </c>
      <c r="K19" s="24">
        <v>1.6531102399051478</v>
      </c>
      <c r="L19" s="24">
        <v>0.19817516421396941</v>
      </c>
      <c r="M19" s="24">
        <v>3.1153657966336636</v>
      </c>
      <c r="N19" s="24">
        <v>3.1153657966336636</v>
      </c>
    </row>
    <row r="20" spans="2:14" x14ac:dyDescent="0.3">
      <c r="B20" s="14">
        <v>319</v>
      </c>
      <c r="C20" s="14">
        <v>146</v>
      </c>
      <c r="D20" s="14">
        <v>120</v>
      </c>
      <c r="G20" s="24" t="s">
        <v>193</v>
      </c>
      <c r="H20" s="24">
        <v>2163984.5370843993</v>
      </c>
      <c r="I20" s="24">
        <v>77</v>
      </c>
      <c r="J20" s="24">
        <v>28103.69528681038</v>
      </c>
      <c r="K20" s="24"/>
      <c r="L20" s="24"/>
      <c r="M20" s="24"/>
      <c r="N20" s="24"/>
    </row>
    <row r="21" spans="2:14" x14ac:dyDescent="0.3">
      <c r="B21" s="14">
        <v>157</v>
      </c>
      <c r="C21" s="14">
        <v>149</v>
      </c>
      <c r="D21" s="14">
        <v>542</v>
      </c>
      <c r="G21" s="24"/>
      <c r="H21" s="24"/>
      <c r="I21" s="24"/>
      <c r="J21" s="24"/>
      <c r="K21" s="24"/>
      <c r="L21" s="24"/>
      <c r="M21" s="24"/>
      <c r="N21" s="24"/>
    </row>
    <row r="22" spans="2:14" ht="15" thickBot="1" x14ac:dyDescent="0.35">
      <c r="B22" s="14">
        <v>180</v>
      </c>
      <c r="C22" s="14">
        <v>149</v>
      </c>
      <c r="D22" s="14">
        <v>222</v>
      </c>
      <c r="G22" s="25" t="s">
        <v>194</v>
      </c>
      <c r="H22" s="25">
        <v>2256901.5499999998</v>
      </c>
      <c r="I22" s="25">
        <v>79</v>
      </c>
      <c r="J22" s="25"/>
      <c r="K22" s="25"/>
      <c r="L22" s="25"/>
      <c r="M22" s="25"/>
      <c r="N22" s="25"/>
    </row>
    <row r="23" spans="2:14" x14ac:dyDescent="0.3">
      <c r="B23" s="14">
        <v>334</v>
      </c>
      <c r="C23" s="14">
        <v>271</v>
      </c>
      <c r="D23" s="14">
        <v>217</v>
      </c>
    </row>
    <row r="24" spans="2:14" x14ac:dyDescent="0.3">
      <c r="B24" s="14">
        <v>100</v>
      </c>
      <c r="C24" s="14">
        <v>69</v>
      </c>
      <c r="D24" s="14">
        <v>343</v>
      </c>
    </row>
    <row r="25" spans="2:14" x14ac:dyDescent="0.3">
      <c r="B25" s="14">
        <v>226</v>
      </c>
      <c r="C25" s="14">
        <v>127</v>
      </c>
      <c r="D25" s="14">
        <v>130</v>
      </c>
    </row>
    <row r="26" spans="2:14" x14ac:dyDescent="0.3">
      <c r="B26" s="14">
        <v>356</v>
      </c>
      <c r="C26" s="14">
        <v>110</v>
      </c>
      <c r="D26" s="14">
        <v>480</v>
      </c>
    </row>
    <row r="27" spans="2:14" x14ac:dyDescent="0.3">
      <c r="B27" s="14">
        <v>294</v>
      </c>
      <c r="C27" s="14">
        <v>133</v>
      </c>
      <c r="D27" s="14">
        <v>184</v>
      </c>
    </row>
    <row r="28" spans="2:14" x14ac:dyDescent="0.3">
      <c r="C28" s="14">
        <v>179</v>
      </c>
    </row>
    <row r="29" spans="2:14" x14ac:dyDescent="0.3">
      <c r="C29" s="14">
        <v>338</v>
      </c>
    </row>
    <row r="30" spans="2:14" x14ac:dyDescent="0.3">
      <c r="C30" s="14">
        <v>180</v>
      </c>
    </row>
    <row r="31" spans="2:14" x14ac:dyDescent="0.3">
      <c r="C31" s="14">
        <v>526</v>
      </c>
    </row>
    <row r="32" spans="2:14" x14ac:dyDescent="0.3">
      <c r="C32" s="14">
        <v>394</v>
      </c>
    </row>
    <row r="33" spans="2:10" x14ac:dyDescent="0.3">
      <c r="C33" s="14">
        <v>377</v>
      </c>
    </row>
    <row r="34" spans="2:10" x14ac:dyDescent="0.3">
      <c r="C34" s="14">
        <v>81</v>
      </c>
    </row>
    <row r="35" spans="2:10" x14ac:dyDescent="0.3">
      <c r="C35" s="14">
        <v>130</v>
      </c>
    </row>
    <row r="36" spans="2:10" x14ac:dyDescent="0.3">
      <c r="C36" s="14">
        <v>262</v>
      </c>
    </row>
    <row r="37" spans="2:10" x14ac:dyDescent="0.3">
      <c r="C37" s="14">
        <v>480</v>
      </c>
    </row>
    <row r="38" spans="2:10" x14ac:dyDescent="0.3">
      <c r="C38" s="14">
        <v>562</v>
      </c>
    </row>
    <row r="42" spans="2:10" x14ac:dyDescent="0.3">
      <c r="B42" t="s">
        <v>195</v>
      </c>
      <c r="C42" t="s">
        <v>197</v>
      </c>
      <c r="D42" t="s">
        <v>196</v>
      </c>
    </row>
    <row r="43" spans="2:10" x14ac:dyDescent="0.3">
      <c r="B43" s="14">
        <v>267</v>
      </c>
      <c r="C43" s="14">
        <v>181</v>
      </c>
      <c r="D43" s="14">
        <v>319</v>
      </c>
    </row>
    <row r="44" spans="2:10" x14ac:dyDescent="0.3">
      <c r="B44" s="14">
        <v>384</v>
      </c>
      <c r="C44" s="14">
        <v>531</v>
      </c>
      <c r="D44" s="14">
        <v>69</v>
      </c>
      <c r="F44" t="s">
        <v>179</v>
      </c>
    </row>
    <row r="45" spans="2:10" x14ac:dyDescent="0.3">
      <c r="B45" s="14">
        <v>98</v>
      </c>
      <c r="C45" s="14">
        <v>175</v>
      </c>
      <c r="D45" s="14">
        <v>67</v>
      </c>
    </row>
    <row r="46" spans="2:10" ht="15" thickBot="1" x14ac:dyDescent="0.35">
      <c r="B46" s="14">
        <v>62</v>
      </c>
      <c r="C46" s="14">
        <v>112</v>
      </c>
      <c r="D46" s="14">
        <v>127</v>
      </c>
      <c r="F46" t="s">
        <v>180</v>
      </c>
    </row>
    <row r="47" spans="2:10" x14ac:dyDescent="0.3">
      <c r="B47" s="14">
        <v>126</v>
      </c>
      <c r="C47" s="14">
        <v>462</v>
      </c>
      <c r="D47" s="14">
        <v>230</v>
      </c>
      <c r="F47" s="39" t="s">
        <v>181</v>
      </c>
      <c r="G47" s="39" t="s">
        <v>71</v>
      </c>
      <c r="H47" s="39" t="s">
        <v>70</v>
      </c>
      <c r="I47" s="39" t="s">
        <v>182</v>
      </c>
      <c r="J47" s="39" t="s">
        <v>183</v>
      </c>
    </row>
    <row r="48" spans="2:10" x14ac:dyDescent="0.3">
      <c r="B48" s="14">
        <v>89</v>
      </c>
      <c r="C48" s="14">
        <v>98</v>
      </c>
      <c r="D48" s="14">
        <v>179</v>
      </c>
      <c r="F48" s="24" t="s">
        <v>195</v>
      </c>
      <c r="G48" s="24">
        <v>35</v>
      </c>
      <c r="H48" s="24">
        <v>9301</v>
      </c>
      <c r="I48" s="24">
        <v>265.74285714285713</v>
      </c>
      <c r="J48" s="24">
        <v>36968.373109243701</v>
      </c>
    </row>
    <row r="49" spans="2:12" x14ac:dyDescent="0.3">
      <c r="B49" s="14">
        <v>130</v>
      </c>
      <c r="C49" s="14">
        <v>254</v>
      </c>
      <c r="D49" s="14">
        <v>526</v>
      </c>
      <c r="F49" s="24" t="s">
        <v>197</v>
      </c>
      <c r="G49" s="24">
        <v>22</v>
      </c>
      <c r="H49" s="24">
        <v>4884</v>
      </c>
      <c r="I49" s="24">
        <v>222</v>
      </c>
      <c r="J49" s="24">
        <v>16589.238095238095</v>
      </c>
    </row>
    <row r="50" spans="2:12" ht="15" thickBot="1" x14ac:dyDescent="0.35">
      <c r="B50" s="14">
        <v>8</v>
      </c>
      <c r="C50" s="14">
        <v>149</v>
      </c>
      <c r="D50" s="14">
        <v>217</v>
      </c>
      <c r="F50" s="25" t="s">
        <v>196</v>
      </c>
      <c r="G50" s="25">
        <v>11</v>
      </c>
      <c r="H50" s="25">
        <v>2770</v>
      </c>
      <c r="I50" s="25">
        <v>251.81818181818181</v>
      </c>
      <c r="J50" s="25">
        <v>22378.963636363635</v>
      </c>
    </row>
    <row r="51" spans="2:12" x14ac:dyDescent="0.3">
      <c r="B51" s="14">
        <v>447</v>
      </c>
      <c r="C51" s="14">
        <v>271</v>
      </c>
      <c r="D51" s="14">
        <v>262</v>
      </c>
    </row>
    <row r="52" spans="2:12" x14ac:dyDescent="0.3">
      <c r="B52" s="14">
        <v>318</v>
      </c>
      <c r="C52" s="14">
        <v>207</v>
      </c>
      <c r="D52" s="14">
        <v>480</v>
      </c>
    </row>
    <row r="53" spans="2:12" ht="15" thickBot="1" x14ac:dyDescent="0.35">
      <c r="B53" s="14">
        <v>325</v>
      </c>
      <c r="C53" s="14">
        <v>434</v>
      </c>
      <c r="D53" s="14">
        <v>294</v>
      </c>
      <c r="F53" t="s">
        <v>184</v>
      </c>
    </row>
    <row r="54" spans="2:12" x14ac:dyDescent="0.3">
      <c r="B54" s="14">
        <v>600</v>
      </c>
      <c r="C54" s="14">
        <v>133</v>
      </c>
      <c r="F54" s="39" t="s">
        <v>185</v>
      </c>
      <c r="G54" s="39" t="s">
        <v>186</v>
      </c>
      <c r="H54" s="39" t="s">
        <v>187</v>
      </c>
      <c r="I54" s="39" t="s">
        <v>188</v>
      </c>
      <c r="J54" s="39" t="s">
        <v>189</v>
      </c>
      <c r="K54" s="39" t="s">
        <v>190</v>
      </c>
      <c r="L54" s="39" t="s">
        <v>191</v>
      </c>
    </row>
    <row r="55" spans="2:12" x14ac:dyDescent="0.3">
      <c r="B55" s="14">
        <v>237</v>
      </c>
      <c r="C55" s="14">
        <v>104</v>
      </c>
      <c r="F55" s="24" t="s">
        <v>192</v>
      </c>
      <c r="G55" s="24">
        <v>25928.898510312894</v>
      </c>
      <c r="H55" s="24">
        <v>2</v>
      </c>
      <c r="I55" s="24">
        <v>12964.449255156447</v>
      </c>
      <c r="J55" s="24">
        <v>0.46071542386090919</v>
      </c>
      <c r="K55" s="24">
        <v>0.63287620672508915</v>
      </c>
      <c r="L55" s="24">
        <v>3.1381419349713213</v>
      </c>
    </row>
    <row r="56" spans="2:12" x14ac:dyDescent="0.3">
      <c r="B56" s="14">
        <v>173</v>
      </c>
      <c r="C56" s="14">
        <v>338</v>
      </c>
      <c r="F56" s="24" t="s">
        <v>193</v>
      </c>
      <c r="G56" s="24">
        <v>1829088.3220779221</v>
      </c>
      <c r="H56" s="24">
        <v>65</v>
      </c>
      <c r="I56" s="24">
        <v>28139.820339660339</v>
      </c>
      <c r="J56" s="24"/>
      <c r="K56" s="24"/>
      <c r="L56" s="24"/>
    </row>
    <row r="57" spans="2:12" x14ac:dyDescent="0.3">
      <c r="B57" s="14">
        <v>309</v>
      </c>
      <c r="C57" s="14">
        <v>157</v>
      </c>
      <c r="F57" s="24"/>
      <c r="G57" s="24"/>
      <c r="H57" s="24"/>
      <c r="I57" s="24"/>
      <c r="J57" s="24"/>
      <c r="K57" s="24"/>
      <c r="L57" s="24"/>
    </row>
    <row r="58" spans="2:12" ht="15" thickBot="1" x14ac:dyDescent="0.35">
      <c r="B58" s="14">
        <v>94</v>
      </c>
      <c r="C58" s="14">
        <v>180</v>
      </c>
      <c r="F58" s="25" t="s">
        <v>194</v>
      </c>
      <c r="G58" s="25">
        <v>1855017.220588235</v>
      </c>
      <c r="H58" s="25">
        <v>67</v>
      </c>
      <c r="I58" s="25"/>
      <c r="J58" s="25"/>
      <c r="K58" s="25"/>
      <c r="L58" s="25"/>
    </row>
    <row r="59" spans="2:12" x14ac:dyDescent="0.3">
      <c r="B59" s="14">
        <v>280</v>
      </c>
      <c r="C59" s="14">
        <v>100</v>
      </c>
    </row>
    <row r="60" spans="2:12" x14ac:dyDescent="0.3">
      <c r="B60" s="14">
        <v>123</v>
      </c>
      <c r="C60" s="14">
        <v>377</v>
      </c>
    </row>
    <row r="61" spans="2:12" x14ac:dyDescent="0.3">
      <c r="B61" s="14">
        <v>301</v>
      </c>
      <c r="C61" s="14">
        <v>226</v>
      </c>
    </row>
    <row r="62" spans="2:12" x14ac:dyDescent="0.3">
      <c r="B62" s="14">
        <v>223</v>
      </c>
      <c r="C62" s="14">
        <v>81</v>
      </c>
    </row>
    <row r="63" spans="2:12" x14ac:dyDescent="0.3">
      <c r="B63" s="14">
        <v>293</v>
      </c>
      <c r="C63" s="14">
        <v>130</v>
      </c>
    </row>
    <row r="64" spans="2:12" x14ac:dyDescent="0.3">
      <c r="B64" s="14">
        <v>146</v>
      </c>
      <c r="C64" s="14">
        <v>184</v>
      </c>
    </row>
    <row r="65" spans="2:2" x14ac:dyDescent="0.3">
      <c r="B65" s="14">
        <v>149</v>
      </c>
    </row>
    <row r="66" spans="2:2" x14ac:dyDescent="0.3">
      <c r="B66" s="14">
        <v>920</v>
      </c>
    </row>
    <row r="67" spans="2:2" x14ac:dyDescent="0.3">
      <c r="B67" s="14">
        <v>2</v>
      </c>
    </row>
    <row r="68" spans="2:2" x14ac:dyDescent="0.3">
      <c r="B68" s="14">
        <v>463</v>
      </c>
    </row>
    <row r="69" spans="2:2" x14ac:dyDescent="0.3">
      <c r="B69" s="14">
        <v>375</v>
      </c>
    </row>
    <row r="70" spans="2:2" x14ac:dyDescent="0.3">
      <c r="B70" s="14">
        <v>540</v>
      </c>
    </row>
    <row r="71" spans="2:2" x14ac:dyDescent="0.3">
      <c r="B71" s="14">
        <v>110</v>
      </c>
    </row>
    <row r="72" spans="2:2" x14ac:dyDescent="0.3">
      <c r="B72" s="14">
        <v>180</v>
      </c>
    </row>
    <row r="73" spans="2:2" x14ac:dyDescent="0.3">
      <c r="B73" s="14">
        <v>120</v>
      </c>
    </row>
    <row r="74" spans="2:2" x14ac:dyDescent="0.3">
      <c r="B74" s="14">
        <v>394</v>
      </c>
    </row>
    <row r="75" spans="2:2" x14ac:dyDescent="0.3">
      <c r="B75" s="14">
        <v>542</v>
      </c>
    </row>
    <row r="76" spans="2:2" x14ac:dyDescent="0.3">
      <c r="B76" s="14">
        <v>130</v>
      </c>
    </row>
    <row r="77" spans="2:2" x14ac:dyDescent="0.3">
      <c r="B77" s="14">
        <v>343</v>
      </c>
    </row>
    <row r="81" spans="2:12" x14ac:dyDescent="0.3">
      <c r="B81" t="s">
        <v>198</v>
      </c>
      <c r="C81" t="s">
        <v>199</v>
      </c>
      <c r="D81" t="s">
        <v>200</v>
      </c>
    </row>
    <row r="82" spans="2:12" x14ac:dyDescent="0.3">
      <c r="B82" s="14">
        <v>264</v>
      </c>
      <c r="C82" s="14">
        <v>181</v>
      </c>
      <c r="D82" s="14">
        <v>531</v>
      </c>
    </row>
    <row r="83" spans="2:12" x14ac:dyDescent="0.3">
      <c r="B83" s="14">
        <v>267</v>
      </c>
      <c r="C83" s="14">
        <v>384</v>
      </c>
      <c r="D83" s="14">
        <v>462</v>
      </c>
      <c r="F83" t="s">
        <v>179</v>
      </c>
    </row>
    <row r="84" spans="2:12" x14ac:dyDescent="0.3">
      <c r="B84" s="14">
        <v>98</v>
      </c>
      <c r="C84" s="14">
        <v>89</v>
      </c>
      <c r="D84" s="14">
        <v>600</v>
      </c>
    </row>
    <row r="85" spans="2:12" ht="15" thickBot="1" x14ac:dyDescent="0.35">
      <c r="B85" s="14">
        <v>62</v>
      </c>
      <c r="C85" s="14">
        <v>175</v>
      </c>
      <c r="D85" s="14">
        <v>375</v>
      </c>
      <c r="F85" t="s">
        <v>180</v>
      </c>
    </row>
    <row r="86" spans="2:12" x14ac:dyDescent="0.3">
      <c r="B86" s="14">
        <v>126</v>
      </c>
      <c r="C86" s="14">
        <v>112</v>
      </c>
      <c r="D86" s="14">
        <v>319</v>
      </c>
      <c r="F86" s="39" t="s">
        <v>181</v>
      </c>
      <c r="G86" s="39" t="s">
        <v>71</v>
      </c>
      <c r="H86" s="39" t="s">
        <v>70</v>
      </c>
      <c r="I86" s="39" t="s">
        <v>182</v>
      </c>
      <c r="J86" s="39" t="s">
        <v>183</v>
      </c>
    </row>
    <row r="87" spans="2:12" x14ac:dyDescent="0.3">
      <c r="B87" s="14">
        <v>130</v>
      </c>
      <c r="C87" s="14">
        <v>447</v>
      </c>
      <c r="D87" s="14">
        <v>434</v>
      </c>
      <c r="F87" s="24" t="s">
        <v>198</v>
      </c>
      <c r="G87" s="24">
        <v>36</v>
      </c>
      <c r="H87" s="24">
        <v>6129</v>
      </c>
      <c r="I87" s="24">
        <v>170.25</v>
      </c>
      <c r="J87" s="24">
        <v>24492.478571428572</v>
      </c>
    </row>
    <row r="88" spans="2:12" x14ac:dyDescent="0.3">
      <c r="B88" s="14">
        <v>44</v>
      </c>
      <c r="C88" s="14">
        <v>125</v>
      </c>
      <c r="D88" s="14">
        <v>230</v>
      </c>
      <c r="F88" s="24" t="s">
        <v>199</v>
      </c>
      <c r="G88" s="24">
        <v>29</v>
      </c>
      <c r="H88" s="24">
        <v>7766</v>
      </c>
      <c r="I88" s="24">
        <v>267.79310344827587</v>
      </c>
      <c r="J88" s="24">
        <v>16471.598522167485</v>
      </c>
    </row>
    <row r="89" spans="2:12" x14ac:dyDescent="0.3">
      <c r="B89" s="14">
        <v>8</v>
      </c>
      <c r="C89" s="14">
        <v>318</v>
      </c>
      <c r="D89" s="14">
        <v>526</v>
      </c>
      <c r="F89" s="24" t="s">
        <v>200</v>
      </c>
      <c r="G89" s="24">
        <v>13</v>
      </c>
      <c r="H89" s="24">
        <v>5897</v>
      </c>
      <c r="I89" s="24">
        <v>453.61538461538464</v>
      </c>
      <c r="J89" s="24">
        <v>11491.423076923083</v>
      </c>
    </row>
    <row r="90" spans="2:12" ht="15" thickBot="1" x14ac:dyDescent="0.35">
      <c r="B90" s="14">
        <v>62</v>
      </c>
      <c r="C90" s="14">
        <v>173</v>
      </c>
      <c r="D90" s="14">
        <v>542</v>
      </c>
      <c r="F90" s="25"/>
      <c r="G90" s="25">
        <v>0</v>
      </c>
      <c r="H90" s="25">
        <v>0</v>
      </c>
      <c r="I90" s="25" t="e">
        <v>#DIV/0!</v>
      </c>
      <c r="J90" s="25" t="e">
        <v>#DIV/0!</v>
      </c>
    </row>
    <row r="91" spans="2:12" x14ac:dyDescent="0.3">
      <c r="B91" s="14">
        <v>98</v>
      </c>
      <c r="C91" s="14">
        <v>309</v>
      </c>
      <c r="D91" s="14">
        <v>480</v>
      </c>
    </row>
    <row r="92" spans="2:12" x14ac:dyDescent="0.3">
      <c r="B92" s="14">
        <v>325</v>
      </c>
      <c r="C92" s="14">
        <v>280</v>
      </c>
      <c r="D92" s="14">
        <v>562</v>
      </c>
    </row>
    <row r="93" spans="2:12" ht="15" thickBot="1" x14ac:dyDescent="0.35">
      <c r="B93" s="14">
        <v>237</v>
      </c>
      <c r="C93" s="14">
        <v>254</v>
      </c>
      <c r="D93" s="14">
        <v>480</v>
      </c>
      <c r="F93" t="s">
        <v>184</v>
      </c>
    </row>
    <row r="94" spans="2:12" x14ac:dyDescent="0.3">
      <c r="B94" s="14">
        <v>94</v>
      </c>
      <c r="C94" s="14">
        <v>596</v>
      </c>
      <c r="D94" s="14">
        <v>356</v>
      </c>
      <c r="F94" s="39" t="s">
        <v>185</v>
      </c>
      <c r="G94" s="39" t="s">
        <v>186</v>
      </c>
      <c r="H94" s="39" t="s">
        <v>187</v>
      </c>
      <c r="I94" s="39" t="s">
        <v>188</v>
      </c>
      <c r="J94" s="39" t="s">
        <v>189</v>
      </c>
      <c r="K94" s="39" t="s">
        <v>190</v>
      </c>
      <c r="L94" s="39" t="s">
        <v>191</v>
      </c>
    </row>
    <row r="95" spans="2:12" x14ac:dyDescent="0.3">
      <c r="B95" s="14">
        <v>123</v>
      </c>
      <c r="C95" s="14">
        <v>301</v>
      </c>
      <c r="F95" s="24" t="s">
        <v>192</v>
      </c>
      <c r="G95" s="24">
        <v>776020.28625110583</v>
      </c>
      <c r="H95" s="24">
        <v>3</v>
      </c>
      <c r="I95" s="24">
        <v>258673.42875036862</v>
      </c>
      <c r="J95" s="24">
        <v>13.143807296968728</v>
      </c>
      <c r="K95" s="24">
        <v>5.731515213502804E-7</v>
      </c>
      <c r="L95" s="24">
        <v>2.7282801101379546</v>
      </c>
    </row>
    <row r="96" spans="2:12" x14ac:dyDescent="0.3">
      <c r="B96" s="14">
        <v>223</v>
      </c>
      <c r="C96" s="14">
        <v>293</v>
      </c>
      <c r="F96" s="24" t="s">
        <v>193</v>
      </c>
      <c r="G96" s="24">
        <v>1456338.5855437666</v>
      </c>
      <c r="H96" s="24">
        <v>74</v>
      </c>
      <c r="I96" s="24">
        <v>19680.251155996848</v>
      </c>
      <c r="J96" s="24"/>
      <c r="K96" s="24"/>
      <c r="L96" s="24"/>
    </row>
    <row r="97" spans="2:12" x14ac:dyDescent="0.3">
      <c r="B97" s="14">
        <v>146</v>
      </c>
      <c r="C97" s="14">
        <v>463</v>
      </c>
      <c r="F97" s="24"/>
      <c r="G97" s="24"/>
      <c r="H97" s="24"/>
      <c r="I97" s="24"/>
      <c r="J97" s="24"/>
      <c r="K97" s="24"/>
      <c r="L97" s="24"/>
    </row>
    <row r="98" spans="2:12" ht="15" thickBot="1" x14ac:dyDescent="0.35">
      <c r="B98" s="14">
        <v>149</v>
      </c>
      <c r="C98" s="14">
        <v>111</v>
      </c>
      <c r="F98" s="25" t="s">
        <v>194</v>
      </c>
      <c r="G98" s="25">
        <v>2232358.8717948725</v>
      </c>
      <c r="H98" s="25">
        <v>77</v>
      </c>
      <c r="I98" s="25"/>
      <c r="J98" s="25"/>
      <c r="K98" s="25"/>
      <c r="L98" s="25"/>
    </row>
    <row r="99" spans="2:12" x14ac:dyDescent="0.3">
      <c r="B99" s="14">
        <v>149</v>
      </c>
      <c r="C99" s="14">
        <v>540</v>
      </c>
    </row>
    <row r="100" spans="2:12" x14ac:dyDescent="0.3">
      <c r="B100" s="14">
        <v>920</v>
      </c>
      <c r="C100" s="14">
        <v>179</v>
      </c>
    </row>
    <row r="101" spans="2:12" x14ac:dyDescent="0.3">
      <c r="B101" s="14">
        <v>271</v>
      </c>
      <c r="C101" s="14">
        <v>338</v>
      </c>
    </row>
    <row r="102" spans="2:12" x14ac:dyDescent="0.3">
      <c r="B102" s="14">
        <v>207</v>
      </c>
      <c r="C102" s="14">
        <v>180</v>
      </c>
    </row>
    <row r="103" spans="2:12" x14ac:dyDescent="0.3">
      <c r="B103" s="14">
        <v>2</v>
      </c>
      <c r="C103" s="14">
        <v>222</v>
      </c>
    </row>
    <row r="104" spans="2:12" x14ac:dyDescent="0.3">
      <c r="B104" s="14">
        <v>69</v>
      </c>
      <c r="C104" s="14">
        <v>217</v>
      </c>
    </row>
    <row r="105" spans="2:12" x14ac:dyDescent="0.3">
      <c r="B105" s="14">
        <v>67</v>
      </c>
      <c r="C105" s="14">
        <v>334</v>
      </c>
    </row>
    <row r="106" spans="2:12" x14ac:dyDescent="0.3">
      <c r="B106" s="14">
        <v>127</v>
      </c>
      <c r="C106" s="14">
        <v>226</v>
      </c>
    </row>
    <row r="107" spans="2:12" x14ac:dyDescent="0.3">
      <c r="B107" s="14">
        <v>110</v>
      </c>
      <c r="C107" s="14">
        <v>262</v>
      </c>
    </row>
    <row r="108" spans="2:12" x14ac:dyDescent="0.3">
      <c r="B108" s="14">
        <v>133</v>
      </c>
      <c r="C108" s="14">
        <v>343</v>
      </c>
    </row>
    <row r="109" spans="2:12" x14ac:dyDescent="0.3">
      <c r="B109" s="14">
        <v>104</v>
      </c>
      <c r="C109" s="14">
        <v>130</v>
      </c>
    </row>
    <row r="110" spans="2:12" x14ac:dyDescent="0.3">
      <c r="B110" s="14">
        <v>215</v>
      </c>
      <c r="C110" s="14">
        <v>184</v>
      </c>
    </row>
    <row r="111" spans="2:12" x14ac:dyDescent="0.3">
      <c r="B111" s="14">
        <v>180</v>
      </c>
    </row>
    <row r="112" spans="2:12" x14ac:dyDescent="0.3">
      <c r="B112" s="14">
        <v>120</v>
      </c>
    </row>
    <row r="113" spans="2:15" x14ac:dyDescent="0.3">
      <c r="B113" s="14">
        <v>394</v>
      </c>
    </row>
    <row r="114" spans="2:15" x14ac:dyDescent="0.3">
      <c r="B114" s="14">
        <v>100</v>
      </c>
    </row>
    <row r="115" spans="2:15" x14ac:dyDescent="0.3">
      <c r="B115" s="14">
        <v>81</v>
      </c>
    </row>
    <row r="116" spans="2:15" x14ac:dyDescent="0.3">
      <c r="B116" s="14">
        <v>130</v>
      </c>
    </row>
    <row r="117" spans="2:15" x14ac:dyDescent="0.3">
      <c r="B117" s="14">
        <v>294</v>
      </c>
    </row>
    <row r="120" spans="2:15" x14ac:dyDescent="0.3">
      <c r="C120" t="s">
        <v>201</v>
      </c>
    </row>
    <row r="121" spans="2:15" x14ac:dyDescent="0.3">
      <c r="C121" t="s">
        <v>202</v>
      </c>
    </row>
    <row r="123" spans="2:15" x14ac:dyDescent="0.3">
      <c r="B123" t="s">
        <v>203</v>
      </c>
      <c r="C123" t="s">
        <v>204</v>
      </c>
    </row>
    <row r="124" spans="2:15" x14ac:dyDescent="0.3">
      <c r="B124" s="14">
        <v>264</v>
      </c>
      <c r="C124">
        <v>0</v>
      </c>
    </row>
    <row r="125" spans="2:15" x14ac:dyDescent="0.3">
      <c r="B125" s="14">
        <v>181</v>
      </c>
      <c r="C125">
        <v>0</v>
      </c>
      <c r="E125" t="s">
        <v>205</v>
      </c>
      <c r="I125" t="s">
        <v>205</v>
      </c>
      <c r="M125" t="s">
        <v>205</v>
      </c>
    </row>
    <row r="126" spans="2:15" ht="15" thickBot="1" x14ac:dyDescent="0.35">
      <c r="B126" s="14">
        <v>267</v>
      </c>
      <c r="C126">
        <v>0</v>
      </c>
    </row>
    <row r="127" spans="2:15" x14ac:dyDescent="0.3">
      <c r="B127" s="14">
        <v>384</v>
      </c>
      <c r="C127">
        <v>0</v>
      </c>
      <c r="E127" s="39"/>
      <c r="F127" s="39" t="s">
        <v>203</v>
      </c>
      <c r="G127" s="39" t="s">
        <v>204</v>
      </c>
      <c r="I127" s="39"/>
      <c r="J127" s="39" t="s">
        <v>203</v>
      </c>
      <c r="K127" s="39" t="s">
        <v>204</v>
      </c>
      <c r="M127" s="39"/>
      <c r="N127" s="39" t="s">
        <v>203</v>
      </c>
      <c r="O127" s="39" t="s">
        <v>204</v>
      </c>
    </row>
    <row r="128" spans="2:15" x14ac:dyDescent="0.3">
      <c r="B128" s="14">
        <v>98</v>
      </c>
      <c r="C128">
        <v>0</v>
      </c>
      <c r="E128" s="24" t="s">
        <v>59</v>
      </c>
      <c r="F128" s="24">
        <v>240.875</v>
      </c>
      <c r="G128" s="24">
        <v>0</v>
      </c>
      <c r="I128" s="24" t="s">
        <v>59</v>
      </c>
      <c r="J128" s="24">
        <v>240.875</v>
      </c>
      <c r="K128" s="24">
        <v>0</v>
      </c>
      <c r="M128" s="24" t="s">
        <v>59</v>
      </c>
      <c r="N128" s="24">
        <v>240.875</v>
      </c>
      <c r="O128" s="24">
        <v>0</v>
      </c>
    </row>
    <row r="129" spans="2:15" x14ac:dyDescent="0.3">
      <c r="B129" s="14">
        <v>62</v>
      </c>
      <c r="C129">
        <v>0</v>
      </c>
      <c r="E129" s="24" t="s">
        <v>183</v>
      </c>
      <c r="F129" s="24">
        <v>34589.445512820515</v>
      </c>
      <c r="G129" s="24">
        <v>0</v>
      </c>
      <c r="I129" s="24" t="s">
        <v>183</v>
      </c>
      <c r="J129" s="24">
        <v>34589.445512820515</v>
      </c>
      <c r="K129" s="24">
        <v>0</v>
      </c>
      <c r="M129" s="24" t="s">
        <v>183</v>
      </c>
      <c r="N129" s="24">
        <v>34589.445512820515</v>
      </c>
      <c r="O129" s="24">
        <v>0</v>
      </c>
    </row>
    <row r="130" spans="2:15" x14ac:dyDescent="0.3">
      <c r="B130" s="14">
        <v>126</v>
      </c>
      <c r="C130">
        <v>0</v>
      </c>
      <c r="E130" s="24" t="s">
        <v>206</v>
      </c>
      <c r="F130" s="24">
        <v>40</v>
      </c>
      <c r="G130" s="24">
        <v>40</v>
      </c>
      <c r="I130" s="24" t="s">
        <v>206</v>
      </c>
      <c r="J130" s="24">
        <v>40</v>
      </c>
      <c r="K130" s="24">
        <v>40</v>
      </c>
      <c r="M130" s="24" t="s">
        <v>206</v>
      </c>
      <c r="N130" s="24">
        <v>40</v>
      </c>
      <c r="O130" s="24">
        <v>40</v>
      </c>
    </row>
    <row r="131" spans="2:15" x14ac:dyDescent="0.3">
      <c r="B131" s="14">
        <v>89</v>
      </c>
      <c r="C131">
        <v>0</v>
      </c>
      <c r="E131" s="24" t="s">
        <v>207</v>
      </c>
      <c r="F131" s="24">
        <v>200</v>
      </c>
      <c r="G131" s="24"/>
      <c r="I131" s="24" t="s">
        <v>207</v>
      </c>
      <c r="J131" s="24">
        <v>200</v>
      </c>
      <c r="K131" s="24"/>
      <c r="M131" s="24" t="s">
        <v>207</v>
      </c>
      <c r="N131" s="24">
        <v>200</v>
      </c>
      <c r="O131" s="24"/>
    </row>
    <row r="132" spans="2:15" x14ac:dyDescent="0.3">
      <c r="B132" s="14">
        <v>531</v>
      </c>
      <c r="C132">
        <v>0</v>
      </c>
      <c r="E132" s="24" t="s">
        <v>187</v>
      </c>
      <c r="F132" s="24">
        <v>39</v>
      </c>
      <c r="G132" s="24"/>
      <c r="I132" s="24" t="s">
        <v>187</v>
      </c>
      <c r="J132" s="24">
        <v>39</v>
      </c>
      <c r="K132" s="24"/>
      <c r="M132" s="24" t="s">
        <v>187</v>
      </c>
      <c r="N132" s="24">
        <v>39</v>
      </c>
      <c r="O132" s="24"/>
    </row>
    <row r="133" spans="2:15" x14ac:dyDescent="0.3">
      <c r="B133" s="14">
        <v>130</v>
      </c>
      <c r="C133">
        <v>0</v>
      </c>
      <c r="E133" s="24" t="s">
        <v>208</v>
      </c>
      <c r="F133" s="24">
        <v>1.390003715985719</v>
      </c>
      <c r="G133" s="24"/>
      <c r="I133" s="24" t="s">
        <v>208</v>
      </c>
      <c r="J133" s="24">
        <v>1.390003715985719</v>
      </c>
      <c r="K133" s="24"/>
      <c r="M133" s="24" t="s">
        <v>208</v>
      </c>
      <c r="N133" s="24">
        <v>1.390003715985719</v>
      </c>
      <c r="O133" s="24"/>
    </row>
    <row r="134" spans="2:15" x14ac:dyDescent="0.3">
      <c r="B134" s="14">
        <v>175</v>
      </c>
      <c r="C134">
        <v>0</v>
      </c>
      <c r="E134" s="24" t="s">
        <v>209</v>
      </c>
      <c r="F134" s="24">
        <v>8.6205567364140104E-2</v>
      </c>
      <c r="G134" s="24"/>
      <c r="I134" s="24" t="s">
        <v>209</v>
      </c>
      <c r="J134" s="24">
        <v>8.6205567364140104E-2</v>
      </c>
      <c r="K134" s="24"/>
      <c r="M134" s="24" t="s">
        <v>209</v>
      </c>
      <c r="N134" s="24">
        <v>8.6205567364140104E-2</v>
      </c>
      <c r="O134" s="24"/>
    </row>
    <row r="135" spans="2:15" x14ac:dyDescent="0.3">
      <c r="B135" s="14">
        <v>44</v>
      </c>
      <c r="C135">
        <v>0</v>
      </c>
      <c r="E135" s="24" t="s">
        <v>210</v>
      </c>
      <c r="F135" s="24">
        <v>1.6848751217112248</v>
      </c>
      <c r="G135" s="24"/>
      <c r="I135" s="24" t="s">
        <v>210</v>
      </c>
      <c r="J135" s="24">
        <v>1.4323875701438962</v>
      </c>
      <c r="K135" s="24"/>
      <c r="M135" s="24" t="s">
        <v>210</v>
      </c>
      <c r="N135" s="24">
        <v>1.3652450461392811</v>
      </c>
      <c r="O135" s="24"/>
    </row>
    <row r="136" spans="2:15" x14ac:dyDescent="0.3">
      <c r="B136" s="14">
        <v>8</v>
      </c>
      <c r="C136">
        <v>0</v>
      </c>
      <c r="E136" s="24" t="s">
        <v>211</v>
      </c>
      <c r="F136" s="24">
        <v>0.17241113472828021</v>
      </c>
      <c r="G136" s="24"/>
      <c r="I136" s="24" t="s">
        <v>211</v>
      </c>
      <c r="J136" s="24">
        <v>0.17241113472828021</v>
      </c>
      <c r="K136" s="24"/>
      <c r="M136" s="24" t="s">
        <v>211</v>
      </c>
      <c r="N136" s="24">
        <v>0.17241113472828021</v>
      </c>
      <c r="O136" s="24"/>
    </row>
    <row r="137" spans="2:15" ht="15" thickBot="1" x14ac:dyDescent="0.35">
      <c r="B137" s="14">
        <v>112</v>
      </c>
      <c r="C137">
        <v>0</v>
      </c>
      <c r="E137" s="25" t="s">
        <v>212</v>
      </c>
      <c r="F137" s="25">
        <v>2.0226909200367595</v>
      </c>
      <c r="G137" s="25"/>
      <c r="I137" s="25" t="s">
        <v>212</v>
      </c>
      <c r="J137" s="25">
        <v>1.7975143742514803</v>
      </c>
      <c r="K137" s="25"/>
      <c r="M137" s="25" t="s">
        <v>212</v>
      </c>
      <c r="N137" s="25">
        <v>1.738572367942153</v>
      </c>
      <c r="O137" s="25"/>
    </row>
    <row r="138" spans="2:15" x14ac:dyDescent="0.3">
      <c r="B138" s="14">
        <v>462</v>
      </c>
      <c r="C138">
        <v>0</v>
      </c>
    </row>
    <row r="139" spans="2:15" x14ac:dyDescent="0.3">
      <c r="B139" s="14">
        <v>62</v>
      </c>
      <c r="C139">
        <v>0</v>
      </c>
      <c r="F139" t="s">
        <v>214</v>
      </c>
      <c r="I139" t="s">
        <v>222</v>
      </c>
      <c r="N139" t="s">
        <v>223</v>
      </c>
    </row>
    <row r="140" spans="2:15" x14ac:dyDescent="0.3">
      <c r="B140" s="14">
        <v>98</v>
      </c>
      <c r="C140">
        <v>0</v>
      </c>
    </row>
    <row r="141" spans="2:15" x14ac:dyDescent="0.3">
      <c r="B141" s="14">
        <v>447</v>
      </c>
      <c r="C141">
        <v>0</v>
      </c>
    </row>
    <row r="142" spans="2:15" x14ac:dyDescent="0.3">
      <c r="B142" s="14">
        <v>125</v>
      </c>
      <c r="C142">
        <v>0</v>
      </c>
      <c r="E142" t="s">
        <v>221</v>
      </c>
    </row>
    <row r="143" spans="2:15" x14ac:dyDescent="0.3">
      <c r="B143" s="14">
        <v>318</v>
      </c>
      <c r="C143">
        <v>0</v>
      </c>
    </row>
    <row r="144" spans="2:15" x14ac:dyDescent="0.3">
      <c r="B144" s="14">
        <v>325</v>
      </c>
      <c r="C144">
        <v>0</v>
      </c>
    </row>
    <row r="145" spans="2:3" x14ac:dyDescent="0.3">
      <c r="B145" s="14">
        <v>600</v>
      </c>
      <c r="C145">
        <v>0</v>
      </c>
    </row>
    <row r="146" spans="2:3" x14ac:dyDescent="0.3">
      <c r="B146" s="14">
        <v>237</v>
      </c>
      <c r="C146">
        <v>0</v>
      </c>
    </row>
    <row r="147" spans="2:3" x14ac:dyDescent="0.3">
      <c r="B147" s="14">
        <v>173</v>
      </c>
      <c r="C147">
        <v>0</v>
      </c>
    </row>
    <row r="148" spans="2:3" x14ac:dyDescent="0.3">
      <c r="B148" s="14">
        <v>309</v>
      </c>
      <c r="C148">
        <v>0</v>
      </c>
    </row>
    <row r="149" spans="2:3" x14ac:dyDescent="0.3">
      <c r="B149" s="14">
        <v>94</v>
      </c>
      <c r="C149">
        <v>0</v>
      </c>
    </row>
    <row r="150" spans="2:3" x14ac:dyDescent="0.3">
      <c r="B150" s="14">
        <v>280</v>
      </c>
      <c r="C150">
        <v>0</v>
      </c>
    </row>
    <row r="151" spans="2:3" x14ac:dyDescent="0.3">
      <c r="B151" s="14">
        <v>254</v>
      </c>
      <c r="C151">
        <v>0</v>
      </c>
    </row>
    <row r="152" spans="2:3" x14ac:dyDescent="0.3">
      <c r="B152" s="14">
        <v>123</v>
      </c>
      <c r="C152">
        <v>0</v>
      </c>
    </row>
    <row r="153" spans="2:3" x14ac:dyDescent="0.3">
      <c r="B153" s="14">
        <v>596</v>
      </c>
      <c r="C153">
        <v>0</v>
      </c>
    </row>
    <row r="154" spans="2:3" x14ac:dyDescent="0.3">
      <c r="B154" s="14">
        <v>301</v>
      </c>
      <c r="C154">
        <v>0</v>
      </c>
    </row>
    <row r="155" spans="2:3" x14ac:dyDescent="0.3">
      <c r="B155" s="14">
        <v>223</v>
      </c>
      <c r="C155">
        <v>0</v>
      </c>
    </row>
    <row r="156" spans="2:3" x14ac:dyDescent="0.3">
      <c r="B156" s="14">
        <v>293</v>
      </c>
      <c r="C156">
        <v>0</v>
      </c>
    </row>
    <row r="157" spans="2:3" x14ac:dyDescent="0.3">
      <c r="B157" s="14">
        <v>146</v>
      </c>
      <c r="C157">
        <v>0</v>
      </c>
    </row>
    <row r="158" spans="2:3" x14ac:dyDescent="0.3">
      <c r="B158" s="14">
        <v>149</v>
      </c>
      <c r="C158">
        <v>0</v>
      </c>
    </row>
    <row r="159" spans="2:3" x14ac:dyDescent="0.3">
      <c r="B159" s="14">
        <v>149</v>
      </c>
      <c r="C159">
        <v>0</v>
      </c>
    </row>
    <row r="160" spans="2:3" x14ac:dyDescent="0.3">
      <c r="B160" s="14">
        <v>920</v>
      </c>
      <c r="C160">
        <v>0</v>
      </c>
    </row>
    <row r="161" spans="2:16" x14ac:dyDescent="0.3">
      <c r="B161" s="14">
        <v>271</v>
      </c>
      <c r="C161">
        <v>0</v>
      </c>
    </row>
    <row r="162" spans="2:16" x14ac:dyDescent="0.3">
      <c r="B162" s="14">
        <v>207</v>
      </c>
      <c r="C162">
        <v>0</v>
      </c>
    </row>
    <row r="163" spans="2:16" x14ac:dyDescent="0.3">
      <c r="B163" s="14">
        <v>2</v>
      </c>
      <c r="C163">
        <v>0</v>
      </c>
    </row>
    <row r="166" spans="2:16" x14ac:dyDescent="0.3">
      <c r="B166" t="s">
        <v>213</v>
      </c>
      <c r="C166" t="s">
        <v>204</v>
      </c>
    </row>
    <row r="167" spans="2:16" x14ac:dyDescent="0.3">
      <c r="B167" s="14">
        <v>463</v>
      </c>
      <c r="C167">
        <v>0</v>
      </c>
      <c r="E167" t="s">
        <v>205</v>
      </c>
      <c r="I167" t="s">
        <v>205</v>
      </c>
      <c r="N167" t="s">
        <v>205</v>
      </c>
    </row>
    <row r="168" spans="2:16" ht="15" thickBot="1" x14ac:dyDescent="0.35">
      <c r="B168" s="14">
        <v>375</v>
      </c>
      <c r="C168">
        <v>0</v>
      </c>
    </row>
    <row r="169" spans="2:16" x14ac:dyDescent="0.3">
      <c r="B169" s="14">
        <v>111</v>
      </c>
      <c r="C169">
        <v>0</v>
      </c>
      <c r="E169" s="39"/>
      <c r="F169" s="39" t="s">
        <v>213</v>
      </c>
      <c r="G169" s="39" t="s">
        <v>204</v>
      </c>
      <c r="I169" s="39"/>
      <c r="J169" s="39" t="s">
        <v>213</v>
      </c>
      <c r="K169" s="39" t="s">
        <v>204</v>
      </c>
      <c r="N169" s="39"/>
      <c r="O169" s="39" t="s">
        <v>213</v>
      </c>
      <c r="P169" s="39" t="s">
        <v>204</v>
      </c>
    </row>
    <row r="170" spans="2:16" x14ac:dyDescent="0.3">
      <c r="B170" s="14">
        <v>540</v>
      </c>
      <c r="C170">
        <v>0</v>
      </c>
      <c r="E170" s="24" t="s">
        <v>59</v>
      </c>
      <c r="F170" s="24">
        <v>267.27499999999998</v>
      </c>
      <c r="G170" s="24">
        <v>0</v>
      </c>
      <c r="I170" s="24" t="s">
        <v>59</v>
      </c>
      <c r="J170" s="24">
        <v>267.27499999999998</v>
      </c>
      <c r="K170" s="24">
        <v>0</v>
      </c>
      <c r="N170" s="24" t="s">
        <v>59</v>
      </c>
      <c r="O170" s="24">
        <v>267.27499999999998</v>
      </c>
      <c r="P170" s="24">
        <v>0</v>
      </c>
    </row>
    <row r="171" spans="2:16" x14ac:dyDescent="0.3">
      <c r="B171" s="14">
        <v>319</v>
      </c>
      <c r="C171">
        <v>0</v>
      </c>
      <c r="E171" s="24" t="s">
        <v>183</v>
      </c>
      <c r="F171" s="24">
        <v>22922.409615384619</v>
      </c>
      <c r="G171" s="24">
        <v>0</v>
      </c>
      <c r="I171" s="24" t="s">
        <v>183</v>
      </c>
      <c r="J171" s="24">
        <v>22922.409615384619</v>
      </c>
      <c r="K171" s="24">
        <v>0</v>
      </c>
      <c r="N171" s="24" t="s">
        <v>183</v>
      </c>
      <c r="O171" s="24">
        <v>22922.409615384619</v>
      </c>
      <c r="P171" s="24">
        <v>0</v>
      </c>
    </row>
    <row r="172" spans="2:16" x14ac:dyDescent="0.3">
      <c r="B172" s="14">
        <v>69</v>
      </c>
      <c r="C172">
        <v>0</v>
      </c>
      <c r="E172" s="24" t="s">
        <v>206</v>
      </c>
      <c r="F172" s="24">
        <v>40</v>
      </c>
      <c r="G172" s="24">
        <v>40</v>
      </c>
      <c r="I172" s="24" t="s">
        <v>206</v>
      </c>
      <c r="J172" s="24">
        <v>40</v>
      </c>
      <c r="K172" s="24">
        <v>40</v>
      </c>
      <c r="N172" s="24" t="s">
        <v>206</v>
      </c>
      <c r="O172" s="24">
        <v>40</v>
      </c>
      <c r="P172" s="24">
        <v>40</v>
      </c>
    </row>
    <row r="173" spans="2:16" x14ac:dyDescent="0.3">
      <c r="B173" s="14">
        <v>67</v>
      </c>
      <c r="C173">
        <v>0</v>
      </c>
      <c r="E173" s="24" t="s">
        <v>207</v>
      </c>
      <c r="F173" s="24">
        <v>200</v>
      </c>
      <c r="G173" s="24"/>
      <c r="I173" s="24" t="s">
        <v>207</v>
      </c>
      <c r="J173" s="24">
        <v>200</v>
      </c>
      <c r="K173" s="24"/>
      <c r="N173" s="24" t="s">
        <v>207</v>
      </c>
      <c r="O173" s="24">
        <v>200</v>
      </c>
      <c r="P173" s="24"/>
    </row>
    <row r="174" spans="2:16" x14ac:dyDescent="0.3">
      <c r="B174" s="14">
        <v>434</v>
      </c>
      <c r="C174">
        <v>0</v>
      </c>
      <c r="E174" s="24" t="s">
        <v>187</v>
      </c>
      <c r="F174" s="24">
        <v>39</v>
      </c>
      <c r="G174" s="24"/>
      <c r="I174" s="24" t="s">
        <v>187</v>
      </c>
      <c r="J174" s="24">
        <v>39</v>
      </c>
      <c r="K174" s="24"/>
      <c r="N174" s="24" t="s">
        <v>187</v>
      </c>
      <c r="O174" s="24">
        <v>39</v>
      </c>
      <c r="P174" s="24"/>
    </row>
    <row r="175" spans="2:16" x14ac:dyDescent="0.3">
      <c r="B175" s="14">
        <v>127</v>
      </c>
      <c r="C175">
        <v>0</v>
      </c>
      <c r="E175" s="24" t="s">
        <v>208</v>
      </c>
      <c r="F175" s="24">
        <v>2.8103057218470089</v>
      </c>
      <c r="G175" s="24"/>
      <c r="I175" s="24" t="s">
        <v>208</v>
      </c>
      <c r="J175" s="24">
        <v>2.8103057218470089</v>
      </c>
      <c r="K175" s="24"/>
      <c r="N175" s="24" t="s">
        <v>208</v>
      </c>
      <c r="O175" s="24">
        <v>2.8103057218470089</v>
      </c>
      <c r="P175" s="24"/>
    </row>
    <row r="176" spans="2:16" x14ac:dyDescent="0.3">
      <c r="B176" s="14">
        <v>110</v>
      </c>
      <c r="C176">
        <v>0</v>
      </c>
      <c r="E176" s="24" t="s">
        <v>209</v>
      </c>
      <c r="F176" s="24">
        <v>3.8503712058324674E-3</v>
      </c>
      <c r="G176" s="24"/>
      <c r="I176" s="24" t="s">
        <v>209</v>
      </c>
      <c r="J176" s="24">
        <v>3.8503712058324674E-3</v>
      </c>
      <c r="K176" s="24"/>
      <c r="N176" s="24" t="s">
        <v>209</v>
      </c>
      <c r="O176" s="24">
        <v>3.8503712058324674E-3</v>
      </c>
      <c r="P176" s="24"/>
    </row>
    <row r="177" spans="2:16" x14ac:dyDescent="0.3">
      <c r="B177" s="14">
        <v>230</v>
      </c>
      <c r="C177">
        <v>0</v>
      </c>
      <c r="E177" s="24" t="s">
        <v>210</v>
      </c>
      <c r="F177" s="24">
        <v>1.6848751217112248</v>
      </c>
      <c r="G177" s="24"/>
      <c r="I177" s="24" t="s">
        <v>210</v>
      </c>
      <c r="J177" s="24">
        <v>2.1247420712933671</v>
      </c>
      <c r="K177" s="24"/>
      <c r="N177" s="24" t="s">
        <v>210</v>
      </c>
      <c r="O177" s="24">
        <v>2.4258414097356304</v>
      </c>
      <c r="P177" s="24"/>
    </row>
    <row r="178" spans="2:16" x14ac:dyDescent="0.3">
      <c r="B178" s="14">
        <v>133</v>
      </c>
      <c r="C178">
        <v>0</v>
      </c>
      <c r="E178" s="24" t="s">
        <v>211</v>
      </c>
      <c r="F178" s="24">
        <v>7.7007424116649348E-3</v>
      </c>
      <c r="G178" s="24"/>
      <c r="I178" s="24" t="s">
        <v>211</v>
      </c>
      <c r="J178" s="24">
        <v>7.7007424116649348E-3</v>
      </c>
      <c r="K178" s="24"/>
      <c r="N178" s="24" t="s">
        <v>211</v>
      </c>
      <c r="O178" s="24">
        <v>7.7007424116649348E-3</v>
      </c>
      <c r="P178" s="24"/>
    </row>
    <row r="179" spans="2:16" ht="15" thickBot="1" x14ac:dyDescent="0.35">
      <c r="B179" s="14">
        <v>104</v>
      </c>
      <c r="C179">
        <v>0</v>
      </c>
      <c r="E179" s="25" t="s">
        <v>212</v>
      </c>
      <c r="F179" s="25">
        <v>2.0226909200367595</v>
      </c>
      <c r="G179" s="25"/>
      <c r="I179" s="25" t="s">
        <v>212</v>
      </c>
      <c r="J179" s="25">
        <v>2.4258414097356304</v>
      </c>
      <c r="K179" s="25"/>
      <c r="N179" s="25" t="s">
        <v>212</v>
      </c>
      <c r="O179" s="25">
        <v>2.7079131835176615</v>
      </c>
      <c r="P179" s="25"/>
    </row>
    <row r="180" spans="2:16" x14ac:dyDescent="0.3">
      <c r="B180" s="14">
        <v>215</v>
      </c>
      <c r="C180">
        <v>0</v>
      </c>
    </row>
    <row r="181" spans="2:16" x14ac:dyDescent="0.3">
      <c r="B181" s="14">
        <v>179</v>
      </c>
      <c r="C181">
        <v>0</v>
      </c>
      <c r="F181" t="s">
        <v>214</v>
      </c>
      <c r="J181" t="s">
        <v>215</v>
      </c>
      <c r="O181" t="s">
        <v>216</v>
      </c>
    </row>
    <row r="182" spans="2:16" x14ac:dyDescent="0.3">
      <c r="B182" s="14">
        <v>338</v>
      </c>
      <c r="C182">
        <v>0</v>
      </c>
    </row>
    <row r="183" spans="2:16" x14ac:dyDescent="0.3">
      <c r="B183" s="14">
        <v>180</v>
      </c>
      <c r="C183">
        <v>0</v>
      </c>
      <c r="E183" t="s">
        <v>205</v>
      </c>
      <c r="I183" t="s">
        <v>205</v>
      </c>
    </row>
    <row r="184" spans="2:16" ht="15" thickBot="1" x14ac:dyDescent="0.35">
      <c r="B184" s="14">
        <v>157</v>
      </c>
      <c r="C184">
        <v>0</v>
      </c>
      <c r="N184" t="s">
        <v>205</v>
      </c>
    </row>
    <row r="185" spans="2:16" ht="15" thickBot="1" x14ac:dyDescent="0.35">
      <c r="B185" s="14">
        <v>120</v>
      </c>
      <c r="C185">
        <v>0</v>
      </c>
      <c r="E185" s="39"/>
      <c r="F185" s="39" t="s">
        <v>213</v>
      </c>
      <c r="G185" s="39" t="s">
        <v>204</v>
      </c>
      <c r="I185" s="39"/>
      <c r="J185" s="39" t="s">
        <v>213</v>
      </c>
      <c r="K185" s="39" t="s">
        <v>204</v>
      </c>
    </row>
    <row r="186" spans="2:16" x14ac:dyDescent="0.3">
      <c r="B186" s="14">
        <v>526</v>
      </c>
      <c r="C186">
        <v>0</v>
      </c>
      <c r="E186" s="24" t="s">
        <v>59</v>
      </c>
      <c r="F186" s="24">
        <v>267.27499999999998</v>
      </c>
      <c r="G186" s="24">
        <v>0</v>
      </c>
      <c r="I186" s="24" t="s">
        <v>59</v>
      </c>
      <c r="J186" s="24">
        <v>267.27499999999998</v>
      </c>
      <c r="K186" s="24">
        <v>0</v>
      </c>
      <c r="N186" s="39"/>
      <c r="O186" s="39" t="s">
        <v>213</v>
      </c>
      <c r="P186" s="39" t="s">
        <v>204</v>
      </c>
    </row>
    <row r="187" spans="2:16" x14ac:dyDescent="0.3">
      <c r="B187" s="14">
        <v>180</v>
      </c>
      <c r="C187">
        <v>0</v>
      </c>
      <c r="E187" s="24" t="s">
        <v>183</v>
      </c>
      <c r="F187" s="24">
        <v>22922.409615384619</v>
      </c>
      <c r="G187" s="24">
        <v>0</v>
      </c>
      <c r="I187" s="24" t="s">
        <v>183</v>
      </c>
      <c r="J187" s="24">
        <v>22922.409615384619</v>
      </c>
      <c r="K187" s="24">
        <v>0</v>
      </c>
      <c r="N187" s="24" t="s">
        <v>59</v>
      </c>
      <c r="O187" s="24">
        <v>267.27499999999998</v>
      </c>
      <c r="P187" s="24">
        <v>0</v>
      </c>
    </row>
    <row r="188" spans="2:16" x14ac:dyDescent="0.3">
      <c r="B188" s="14">
        <v>394</v>
      </c>
      <c r="C188">
        <v>0</v>
      </c>
      <c r="E188" s="24" t="s">
        <v>206</v>
      </c>
      <c r="F188" s="24">
        <v>40</v>
      </c>
      <c r="G188" s="24">
        <v>40</v>
      </c>
      <c r="I188" s="24" t="s">
        <v>206</v>
      </c>
      <c r="J188" s="24">
        <v>40</v>
      </c>
      <c r="K188" s="24">
        <v>40</v>
      </c>
      <c r="N188" s="24" t="s">
        <v>183</v>
      </c>
      <c r="O188" s="24">
        <v>22922.409615384619</v>
      </c>
      <c r="P188" s="24">
        <v>0</v>
      </c>
    </row>
    <row r="189" spans="2:16" x14ac:dyDescent="0.3">
      <c r="B189" s="14">
        <v>542</v>
      </c>
      <c r="C189">
        <v>0</v>
      </c>
      <c r="E189" s="24" t="s">
        <v>207</v>
      </c>
      <c r="F189" s="24">
        <v>200</v>
      </c>
      <c r="G189" s="24"/>
      <c r="I189" s="24" t="s">
        <v>207</v>
      </c>
      <c r="J189" s="24">
        <v>200</v>
      </c>
      <c r="K189" s="24"/>
      <c r="N189" s="24" t="s">
        <v>206</v>
      </c>
      <c r="O189" s="24">
        <v>40</v>
      </c>
      <c r="P189" s="24">
        <v>40</v>
      </c>
    </row>
    <row r="190" spans="2:16" x14ac:dyDescent="0.3">
      <c r="B190" s="14">
        <v>222</v>
      </c>
      <c r="C190">
        <v>0</v>
      </c>
      <c r="E190" s="24" t="s">
        <v>187</v>
      </c>
      <c r="F190" s="24">
        <v>39</v>
      </c>
      <c r="G190" s="24"/>
      <c r="I190" s="24" t="s">
        <v>187</v>
      </c>
      <c r="J190" s="24">
        <v>39</v>
      </c>
      <c r="K190" s="24"/>
      <c r="N190" s="24" t="s">
        <v>207</v>
      </c>
      <c r="O190" s="24">
        <v>200</v>
      </c>
      <c r="P190" s="24"/>
    </row>
    <row r="191" spans="2:16" x14ac:dyDescent="0.3">
      <c r="B191" s="14">
        <v>217</v>
      </c>
      <c r="C191">
        <v>0</v>
      </c>
      <c r="E191" s="24" t="s">
        <v>208</v>
      </c>
      <c r="F191" s="24">
        <v>2.8103057218470089</v>
      </c>
      <c r="G191" s="24"/>
      <c r="I191" s="24" t="s">
        <v>208</v>
      </c>
      <c r="J191" s="24">
        <v>2.8103057218470089</v>
      </c>
      <c r="K191" s="24"/>
      <c r="N191" s="24" t="s">
        <v>187</v>
      </c>
      <c r="O191" s="24">
        <v>39</v>
      </c>
      <c r="P191" s="24"/>
    </row>
    <row r="192" spans="2:16" x14ac:dyDescent="0.3">
      <c r="B192" s="14">
        <v>334</v>
      </c>
      <c r="C192">
        <v>0</v>
      </c>
      <c r="E192" s="24" t="s">
        <v>209</v>
      </c>
      <c r="F192" s="24">
        <v>3.8503712058324674E-3</v>
      </c>
      <c r="G192" s="24"/>
      <c r="I192" s="24" t="s">
        <v>209</v>
      </c>
      <c r="J192" s="24">
        <v>3.8503712058324674E-3</v>
      </c>
      <c r="K192" s="24"/>
      <c r="N192" s="24" t="s">
        <v>208</v>
      </c>
      <c r="O192" s="24">
        <v>2.8103057218470089</v>
      </c>
      <c r="P192" s="24"/>
    </row>
    <row r="193" spans="2:16" x14ac:dyDescent="0.3">
      <c r="B193" s="14">
        <v>100</v>
      </c>
      <c r="C193">
        <v>0</v>
      </c>
      <c r="E193" s="24" t="s">
        <v>210</v>
      </c>
      <c r="F193" s="24">
        <v>2.4698071522624789</v>
      </c>
      <c r="G193" s="24"/>
      <c r="I193" s="24" t="s">
        <v>210</v>
      </c>
      <c r="J193" s="24">
        <v>2.5730293020353465</v>
      </c>
      <c r="K193" s="24"/>
      <c r="N193" s="24" t="s">
        <v>209</v>
      </c>
      <c r="O193" s="24">
        <v>3.8503712058324674E-3</v>
      </c>
      <c r="P193" s="24"/>
    </row>
    <row r="194" spans="2:16" x14ac:dyDescent="0.3">
      <c r="B194" s="14">
        <v>377</v>
      </c>
      <c r="C194">
        <v>0</v>
      </c>
      <c r="E194" s="24" t="s">
        <v>211</v>
      </c>
      <c r="F194" s="24">
        <v>7.7007424116649348E-3</v>
      </c>
      <c r="G194" s="24"/>
      <c r="I194" s="24" t="s">
        <v>211</v>
      </c>
      <c r="J194" s="24">
        <v>7.7007424116649348E-3</v>
      </c>
      <c r="K194" s="24"/>
      <c r="N194" s="24" t="s">
        <v>210</v>
      </c>
      <c r="O194" s="24">
        <v>3.0592891429270339</v>
      </c>
      <c r="P194" s="24"/>
    </row>
    <row r="195" spans="2:16" ht="15" thickBot="1" x14ac:dyDescent="0.35">
      <c r="B195" s="14">
        <v>226</v>
      </c>
      <c r="C195">
        <v>0</v>
      </c>
      <c r="E195" s="25" t="s">
        <v>212</v>
      </c>
      <c r="F195" s="25">
        <v>2.7494374382093203</v>
      </c>
      <c r="G195" s="25"/>
      <c r="I195" s="25" t="s">
        <v>212</v>
      </c>
      <c r="J195" s="25">
        <v>2.8472284071991805</v>
      </c>
      <c r="K195" s="25"/>
      <c r="N195" s="24" t="s">
        <v>211</v>
      </c>
      <c r="O195" s="24">
        <v>7.7007424116649348E-3</v>
      </c>
      <c r="P195" s="24"/>
    </row>
    <row r="196" spans="2:16" ht="15" thickBot="1" x14ac:dyDescent="0.35">
      <c r="B196" s="14">
        <v>81</v>
      </c>
      <c r="C196">
        <v>0</v>
      </c>
      <c r="N196" s="25" t="s">
        <v>212</v>
      </c>
      <c r="O196" s="25">
        <v>3.3127880826719012</v>
      </c>
      <c r="P196" s="25"/>
    </row>
    <row r="197" spans="2:16" x14ac:dyDescent="0.3">
      <c r="B197" s="14">
        <v>130</v>
      </c>
      <c r="C197">
        <v>0</v>
      </c>
      <c r="F197" t="s">
        <v>217</v>
      </c>
      <c r="J197" t="s">
        <v>218</v>
      </c>
    </row>
    <row r="198" spans="2:16" x14ac:dyDescent="0.3">
      <c r="B198" s="14">
        <v>262</v>
      </c>
      <c r="C198">
        <v>0</v>
      </c>
      <c r="O198" t="s">
        <v>219</v>
      </c>
    </row>
    <row r="199" spans="2:16" x14ac:dyDescent="0.3">
      <c r="B199" s="14">
        <v>480</v>
      </c>
      <c r="C199">
        <v>0</v>
      </c>
    </row>
    <row r="200" spans="2:16" x14ac:dyDescent="0.3">
      <c r="B200" s="14">
        <v>343</v>
      </c>
      <c r="C200">
        <v>0</v>
      </c>
      <c r="E200" t="s">
        <v>205</v>
      </c>
    </row>
    <row r="201" spans="2:16" ht="15" thickBot="1" x14ac:dyDescent="0.35">
      <c r="B201" s="14">
        <v>562</v>
      </c>
      <c r="C201">
        <v>0</v>
      </c>
    </row>
    <row r="202" spans="2:16" x14ac:dyDescent="0.3">
      <c r="B202" s="14">
        <v>130</v>
      </c>
      <c r="C202">
        <v>0</v>
      </c>
      <c r="E202" s="39"/>
      <c r="F202" s="39" t="s">
        <v>213</v>
      </c>
      <c r="G202" s="39" t="s">
        <v>204</v>
      </c>
    </row>
    <row r="203" spans="2:16" x14ac:dyDescent="0.3">
      <c r="B203" s="14">
        <v>480</v>
      </c>
      <c r="C203">
        <v>0</v>
      </c>
      <c r="E203" s="24" t="s">
        <v>59</v>
      </c>
      <c r="F203" s="24">
        <v>267.27499999999998</v>
      </c>
      <c r="G203" s="24">
        <v>0</v>
      </c>
    </row>
    <row r="204" spans="2:16" x14ac:dyDescent="0.3">
      <c r="B204" s="14">
        <v>356</v>
      </c>
      <c r="C204">
        <v>0</v>
      </c>
      <c r="E204" s="24" t="s">
        <v>183</v>
      </c>
      <c r="F204" s="24">
        <v>22922.409615384619</v>
      </c>
      <c r="G204" s="24">
        <v>0</v>
      </c>
    </row>
    <row r="205" spans="2:16" x14ac:dyDescent="0.3">
      <c r="B205" s="14">
        <v>294</v>
      </c>
      <c r="C205">
        <v>0</v>
      </c>
      <c r="E205" s="24" t="s">
        <v>206</v>
      </c>
      <c r="F205" s="24">
        <v>40</v>
      </c>
      <c r="G205" s="24">
        <v>40</v>
      </c>
    </row>
    <row r="206" spans="2:16" x14ac:dyDescent="0.3">
      <c r="B206" s="14">
        <v>184</v>
      </c>
      <c r="C206">
        <v>0</v>
      </c>
      <c r="E206" s="24" t="s">
        <v>207</v>
      </c>
      <c r="F206" s="24">
        <v>200</v>
      </c>
      <c r="G206" s="24"/>
    </row>
    <row r="207" spans="2:16" x14ac:dyDescent="0.3">
      <c r="E207" s="24" t="s">
        <v>187</v>
      </c>
      <c r="F207" s="24">
        <v>39</v>
      </c>
      <c r="G207" s="24"/>
    </row>
    <row r="208" spans="2:16" x14ac:dyDescent="0.3">
      <c r="E208" s="24" t="s">
        <v>208</v>
      </c>
      <c r="F208" s="24">
        <v>2.8103057218470089</v>
      </c>
      <c r="G208" s="24"/>
    </row>
    <row r="209" spans="4:7" x14ac:dyDescent="0.3">
      <c r="E209" s="24" t="s">
        <v>209</v>
      </c>
      <c r="F209" s="24">
        <v>3.8503712058324674E-3</v>
      </c>
      <c r="G209" s="24"/>
    </row>
    <row r="210" spans="4:7" x14ac:dyDescent="0.3">
      <c r="E210" s="24" t="s">
        <v>210</v>
      </c>
      <c r="F210" s="24">
        <v>2.7954832499058013</v>
      </c>
      <c r="G210" s="24"/>
    </row>
    <row r="211" spans="4:7" x14ac:dyDescent="0.3">
      <c r="E211" s="24" t="s">
        <v>211</v>
      </c>
      <c r="F211" s="24">
        <v>7.7007424116649348E-3</v>
      </c>
      <c r="G211" s="24"/>
    </row>
    <row r="212" spans="4:7" ht="15" thickBot="1" x14ac:dyDescent="0.35">
      <c r="E212" s="25" t="s">
        <v>212</v>
      </c>
      <c r="F212" s="25">
        <v>3.0592891429270339</v>
      </c>
      <c r="G212" s="25"/>
    </row>
    <row r="214" spans="4:7" x14ac:dyDescent="0.3">
      <c r="F214" t="s">
        <v>220</v>
      </c>
    </row>
    <row r="217" spans="4:7" x14ac:dyDescent="0.3">
      <c r="F217" t="s">
        <v>224</v>
      </c>
    </row>
    <row r="220" spans="4:7" x14ac:dyDescent="0.3">
      <c r="D220" t="s">
        <v>225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Assessment1</vt:lpstr>
      <vt:lpstr>Assessment2</vt:lpstr>
      <vt:lpstr>Assessment3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Vijaykumar Kulkarni</cp:lastModifiedBy>
  <dcterms:created xsi:type="dcterms:W3CDTF">2021-10-22T10:40:27Z</dcterms:created>
  <dcterms:modified xsi:type="dcterms:W3CDTF">2021-11-21T14:02:28Z</dcterms:modified>
</cp:coreProperties>
</file>