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8.xml" ContentType="application/vnd.openxmlformats-officedocument.drawing+xml"/>
  <Override PartName="/xl/slicers/slicer1.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9.xml" ContentType="application/vnd.openxmlformats-officedocument.drawing+xml"/>
  <Override PartName="/xl/slicers/slicer2.xml" ContentType="application/vnd.ms-excel.slicer+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05" yWindow="-105" windowWidth="20730" windowHeight="11760" tabRatio="942" firstSheet="2" activeTab="11"/>
  </bookViews>
  <sheets>
    <sheet name="BlinkIT Grocery Data" sheetId="1" r:id="rId1"/>
    <sheet name="Project Key Objectives" sheetId="14" r:id="rId2"/>
    <sheet name="Kpi " sheetId="5" r:id="rId3"/>
    <sheet name="Sales Vs Fat" sheetId="6" r:id="rId4"/>
    <sheet name="Sales Vs Item type" sheetId="7" r:id="rId5"/>
    <sheet name="Item Vs Fat Content" sheetId="8" r:id="rId6"/>
    <sheet name="Sales Vs Outlet" sheetId="9" r:id="rId7"/>
    <sheet name=" Sales Vs Outlet Size" sheetId="10" r:id="rId8"/>
    <sheet name="Sales Vs Location" sheetId="11" r:id="rId9"/>
    <sheet name="Metrics Vs Outlet Type" sheetId="12" r:id="rId10"/>
    <sheet name="Slicers" sheetId="2" r:id="rId11"/>
    <sheet name="Dashboard" sheetId="4" r:id="rId12"/>
  </sheets>
  <definedNames>
    <definedName name="Slicer_Item_Type">#N/A</definedName>
    <definedName name="Slicer_Outlet_Location_Type">#N/A</definedName>
    <definedName name="Slicer_Outlet_Size">#N/A</definedName>
  </definedNames>
  <calcPr calcId="144525"/>
  <pivotCaches>
    <pivotCache cacheId="0" r:id="rId13"/>
  </pivotCaches>
  <fileRecoveryPr repairLoad="1"/>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 i="5" l="1"/>
  <c r="B6" i="5"/>
  <c r="C6" i="5"/>
  <c r="A6" i="5"/>
</calcChain>
</file>

<file path=xl/sharedStrings.xml><?xml version="1.0" encoding="utf-8"?>
<sst xmlns="http://schemas.openxmlformats.org/spreadsheetml/2006/main" count="59753" uniqueCount="1640">
  <si>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</si>
  <si>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</si>
  <si>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</si>
  <si>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</si>
  <si>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</si>
  <si>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</si>
  <si>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</si>
  <si>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</si>
  <si>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</si>
  <si>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</si>
  <si>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</si>
  <si>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</si>
  <si>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</si>
  <si>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</si>
  <si>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</si>
  <si>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</si>
  <si>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</si>
  <si>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</si>
  <si>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</si>
  <si>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</si>
  <si>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</si>
  <si>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</si>
  <si>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</si>
  <si>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</si>
  <si>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</si>
  <si>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</si>
  <si>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</si>
  <si>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</si>
  <si>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</si>
  <si>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</si>
  <si>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</si>
  <si>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</si>
  <si>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</si>
  <si>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</si>
  <si>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</si>
  <si>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</si>
  <si>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</si>
  <si>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</si>
  <si>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</si>
  <si>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</si>
  <si>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</si>
  <si>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</si>
  <si>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</si>
  <si>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</si>
  <si>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</si>
  <si>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</si>
  <si>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</si>
  <si>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</si>
  <si>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</si>
  <si>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</si>
  <si>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</si>
  <si>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</si>
  <si>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</si>
  <si>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</si>
  <si>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</si>
  <si>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</si>
  <si>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</si>
  <si>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</si>
  <si>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</si>
  <si>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</si>
  <si>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</si>
  <si>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</si>
  <si>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</si>
  <si>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</si>
  <si>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</si>
  <si>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</si>
  <si>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</si>
  <si>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</si>
  <si>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</si>
  <si>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</si>
  <si>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</si>
  <si>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</si>
  <si>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</si>
  <si>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</si>
  <si>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</si>
  <si>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</si>
  <si>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</si>
  <si>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</si>
  <si>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</si>
  <si>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</si>
  <si>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</si>
  <si>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</si>
  <si>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</si>
  <si>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</si>
  <si>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</si>
  <si>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</si>
  <si>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</si>
  <si>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</si>
  <si>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</si>
  <si>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</si>
  <si>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</si>
  <si>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</si>
  <si>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</si>
  <si>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</si>
  <si>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</si>
  <si>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</si>
  <si>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</si>
  <si>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</si>
  <si>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</si>
  <si>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</si>
  <si>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</si>
  <si>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</si>
  <si>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</si>
  <si>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</si>
  <si>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</si>
  <si>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</si>
  <si>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</si>
  <si>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</si>
  <si>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</si>
  <si>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</si>
  <si>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</si>
  <si>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</si>
  <si>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</si>
  <si>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</si>
  <si>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</si>
  <si>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</si>
  <si>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</si>
  <si>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</si>
  <si>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</si>
  <si>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</si>
  <si>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</si>
  <si>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</si>
  <si>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</si>
  <si>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</si>
  <si>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</si>
  <si>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</si>
  <si>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</si>
  <si>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</si>
  <si>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</si>
  <si>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</si>
  <si>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</si>
  <si>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</si>
  <si>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</si>
  <si>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</si>
  <si>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</si>
  <si>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</si>
  <si>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</si>
  <si>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</si>
  <si>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</si>
  <si>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</si>
  <si>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</si>
  <si>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</si>
  <si>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</si>
  <si>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</si>
  <si>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</si>
  <si>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</si>
  <si>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</si>
  <si>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</si>
  <si>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</si>
  <si>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</si>
  <si>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</si>
  <si>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</si>
  <si>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</si>
  <si>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</si>
  <si>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</si>
  <si>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</si>
  <si>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</si>
  <si>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</si>
  <si>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</si>
  <si>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</si>
  <si>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</si>
  <si>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</si>
  <si>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</si>
  <si>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</si>
  <si>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</si>
  <si>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</si>
  <si>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</si>
  <si>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</si>
  <si>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</si>
  <si>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</si>
  <si>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</si>
  <si>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</si>
  <si>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</si>
  <si>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</si>
  <si>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</si>
  <si>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</si>
  <si>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</si>
  <si>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</si>
  <si>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</si>
  <si>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</si>
  <si>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</si>
  <si>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</si>
  <si>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</si>
  <si>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</si>
  <si>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</si>
  <si>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</si>
  <si>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</si>
  <si>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</si>
  <si>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</si>
  <si>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</si>
  <si>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</si>
  <si>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</si>
  <si>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</si>
  <si>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</si>
  <si>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</si>
  <si>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</si>
  <si>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</si>
  <si>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</si>
  <si>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</si>
  <si>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</si>
  <si>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</si>
  <si>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</si>
  <si>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</si>
  <si>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</si>
  <si>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</si>
  <si>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</si>
  <si>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</si>
  <si>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</si>
  <si>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</si>
  <si>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</si>
  <si>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</si>
  <si>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</si>
  <si>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</si>
  <si>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</si>
  <si>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</si>
  <si>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</si>
  <si>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</si>
  <si>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</si>
  <si>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</si>
  <si>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</si>
  <si>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</si>
  <si>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</si>
  <si>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</si>
  <si>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</si>
  <si>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</si>
  <si>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</si>
  <si>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</si>
  <si>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</si>
  <si>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</si>
  <si>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</si>
  <si>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</si>
  <si>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</si>
  <si>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</si>
  <si>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</si>
  <si>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</si>
  <si>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</si>
  <si>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</si>
  <si>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</si>
  <si>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</si>
  <si>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</si>
  <si>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</si>
  <si>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</si>
  <si>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</si>
  <si>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</si>
  <si>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</si>
  <si>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</si>
  <si>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</si>
  <si>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</si>
  <si>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</si>
  <si>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</si>
  <si>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</si>
  <si>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</si>
  <si>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</si>
  <si>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</si>
  <si>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</si>
  <si>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</si>
  <si>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</si>
  <si>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</si>
  <si>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</si>
  <si>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</si>
  <si>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</si>
  <si>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</si>
  <si>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</si>
  <si>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</si>
  <si>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</si>
  <si>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</si>
  <si>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</si>
  <si>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</si>
  <si>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</si>
  <si>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</si>
  <si>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</si>
  <si>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</si>
  <si>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</si>
  <si>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</si>
  <si>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</si>
  <si>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</si>
  <si>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</si>
  <si>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</si>
  <si>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</si>
  <si>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</si>
  <si>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</si>
  <si>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</si>
  <si>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</si>
  <si>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</si>
  <si>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</si>
  <si>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</si>
  <si>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</si>
  <si>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</si>
  <si>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</si>
  <si>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</si>
  <si>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</si>
  <si>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</si>
  <si>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</si>
  <si>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</si>
  <si>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</si>
  <si>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</si>
  <si>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</si>
  <si>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</si>
  <si>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</si>
  <si>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</si>
  <si>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</si>
  <si>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</si>
  <si>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</si>
  <si>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</si>
  <si>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</si>
  <si>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</si>
  <si>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</si>
  <si>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</si>
  <si>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</si>
  <si>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</si>
  <si>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</si>
  <si>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</si>
  <si>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</si>
  <si>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</si>
  <si>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</si>
  <si>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</si>
  <si>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</si>
  <si>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</si>
  <si>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</si>
  <si>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</si>
  <si>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</si>
  <si>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</si>
  <si>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</si>
  <si>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</si>
  <si>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</si>
  <si>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</si>
  <si>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</si>
  <si>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</si>
  <si>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</si>
  <si>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</si>
  <si>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</si>
  <si>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</si>
  <si>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</si>
  <si>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</si>
  <si>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</si>
  <si>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</si>
  <si>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</si>
  <si>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</si>
  <si>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</si>
  <si>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</si>
  <si>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</si>
  <si>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</si>
  <si>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</si>
  <si>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</si>
  <si>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</si>
  <si>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</si>
  <si>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</si>
  <si>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</si>
  <si>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</si>
  <si>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</si>
  <si>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</si>
  <si>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</si>
  <si>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</si>
  <si>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</si>
  <si>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</si>
  <si>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</si>
  <si>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</si>
  <si>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</si>
  <si>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</si>
  <si>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</si>
  <si>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</si>
  <si>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</si>
  <si>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</si>
  <si>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</si>
  <si>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</si>
  <si>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</si>
  <si>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</si>
  <si>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</si>
  <si>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</si>
  <si>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</si>
  <si>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</si>
  <si>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</si>
  <si>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</si>
  <si>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</si>
  <si>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</si>
  <si>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</si>
  <si>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</si>
  <si>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</si>
  <si>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</si>
  <si>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</si>
  <si>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</si>
  <si>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</si>
  <si>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</si>
  <si>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</si>
  <si>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</si>
  <si>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</si>
  <si>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</si>
  <si>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</si>
  <si>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</si>
  <si>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</si>
  <si>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</si>
  <si>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</si>
  <si>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</si>
  <si>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</si>
  <si>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</si>
  <si>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</si>
  <si>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</si>
  <si>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</si>
  <si>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</si>
  <si>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</si>
  <si>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</si>
  <si>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</si>
  <si>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</si>
  <si>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</si>
  <si>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</si>
  <si>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</si>
  <si>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</si>
  <si>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</si>
  <si>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</si>
  <si>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</si>
  <si>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</si>
  <si>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</si>
  <si>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</si>
  <si>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</si>
  <si>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</si>
  <si>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</si>
  <si>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</si>
  <si>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</si>
  <si>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</si>
  <si>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</si>
  <si>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</si>
  <si>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</si>
  <si>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</si>
  <si>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</si>
  <si>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</si>
  <si>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</si>
  <si>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</si>
  <si>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</si>
  <si>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</si>
  <si>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</si>
  <si>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</si>
  <si>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</si>
  <si>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</si>
  <si>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</si>
  <si>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</si>
  <si>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</si>
  <si>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</si>
  <si>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</si>
  <si>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</si>
  <si>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</si>
  <si>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</si>
  <si>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</si>
  <si>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</si>
  <si>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</si>
  <si>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</si>
  <si>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</si>
  <si>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</si>
  <si>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</si>
  <si>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</si>
  <si>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</si>
  <si>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</si>
  <si>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</si>
  <si>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</si>
  <si>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</si>
  <si>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</si>
  <si>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</si>
  <si>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</si>
  <si>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</si>
  <si>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</si>
  <si>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</si>
  <si>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</si>
  <si>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</si>
  <si>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</si>
  <si>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</si>
  <si>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</si>
  <si>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</si>
  <si>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</si>
  <si>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</si>
  <si>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</si>
  <si>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</si>
  <si>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</si>
  <si>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</si>
  <si>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</si>
  <si>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</si>
  <si>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</si>
  <si>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</si>
  <si>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</si>
  <si>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</si>
  <si>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</si>
  <si>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</si>
  <si>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</si>
  <si>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</si>
  <si>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</si>
  <si>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</si>
  <si>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</si>
  <si>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</si>
  <si>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</si>
  <si>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</si>
  <si>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</si>
  <si>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</si>
  <si>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</si>
  <si>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</si>
  <si>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</si>
  <si>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</si>
  <si>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</si>
  <si>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</si>
  <si>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</si>
  <si>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</si>
  <si>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</si>
  <si>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</si>
  <si>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</si>
  <si>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</si>
  <si>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</si>
  <si>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</si>
  <si>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</si>
  <si>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</si>
  <si>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</si>
  <si>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</si>
  <si>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</si>
  <si>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</si>
  <si>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</si>
  <si>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</si>
  <si>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</si>
  <si>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</si>
  <si>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</si>
  <si>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</si>
  <si>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</si>
  <si>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</si>
  <si>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</si>
  <si>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</si>
  <si>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</si>
  <si>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</si>
  <si>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</si>
  <si>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</si>
  <si>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</si>
  <si>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</si>
  <si>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</si>
  <si>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</si>
  <si>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</si>
  <si>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</si>
  <si>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</si>
  <si>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</si>
  <si>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</si>
  <si>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</si>
  <si>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</si>
  <si>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</si>
  <si>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</si>
  <si>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</si>
  <si>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</si>
  <si>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</si>
  <si>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</si>
  <si>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</si>
  <si>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</si>
  <si>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</si>
  <si>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</si>
  <si>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</si>
  <si>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</si>
  <si>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</si>
  <si>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</si>
  <si>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</si>
  <si>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</si>
  <si>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</si>
  <si>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</si>
  <si>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</si>
  <si>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</si>
  <si>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</si>
  <si>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</si>
  <si>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</si>
  <si>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</si>
  <si>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</si>
  <si>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</si>
  <si>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</si>
  <si>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</si>
  <si>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</si>
  <si>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</si>
  <si>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</si>
  <si>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</si>
  <si>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</si>
  <si>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</si>
  <si>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</si>
  <si>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</si>
  <si>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</si>
  <si>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</si>
  <si>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</si>
  <si>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</si>
  <si>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</si>
  <si>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</si>
  <si>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</si>
  <si>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</si>
  <si>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</si>
  <si>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</si>
  <si>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</si>
  <si>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</si>
  <si>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</si>
  <si>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</si>
  <si>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</si>
  <si>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</si>
  <si>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</si>
  <si>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</si>
  <si>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</si>
  <si>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</si>
  <si>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</si>
  <si>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</si>
  <si>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</si>
  <si>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</si>
  <si>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</si>
  <si>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</si>
  <si>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</si>
  <si>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</si>
  <si>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</si>
  <si>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</si>
  <si>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</si>
  <si>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</si>
  <si>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</si>
  <si>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</si>
  <si>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</si>
  <si>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</si>
  <si>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</si>
  <si>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</si>
  <si>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</si>
  <si>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</si>
  <si>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</si>
  <si>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</si>
  <si>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</si>
  <si>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</si>
  <si>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</si>
  <si>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</si>
  <si>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</si>
  <si>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</si>
  <si>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</si>
  <si>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</si>
  <si>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</si>
  <si>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</si>
  <si>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</si>
  <si>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</si>
  <si>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</si>
  <si>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</si>
  <si>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</si>
  <si>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</si>
  <si>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</si>
  <si>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</si>
  <si>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</si>
  <si>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</si>
  <si>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</si>
  <si>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</si>
  <si>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</si>
  <si>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</si>
  <si>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</si>
  <si>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</si>
  <si>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</si>
  <si>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</si>
  <si>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</si>
  <si>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</si>
  <si>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</si>
  <si>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</si>
  <si>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</si>
  <si>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</si>
  <si>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</si>
  <si>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</si>
  <si>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</si>
  <si>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</si>
  <si>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</si>
  <si>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</si>
  <si>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</si>
  <si>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</si>
  <si>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</si>
  <si>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</si>
  <si>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</si>
  <si>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</si>
  <si>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</si>
  <si>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</si>
  <si>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</si>
  <si>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</si>
  <si>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</si>
  <si>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</si>
  <si>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</si>
  <si>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</si>
  <si>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</si>
  <si>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</si>
  <si>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</si>
  <si>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</si>
  <si>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</si>
  <si>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</si>
  <si>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</si>
  <si>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</si>
  <si>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</si>
  <si>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</si>
  <si>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</si>
  <si>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</si>
  <si>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</si>
  <si>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</si>
  <si>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</si>
  <si>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</si>
  <si>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</si>
  <si>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</si>
  <si>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</si>
  <si>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</si>
  <si>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</si>
  <si>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</si>
  <si>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</si>
  <si>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</si>
  <si>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</si>
  <si>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</si>
  <si>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</si>
  <si>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</si>
  <si>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</si>
  <si>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</si>
  <si>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</si>
  <si>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</si>
  <si>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</si>
  <si>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</si>
  <si>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</si>
  <si>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</si>
  <si>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</si>
  <si>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</si>
  <si>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</si>
  <si>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</si>
  <si>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</si>
  <si>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</si>
  <si>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</si>
  <si>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</si>
  <si>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</si>
  <si>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</si>
  <si>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</si>
  <si>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</si>
  <si>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</si>
  <si>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</si>
  <si>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</si>
  <si>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</si>
  <si>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</si>
  <si>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</si>
  <si>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</si>
  <si>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</si>
  <si>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</si>
  <si>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</si>
  <si>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</si>
  <si>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</si>
  <si>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</si>
  <si>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</si>
  <si>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</si>
  <si>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</si>
  <si>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</si>
  <si>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</si>
  <si>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</si>
  <si>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</si>
  <si>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</si>
  <si>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</si>
  <si>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</si>
  <si>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</si>
  <si>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</si>
  <si>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</si>
  <si>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</si>
  <si>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</si>
  <si>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</si>
  <si>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</si>
  <si>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</si>
  <si>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</si>
  <si>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</si>
  <si>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</si>
  <si>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</si>
  <si>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</si>
  <si>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</si>
  <si>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</si>
  <si>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</si>
  <si>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</si>
  <si>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</si>
  <si>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</si>
  <si>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</si>
  <si>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</si>
  <si>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</si>
  <si>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</si>
  <si>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</si>
  <si>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</si>
  <si>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</si>
  <si>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</si>
  <si>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</si>
  <si>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</si>
  <si>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</si>
  <si>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</si>
  <si>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</si>
  <si>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</si>
  <si>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</si>
  <si>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</si>
  <si>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</si>
  <si>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</si>
  <si>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</si>
  <si>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</si>
  <si>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</si>
  <si>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</si>
  <si>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</si>
  <si>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</si>
  <si>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</si>
  <si>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</si>
  <si>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</si>
  <si>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</si>
  <si>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</si>
  <si>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</si>
  <si>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</si>
  <si>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</si>
  <si>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</si>
  <si>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</si>
  <si>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</si>
  <si>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</si>
  <si>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</si>
  <si>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</si>
  <si>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</si>
  <si>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</si>
  <si>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</si>
  <si>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</si>
  <si>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</si>
  <si>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</si>
  <si>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</si>
  <si>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</si>
  <si>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</si>
  <si>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</si>
  <si>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</si>
  <si>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</si>
  <si>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</si>
  <si>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</si>
  <si>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</si>
  <si>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</si>
  <si>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</si>
  <si>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</si>
  <si>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</si>
  <si>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</si>
  <si>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</si>
  <si>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</si>
  <si>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</si>
  <si>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</si>
  <si>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</si>
  <si>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</si>
  <si>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</si>
  <si>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</si>
  <si>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</si>
  <si>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</si>
  <si>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</si>
  <si>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</si>
  <si>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</si>
  <si>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</si>
  <si>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</si>
  <si>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</si>
  <si>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</si>
  <si>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</si>
  <si>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</si>
  <si>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</si>
  <si>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</si>
  <si>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</si>
  <si>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</si>
  <si>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</si>
  <si>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</si>
  <si>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</si>
  <si>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</si>
  <si>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</si>
  <si>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</si>
  <si>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</si>
  <si>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</si>
  <si>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</si>
  <si>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</si>
  <si>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</si>
  <si>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</si>
  <si>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</si>
  <si>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</si>
  <si>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</si>
  <si>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</si>
  <si>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</si>
  <si>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</si>
  <si>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</si>
  <si>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</si>
  <si>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</si>
  <si>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</si>
  <si>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</si>
  <si>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</si>
  <si>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</si>
  <si>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</si>
  <si>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</si>
  <si>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</si>
  <si>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</si>
  <si>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</si>
  <si>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</si>
  <si>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</si>
  <si>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</si>
  <si>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</si>
  <si>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</si>
  <si>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</si>
  <si>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</si>
  <si>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</si>
  <si>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</si>
  <si>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</si>
  <si>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</si>
  <si>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</si>
  <si>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</si>
  <si>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</si>
  <si>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</si>
  <si>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</si>
  <si>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</si>
  <si>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</si>
  <si>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</si>
  <si>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</si>
  <si>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</si>
  <si>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</si>
  <si>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</si>
  <si>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</si>
  <si>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</si>
  <si>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</si>
  <si>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</si>
  <si>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</si>
  <si>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</si>
  <si>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</si>
  <si>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</si>
  <si>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</si>
  <si>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</si>
  <si>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</si>
  <si>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</si>
  <si>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</si>
  <si>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</si>
  <si>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</si>
  <si>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</si>
  <si>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</si>
  <si>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</si>
  <si>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</si>
  <si>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</si>
  <si>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</si>
  <si>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</si>
  <si>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</si>
  <si>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</si>
  <si>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</si>
  <si>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</si>
  <si>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</si>
  <si>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</si>
  <si>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</si>
  <si>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</si>
  <si>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</si>
  <si>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</si>
  <si>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</si>
  <si>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</si>
  <si>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</si>
  <si>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</si>
  <si>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</si>
  <si>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</si>
  <si>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</si>
  <si>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</si>
  <si>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</si>
  <si>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</si>
  <si>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</si>
  <si>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</si>
  <si>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</si>
  <si>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</si>
  <si>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</si>
  <si>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</si>
  <si>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</si>
  <si>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</si>
  <si>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</si>
  <si>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</si>
  <si>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</si>
  <si>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</si>
  <si>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</si>
  <si>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</si>
  <si>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</si>
  <si>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</si>
  <si>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</si>
  <si>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</si>
  <si>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</si>
  <si>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</si>
  <si>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</si>
  <si>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</si>
  <si>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</si>
  <si>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</si>
  <si>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</si>
  <si>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</si>
  <si>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</si>
  <si>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</si>
  <si>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</si>
  <si>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</si>
  <si>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</si>
  <si>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</si>
  <si>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</si>
  <si>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</si>
  <si>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</si>
  <si>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</si>
  <si>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</si>
  <si>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</si>
  <si>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</si>
  <si>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</si>
  <si>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</si>
  <si>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</si>
  <si>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</si>
  <si>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</si>
  <si>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</si>
  <si>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</si>
  <si>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</si>
  <si>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</si>
  <si>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</si>
  <si>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</si>
  <si>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</si>
  <si>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</si>
  <si>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</si>
  <si>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</si>
  <si>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</si>
  <si>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</si>
  <si>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</si>
  <si>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</si>
  <si>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</si>
  <si>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</si>
  <si>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</si>
  <si>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</si>
  <si>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</si>
  <si>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</si>
  <si>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</si>
  <si>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</si>
  <si>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</si>
  <si>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</si>
  <si>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</si>
  <si>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</si>
  <si>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</si>
  <si>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</si>
  <si>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</si>
  <si>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</si>
  <si>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</si>
  <si>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</si>
  <si>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</si>
  <si>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</si>
  <si>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</si>
  <si>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</si>
  <si>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</si>
  <si>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</si>
  <si>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</si>
  <si>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</si>
  <si>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</si>
  <si>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</si>
  <si>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</si>
  <si>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</si>
  <si>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</si>
  <si>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</si>
  <si>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</si>
  <si>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</si>
  <si>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</si>
  <si>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</si>
  <si>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</si>
  <si>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</si>
  <si>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</si>
  <si>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</si>
  <si>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</si>
  <si>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</si>
  <si>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</si>
  <si>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</si>
  <si>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</si>
  <si>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</si>
  <si>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</si>
  <si>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</si>
  <si>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</si>
  <si>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</si>
  <si>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</si>
  <si>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</si>
  <si>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</si>
  <si>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</si>
  <si>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</si>
  <si>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</si>
  <si>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</si>
  <si>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</si>
  <si>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</si>
  <si>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</si>
  <si>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</si>
  <si>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</si>
  <si>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</si>
  <si>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</si>
  <si>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</si>
  <si>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</si>
  <si>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</si>
  <si>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</si>
  <si>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</si>
  <si>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</si>
  <si>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</si>
  <si>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</si>
  <si>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</si>
  <si>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</si>
  <si>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</si>
  <si>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</si>
  <si>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</si>
  <si>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</si>
  <si>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</si>
  <si>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</si>
  <si>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</si>
  <si>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</si>
  <si>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</si>
  <si>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</si>
  <si>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</si>
  <si>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</si>
  <si>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</si>
  <si>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</si>
  <si>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</si>
  <si>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</si>
  <si>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</si>
  <si>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</si>
  <si>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</si>
  <si>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</si>
  <si>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</si>
  <si>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</si>
  <si>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</si>
  <si>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</si>
  <si>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</si>
  <si>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</si>
  <si>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</si>
  <si>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</si>
  <si>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</si>
  <si>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</si>
  <si>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</si>
  <si>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</si>
  <si>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</si>
  <si>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</si>
  <si>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</si>
  <si>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</si>
  <si>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</si>
  <si>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</si>
  <si>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</si>
  <si>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</si>
  <si>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</si>
  <si>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</si>
  <si>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</si>
  <si>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</si>
  <si>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</si>
  <si>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</si>
  <si>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</si>
  <si>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</si>
  <si>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</si>
  <si>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</si>
  <si>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</si>
  <si>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</si>
  <si>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</si>
  <si>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</si>
  <si>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</si>
  <si>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</si>
  <si>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</si>
  <si>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</si>
  <si>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</si>
  <si>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</si>
  <si>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</si>
  <si>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</si>
  <si>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</si>
  <si>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</si>
  <si>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</si>
  <si>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</si>
  <si>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</si>
  <si>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</si>
  <si>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</si>
  <si>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</si>
  <si>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</si>
  <si>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</si>
  <si>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</si>
  <si>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</si>
  <si>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</si>
  <si>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</si>
  <si>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</si>
  <si>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</si>
  <si>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</si>
  <si>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</si>
  <si>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</si>
  <si>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</si>
  <si>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</si>
  <si>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</si>
  <si>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</si>
  <si>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</si>
  <si>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</si>
  <si>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</si>
  <si>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</si>
  <si>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</si>
  <si>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</si>
  <si>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</si>
  <si>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</si>
  <si>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</si>
  <si>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</si>
  <si>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</si>
  <si>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</si>
  <si>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</si>
  <si>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</si>
  <si>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</si>
  <si>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</si>
  <si>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</si>
  <si>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</si>
  <si>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</si>
  <si>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</si>
  <si>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</si>
  <si>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</si>
  <si>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</si>
  <si>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</si>
  <si>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</si>
  <si>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</si>
  <si>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</si>
  <si>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</si>
  <si>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</si>
  <si>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</si>
  <si>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</si>
  <si>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</si>
  <si>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</si>
  <si>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</si>
  <si>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</si>
  <si>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</si>
  <si>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</si>
  <si>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</si>
  <si>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</si>
  <si>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</si>
  <si>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</si>
  <si>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</si>
  <si>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</si>
  <si>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</si>
  <si>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</si>
  <si>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</si>
  <si>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</si>
  <si>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</si>
  <si>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</si>
  <si>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</si>
  <si>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</si>
  <si>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</si>
  <si>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</si>
  <si>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</si>
  <si>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</si>
  <si>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</si>
  <si>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</si>
  <si>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</si>
  <si>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</si>
  <si>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</si>
  <si>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</si>
  <si>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</si>
  <si>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</si>
  <si>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</si>
  <si>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</si>
  <si>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</si>
  <si>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</si>
  <si>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</si>
  <si>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</si>
  <si>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</si>
  <si>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</si>
  <si>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</si>
  <si>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</si>
  <si>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</si>
  <si>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</si>
  <si>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</si>
  <si>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</si>
  <si>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</si>
  <si>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</si>
  <si>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</si>
  <si>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</si>
  <si>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</si>
  <si>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</si>
  <si>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</si>
  <si>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</si>
  <si>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</si>
  <si>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</si>
  <si>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</si>
  <si>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</si>
  <si>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</si>
  <si>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</si>
  <si>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</si>
  <si>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</si>
  <si>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</si>
  <si>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</si>
  <si>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</si>
  <si>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</si>
  <si>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</si>
  <si>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</si>
  <si>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</si>
  <si>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</si>
  <si>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</si>
  <si>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</si>
  <si>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</si>
  <si>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</si>
  <si>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</si>
  <si>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</si>
  <si>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</si>
  <si>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</si>
  <si>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</si>
  <si>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</si>
  <si>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</si>
  <si>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</si>
  <si>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</si>
  <si>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</si>
  <si>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</si>
  <si>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</si>
  <si>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</si>
  <si>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</si>
  <si>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</si>
  <si>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</si>
  <si>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</si>
  <si>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</si>
  <si>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</si>
  <si>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</si>
  <si>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</si>
  <si>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</si>
  <si>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</si>
  <si>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</si>
  <si>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</si>
  <si>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</si>
  <si>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</si>
  <si>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</si>
  <si>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</si>
  <si>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</si>
  <si>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</si>
  <si>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</si>
  <si>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</si>
  <si>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</si>
  <si>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</si>
  <si>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</si>
  <si>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</si>
  <si>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</si>
  <si>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</si>
  <si>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</si>
  <si>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</si>
  <si>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</si>
  <si>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</si>
  <si>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</si>
  <si>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</si>
  <si>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</si>
  <si>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</si>
  <si>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</si>
  <si>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</si>
  <si>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</si>
  <si>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</si>
  <si>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</si>
  <si>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</si>
  <si>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</si>
  <si>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</si>
  <si>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</si>
  <si>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</si>
  <si>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</si>
  <si>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</si>
  <si>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</si>
  <si>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</si>
  <si>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</si>
  <si>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</si>
  <si>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</si>
  <si>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</si>
  <si>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</si>
  <si>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</si>
  <si>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</si>
  <si>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</si>
  <si>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</si>
  <si>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</si>
  <si>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</si>
  <si>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</si>
  <si>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</si>
  <si>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</si>
  <si>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</si>
  <si>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</si>
  <si>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</si>
  <si>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</si>
  <si>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</si>
  <si>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</si>
  <si>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</si>
  <si>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</si>
  <si>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</si>
  <si>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</si>
  <si>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</si>
  <si>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</si>
  <si>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</si>
  <si>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</si>
  <si>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</si>
  <si>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</si>
  <si>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</si>
  <si>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</si>
  <si>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</si>
  <si>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</si>
  <si>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</si>
  <si>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</si>
  <si>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</si>
  <si>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</si>
  <si>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</si>
  <si>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</si>
  <si>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</si>
  <si>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</si>
  <si>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</si>
  <si>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</si>
  <si>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</si>
  <si>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</si>
  <si>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</si>
  <si>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</si>
  <si>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</si>
  <si>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</si>
  <si>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</si>
  <si>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</si>
  <si>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</si>
  <si>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</si>
  <si>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</si>
  <si>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</si>
  <si>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</si>
  <si>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</si>
  <si>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</si>
  <si>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</si>
  <si>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</si>
  <si>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</si>
  <si>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</si>
  <si>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</si>
  <si>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</si>
  <si>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</si>
  <si>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</si>
  <si>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</si>
  <si>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</si>
  <si>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</si>
  <si>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</si>
  <si>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</si>
  <si>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</si>
  <si>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</si>
  <si>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</si>
  <si>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</si>
  <si>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</si>
  <si>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</si>
  <si>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</si>
  <si>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</si>
  <si>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</si>
  <si>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</si>
  <si>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</si>
  <si>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</si>
  <si>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</si>
  <si>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</si>
  <si>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</si>
  <si>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</si>
  <si>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</si>
  <si>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</si>
  <si>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</si>
  <si>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</si>
  <si>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</si>
  <si>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</si>
  <si>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</si>
  <si>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</si>
  <si>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</si>
  <si>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</si>
  <si>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</si>
  <si>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</si>
  <si>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</si>
  <si>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</si>
  <si>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</si>
  <si>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</si>
  <si>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</si>
  <si>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</si>
  <si>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</si>
  <si>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</si>
  <si>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</si>
  <si>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</si>
  <si>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</si>
  <si>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</si>
  <si>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</si>
  <si>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</si>
  <si>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</si>
  <si>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</si>
  <si>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</si>
  <si>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</si>
  <si>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</si>
  <si>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</si>
  <si>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</si>
  <si>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</si>
  <si>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</si>
  <si>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</si>
  <si>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</si>
  <si>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</si>
  <si>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</si>
  <si>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</si>
  <si>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</si>
  <si>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</si>
  <si>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</si>
  <si>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</si>
  <si>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</si>
  <si>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</si>
  <si>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</si>
  <si>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</si>
  <si>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</si>
  <si>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</si>
  <si>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</si>
  <si>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</si>
  <si>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</si>
  <si>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</si>
  <si>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</si>
  <si>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</si>
  <si>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</si>
  <si>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</si>
  <si>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</si>
  <si>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</si>
  <si>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</si>
  <si>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</si>
  <si>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</si>
  <si>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</si>
  <si>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</si>
  <si>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</si>
  <si>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</si>
  <si>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</si>
  <si>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</si>
  <si>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</si>
  <si>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</si>
  <si>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</si>
  <si>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</si>
  <si>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</si>
  <si>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</si>
  <si>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</si>
  <si>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</si>
  <si>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</si>
  <si>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</si>
  <si>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</si>
  <si>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</si>
  <si>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</si>
  <si>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</si>
  <si>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</si>
  <si>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</si>
  <si>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</si>
  <si>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</si>
  <si>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</si>
  <si>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</si>
  <si>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</si>
  <si>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</si>
  <si>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</si>
  <si>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</si>
  <si>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</si>
  <si>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</si>
  <si>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</si>
  <si>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</si>
  <si>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</si>
  <si>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</si>
  <si>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</si>
  <si>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</si>
  <si>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</si>
  <si>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</si>
  <si>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</si>
  <si>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</si>
  <si>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</si>
  <si>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</si>
  <si>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</si>
  <si>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</si>
  <si>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</si>
  <si>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</si>
  <si>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</si>
  <si>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</si>
  <si>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</si>
  <si>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</si>
  <si>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</si>
  <si>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</si>
  <si>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</si>
  <si>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</si>
  <si>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</si>
  <si>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</si>
  <si>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</si>
  <si>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</si>
  <si>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</si>
  <si>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</si>
  <si>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</si>
  <si>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</si>
  <si>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</si>
  <si>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</si>
  <si>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</si>
  <si>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</si>
  <si>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</si>
  <si>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</si>
  <si>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</si>
  <si>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</si>
  <si>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</si>
  <si>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</si>
  <si>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</si>
  <si>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</si>
  <si>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</si>
  <si>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</si>
  <si>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</si>
  <si>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</si>
  <si>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</si>
  <si>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</si>
  <si>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</si>
  <si>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</si>
  <si>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</si>
  <si>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</si>
  <si>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</si>
  <si>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</si>
  <si>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</si>
  <si>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</si>
  <si>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</si>
  <si>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</si>
  <si>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</si>
  <si>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</si>
  <si>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</si>
  <si>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</si>
  <si>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</si>
  <si>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</si>
  <si>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</si>
  <si>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</si>
  <si>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</si>
  <si>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</si>
  <si>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</si>
  <si>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</si>
  <si>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</si>
  <si>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</si>
  <si>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</si>
  <si>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</si>
  <si>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</si>
  <si>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</si>
  <si>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</si>
  <si>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</si>
  <si>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</si>
  <si>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</si>
  <si>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</si>
  <si>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</si>
  <si>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</si>
  <si>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</si>
  <si>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</si>
  <si>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</si>
  <si>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</si>
  <si>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</si>
  <si>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</si>
  <si>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</si>
  <si>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</si>
  <si>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</si>
  <si>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</si>
  <si>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</si>
  <si>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</si>
  <si>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</si>
  <si>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</si>
  <si>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</si>
  <si>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</si>
  <si>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</si>
  <si>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</si>
  <si>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</si>
  <si>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</si>
  <si>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</si>
  <si>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</si>
  <si>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</si>
  <si>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</si>
  <si>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</si>
  <si>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</si>
  <si>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Averagel Sales</t>
  </si>
  <si>
    <t>S No.</t>
  </si>
  <si>
    <t>Count of S No.</t>
  </si>
  <si>
    <t xml:space="preserve"> Number of Items</t>
  </si>
  <si>
    <t>Average Rating</t>
  </si>
  <si>
    <t>Avg Sales</t>
  </si>
  <si>
    <t>No. of items</t>
  </si>
  <si>
    <t>Avg Rating</t>
  </si>
  <si>
    <t>KPI'S Requirements</t>
  </si>
  <si>
    <t>TOTAL SALES BY FAT CONTENT</t>
  </si>
  <si>
    <t>TOTAL SALES BY ITEM TYPE</t>
  </si>
  <si>
    <t>FAT CONTENT BY ITEM</t>
  </si>
  <si>
    <t>TOTAL SALES BY OUTLET ESTIBALISHMENT</t>
  </si>
  <si>
    <t>SALES BY OUTLET SIZE</t>
  </si>
  <si>
    <t>SALES BY OUTLET LOCATION</t>
  </si>
  <si>
    <t>ALL METRICS BY OUTLET TYPE</t>
  </si>
  <si>
    <t>Average of Total Sales</t>
  </si>
  <si>
    <t>Dashboard Slicers</t>
  </si>
  <si>
    <t>2. Correlation Between Total Sales and Fat Content.</t>
  </si>
  <si>
    <t>1. Identification and Extraction of Key Performance Indicators (KPIs).</t>
  </si>
  <si>
    <t>3. Comparison of Total Items and Fat Content.</t>
  </si>
  <si>
    <t>4. Total Sales Analysis by Outlet.</t>
  </si>
  <si>
    <t>5. Impact of Outlet Size on Total Sales.</t>
  </si>
  <si>
    <t>6. Sales Insights Based on Outlet Location.</t>
  </si>
  <si>
    <t>7. Total Sales Analysis by Outlet Type.</t>
  </si>
  <si>
    <t>8. Average Total Sales by Outlet Type.</t>
  </si>
  <si>
    <t>9. Outlet Type Sales Frequency.</t>
  </si>
  <si>
    <t>10. Dynamic Data Visualization through a Comprehensive Dashboard.</t>
  </si>
  <si>
    <t>11. Interactive Data Exploration with Slicers.</t>
  </si>
  <si>
    <t>Excel Project Key Objectives: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</si>
</sst>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quot;$&quot;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8"/>
      </top>
      <bottom/>
      <diagonal/>
    </border>
    <border>
      <left style="thin">
        <color indexed="8"/>
      </left>
      <right style="medium">
        <color indexed="64"/>
      </right>
      <top style="thin">
        <color indexed="8"/>
      </top>
      <bottom/>
      <diagonal/>
    </border>
    <border>
      <left style="medium">
        <color indexed="64"/>
      </left>
      <right/>
      <top style="thin">
        <color indexed="65"/>
      </top>
      <bottom/>
      <diagonal/>
    </border>
    <border>
      <left style="thin">
        <color indexed="8"/>
      </left>
      <right style="medium">
        <color indexed="64"/>
      </right>
      <top style="thin">
        <color indexed="65"/>
      </top>
      <bottom/>
      <diagonal/>
    </border>
    <border>
      <left style="medium">
        <color indexed="64"/>
      </left>
      <right/>
      <top style="thin">
        <color indexed="65"/>
      </top>
      <bottom style="medium">
        <color indexed="64"/>
      </bottom>
      <diagonal/>
    </border>
    <border>
      <left style="thin">
        <color indexed="8"/>
      </left>
      <right style="medium">
        <color indexed="64"/>
      </right>
      <top style="thin">
        <color indexed="65"/>
      </top>
      <bottom style="medium">
        <color indexed="64"/>
      </bottom>
      <diagonal/>
    </border>
    <border>
      <left style="thin">
        <color indexed="8"/>
      </left>
      <right style="medium">
        <color indexed="64"/>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0" fontId="0" fillId="0" borderId="16" xfId="0" applyBorder="1"/>
    <xf numFmtId="164" fontId="0" fillId="0" borderId="17" xfId="0" applyNumberFormat="1" applyBorder="1"/>
    <xf numFmtId="0" fontId="0" fillId="0" borderId="15" xfId="0" applyNumberFormat="1" applyBorder="1"/>
    <xf numFmtId="0" fontId="0" fillId="0" borderId="16" xfId="0" applyNumberFormat="1" applyBorder="1"/>
    <xf numFmtId="0" fontId="0" fillId="0" borderId="17" xfId="0" applyNumberFormat="1" applyBorder="1"/>
    <xf numFmtId="165" fontId="0" fillId="0" borderId="16" xfId="0" applyNumberFormat="1" applyBorder="1"/>
    <xf numFmtId="166"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7" xfId="0" applyBorder="1"/>
    <xf numFmtId="167" fontId="0" fillId="0" borderId="14" xfId="0" applyNumberFormat="1" applyBorder="1"/>
    <xf numFmtId="167" fontId="0" fillId="0" borderId="17" xfId="0" applyNumberFormat="1" applyBorder="1"/>
    <xf numFmtId="167" fontId="0" fillId="0" borderId="0" xfId="0" applyNumberFormat="1" applyBorder="1"/>
    <xf numFmtId="167" fontId="0" fillId="0" borderId="16" xfId="0" applyNumberFormat="1" applyBorder="1"/>
    <xf numFmtId="0" fontId="0" fillId="0" borderId="0" xfId="0" applyFont="1"/>
    <xf numFmtId="0" fontId="19" fillId="0" borderId="10"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0" fontId="19" fillId="0" borderId="10" xfId="0" pivotButton="1" applyFont="1" applyBorder="1" applyAlignment="1">
      <alignment horizontal="center"/>
    </xf>
    <xf numFmtId="0" fontId="0" fillId="0" borderId="18" xfId="0" applyBorder="1" applyAlignment="1">
      <alignment horizontal="center" vertical="center"/>
    </xf>
    <xf numFmtId="0" fontId="0" fillId="0" borderId="20" xfId="0" applyBorder="1" applyAlignment="1">
      <alignment horizontal="center" vertical="center"/>
    </xf>
    <xf numFmtId="0" fontId="0" fillId="0" borderId="13" xfId="0" pivotButton="1" applyBorder="1"/>
    <xf numFmtId="0" fontId="0" fillId="0" borderId="11" xfId="0" pivotButton="1" applyBorder="1"/>
    <xf numFmtId="0" fontId="0" fillId="0" borderId="19"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xf numFmtId="0" fontId="0" fillId="0" borderId="24" xfId="0" applyBorder="1"/>
    <xf numFmtId="0" fontId="0" fillId="0" borderId="23" xfId="0" applyBorder="1" applyAlignment="1">
      <alignment horizontal="left"/>
    </xf>
    <xf numFmtId="167" fontId="0" fillId="0" borderId="24" xfId="0" applyNumberFormat="1" applyBorder="1"/>
    <xf numFmtId="0" fontId="0" fillId="0" borderId="25" xfId="0" applyBorder="1" applyAlignment="1">
      <alignment horizontal="left"/>
    </xf>
    <xf numFmtId="167" fontId="0" fillId="0" borderId="26" xfId="0" applyNumberFormat="1" applyBorder="1"/>
    <xf numFmtId="0" fontId="0" fillId="0" borderId="27" xfId="0" applyBorder="1" applyAlignment="1">
      <alignment horizontal="left"/>
    </xf>
    <xf numFmtId="167" fontId="0" fillId="0" borderId="28" xfId="0" applyNumberFormat="1" applyBorder="1"/>
    <xf numFmtId="0" fontId="0" fillId="0" borderId="23" xfId="0" applyBorder="1" applyAlignment="1">
      <alignment vertical="center"/>
    </xf>
    <xf numFmtId="0" fontId="0" fillId="0" borderId="24" xfId="0" applyBorder="1" applyAlignment="1">
      <alignment vertical="center"/>
    </xf>
    <xf numFmtId="0" fontId="0" fillId="0" borderId="23" xfId="0" applyBorder="1" applyAlignment="1">
      <alignment horizontal="left" vertical="center"/>
    </xf>
    <xf numFmtId="167" fontId="0" fillId="0" borderId="24" xfId="0" applyNumberFormat="1" applyBorder="1" applyAlignment="1">
      <alignment vertical="center"/>
    </xf>
    <xf numFmtId="0" fontId="0" fillId="0" borderId="25" xfId="0" applyBorder="1" applyAlignment="1">
      <alignment horizontal="left" vertical="center"/>
    </xf>
    <xf numFmtId="167" fontId="0" fillId="0" borderId="26" xfId="0" applyNumberFormat="1" applyBorder="1" applyAlignment="1">
      <alignment vertical="center"/>
    </xf>
    <xf numFmtId="0" fontId="0" fillId="0" borderId="27" xfId="0" applyBorder="1" applyAlignment="1">
      <alignment horizontal="left" vertical="center"/>
    </xf>
    <xf numFmtId="167" fontId="0" fillId="0" borderId="28" xfId="0" applyNumberFormat="1" applyBorder="1" applyAlignment="1">
      <alignment vertical="center"/>
    </xf>
    <xf numFmtId="165" fontId="0" fillId="0" borderId="24" xfId="0" applyNumberFormat="1" applyBorder="1"/>
    <xf numFmtId="165" fontId="0" fillId="0" borderId="26" xfId="0" applyNumberFormat="1" applyBorder="1"/>
    <xf numFmtId="165" fontId="0" fillId="0" borderId="28" xfId="0" applyNumberFormat="1" applyBorder="1"/>
    <xf numFmtId="0" fontId="0" fillId="0" borderId="29" xfId="0" applyBorder="1"/>
    <xf numFmtId="1" fontId="0" fillId="0" borderId="24" xfId="0" applyNumberFormat="1" applyBorder="1"/>
    <xf numFmtId="1" fontId="0" fillId="0" borderId="26" xfId="0" applyNumberFormat="1" applyBorder="1"/>
    <xf numFmtId="1" fontId="0" fillId="0" borderId="28" xfId="0" applyNumberFormat="1" applyBorder="1"/>
    <xf numFmtId="0" fontId="0" fillId="0" borderId="18" xfId="0" applyBorder="1" applyAlignment="1">
      <alignment horizontal="center"/>
    </xf>
    <xf numFmtId="0" fontId="0" fillId="0" borderId="20" xfId="0" applyBorder="1" applyAlignment="1">
      <alignment horizontal="center"/>
    </xf>
    <xf numFmtId="0" fontId="16" fillId="0" borderId="18" xfId="0" applyFont="1" applyBorder="1" applyAlignment="1">
      <alignment horizontal="center" vertical="center"/>
    </xf>
    <xf numFmtId="0" fontId="16" fillId="0" borderId="19" xfId="0" applyFont="1" applyBorder="1" applyAlignment="1">
      <alignment horizontal="center" vertical="center"/>
    </xf>
    <xf numFmtId="0" fontId="16" fillId="0" borderId="20" xfId="0" applyFont="1" applyBorder="1" applyAlignment="1">
      <alignment horizontal="center" vertical="center"/>
    </xf>
    <xf numFmtId="0" fontId="0" fillId="0" borderId="13" xfId="0" applyFont="1" applyBorder="1"/>
    <xf numFmtId="0" fontId="0" fillId="0" borderId="0" xfId="0" applyFont="1" applyBorder="1"/>
    <xf numFmtId="0" fontId="0" fillId="0" borderId="14"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sz val="14"/>
      </font>
      <alignment horizontal="center" readingOrder="0"/>
    </dxf>
    <dxf>
      <fill>
        <patternFill>
          <bgColor rgb="FFFFC000"/>
        </patternFill>
      </fill>
      <border>
        <left style="thin">
          <color auto="1"/>
        </left>
        <right style="thin">
          <color auto="1"/>
        </right>
        <top style="thin">
          <color auto="1"/>
        </top>
        <bottom style="thin">
          <color auto="1"/>
        </bottom>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
      <fill>
        <patternFill>
          <bgColor rgb="FFFFFF00"/>
        </patternFill>
      </fill>
      <border>
        <left style="thin">
          <color auto="1"/>
        </left>
        <right style="thin">
          <color auto="1"/>
        </right>
        <top style="thin">
          <color auto="1"/>
        </top>
        <bottom style="thin">
          <color auto="1"/>
        </bottom>
      </border>
    </dxf>
  </dxfs>
  <tableStyles count="3" defaultTableStyle="TableStyleMedium2" defaultPivotStyle="PivotStyleLight16">
    <tableStyle name="BLINKIT" pivot="0" table="0" count="1">
      <tableStyleElement type="wholeTable" dxfId="24"/>
    </tableStyle>
    <tableStyle name="BLINKIT ANALYSE" pivot="0" table="0" count="10">
      <tableStyleElement type="wholeTable" dxfId="23"/>
      <tableStyleElement type="headerRow" dxfId="22"/>
    </tableStyle>
    <tableStyle name="BLINKIT ANALYSIS" pivot="0" table="0" count="1">
      <tableStyleElement type="wholeTable" dxfId="21"/>
    </tableStyle>
  </tableStyles>
  <colors>
    <mruColors>
      <color rgb="FFFFC50D"/>
      <color rgb="FFD2A000"/>
      <color rgb="FF649B3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 name="BLINKIT ANALYS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BLINKIT ANALYSIS"/>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dLbl>
          <c:idx val="0"/>
          <c:layout>
            <c:manualLayout>
              <c:x val="0.12908706609653658"/>
              <c:y val="-0.11962601328884878"/>
            </c:manualLayout>
          </c:layout>
          <c:showLegendKey val="0"/>
          <c:showVal val="1"/>
          <c:showCatName val="0"/>
          <c:showSerName val="0"/>
          <c:showPercent val="0"/>
          <c:showBubbleSize val="0"/>
        </c:dLbl>
      </c:pivotFmt>
      <c:pivotFmt>
        <c:idx val="2"/>
        <c:dLbl>
          <c:idx val="0"/>
          <c:layout>
            <c:manualLayout>
              <c:x val="-9.5116785544816451E-2"/>
              <c:y val="-4.7850405315539517E-2"/>
            </c:manualLayout>
          </c:layout>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dLbl>
          <c:idx val="0"/>
          <c:layout>
            <c:manualLayout>
              <c:x val="0.12908706609653658"/>
              <c:y val="-0.11962601328884878"/>
            </c:manualLayout>
          </c:layout>
          <c:showLegendKey val="0"/>
          <c:showVal val="1"/>
          <c:showCatName val="0"/>
          <c:showSerName val="0"/>
          <c:showPercent val="0"/>
          <c:showBubbleSize val="0"/>
        </c:dLbl>
      </c:pivotFmt>
      <c:pivotFmt>
        <c:idx val="5"/>
        <c:dLbl>
          <c:idx val="0"/>
          <c:layout>
            <c:manualLayout>
              <c:x val="-9.5116785544816451E-2"/>
              <c:y val="-4.7850405315539517E-2"/>
            </c:manualLayout>
          </c:layout>
          <c:showLegendKey val="0"/>
          <c:showVal val="1"/>
          <c:showCatName val="0"/>
          <c:showSerName val="0"/>
          <c:showPercent val="0"/>
          <c:showBubbleSize val="0"/>
        </c:dLbl>
      </c:pivotFmt>
      <c:pivotFmt>
        <c:idx val="6"/>
        <c:marker>
          <c:symbol val="none"/>
        </c:marker>
        <c:dLbl>
          <c:idx val="0"/>
          <c:spPr/>
          <c:txPr>
            <a:bodyPr/>
            <a:lstStyle/>
            <a:p>
              <a:pPr>
                <a:defRPr/>
              </a:pPr>
              <a:endParaRPr lang="en-US"/>
            </a:p>
          </c:txPr>
          <c:showLegendKey val="0"/>
          <c:showVal val="1"/>
          <c:showCatName val="0"/>
          <c:showSerName val="0"/>
          <c:showPercent val="0"/>
          <c:showBubbleSize val="0"/>
        </c:dLbl>
      </c:pivotFmt>
      <c:pivotFmt>
        <c:idx val="7"/>
        <c:dLbl>
          <c:idx val="0"/>
          <c:layout>
            <c:manualLayout>
              <c:x val="0.12908706609653658"/>
              <c:y val="-0.11962601328884878"/>
            </c:manualLayout>
          </c:layout>
          <c:showLegendKey val="0"/>
          <c:showVal val="1"/>
          <c:showCatName val="0"/>
          <c:showSerName val="0"/>
          <c:showPercent val="0"/>
          <c:showBubbleSize val="0"/>
        </c:dLbl>
      </c:pivotFmt>
      <c:pivotFmt>
        <c:idx val="8"/>
        <c:dLbl>
          <c:idx val="0"/>
          <c:layout>
            <c:manualLayout>
              <c:x val="-9.5116785544816451E-2"/>
              <c:y val="-4.7850405315539517E-2"/>
            </c:manualLayout>
          </c:layout>
          <c:showLegendKey val="0"/>
          <c:showVal val="1"/>
          <c:showCatName val="0"/>
          <c:showSerName val="0"/>
          <c:showPercent val="0"/>
          <c:showBubbleSize val="0"/>
        </c:dLbl>
      </c:pivotFmt>
    </c:pivotFmts>
    <c:plotArea>
      <c:layout>
        <c:manualLayout>
          <c:layoutTarget val="inner"/>
          <c:xMode val="edge"/>
          <c:yMode val="edge"/>
          <c:x val="0.26693246662282255"/>
          <c:y val="0.26416908901494102"/>
          <c:w val="0.42943837574998239"/>
          <c:h val="0.69994310699840434"/>
        </c:manualLayout>
      </c:layout>
      <c:doughnutChart>
        <c:varyColors val="1"/>
        <c:ser>
          <c:idx val="0"/>
          <c:order val="0"/>
          <c:tx>
            <c:v>Total</c:v>
          </c:tx>
          <c:dPt>
            <c:idx val="0"/>
            <c:bubble3D val="0"/>
            <c:explosion val="9"/>
          </c:dPt>
          <c:dLbls>
            <c:dLbl>
              <c:idx val="0"/>
              <c:layout>
                <c:manualLayout>
                  <c:x val="0.12908706609653658"/>
                  <c:y val="-0.11962601328884878"/>
                </c:manualLayout>
              </c:layout>
              <c:showLegendKey val="0"/>
              <c:showVal val="1"/>
              <c:showCatName val="0"/>
              <c:showSerName val="0"/>
              <c:showPercent val="0"/>
              <c:showBubbleSize val="0"/>
            </c:dLbl>
            <c:dLbl>
              <c:idx val="1"/>
              <c:layout>
                <c:manualLayout>
                  <c:x val="-9.5116785544816451E-2"/>
                  <c:y val="-4.7850405315539517E-2"/>
                </c:manualLayout>
              </c:layout>
              <c:showLegendKey val="0"/>
              <c:showVal val="1"/>
              <c:showCatName val="0"/>
              <c:showSerName val="0"/>
              <c:showPercent val="0"/>
              <c:showBubbleSize val="0"/>
            </c:dLbl>
            <c:txPr>
              <a:bodyPr/>
              <a:lstStyle/>
              <a:p>
                <a:pPr>
                  <a:defRPr/>
                </a:pPr>
                <a:endParaRPr lang="en-US"/>
              </a:p>
            </c:txPr>
            <c:showLegendKey val="0"/>
            <c:showVal val="1"/>
            <c:showCatName val="0"/>
            <c:showSerName val="0"/>
            <c:showPercent val="0"/>
            <c:showBubbleSize val="0"/>
            <c:showLeaderLines val="1"/>
          </c:dLbls>
          <c:cat>
            <c:strLit>
              <c:ptCount val="2"/>
              <c:pt idx="0">
                <c:v>Low Fat</c:v>
              </c:pt>
              <c:pt idx="1">
                <c:v>Regular</c:v>
              </c:pt>
            </c:strLit>
          </c:cat>
          <c:val>
            <c:numLit>
              <c:formatCode>General</c:formatCode>
              <c:ptCount val="2"/>
              <c:pt idx="0">
                <c:v>776319.68840000057</c:v>
              </c:pt>
              <c:pt idx="1">
                <c:v>425361.8043999995</c:v>
              </c:pt>
            </c:numLit>
          </c:val>
        </c:ser>
        <c:dLbls>
          <c:showLegendKey val="0"/>
          <c:showVal val="1"/>
          <c:showCatName val="0"/>
          <c:showSerName val="0"/>
          <c:showPercent val="0"/>
          <c:showBubbleSize val="0"/>
          <c:showLeaderLines val="1"/>
        </c:dLbls>
        <c:firstSliceAng val="0"/>
        <c:holeSize val="75"/>
      </c:doughnutChart>
    </c:plotArea>
    <c:legend>
      <c:legendPos val="t"/>
      <c:layout>
        <c:manualLayout>
          <c:xMode val="edge"/>
          <c:yMode val="edge"/>
          <c:x val="0.12776081933732245"/>
          <c:y val="7.1775607973309272E-2"/>
          <c:w val="0.74447836132535505"/>
          <c:h val="0.10865527173943758"/>
        </c:manualLayout>
      </c:layout>
      <c:overlay val="0"/>
    </c:legend>
    <c:plotVisOnly val="1"/>
    <c:dispBlanksAs val="gap"/>
    <c:showDLblsOverMax val="0"/>
  </c:chart>
  <c:spPr>
    <a:solidFill>
      <a:schemeClr val="lt1"/>
    </a:solidFill>
    <a:ln>
      <a:noFill/>
    </a:ln>
  </c:sp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manualLayout>
          <c:layoutTarget val="inner"/>
          <c:xMode val="edge"/>
          <c:yMode val="edge"/>
          <c:x val="0.20543836291954221"/>
          <c:y val="0.20592540220980346"/>
          <c:w val="0.76595447435450736"/>
          <c:h val="0.70720671664557344"/>
        </c:manualLayout>
      </c:layout>
      <c:barChart>
        <c:barDir val="bar"/>
        <c:grouping val="clustered"/>
        <c:varyColors val="0"/>
        <c:ser>
          <c:idx val="0"/>
          <c:order val="0"/>
          <c:tx>
            <c:v>Regular</c:v>
          </c:tx>
          <c:invertIfNegative val="0"/>
          <c:cat>
            <c:strLit>
              <c:ptCount val="3"/>
              <c:pt idx="0">
                <c:v>Tier 1</c:v>
              </c:pt>
              <c:pt idx="1">
                <c:v>Tier 2</c:v>
              </c:pt>
              <c:pt idx="2">
                <c:v>Tier 3</c:v>
              </c:pt>
            </c:strLit>
          </c:cat>
          <c:val>
            <c:numLit>
              <c:formatCode>General</c:formatCode>
              <c:ptCount val="3"/>
              <c:pt idx="0">
                <c:v>121349.89940000001</c:v>
              </c:pt>
              <c:pt idx="1">
                <c:v>138685.86819999994</c:v>
              </c:pt>
              <c:pt idx="2">
                <c:v>165326.0368</c:v>
              </c:pt>
            </c:numLit>
          </c:val>
        </c:ser>
        <c:ser>
          <c:idx val="1"/>
          <c:order val="1"/>
          <c:tx>
            <c:v>Low Fat</c:v>
          </c:tx>
          <c:invertIfNegative val="0"/>
          <c:cat>
            <c:strLit>
              <c:ptCount val="3"/>
              <c:pt idx="0">
                <c:v>Tier 1</c:v>
              </c:pt>
              <c:pt idx="1">
                <c:v>Tier 2</c:v>
              </c:pt>
              <c:pt idx="2">
                <c:v>Tier 3</c:v>
              </c:pt>
            </c:strLit>
          </c:cat>
          <c:val>
            <c:numLit>
              <c:formatCode>General</c:formatCode>
              <c:ptCount val="3"/>
              <c:pt idx="0">
                <c:v>215047.9126000001</c:v>
              </c:pt>
              <c:pt idx="1">
                <c:v>254464.77940000014</c:v>
              </c:pt>
              <c:pt idx="2">
                <c:v>306806.99640000012</c:v>
              </c:pt>
            </c:numLit>
          </c:val>
        </c:ser>
        <c:dLbls>
          <c:showLegendKey val="0"/>
          <c:showVal val="0"/>
          <c:showCatName val="0"/>
          <c:showSerName val="0"/>
          <c:showPercent val="0"/>
          <c:showBubbleSize val="0"/>
        </c:dLbls>
        <c:gapWidth val="150"/>
        <c:axId val="159691904"/>
        <c:axId val="159986816"/>
      </c:barChart>
      <c:catAx>
        <c:axId val="159691904"/>
        <c:scaling>
          <c:orientation val="minMax"/>
        </c:scaling>
        <c:delete val="0"/>
        <c:axPos val="l"/>
        <c:majorTickMark val="out"/>
        <c:minorTickMark val="none"/>
        <c:tickLblPos val="nextTo"/>
        <c:crossAx val="159986816"/>
        <c:crosses val="autoZero"/>
        <c:auto val="1"/>
        <c:lblAlgn val="ctr"/>
        <c:lblOffset val="100"/>
        <c:noMultiLvlLbl val="0"/>
      </c:catAx>
      <c:valAx>
        <c:axId val="159986816"/>
        <c:scaling>
          <c:orientation val="minMax"/>
        </c:scaling>
        <c:delete val="1"/>
        <c:axPos val="b"/>
        <c:numFmt formatCode="General" sourceLinked="1"/>
        <c:majorTickMark val="out"/>
        <c:minorTickMark val="none"/>
        <c:tickLblPos val="nextTo"/>
        <c:crossAx val="159691904"/>
        <c:crosses val="autoZero"/>
        <c:crossBetween val="between"/>
      </c:valAx>
    </c:plotArea>
    <c:legend>
      <c:legendPos val="t"/>
      <c:layout>
        <c:manualLayout>
          <c:xMode val="edge"/>
          <c:yMode val="edge"/>
          <c:x val="0.10037204862078397"/>
          <c:y val="2.7777777777777776E-2"/>
          <c:w val="0.65668161569223582"/>
          <c:h val="0.1175896745466443"/>
        </c:manualLayout>
      </c:layout>
      <c:overlay val="0"/>
    </c:legend>
    <c:plotVisOnly val="1"/>
    <c:dispBlanksAs val="gap"/>
    <c:showDLblsOverMax val="0"/>
  </c:chart>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v>Total</c:v>
          </c:tx>
          <c:invertIfNegative val="0"/>
          <c:cat>
            <c:strLit>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Lit>
          </c:cat>
          <c:val>
            <c:numLit>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Lit>
          </c:val>
        </c:ser>
        <c:dLbls>
          <c:showLegendKey val="0"/>
          <c:showVal val="0"/>
          <c:showCatName val="0"/>
          <c:showSerName val="0"/>
          <c:showPercent val="0"/>
          <c:showBubbleSize val="0"/>
        </c:dLbls>
        <c:gapWidth val="150"/>
        <c:axId val="136852992"/>
        <c:axId val="136854528"/>
      </c:barChart>
      <c:catAx>
        <c:axId val="136852992"/>
        <c:scaling>
          <c:orientation val="minMax"/>
        </c:scaling>
        <c:delete val="0"/>
        <c:axPos val="l"/>
        <c:majorTickMark val="out"/>
        <c:minorTickMark val="none"/>
        <c:tickLblPos val="nextTo"/>
        <c:crossAx val="136854528"/>
        <c:crosses val="autoZero"/>
        <c:auto val="1"/>
        <c:lblAlgn val="ctr"/>
        <c:lblOffset val="100"/>
        <c:noMultiLvlLbl val="0"/>
      </c:catAx>
      <c:valAx>
        <c:axId val="136854528"/>
        <c:scaling>
          <c:orientation val="minMax"/>
        </c:scaling>
        <c:delete val="1"/>
        <c:axPos val="b"/>
        <c:numFmt formatCode="General" sourceLinked="1"/>
        <c:majorTickMark val="out"/>
        <c:minorTickMark val="none"/>
        <c:tickLblPos val="nextTo"/>
        <c:crossAx val="136852992"/>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spPr>
          <a:ln w="25400">
            <a:noFill/>
          </a:ln>
        </c:spPr>
        <c:marker>
          <c:symbol val="none"/>
        </c:marker>
      </c:pivotFmt>
      <c:pivotFmt>
        <c:idx val="2"/>
        <c:marker>
          <c:symbol val="none"/>
        </c:marker>
      </c:pivotFmt>
      <c:pivotFmt>
        <c:idx val="3"/>
        <c:marker>
          <c:symbol val="none"/>
        </c:marker>
      </c:pivotFmt>
    </c:pivotFmts>
    <c:plotArea>
      <c:layout>
        <c:manualLayout>
          <c:layoutTarget val="inner"/>
          <c:xMode val="edge"/>
          <c:yMode val="edge"/>
          <c:x val="0.1362930569632225"/>
          <c:y val="9.2365861015663075E-2"/>
          <c:w val="0.81548286190999153"/>
          <c:h val="0.66944767803908101"/>
        </c:manualLayout>
      </c:layout>
      <c:areaChart>
        <c:grouping val="standard"/>
        <c:varyColors val="0"/>
        <c:ser>
          <c:idx val="0"/>
          <c:order val="0"/>
          <c:tx>
            <c:v>Total</c:v>
          </c:tx>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ser>
        <c:dLbls>
          <c:showLegendKey val="0"/>
          <c:showVal val="0"/>
          <c:showCatName val="0"/>
          <c:showSerName val="0"/>
          <c:showPercent val="0"/>
          <c:showBubbleSize val="0"/>
        </c:dLbls>
        <c:axId val="171028864"/>
        <c:axId val="171030400"/>
      </c:areaChart>
      <c:catAx>
        <c:axId val="171028864"/>
        <c:scaling>
          <c:orientation val="minMax"/>
        </c:scaling>
        <c:delete val="0"/>
        <c:axPos val="b"/>
        <c:majorTickMark val="out"/>
        <c:minorTickMark val="none"/>
        <c:tickLblPos val="nextTo"/>
        <c:crossAx val="171030400"/>
        <c:crosses val="autoZero"/>
        <c:auto val="1"/>
        <c:lblAlgn val="ctr"/>
        <c:lblOffset val="100"/>
        <c:noMultiLvlLbl val="0"/>
      </c:catAx>
      <c:valAx>
        <c:axId val="171030400"/>
        <c:scaling>
          <c:orientation val="minMax"/>
        </c:scaling>
        <c:delete val="0"/>
        <c:axPos val="l"/>
        <c:numFmt formatCode="General" sourceLinked="1"/>
        <c:majorTickMark val="out"/>
        <c:minorTickMark val="none"/>
        <c:tickLblPos val="nextTo"/>
        <c:crossAx val="171028864"/>
        <c:crosses val="autoZero"/>
        <c:crossBetween val="midCat"/>
      </c:valAx>
    </c:plotArea>
    <c:plotVisOnly val="1"/>
    <c:dispBlanksAs val="gap"/>
    <c:showDLblsOverMax val="0"/>
  </c:chart>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1"/>
          <c:showSerName val="0"/>
          <c:showPercent val="1"/>
          <c:showBubbleSize val="0"/>
        </c:dLbl>
      </c:pivotFmt>
    </c:pivotFmts>
    <c:plotArea>
      <c:layout/>
      <c:doughnutChart>
        <c:varyColors val="1"/>
        <c:ser>
          <c:idx val="0"/>
          <c:order val="0"/>
          <c:tx>
            <c:v>Total</c:v>
          </c:tx>
          <c:dLbls>
            <c:txPr>
              <a:bodyPr/>
              <a:lstStyle/>
              <a:p>
                <a:pPr>
                  <a:defRPr/>
                </a:pPr>
                <a:endParaRPr lang="en-US"/>
              </a:p>
            </c:txPr>
            <c:showLegendKey val="0"/>
            <c:showVal val="0"/>
            <c:showCatName val="1"/>
            <c:showSerName val="0"/>
            <c:showPercent val="1"/>
            <c:showBubbleSize val="0"/>
            <c:showLeaderLines val="1"/>
          </c:dLbls>
          <c:cat>
            <c:strLit>
              <c:ptCount val="3"/>
              <c:pt idx="0">
                <c:v>High</c:v>
              </c:pt>
              <c:pt idx="1">
                <c:v>Medium</c:v>
              </c:pt>
              <c:pt idx="2">
                <c:v>Small</c:v>
              </c:pt>
            </c:strLit>
          </c:cat>
          <c:val>
            <c:numLit>
              <c:formatCode>General</c:formatCode>
              <c:ptCount val="3"/>
              <c:pt idx="0">
                <c:v>248991.58600000024</c:v>
              </c:pt>
              <c:pt idx="1">
                <c:v>507895.7363999993</c:v>
              </c:pt>
              <c:pt idx="2">
                <c:v>444794.17039999936</c:v>
              </c:pt>
            </c:numLit>
          </c:val>
        </c:ser>
        <c:dLbls>
          <c:showLegendKey val="0"/>
          <c:showVal val="0"/>
          <c:showCatName val="1"/>
          <c:showSerName val="0"/>
          <c:showPercent val="1"/>
          <c:showBubbleSize val="0"/>
          <c:showLeaderLines val="1"/>
        </c:dLbls>
        <c:firstSliceAng val="0"/>
        <c:holeSize val="67"/>
      </c:doughnutChart>
    </c:plotArea>
    <c:plotVisOnly val="1"/>
    <c:dispBlanksAs val="gap"/>
    <c:showDLblsOverMax val="0"/>
  </c:chart>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695236717683539"/>
          <c:y val="5.9462282950356445E-2"/>
          <c:w val="0.82516322084308924"/>
          <c:h val="0.89227531867189647"/>
        </c:manualLayout>
      </c:layout>
      <c:barChart>
        <c:barDir val="bar"/>
        <c:grouping val="stacked"/>
        <c:varyColors val="0"/>
        <c:ser>
          <c:idx val="0"/>
          <c:order val="0"/>
          <c:tx>
            <c:v>Total</c:v>
          </c:tx>
          <c:invertIfNegative val="0"/>
          <c:cat>
            <c:strLit>
              <c:ptCount val="3"/>
              <c:pt idx="0">
                <c:v>Tier 1</c:v>
              </c:pt>
              <c:pt idx="1">
                <c:v>Tier 2</c:v>
              </c:pt>
              <c:pt idx="2">
                <c:v>Tier 3</c:v>
              </c:pt>
            </c:strLit>
          </c:cat>
          <c:val>
            <c:numLit>
              <c:formatCode>General</c:formatCode>
              <c:ptCount val="3"/>
              <c:pt idx="0">
                <c:v>336397.81199999945</c:v>
              </c:pt>
              <c:pt idx="1">
                <c:v>393150.64759999956</c:v>
              </c:pt>
              <c:pt idx="2">
                <c:v>472133.03319999954</c:v>
              </c:pt>
            </c:numLit>
          </c:val>
        </c:ser>
        <c:dLbls>
          <c:showLegendKey val="0"/>
          <c:showVal val="0"/>
          <c:showCatName val="0"/>
          <c:showSerName val="0"/>
          <c:showPercent val="0"/>
          <c:showBubbleSize val="0"/>
        </c:dLbls>
        <c:gapWidth val="150"/>
        <c:overlap val="100"/>
        <c:axId val="237352064"/>
        <c:axId val="237353600"/>
      </c:barChart>
      <c:catAx>
        <c:axId val="237352064"/>
        <c:scaling>
          <c:orientation val="minMax"/>
        </c:scaling>
        <c:delete val="0"/>
        <c:axPos val="l"/>
        <c:majorTickMark val="out"/>
        <c:minorTickMark val="none"/>
        <c:tickLblPos val="nextTo"/>
        <c:crossAx val="237353600"/>
        <c:crosses val="autoZero"/>
        <c:auto val="1"/>
        <c:lblAlgn val="ctr"/>
        <c:lblOffset val="100"/>
        <c:noMultiLvlLbl val="0"/>
      </c:catAx>
      <c:valAx>
        <c:axId val="237353600"/>
        <c:scaling>
          <c:orientation val="minMax"/>
        </c:scaling>
        <c:delete val="1"/>
        <c:axPos val="b"/>
        <c:numFmt formatCode="General" sourceLinked="1"/>
        <c:majorTickMark val="out"/>
        <c:minorTickMark val="none"/>
        <c:tickLblPos val="nextTo"/>
        <c:crossAx val="237352064"/>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43017607902855931"/>
          <c:y val="4.3187887466767362E-2"/>
          <c:w val="0.55274558722410028"/>
          <c:h val="0.93445317982495202"/>
        </c:manualLayout>
      </c:layout>
      <c:barChart>
        <c:barDir val="bar"/>
        <c:grouping val="clustered"/>
        <c:varyColors val="0"/>
        <c:ser>
          <c:idx val="0"/>
          <c:order val="0"/>
          <c:tx>
            <c:v>Total</c:v>
          </c:tx>
          <c:invertIfNegative val="0"/>
          <c:cat>
            <c:strLit>
              <c:ptCount val="4"/>
              <c:pt idx="0">
                <c:v>Grocery Store</c:v>
              </c:pt>
              <c:pt idx="1">
                <c:v>Supermarket Type3</c:v>
              </c:pt>
              <c:pt idx="2">
                <c:v>Supermarket Type2</c:v>
              </c:pt>
              <c:pt idx="3">
                <c:v>Supermarket Type1</c:v>
              </c:pt>
            </c:strLit>
          </c:cat>
          <c:val>
            <c:numLit>
              <c:formatCode>General</c:formatCode>
              <c:ptCount val="4"/>
              <c:pt idx="0">
                <c:v>151939.149</c:v>
              </c:pt>
              <c:pt idx="1">
                <c:v>130714.67460000006</c:v>
              </c:pt>
              <c:pt idx="2">
                <c:v>131477.77639999994</c:v>
              </c:pt>
              <c:pt idx="3">
                <c:v>787549.89280000131</c:v>
              </c:pt>
            </c:numLit>
          </c:val>
        </c:ser>
        <c:dLbls>
          <c:showLegendKey val="0"/>
          <c:showVal val="0"/>
          <c:showCatName val="0"/>
          <c:showSerName val="0"/>
          <c:showPercent val="0"/>
          <c:showBubbleSize val="0"/>
        </c:dLbls>
        <c:gapWidth val="150"/>
        <c:axId val="214126592"/>
        <c:axId val="214128128"/>
      </c:barChart>
      <c:catAx>
        <c:axId val="214126592"/>
        <c:scaling>
          <c:orientation val="minMax"/>
        </c:scaling>
        <c:delete val="0"/>
        <c:axPos val="l"/>
        <c:majorTickMark val="out"/>
        <c:minorTickMark val="none"/>
        <c:tickLblPos val="nextTo"/>
        <c:crossAx val="214128128"/>
        <c:crosses val="autoZero"/>
        <c:auto val="1"/>
        <c:lblAlgn val="ctr"/>
        <c:lblOffset val="100"/>
        <c:noMultiLvlLbl val="0"/>
      </c:catAx>
      <c:valAx>
        <c:axId val="214128128"/>
        <c:scaling>
          <c:orientation val="minMax"/>
        </c:scaling>
        <c:delete val="1"/>
        <c:axPos val="b"/>
        <c:numFmt formatCode="General" sourceLinked="1"/>
        <c:majorTickMark val="out"/>
        <c:minorTickMark val="none"/>
        <c:tickLblPos val="nextTo"/>
        <c:crossAx val="214126592"/>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39962059918118664"/>
          <c:y val="2.8579915745508229E-2"/>
          <c:w val="0.5961024698771038"/>
          <c:h val="0.96189344567265567"/>
        </c:manualLayout>
      </c:layout>
      <c:barChart>
        <c:barDir val="bar"/>
        <c:grouping val="clustered"/>
        <c:varyColors val="0"/>
        <c:ser>
          <c:idx val="0"/>
          <c:order val="0"/>
          <c:tx>
            <c:v>Total</c:v>
          </c:tx>
          <c:invertIfNegative val="0"/>
          <c:cat>
            <c:strLit>
              <c:ptCount val="4"/>
              <c:pt idx="0">
                <c:v>Grocery Store</c:v>
              </c:pt>
              <c:pt idx="1">
                <c:v>Supermarket Type3</c:v>
              </c:pt>
              <c:pt idx="2">
                <c:v>Supermarket Type2</c:v>
              </c:pt>
              <c:pt idx="3">
                <c:v>Supermarket Type1</c:v>
              </c:pt>
            </c:strLit>
          </c:cat>
          <c:val>
            <c:numLit>
              <c:formatCode>General</c:formatCode>
              <c:ptCount val="4"/>
              <c:pt idx="0">
                <c:v>140.29468975069253</c:v>
              </c:pt>
              <c:pt idx="1">
                <c:v>139.80179101604284</c:v>
              </c:pt>
              <c:pt idx="2">
                <c:v>141.67863836206891</c:v>
              </c:pt>
              <c:pt idx="3">
                <c:v>141.21389506903375</c:v>
              </c:pt>
            </c:numLit>
          </c:val>
        </c:ser>
        <c:dLbls>
          <c:showLegendKey val="0"/>
          <c:showVal val="0"/>
          <c:showCatName val="0"/>
          <c:showSerName val="0"/>
          <c:showPercent val="0"/>
          <c:showBubbleSize val="0"/>
        </c:dLbls>
        <c:gapWidth val="150"/>
        <c:axId val="214152704"/>
        <c:axId val="214154624"/>
      </c:barChart>
      <c:catAx>
        <c:axId val="214152704"/>
        <c:scaling>
          <c:orientation val="minMax"/>
        </c:scaling>
        <c:delete val="0"/>
        <c:axPos val="l"/>
        <c:majorTickMark val="out"/>
        <c:minorTickMark val="none"/>
        <c:tickLblPos val="nextTo"/>
        <c:crossAx val="214154624"/>
        <c:crosses val="autoZero"/>
        <c:auto val="1"/>
        <c:lblAlgn val="ctr"/>
        <c:lblOffset val="100"/>
        <c:noMultiLvlLbl val="0"/>
      </c:catAx>
      <c:valAx>
        <c:axId val="214154624"/>
        <c:scaling>
          <c:orientation val="minMax"/>
        </c:scaling>
        <c:delete val="1"/>
        <c:axPos val="b"/>
        <c:numFmt formatCode="General" sourceLinked="1"/>
        <c:majorTickMark val="out"/>
        <c:minorTickMark val="none"/>
        <c:tickLblPos val="nextTo"/>
        <c:crossAx val="214152704"/>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4313505049156991"/>
          <c:y val="1.1299435028248588E-2"/>
          <c:w val="0.56412972107300152"/>
          <c:h val="0.96610169491525422"/>
        </c:manualLayout>
      </c:layout>
      <c:barChart>
        <c:barDir val="bar"/>
        <c:grouping val="clustered"/>
        <c:varyColors val="0"/>
        <c:ser>
          <c:idx val="0"/>
          <c:order val="0"/>
          <c:tx>
            <c:v>Total</c:v>
          </c:tx>
          <c:invertIfNegative val="0"/>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ser>
        <c:dLbls>
          <c:showLegendKey val="0"/>
          <c:showVal val="0"/>
          <c:showCatName val="0"/>
          <c:showSerName val="0"/>
          <c:showPercent val="0"/>
          <c:showBubbleSize val="0"/>
        </c:dLbls>
        <c:gapWidth val="150"/>
        <c:axId val="213269888"/>
        <c:axId val="213275776"/>
      </c:barChart>
      <c:catAx>
        <c:axId val="213269888"/>
        <c:scaling>
          <c:orientation val="minMax"/>
        </c:scaling>
        <c:delete val="0"/>
        <c:axPos val="l"/>
        <c:majorTickMark val="out"/>
        <c:minorTickMark val="none"/>
        <c:tickLblPos val="nextTo"/>
        <c:crossAx val="213275776"/>
        <c:crosses val="autoZero"/>
        <c:auto val="1"/>
        <c:lblAlgn val="ctr"/>
        <c:lblOffset val="100"/>
        <c:noMultiLvlLbl val="0"/>
      </c:catAx>
      <c:valAx>
        <c:axId val="213275776"/>
        <c:scaling>
          <c:orientation val="minMax"/>
        </c:scaling>
        <c:delete val="1"/>
        <c:axPos val="b"/>
        <c:numFmt formatCode="General" sourceLinked="1"/>
        <c:majorTickMark val="out"/>
        <c:minorTickMark val="none"/>
        <c:tickLblPos val="nextTo"/>
        <c:crossAx val="213269888"/>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s>
    <c:plotArea>
      <c:layout/>
      <c:barChart>
        <c:barDir val="bar"/>
        <c:grouping val="clustered"/>
        <c:varyColors val="0"/>
        <c:ser>
          <c:idx val="0"/>
          <c:order val="0"/>
          <c:tx>
            <c:v>Total</c:v>
          </c:tx>
          <c:invertIfNegative val="0"/>
          <c:cat>
            <c:strLit>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Lit>
          </c:cat>
          <c:val>
            <c:numLit>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Lit>
          </c:val>
        </c:ser>
        <c:dLbls>
          <c:showLegendKey val="0"/>
          <c:showVal val="0"/>
          <c:showCatName val="0"/>
          <c:showSerName val="0"/>
          <c:showPercent val="0"/>
          <c:showBubbleSize val="0"/>
        </c:dLbls>
        <c:gapWidth val="150"/>
        <c:axId val="143104640"/>
        <c:axId val="143110528"/>
      </c:barChart>
      <c:catAx>
        <c:axId val="143104640"/>
        <c:scaling>
          <c:orientation val="minMax"/>
        </c:scaling>
        <c:delete val="0"/>
        <c:axPos val="l"/>
        <c:majorTickMark val="out"/>
        <c:minorTickMark val="none"/>
        <c:tickLblPos val="nextTo"/>
        <c:crossAx val="143110528"/>
        <c:crosses val="autoZero"/>
        <c:auto val="1"/>
        <c:lblAlgn val="ctr"/>
        <c:lblOffset val="100"/>
        <c:noMultiLvlLbl val="0"/>
      </c:catAx>
      <c:valAx>
        <c:axId val="143110528"/>
        <c:scaling>
          <c:orientation val="minMax"/>
        </c:scaling>
        <c:delete val="1"/>
        <c:axPos val="b"/>
        <c:numFmt formatCode="General" sourceLinked="1"/>
        <c:majorTickMark val="out"/>
        <c:minorTickMark val="none"/>
        <c:tickLblPos val="nextTo"/>
        <c:crossAx val="143104640"/>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spPr>
          <a:ln w="25400">
            <a:noFill/>
          </a:ln>
        </c:spPr>
        <c:marker>
          <c:symbol val="none"/>
        </c:marker>
      </c:pivotFmt>
    </c:pivotFmts>
    <c:plotArea>
      <c:layout>
        <c:manualLayout>
          <c:layoutTarget val="inner"/>
          <c:xMode val="edge"/>
          <c:yMode val="edge"/>
          <c:x val="0.1362930569632225"/>
          <c:y val="9.2365861015663075E-2"/>
          <c:w val="0.81548286190999153"/>
          <c:h val="0.66944767803908101"/>
        </c:manualLayout>
      </c:layout>
      <c:areaChart>
        <c:grouping val="standard"/>
        <c:varyColors val="0"/>
        <c:ser>
          <c:idx val="0"/>
          <c:order val="0"/>
          <c:tx>
            <c:v>Total</c:v>
          </c:tx>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ser>
        <c:dLbls>
          <c:showLegendKey val="0"/>
          <c:showVal val="0"/>
          <c:showCatName val="0"/>
          <c:showSerName val="0"/>
          <c:showPercent val="0"/>
          <c:showBubbleSize val="0"/>
        </c:dLbls>
        <c:axId val="143269888"/>
        <c:axId val="143271424"/>
      </c:areaChart>
      <c:catAx>
        <c:axId val="143269888"/>
        <c:scaling>
          <c:orientation val="minMax"/>
        </c:scaling>
        <c:delete val="0"/>
        <c:axPos val="b"/>
        <c:majorTickMark val="out"/>
        <c:minorTickMark val="none"/>
        <c:tickLblPos val="nextTo"/>
        <c:crossAx val="143271424"/>
        <c:crosses val="autoZero"/>
        <c:auto val="1"/>
        <c:lblAlgn val="ctr"/>
        <c:lblOffset val="100"/>
        <c:noMultiLvlLbl val="0"/>
      </c:catAx>
      <c:valAx>
        <c:axId val="143271424"/>
        <c:scaling>
          <c:orientation val="minMax"/>
        </c:scaling>
        <c:delete val="0"/>
        <c:axPos val="l"/>
        <c:numFmt formatCode="General" sourceLinked="1"/>
        <c:majorTickMark val="out"/>
        <c:minorTickMark val="none"/>
        <c:tickLblPos val="nextTo"/>
        <c:crossAx val="143269888"/>
        <c:crosses val="autoZero"/>
        <c:crossBetween val="midCat"/>
      </c:valAx>
    </c:plotArea>
    <c:plotVisOnly val="1"/>
    <c:dispBlanksAs val="gap"/>
    <c:showDLblsOverMax val="0"/>
  </c:chart>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layout/>
          <c:spPr/>
          <c:txPr>
            <a:bodyPr/>
            <a:lstStyle/>
            <a:p>
              <a:pPr>
                <a:defRPr/>
              </a:pPr>
              <a:endParaRPr lang="en-US"/>
            </a:p>
          </c:txPr>
          <c:showLegendKey val="0"/>
          <c:showVal val="0"/>
          <c:showCatName val="1"/>
          <c:showSerName val="0"/>
          <c:showPercent val="1"/>
          <c:showBubbleSize val="0"/>
        </c:dLbl>
      </c:pivotFmt>
    </c:pivotFmts>
    <c:plotArea>
      <c:layout/>
      <c:doughnutChart>
        <c:varyColors val="1"/>
        <c:ser>
          <c:idx val="0"/>
          <c:order val="0"/>
          <c:tx>
            <c:v>Total</c:v>
          </c:tx>
          <c:dLbls>
            <c:txPr>
              <a:bodyPr/>
              <a:lstStyle/>
              <a:p>
                <a:pPr>
                  <a:defRPr/>
                </a:pPr>
                <a:endParaRPr lang="en-US"/>
              </a:p>
            </c:txPr>
            <c:showLegendKey val="0"/>
            <c:showVal val="0"/>
            <c:showCatName val="1"/>
            <c:showSerName val="0"/>
            <c:showPercent val="1"/>
            <c:showBubbleSize val="0"/>
            <c:showLeaderLines val="1"/>
          </c:dLbls>
          <c:cat>
            <c:strLit>
              <c:ptCount val="3"/>
              <c:pt idx="0">
                <c:v>High</c:v>
              </c:pt>
              <c:pt idx="1">
                <c:v>Medium</c:v>
              </c:pt>
              <c:pt idx="2">
                <c:v>Small</c:v>
              </c:pt>
            </c:strLit>
          </c:cat>
          <c:val>
            <c:numLit>
              <c:formatCode>General</c:formatCode>
              <c:ptCount val="3"/>
              <c:pt idx="0">
                <c:v>248991.58600000024</c:v>
              </c:pt>
              <c:pt idx="1">
                <c:v>507895.7363999993</c:v>
              </c:pt>
              <c:pt idx="2">
                <c:v>444794.17039999936</c:v>
              </c:pt>
            </c:numLit>
          </c:val>
        </c:ser>
        <c:dLbls>
          <c:showLegendKey val="0"/>
          <c:showVal val="0"/>
          <c:showCatName val="1"/>
          <c:showSerName val="0"/>
          <c:showPercent val="1"/>
          <c:showBubbleSize val="0"/>
          <c:showLeaderLines val="1"/>
        </c:dLbls>
        <c:firstSliceAng val="0"/>
        <c:holeSize val="67"/>
      </c:doughnutChart>
    </c:plotArea>
    <c:plotVisOnly val="1"/>
    <c:dispBlanksAs val="gap"/>
    <c:showDLblsOverMax val="0"/>
  </c:chart>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s>
    <c:plotArea>
      <c:layout>
        <c:manualLayout>
          <c:layoutTarget val="inner"/>
          <c:xMode val="edge"/>
          <c:yMode val="edge"/>
          <c:x val="0.1518984981498592"/>
          <c:y val="7.407407407407407E-2"/>
          <c:w val="0.8283772982006945"/>
          <c:h val="0.83309419655876349"/>
        </c:manualLayout>
      </c:layout>
      <c:barChart>
        <c:barDir val="bar"/>
        <c:grouping val="stacked"/>
        <c:varyColors val="0"/>
        <c:ser>
          <c:idx val="0"/>
          <c:order val="0"/>
          <c:tx>
            <c:v>Total</c:v>
          </c:tx>
          <c:invertIfNegative val="0"/>
          <c:cat>
            <c:strLit>
              <c:ptCount val="3"/>
              <c:pt idx="0">
                <c:v>Tier 1</c:v>
              </c:pt>
              <c:pt idx="1">
                <c:v>Tier 2</c:v>
              </c:pt>
              <c:pt idx="2">
                <c:v>Tier 3</c:v>
              </c:pt>
            </c:strLit>
          </c:cat>
          <c:val>
            <c:numLit>
              <c:formatCode>General</c:formatCode>
              <c:ptCount val="3"/>
              <c:pt idx="0">
                <c:v>336397.81199999945</c:v>
              </c:pt>
              <c:pt idx="1">
                <c:v>393150.64759999956</c:v>
              </c:pt>
              <c:pt idx="2">
                <c:v>472133.03319999954</c:v>
              </c:pt>
            </c:numLit>
          </c:val>
        </c:ser>
        <c:dLbls>
          <c:showLegendKey val="0"/>
          <c:showVal val="0"/>
          <c:showCatName val="0"/>
          <c:showSerName val="0"/>
          <c:showPercent val="0"/>
          <c:showBubbleSize val="0"/>
        </c:dLbls>
        <c:gapWidth val="150"/>
        <c:overlap val="100"/>
        <c:axId val="143322112"/>
        <c:axId val="143340288"/>
      </c:barChart>
      <c:catAx>
        <c:axId val="143322112"/>
        <c:scaling>
          <c:orientation val="minMax"/>
        </c:scaling>
        <c:delete val="0"/>
        <c:axPos val="l"/>
        <c:majorTickMark val="out"/>
        <c:minorTickMark val="none"/>
        <c:tickLblPos val="nextTo"/>
        <c:crossAx val="143340288"/>
        <c:crosses val="autoZero"/>
        <c:auto val="1"/>
        <c:lblAlgn val="ctr"/>
        <c:lblOffset val="100"/>
        <c:noMultiLvlLbl val="0"/>
      </c:catAx>
      <c:valAx>
        <c:axId val="143340288"/>
        <c:scaling>
          <c:orientation val="minMax"/>
        </c:scaling>
        <c:delete val="1"/>
        <c:axPos val="b"/>
        <c:numFmt formatCode="General" sourceLinked="1"/>
        <c:majorTickMark val="out"/>
        <c:minorTickMark val="none"/>
        <c:tickLblPos val="nextTo"/>
        <c:crossAx val="143322112"/>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s>
    <c:plotArea>
      <c:layout/>
      <c:barChart>
        <c:barDir val="bar"/>
        <c:grouping val="clustered"/>
        <c:varyColors val="0"/>
        <c:ser>
          <c:idx val="0"/>
          <c:order val="0"/>
          <c:tx>
            <c:v>Total</c:v>
          </c:tx>
          <c:invertIfNegative val="0"/>
          <c:cat>
            <c:strLit>
              <c:ptCount val="4"/>
              <c:pt idx="0">
                <c:v>Grocery Store</c:v>
              </c:pt>
              <c:pt idx="1">
                <c:v>Supermarket Type3</c:v>
              </c:pt>
              <c:pt idx="2">
                <c:v>Supermarket Type2</c:v>
              </c:pt>
              <c:pt idx="3">
                <c:v>Supermarket Type1</c:v>
              </c:pt>
            </c:strLit>
          </c:cat>
          <c:val>
            <c:numLit>
              <c:formatCode>General</c:formatCode>
              <c:ptCount val="4"/>
              <c:pt idx="0">
                <c:v>151939.149</c:v>
              </c:pt>
              <c:pt idx="1">
                <c:v>130714.67460000006</c:v>
              </c:pt>
              <c:pt idx="2">
                <c:v>131477.77639999994</c:v>
              </c:pt>
              <c:pt idx="3">
                <c:v>787549.89280000131</c:v>
              </c:pt>
            </c:numLit>
          </c:val>
        </c:ser>
        <c:dLbls>
          <c:showLegendKey val="0"/>
          <c:showVal val="0"/>
          <c:showCatName val="0"/>
          <c:showSerName val="0"/>
          <c:showPercent val="0"/>
          <c:showBubbleSize val="0"/>
        </c:dLbls>
        <c:gapWidth val="150"/>
        <c:axId val="143351808"/>
        <c:axId val="143353344"/>
      </c:barChart>
      <c:catAx>
        <c:axId val="143351808"/>
        <c:scaling>
          <c:orientation val="minMax"/>
        </c:scaling>
        <c:delete val="0"/>
        <c:axPos val="l"/>
        <c:majorTickMark val="out"/>
        <c:minorTickMark val="none"/>
        <c:tickLblPos val="nextTo"/>
        <c:crossAx val="143353344"/>
        <c:crosses val="autoZero"/>
        <c:auto val="1"/>
        <c:lblAlgn val="ctr"/>
        <c:lblOffset val="100"/>
        <c:noMultiLvlLbl val="0"/>
      </c:catAx>
      <c:valAx>
        <c:axId val="143353344"/>
        <c:scaling>
          <c:orientation val="minMax"/>
        </c:scaling>
        <c:delete val="1"/>
        <c:axPos val="b"/>
        <c:numFmt formatCode="General" sourceLinked="1"/>
        <c:majorTickMark val="out"/>
        <c:minorTickMark val="none"/>
        <c:tickLblPos val="nextTo"/>
        <c:crossAx val="143351808"/>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s>
    <c:plotArea>
      <c:layout/>
      <c:barChart>
        <c:barDir val="bar"/>
        <c:grouping val="clustered"/>
        <c:varyColors val="0"/>
        <c:ser>
          <c:idx val="0"/>
          <c:order val="0"/>
          <c:tx>
            <c:v>Total</c:v>
          </c:tx>
          <c:invertIfNegative val="0"/>
          <c:cat>
            <c:strLit>
              <c:ptCount val="4"/>
              <c:pt idx="0">
                <c:v>Grocery Store</c:v>
              </c:pt>
              <c:pt idx="1">
                <c:v>Supermarket Type3</c:v>
              </c:pt>
              <c:pt idx="2">
                <c:v>Supermarket Type2</c:v>
              </c:pt>
              <c:pt idx="3">
                <c:v>Supermarket Type1</c:v>
              </c:pt>
            </c:strLit>
          </c:cat>
          <c:val>
            <c:numLit>
              <c:formatCode>General</c:formatCode>
              <c:ptCount val="4"/>
              <c:pt idx="0">
                <c:v>140.29468975069253</c:v>
              </c:pt>
              <c:pt idx="1">
                <c:v>139.80179101604284</c:v>
              </c:pt>
              <c:pt idx="2">
                <c:v>141.67863836206891</c:v>
              </c:pt>
              <c:pt idx="3">
                <c:v>141.21389506903375</c:v>
              </c:pt>
            </c:numLit>
          </c:val>
        </c:ser>
        <c:dLbls>
          <c:showLegendKey val="0"/>
          <c:showVal val="0"/>
          <c:showCatName val="0"/>
          <c:showSerName val="0"/>
          <c:showPercent val="0"/>
          <c:showBubbleSize val="0"/>
        </c:dLbls>
        <c:gapWidth val="150"/>
        <c:axId val="143213312"/>
        <c:axId val="143214848"/>
      </c:barChart>
      <c:catAx>
        <c:axId val="143213312"/>
        <c:scaling>
          <c:orientation val="minMax"/>
        </c:scaling>
        <c:delete val="0"/>
        <c:axPos val="l"/>
        <c:majorTickMark val="out"/>
        <c:minorTickMark val="none"/>
        <c:tickLblPos val="nextTo"/>
        <c:crossAx val="143214848"/>
        <c:crosses val="autoZero"/>
        <c:auto val="1"/>
        <c:lblAlgn val="ctr"/>
        <c:lblOffset val="100"/>
        <c:noMultiLvlLbl val="0"/>
      </c:catAx>
      <c:valAx>
        <c:axId val="143214848"/>
        <c:scaling>
          <c:orientation val="minMax"/>
        </c:scaling>
        <c:delete val="1"/>
        <c:axPos val="b"/>
        <c:numFmt formatCode="General" sourceLinked="1"/>
        <c:majorTickMark val="out"/>
        <c:minorTickMark val="none"/>
        <c:tickLblPos val="nextTo"/>
        <c:crossAx val="143213312"/>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s>
    <c:plotArea>
      <c:layout/>
      <c:barChart>
        <c:barDir val="bar"/>
        <c:grouping val="clustered"/>
        <c:varyColors val="0"/>
        <c:ser>
          <c:idx val="0"/>
          <c:order val="0"/>
          <c:tx>
            <c:v>Total</c:v>
          </c:tx>
          <c:invertIfNegative val="0"/>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ser>
        <c:dLbls>
          <c:showLegendKey val="0"/>
          <c:showVal val="0"/>
          <c:showCatName val="0"/>
          <c:showSerName val="0"/>
          <c:showPercent val="0"/>
          <c:showBubbleSize val="0"/>
        </c:dLbls>
        <c:gapWidth val="150"/>
        <c:axId val="143230080"/>
        <c:axId val="143231616"/>
      </c:barChart>
      <c:catAx>
        <c:axId val="143230080"/>
        <c:scaling>
          <c:orientation val="minMax"/>
        </c:scaling>
        <c:delete val="0"/>
        <c:axPos val="l"/>
        <c:majorTickMark val="out"/>
        <c:minorTickMark val="none"/>
        <c:tickLblPos val="nextTo"/>
        <c:crossAx val="143231616"/>
        <c:crosses val="autoZero"/>
        <c:auto val="1"/>
        <c:lblAlgn val="ctr"/>
        <c:lblOffset val="100"/>
        <c:noMultiLvlLbl val="0"/>
      </c:catAx>
      <c:valAx>
        <c:axId val="143231616"/>
        <c:scaling>
          <c:orientation val="minMax"/>
        </c:scaling>
        <c:delete val="1"/>
        <c:axPos val="b"/>
        <c:numFmt formatCode="General" sourceLinked="1"/>
        <c:majorTickMark val="out"/>
        <c:minorTickMark val="none"/>
        <c:tickLblPos val="nextTo"/>
        <c:crossAx val="143230080"/>
        <c:crosses val="autoZero"/>
        <c:crossBetween val="between"/>
      </c:valAx>
    </c:plotArea>
    <c:plotVisOnly val="1"/>
    <c:dispBlanksAs val="gap"/>
    <c:showDLblsOverMax val="0"/>
  </c:chart>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dLbl>
          <c:idx val="0"/>
          <c:layout>
            <c:manualLayout>
              <c:x val="0.12908706609653658"/>
              <c:y val="-0.11962601328884878"/>
            </c:manualLayout>
          </c:layout>
          <c:showLegendKey val="0"/>
          <c:showVal val="1"/>
          <c:showCatName val="0"/>
          <c:showSerName val="0"/>
          <c:showPercent val="0"/>
          <c:showBubbleSize val="0"/>
        </c:dLbl>
      </c:pivotFmt>
      <c:pivotFmt>
        <c:idx val="2"/>
        <c:dLbl>
          <c:idx val="0"/>
          <c:layout>
            <c:manualLayout>
              <c:x val="-9.5116785544816451E-2"/>
              <c:y val="-4.7850405315539517E-2"/>
            </c:manualLayout>
          </c:layout>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dLbl>
          <c:idx val="0"/>
          <c:layout>
            <c:manualLayout>
              <c:x val="0.12908706609653658"/>
              <c:y val="-0.11962601328884878"/>
            </c:manualLayout>
          </c:layout>
          <c:showLegendKey val="0"/>
          <c:showVal val="1"/>
          <c:showCatName val="0"/>
          <c:showSerName val="0"/>
          <c:showPercent val="0"/>
          <c:showBubbleSize val="0"/>
        </c:dLbl>
      </c:pivotFmt>
      <c:pivotFmt>
        <c:idx val="5"/>
        <c:dLbl>
          <c:idx val="0"/>
          <c:layout>
            <c:manualLayout>
              <c:x val="-9.5116785544816451E-2"/>
              <c:y val="-4.7850405315539517E-2"/>
            </c:manualLayout>
          </c:layout>
          <c:showLegendKey val="0"/>
          <c:showVal val="1"/>
          <c:showCatName val="0"/>
          <c:showSerName val="0"/>
          <c:showPercent val="0"/>
          <c:showBubbleSize val="0"/>
        </c:dLbl>
      </c:pivotFmt>
      <c:pivotFmt>
        <c:idx val="6"/>
        <c:marker>
          <c:symbol val="none"/>
        </c:marker>
        <c:dLbl>
          <c:idx val="0"/>
          <c:spPr/>
          <c:txPr>
            <a:bodyPr/>
            <a:lstStyle/>
            <a:p>
              <a:pPr>
                <a:defRPr/>
              </a:pPr>
              <a:endParaRPr lang="en-US"/>
            </a:p>
          </c:txPr>
          <c:showLegendKey val="0"/>
          <c:showVal val="1"/>
          <c:showCatName val="0"/>
          <c:showSerName val="0"/>
          <c:showPercent val="0"/>
          <c:showBubbleSize val="0"/>
        </c:dLbl>
      </c:pivotFmt>
      <c:pivotFmt>
        <c:idx val="7"/>
        <c:dLbl>
          <c:idx val="0"/>
          <c:layout>
            <c:manualLayout>
              <c:x val="0.12908706609653658"/>
              <c:y val="-0.11962601328884878"/>
            </c:manualLayout>
          </c:layout>
          <c:showLegendKey val="0"/>
          <c:showVal val="1"/>
          <c:showCatName val="0"/>
          <c:showSerName val="0"/>
          <c:showPercent val="0"/>
          <c:showBubbleSize val="0"/>
        </c:dLbl>
      </c:pivotFmt>
      <c:pivotFmt>
        <c:idx val="8"/>
        <c:dLbl>
          <c:idx val="0"/>
          <c:layout>
            <c:manualLayout>
              <c:x val="-9.5116785544816451E-2"/>
              <c:y val="-4.7850405315539517E-2"/>
            </c:manualLayout>
          </c:layout>
          <c:showLegendKey val="0"/>
          <c:showVal val="1"/>
          <c:showCatName val="0"/>
          <c:showSerName val="0"/>
          <c:showPercent val="0"/>
          <c:showBubbleSize val="0"/>
        </c:dLbl>
      </c:pivotFmt>
      <c:pivotFmt>
        <c:idx val="9"/>
        <c:marker>
          <c:symbol val="none"/>
        </c:marker>
        <c:dLbl>
          <c:idx val="0"/>
          <c:spPr/>
          <c:txPr>
            <a:bodyPr/>
            <a:lstStyle/>
            <a:p>
              <a:pPr>
                <a:defRPr>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10"/>
        <c:dLbl>
          <c:idx val="0"/>
          <c:layout>
            <c:manualLayout>
              <c:x val="0.12908706609653658"/>
              <c:y val="-0.11962601328884878"/>
            </c:manualLayout>
          </c:layout>
          <c:showLegendKey val="0"/>
          <c:showVal val="1"/>
          <c:showCatName val="0"/>
          <c:showSerName val="0"/>
          <c:showPercent val="0"/>
          <c:showBubbleSize val="0"/>
        </c:dLbl>
      </c:pivotFmt>
      <c:pivotFmt>
        <c:idx val="11"/>
        <c:dLbl>
          <c:idx val="0"/>
          <c:layout>
            <c:manualLayout>
              <c:x val="-9.5116785544816451E-2"/>
              <c:y val="-4.7850405315539517E-2"/>
            </c:manualLayout>
          </c:layout>
          <c:showLegendKey val="0"/>
          <c:showVal val="1"/>
          <c:showCatName val="0"/>
          <c:showSerName val="0"/>
          <c:showPercent val="0"/>
          <c:showBubbleSize val="0"/>
        </c:dLbl>
      </c:pivotFmt>
    </c:pivotFmts>
    <c:plotArea>
      <c:layout>
        <c:manualLayout>
          <c:layoutTarget val="inner"/>
          <c:xMode val="edge"/>
          <c:yMode val="edge"/>
          <c:x val="0.26693246662282255"/>
          <c:y val="0.26416908901494102"/>
          <c:w val="0.42943837574998239"/>
          <c:h val="0.69994310699840434"/>
        </c:manualLayout>
      </c:layout>
      <c:doughnutChart>
        <c:varyColors val="1"/>
        <c:ser>
          <c:idx val="0"/>
          <c:order val="0"/>
          <c:tx>
            <c:v>Total</c:v>
          </c:tx>
          <c:dPt>
            <c:idx val="0"/>
            <c:bubble3D val="0"/>
            <c:explosion val="9"/>
          </c:dPt>
          <c:dLbls>
            <c:dLbl>
              <c:idx val="0"/>
              <c:layout>
                <c:manualLayout>
                  <c:x val="0.12908706609653658"/>
                  <c:y val="-0.11962601328884878"/>
                </c:manualLayout>
              </c:layout>
              <c:showLegendKey val="0"/>
              <c:showVal val="1"/>
              <c:showCatName val="0"/>
              <c:showSerName val="0"/>
              <c:showPercent val="0"/>
              <c:showBubbleSize val="0"/>
            </c:dLbl>
            <c:dLbl>
              <c:idx val="1"/>
              <c:layout>
                <c:manualLayout>
                  <c:x val="-9.5116785544816451E-2"/>
                  <c:y val="-4.7850405315539517E-2"/>
                </c:manualLayout>
              </c:layout>
              <c:showLegendKey val="0"/>
              <c:showVal val="1"/>
              <c:showCatName val="0"/>
              <c:showSerName val="0"/>
              <c:showPercent val="0"/>
              <c:showBubbleSize val="0"/>
            </c:dLbl>
            <c:txPr>
              <a:bodyPr/>
              <a:lstStyle/>
              <a:p>
                <a:pPr>
                  <a:defRPr>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1"/>
          </c:dLbls>
          <c:cat>
            <c:strLit>
              <c:ptCount val="2"/>
              <c:pt idx="0">
                <c:v>Low Fat</c:v>
              </c:pt>
              <c:pt idx="1">
                <c:v>Regular</c:v>
              </c:pt>
            </c:strLit>
          </c:cat>
          <c:val>
            <c:numLit>
              <c:formatCode>General</c:formatCode>
              <c:ptCount val="2"/>
              <c:pt idx="0">
                <c:v>776319.68840000057</c:v>
              </c:pt>
              <c:pt idx="1">
                <c:v>425361.8043999995</c:v>
              </c:pt>
            </c:numLit>
          </c:val>
        </c:ser>
        <c:dLbls>
          <c:showLegendKey val="0"/>
          <c:showVal val="1"/>
          <c:showCatName val="0"/>
          <c:showSerName val="0"/>
          <c:showPercent val="0"/>
          <c:showBubbleSize val="0"/>
          <c:showLeaderLines val="1"/>
        </c:dLbls>
        <c:firstSliceAng val="0"/>
        <c:holeSize val="75"/>
      </c:doughnutChart>
    </c:plotArea>
    <c:legend>
      <c:legendPos val="t"/>
      <c:layout>
        <c:manualLayout>
          <c:xMode val="edge"/>
          <c:yMode val="edge"/>
          <c:x val="0.12776081933732245"/>
          <c:y val="7.1775607973309272E-2"/>
          <c:w val="0.74447836132535505"/>
          <c:h val="0.10865527173943758"/>
        </c:manualLayout>
      </c:layout>
      <c:overlay val="0"/>
      <c:txPr>
        <a:bodyPr/>
        <a:lstStyle/>
        <a:p>
          <a:pPr>
            <a:defRPr>
              <a:solidFill>
                <a:sysClr val="windowText" lastClr="000000"/>
              </a:solidFill>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rgbClr val="FFC50D"/>
          </a:solidFill>
        </c:spPr>
        <c:marker>
          <c:symbol val="none"/>
        </c:marker>
        <c:dLbl>
          <c:idx val="0"/>
          <c:layout/>
          <c:numFmt formatCode="&quot;$&quot;0,.&quot;K&quot;" sourceLinked="0"/>
          <c:spPr/>
          <c:txPr>
            <a:bodyPr/>
            <a:lstStyle/>
            <a:p>
              <a:pPr>
                <a:defRPr sz="900">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dLbl>
      </c:pivotFmt>
      <c:pivotFmt>
        <c:idx val="5"/>
        <c:spPr>
          <a:solidFill>
            <a:srgbClr val="649B3F"/>
          </a:solidFill>
        </c:spPr>
        <c:marker>
          <c:symbol val="none"/>
        </c:marker>
        <c:dLbl>
          <c:idx val="0"/>
          <c:layout/>
          <c:numFmt formatCode="&quot;$&quot;0,.&quot;K&quot;" sourceLinked="0"/>
          <c:spPr/>
          <c:txPr>
            <a:bodyPr/>
            <a:lstStyle/>
            <a:p>
              <a:pPr>
                <a:defRPr sz="900">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18959677546774262"/>
          <c:y val="0.18176170243591891"/>
          <c:w val="0.8040233189833691"/>
          <c:h val="0.76957946802560973"/>
        </c:manualLayout>
      </c:layout>
      <c:barChart>
        <c:barDir val="bar"/>
        <c:grouping val="clustered"/>
        <c:varyColors val="0"/>
        <c:ser>
          <c:idx val="0"/>
          <c:order val="0"/>
          <c:tx>
            <c:v>Regular</c:v>
          </c:tx>
          <c:spPr>
            <a:solidFill>
              <a:srgbClr val="FFC50D"/>
            </a:solidFill>
          </c:spPr>
          <c:invertIfNegative val="0"/>
          <c:dLbls>
            <c:numFmt formatCode="&quot;$&quot;0,.&quot;K&quot;" sourceLinked="0"/>
            <c:txPr>
              <a:bodyPr/>
              <a:lstStyle/>
              <a:p>
                <a:pPr>
                  <a:defRPr sz="900">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showLeaderLines val="0"/>
          </c:dLbls>
          <c:cat>
            <c:strLit>
              <c:ptCount val="3"/>
              <c:pt idx="0">
                <c:v>Tier 1</c:v>
              </c:pt>
              <c:pt idx="1">
                <c:v>Tier 2</c:v>
              </c:pt>
              <c:pt idx="2">
                <c:v>Tier 3</c:v>
              </c:pt>
            </c:strLit>
          </c:cat>
          <c:val>
            <c:numLit>
              <c:formatCode>General</c:formatCode>
              <c:ptCount val="3"/>
              <c:pt idx="0">
                <c:v>121349.89940000001</c:v>
              </c:pt>
              <c:pt idx="1">
                <c:v>138685.86819999994</c:v>
              </c:pt>
              <c:pt idx="2">
                <c:v>165326.0368</c:v>
              </c:pt>
            </c:numLit>
          </c:val>
        </c:ser>
        <c:ser>
          <c:idx val="1"/>
          <c:order val="1"/>
          <c:tx>
            <c:v>Low Fat</c:v>
          </c:tx>
          <c:spPr>
            <a:solidFill>
              <a:srgbClr val="649B3F"/>
            </a:solidFill>
          </c:spPr>
          <c:invertIfNegative val="0"/>
          <c:dLbls>
            <c:numFmt formatCode="&quot;$&quot;0,.&quot;K&quot;" sourceLinked="0"/>
            <c:txPr>
              <a:bodyPr/>
              <a:lstStyle/>
              <a:p>
                <a:pPr>
                  <a:defRPr sz="900">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showLeaderLines val="0"/>
          </c:dLbls>
          <c:cat>
            <c:strLit>
              <c:ptCount val="3"/>
              <c:pt idx="0">
                <c:v>Tier 1</c:v>
              </c:pt>
              <c:pt idx="1">
                <c:v>Tier 2</c:v>
              </c:pt>
              <c:pt idx="2">
                <c:v>Tier 3</c:v>
              </c:pt>
            </c:strLit>
          </c:cat>
          <c:val>
            <c:numLit>
              <c:formatCode>General</c:formatCode>
              <c:ptCount val="3"/>
              <c:pt idx="0">
                <c:v>215047.9126000001</c:v>
              </c:pt>
              <c:pt idx="1">
                <c:v>254464.77940000014</c:v>
              </c:pt>
              <c:pt idx="2">
                <c:v>306806.99640000012</c:v>
              </c:pt>
            </c:numLit>
          </c:val>
        </c:ser>
        <c:dLbls>
          <c:dLblPos val="outEnd"/>
          <c:showLegendKey val="0"/>
          <c:showVal val="1"/>
          <c:showCatName val="0"/>
          <c:showSerName val="0"/>
          <c:showPercent val="0"/>
          <c:showBubbleSize val="0"/>
        </c:dLbls>
        <c:gapWidth val="60"/>
        <c:axId val="160428032"/>
        <c:axId val="160429568"/>
      </c:barChart>
      <c:catAx>
        <c:axId val="160428032"/>
        <c:scaling>
          <c:orientation val="minMax"/>
        </c:scaling>
        <c:delete val="0"/>
        <c:axPos val="l"/>
        <c:majorTickMark val="out"/>
        <c:minorTickMark val="none"/>
        <c:tickLblPos val="nextTo"/>
        <c:txPr>
          <a:bodyPr/>
          <a:lstStyle/>
          <a:p>
            <a:pPr algn="ctr">
              <a:defRPr lang="en-US" sz="1000" b="0" i="0" u="none" strike="noStrike" kern="1200" baseline="0">
                <a:solidFill>
                  <a:sysClr val="windowText" lastClr="000000"/>
                </a:solidFill>
                <a:latin typeface="Segoe UI Semibold" pitchFamily="34" charset="0"/>
                <a:ea typeface="+mn-ea"/>
                <a:cs typeface="Segoe UI Semibold" pitchFamily="34" charset="0"/>
              </a:defRPr>
            </a:pPr>
            <a:endParaRPr lang="en-US"/>
          </a:p>
        </c:txPr>
        <c:crossAx val="160429568"/>
        <c:crosses val="autoZero"/>
        <c:auto val="1"/>
        <c:lblAlgn val="ctr"/>
        <c:lblOffset val="100"/>
        <c:noMultiLvlLbl val="0"/>
      </c:catAx>
      <c:valAx>
        <c:axId val="160429568"/>
        <c:scaling>
          <c:orientation val="minMax"/>
        </c:scaling>
        <c:delete val="1"/>
        <c:axPos val="b"/>
        <c:numFmt formatCode="General" sourceLinked="1"/>
        <c:majorTickMark val="out"/>
        <c:minorTickMark val="none"/>
        <c:tickLblPos val="nextTo"/>
        <c:crossAx val="160428032"/>
        <c:crosses val="autoZero"/>
        <c:crossBetween val="between"/>
      </c:valAx>
    </c:plotArea>
    <c:legend>
      <c:legendPos val="t"/>
      <c:layout>
        <c:manualLayout>
          <c:xMode val="edge"/>
          <c:yMode val="edge"/>
          <c:x val="0.10037204862078397"/>
          <c:y val="2.7777777777777776E-2"/>
          <c:w val="0.65668161569223582"/>
          <c:h val="0.1175896745466443"/>
        </c:manualLayout>
      </c:layout>
      <c:overlay val="0"/>
      <c:txPr>
        <a:bodyPr/>
        <a:lstStyle/>
        <a:p>
          <a:pPr>
            <a:defRPr lang="en-US" sz="1000" b="0" i="0" u="none" strike="noStrike" kern="1200" baseline="0">
              <a:solidFill>
                <a:sysClr val="windowText" lastClr="000000"/>
              </a:solidFill>
              <a:latin typeface="Segoe UI Semibold" pitchFamily="34" charset="0"/>
              <a:ea typeface="+mn-ea"/>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spPr>
          <a:solidFill>
            <a:srgbClr val="FFC50D"/>
          </a:solidFill>
        </c:spPr>
        <c:marker>
          <c:symbol val="none"/>
        </c:marker>
      </c:pivotFmt>
    </c:pivotFmts>
    <c:plotArea>
      <c:layout>
        <c:manualLayout>
          <c:layoutTarget val="inner"/>
          <c:xMode val="edge"/>
          <c:yMode val="edge"/>
          <c:x val="0.45902601066831339"/>
          <c:y val="3.4337392849826745E-2"/>
          <c:w val="0.54097402291768293"/>
          <c:h val="0.93132521430034654"/>
        </c:manualLayout>
      </c:layout>
      <c:barChart>
        <c:barDir val="bar"/>
        <c:grouping val="clustered"/>
        <c:varyColors val="0"/>
        <c:ser>
          <c:idx val="0"/>
          <c:order val="0"/>
          <c:tx>
            <c:v>Total</c:v>
          </c:tx>
          <c:spPr>
            <a:solidFill>
              <a:srgbClr val="FFC50D"/>
            </a:solidFill>
          </c:spPr>
          <c:invertIfNegative val="0"/>
          <c:cat>
            <c:strLit>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Lit>
          </c:cat>
          <c:val>
            <c:numLit>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Lit>
          </c:val>
        </c:ser>
        <c:dLbls>
          <c:showLegendKey val="0"/>
          <c:showVal val="0"/>
          <c:showCatName val="0"/>
          <c:showSerName val="0"/>
          <c:showPercent val="0"/>
          <c:showBubbleSize val="0"/>
        </c:dLbls>
        <c:gapWidth val="51"/>
        <c:axId val="160531968"/>
        <c:axId val="160533504"/>
      </c:barChart>
      <c:catAx>
        <c:axId val="160531968"/>
        <c:scaling>
          <c:orientation val="minMax"/>
        </c:scaling>
        <c:delete val="0"/>
        <c:axPos val="l"/>
        <c:majorTickMark val="out"/>
        <c:minorTickMark val="none"/>
        <c:tickLblPos val="nextTo"/>
        <c:txPr>
          <a:bodyPr/>
          <a:lstStyle/>
          <a:p>
            <a:pPr>
              <a:defRPr>
                <a:solidFill>
                  <a:sysClr val="windowText" lastClr="000000"/>
                </a:solidFill>
                <a:latin typeface="Segoe UI Semibold" pitchFamily="34" charset="0"/>
                <a:cs typeface="Segoe UI Semibold" pitchFamily="34" charset="0"/>
              </a:defRPr>
            </a:pPr>
            <a:endParaRPr lang="en-US"/>
          </a:p>
        </c:txPr>
        <c:crossAx val="160533504"/>
        <c:crosses val="autoZero"/>
        <c:auto val="1"/>
        <c:lblAlgn val="ctr"/>
        <c:lblOffset val="100"/>
        <c:noMultiLvlLbl val="0"/>
      </c:catAx>
      <c:valAx>
        <c:axId val="160533504"/>
        <c:scaling>
          <c:orientation val="minMax"/>
        </c:scaling>
        <c:delete val="1"/>
        <c:axPos val="b"/>
        <c:numFmt formatCode="General" sourceLinked="1"/>
        <c:majorTickMark val="out"/>
        <c:minorTickMark val="none"/>
        <c:tickLblPos val="nextTo"/>
        <c:crossAx val="16053196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autoTitleDeleted val="1"/>
    <c:pivotFmts>
      <c:pivotFmt>
        <c:idx val="0"/>
      </c:pivotFmt>
      <c:pivotFmt>
        <c:idx val="1"/>
      </c:pivotFmt>
      <c:pivotFmt>
        <c:idx val="2"/>
      </c:pivotFmt>
      <c:pivotFmt>
        <c:idx val="3"/>
        <c:spPr>
          <a:solidFill>
            <a:srgbClr val="FFC50D"/>
          </a:solidFill>
          <a:ln>
            <a:solidFill>
              <a:schemeClr val="tx1"/>
            </a:solidFill>
          </a:ln>
        </c:spPr>
        <c:marker>
          <c:symbol val="none"/>
        </c:marker>
        <c:dLbl>
          <c:idx val="0"/>
          <c:numFmt formatCode="&quot;$&quot;0.0,&quot;K&quot;" sourceLinked="0"/>
          <c:spPr/>
          <c:txPr>
            <a:bodyPr/>
            <a:lstStyle/>
            <a:p>
              <a:pPr>
                <a:defRPr>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4"/>
        <c:dLbl>
          <c:idx val="0"/>
          <c:layout>
            <c:manualLayout>
              <c:x val="0"/>
              <c:y val="-0.22095239568069963"/>
            </c:manualLayout>
          </c:layout>
          <c:showLegendKey val="0"/>
          <c:showVal val="1"/>
          <c:showCatName val="0"/>
          <c:showSerName val="0"/>
          <c:showPercent val="0"/>
          <c:showBubbleSize val="0"/>
        </c:dLbl>
      </c:pivotFmt>
      <c:pivotFmt>
        <c:idx val="5"/>
        <c:dLbl>
          <c:idx val="0"/>
          <c:layout>
            <c:manualLayout>
              <c:x val="-1.7276591229438368E-2"/>
              <c:y val="-0.27619049460087453"/>
            </c:manualLayout>
          </c:layout>
          <c:showLegendKey val="0"/>
          <c:showVal val="1"/>
          <c:showCatName val="0"/>
          <c:showSerName val="0"/>
          <c:showPercent val="0"/>
          <c:showBubbleSize val="0"/>
        </c:dLbl>
      </c:pivotFmt>
      <c:pivotFmt>
        <c:idx val="6"/>
        <c:dLbl>
          <c:idx val="0"/>
          <c:layout>
            <c:manualLayout>
              <c:x val="-2.4680844613483399E-3"/>
              <c:y val="-0.30687832733430503"/>
            </c:manualLayout>
          </c:layout>
          <c:showLegendKey val="0"/>
          <c:showVal val="1"/>
          <c:showCatName val="0"/>
          <c:showSerName val="0"/>
          <c:showPercent val="0"/>
          <c:showBubbleSize val="0"/>
        </c:dLbl>
      </c:pivotFmt>
      <c:pivotFmt>
        <c:idx val="7"/>
        <c:dLbl>
          <c:idx val="0"/>
          <c:layout>
            <c:manualLayout>
              <c:x val="-2.468084461348385E-3"/>
              <c:y val="-0.30687832733430498"/>
            </c:manualLayout>
          </c:layout>
          <c:showLegendKey val="0"/>
          <c:showVal val="1"/>
          <c:showCatName val="0"/>
          <c:showSerName val="0"/>
          <c:showPercent val="0"/>
          <c:showBubbleSize val="0"/>
        </c:dLbl>
      </c:pivotFmt>
      <c:pivotFmt>
        <c:idx val="8"/>
        <c:dLbl>
          <c:idx val="0"/>
          <c:layout>
            <c:manualLayout>
              <c:x val="-4.9361689226966798E-3"/>
              <c:y val="-0.31301589388099121"/>
            </c:manualLayout>
          </c:layout>
          <c:showLegendKey val="0"/>
          <c:showVal val="1"/>
          <c:showCatName val="0"/>
          <c:showSerName val="0"/>
          <c:showPercent val="0"/>
          <c:showBubbleSize val="0"/>
        </c:dLbl>
      </c:pivotFmt>
      <c:pivotFmt>
        <c:idx val="9"/>
        <c:dLbl>
          <c:idx val="0"/>
          <c:layout>
            <c:manualLayout>
              <c:x val="-1.4808506768090039E-2"/>
              <c:y val="-0.2946031942409329"/>
            </c:manualLayout>
          </c:layout>
          <c:showLegendKey val="0"/>
          <c:showVal val="1"/>
          <c:showCatName val="0"/>
          <c:showSerName val="0"/>
          <c:showPercent val="0"/>
          <c:showBubbleSize val="0"/>
        </c:dLbl>
      </c:pivotFmt>
      <c:pivotFmt>
        <c:idx val="10"/>
        <c:dLbl>
          <c:idx val="0"/>
          <c:layout>
            <c:manualLayout>
              <c:x val="9.0495384839031191E-17"/>
              <c:y val="-0.34984129316110768"/>
            </c:manualLayout>
          </c:layout>
          <c:showLegendKey val="0"/>
          <c:showVal val="1"/>
          <c:showCatName val="0"/>
          <c:showSerName val="0"/>
          <c:showPercent val="0"/>
          <c:showBubbleSize val="0"/>
        </c:dLbl>
      </c:pivotFmt>
      <c:pivotFmt>
        <c:idx val="11"/>
        <c:dLbl>
          <c:idx val="0"/>
          <c:layout>
            <c:manualLayout>
              <c:x val="-2.4680844613483399E-3"/>
              <c:y val="-0.30074076078761891"/>
            </c:manualLayout>
          </c:layout>
          <c:showLegendKey val="0"/>
          <c:showVal val="1"/>
          <c:showCatName val="0"/>
          <c:showSerName val="0"/>
          <c:showPercent val="0"/>
          <c:showBubbleSize val="0"/>
        </c:dLbl>
      </c:pivotFmt>
      <c:pivotFmt>
        <c:idx val="12"/>
        <c:dLbl>
          <c:idx val="0"/>
          <c:layout>
            <c:manualLayout>
              <c:x val="-7.4042533840450193E-3"/>
              <c:y val="-0.27005292805418851"/>
            </c:manualLayout>
          </c:layout>
          <c:showLegendKey val="0"/>
          <c:showVal val="1"/>
          <c:showCatName val="0"/>
          <c:showSerName val="0"/>
          <c:showPercent val="0"/>
          <c:showBubbleSize val="0"/>
        </c:dLbl>
      </c:pivotFmt>
    </c:pivotFmts>
    <c:plotArea>
      <c:layout>
        <c:manualLayout>
          <c:layoutTarget val="inner"/>
          <c:xMode val="edge"/>
          <c:yMode val="edge"/>
          <c:x val="4.2604579248928867E-2"/>
          <c:y val="1.2577661964098617E-2"/>
          <c:w val="0.91519117646201453"/>
          <c:h val="0.83516187710948642"/>
        </c:manualLayout>
      </c:layout>
      <c:areaChart>
        <c:grouping val="standard"/>
        <c:varyColors val="0"/>
        <c:ser>
          <c:idx val="0"/>
          <c:order val="0"/>
          <c:tx>
            <c:v>Total</c:v>
          </c:tx>
          <c:spPr>
            <a:solidFill>
              <a:srgbClr val="FFC50D"/>
            </a:solidFill>
            <a:ln>
              <a:solidFill>
                <a:schemeClr val="tx1"/>
              </a:solidFill>
            </a:ln>
          </c:spPr>
          <c:dLbls>
            <c:dLbl>
              <c:idx val="0"/>
              <c:layout>
                <c:manualLayout>
                  <c:x val="0"/>
                  <c:y val="-0.22095239568069963"/>
                </c:manualLayout>
              </c:layout>
              <c:showLegendKey val="0"/>
              <c:showVal val="1"/>
              <c:showCatName val="0"/>
              <c:showSerName val="0"/>
              <c:showPercent val="0"/>
              <c:showBubbleSize val="0"/>
            </c:dLbl>
            <c:dLbl>
              <c:idx val="1"/>
              <c:layout>
                <c:manualLayout>
                  <c:x val="-1.7276591229438368E-2"/>
                  <c:y val="-0.27619049460087453"/>
                </c:manualLayout>
              </c:layout>
              <c:showLegendKey val="0"/>
              <c:showVal val="1"/>
              <c:showCatName val="0"/>
              <c:showSerName val="0"/>
              <c:showPercent val="0"/>
              <c:showBubbleSize val="0"/>
            </c:dLbl>
            <c:dLbl>
              <c:idx val="2"/>
              <c:layout>
                <c:manualLayout>
                  <c:x val="-2.4680844613483399E-3"/>
                  <c:y val="-0.30687832733430503"/>
                </c:manualLayout>
              </c:layout>
              <c:showLegendKey val="0"/>
              <c:showVal val="1"/>
              <c:showCatName val="0"/>
              <c:showSerName val="0"/>
              <c:showPercent val="0"/>
              <c:showBubbleSize val="0"/>
            </c:dLbl>
            <c:dLbl>
              <c:idx val="3"/>
              <c:layout>
                <c:manualLayout>
                  <c:x val="-2.468084461348385E-3"/>
                  <c:y val="-0.30687832733430498"/>
                </c:manualLayout>
              </c:layout>
              <c:showLegendKey val="0"/>
              <c:showVal val="1"/>
              <c:showCatName val="0"/>
              <c:showSerName val="0"/>
              <c:showPercent val="0"/>
              <c:showBubbleSize val="0"/>
            </c:dLbl>
            <c:dLbl>
              <c:idx val="4"/>
              <c:layout>
                <c:manualLayout>
                  <c:x val="-4.9361689226966798E-3"/>
                  <c:y val="-0.31301589388099121"/>
                </c:manualLayout>
              </c:layout>
              <c:showLegendKey val="0"/>
              <c:showVal val="1"/>
              <c:showCatName val="0"/>
              <c:showSerName val="0"/>
              <c:showPercent val="0"/>
              <c:showBubbleSize val="0"/>
            </c:dLbl>
            <c:dLbl>
              <c:idx val="5"/>
              <c:layout>
                <c:manualLayout>
                  <c:x val="-1.4808506768090039E-2"/>
                  <c:y val="-0.2946031942409329"/>
                </c:manualLayout>
              </c:layout>
              <c:showLegendKey val="0"/>
              <c:showVal val="1"/>
              <c:showCatName val="0"/>
              <c:showSerName val="0"/>
              <c:showPercent val="0"/>
              <c:showBubbleSize val="0"/>
            </c:dLbl>
            <c:dLbl>
              <c:idx val="6"/>
              <c:layout>
                <c:manualLayout>
                  <c:x val="9.0495384839031191E-17"/>
                  <c:y val="-0.34984129316110768"/>
                </c:manualLayout>
              </c:layout>
              <c:showLegendKey val="0"/>
              <c:showVal val="1"/>
              <c:showCatName val="0"/>
              <c:showSerName val="0"/>
              <c:showPercent val="0"/>
              <c:showBubbleSize val="0"/>
            </c:dLbl>
            <c:dLbl>
              <c:idx val="7"/>
              <c:layout>
                <c:manualLayout>
                  <c:x val="-2.4680844613483399E-3"/>
                  <c:y val="-0.30074076078761891"/>
                </c:manualLayout>
              </c:layout>
              <c:showLegendKey val="0"/>
              <c:showVal val="1"/>
              <c:showCatName val="0"/>
              <c:showSerName val="0"/>
              <c:showPercent val="0"/>
              <c:showBubbleSize val="0"/>
            </c:dLbl>
            <c:dLbl>
              <c:idx val="8"/>
              <c:layout>
                <c:manualLayout>
                  <c:x val="-7.4042533840450193E-3"/>
                  <c:y val="-0.27005292805418851"/>
                </c:manualLayout>
              </c:layout>
              <c:showLegendKey val="0"/>
              <c:showVal val="1"/>
              <c:showCatName val="0"/>
              <c:showSerName val="0"/>
              <c:showPercent val="0"/>
              <c:showBubbleSize val="0"/>
            </c:dLbl>
            <c:numFmt formatCode="&quot;$&quot;0.0,&quot;K&quot;" sourceLinked="0"/>
            <c:txPr>
              <a:bodyPr/>
              <a:lstStyle/>
              <a:p>
                <a:pPr>
                  <a:defRPr>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ser>
        <c:dLbls>
          <c:showLegendKey val="0"/>
          <c:showVal val="1"/>
          <c:showCatName val="0"/>
          <c:showSerName val="0"/>
          <c:showPercent val="0"/>
          <c:showBubbleSize val="0"/>
        </c:dLbls>
        <c:axId val="160569600"/>
        <c:axId val="160580736"/>
      </c:areaChart>
      <c:catAx>
        <c:axId val="160569600"/>
        <c:scaling>
          <c:orientation val="minMax"/>
        </c:scaling>
        <c:delete val="0"/>
        <c:axPos val="b"/>
        <c:majorTickMark val="out"/>
        <c:minorTickMark val="none"/>
        <c:tickLblPos val="nextTo"/>
        <c:txPr>
          <a:bodyPr/>
          <a:lstStyle/>
          <a:p>
            <a:pPr>
              <a:defRPr>
                <a:solidFill>
                  <a:schemeClr val="tx1">
                    <a:lumMod val="85000"/>
                    <a:lumOff val="15000"/>
                  </a:schemeClr>
                </a:solidFill>
                <a:latin typeface="Segoe UI Semibold" pitchFamily="34" charset="0"/>
                <a:cs typeface="Segoe UI Semibold" pitchFamily="34" charset="0"/>
              </a:defRPr>
            </a:pPr>
            <a:endParaRPr lang="en-US"/>
          </a:p>
        </c:txPr>
        <c:crossAx val="160580736"/>
        <c:crosses val="autoZero"/>
        <c:auto val="1"/>
        <c:lblAlgn val="ctr"/>
        <c:lblOffset val="100"/>
        <c:noMultiLvlLbl val="0"/>
      </c:catAx>
      <c:valAx>
        <c:axId val="160580736"/>
        <c:scaling>
          <c:orientation val="minMax"/>
        </c:scaling>
        <c:delete val="1"/>
        <c:axPos val="l"/>
        <c:numFmt formatCode="General" sourceLinked="1"/>
        <c:majorTickMark val="out"/>
        <c:minorTickMark val="none"/>
        <c:tickLblPos val="nextTo"/>
        <c:crossAx val="160569600"/>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spPr/>
          <c:txPr>
            <a:bodyPr/>
            <a:lstStyle/>
            <a:p>
              <a:pPr>
                <a:defRPr/>
              </a:pPr>
              <a:endParaRPr lang="en-US"/>
            </a:p>
          </c:txPr>
          <c:showLegendKey val="0"/>
          <c:showVal val="0"/>
          <c:showCatName val="1"/>
          <c:showSerName val="0"/>
          <c:showPercent val="1"/>
          <c:showBubbleSize val="0"/>
        </c:dLbl>
      </c:pivotFmt>
      <c:pivotFmt>
        <c:idx val="3"/>
        <c:spPr>
          <a:solidFill>
            <a:schemeClr val="accent4">
              <a:lumMod val="60000"/>
              <a:lumOff val="40000"/>
            </a:schemeClr>
          </a:solidFill>
        </c:spPr>
        <c:dLbl>
          <c:idx val="0"/>
          <c:layout>
            <c:manualLayout>
              <c:x val="0.14146338637950417"/>
              <c:y val="-5.521067000539065E-2"/>
            </c:manualLayout>
          </c:layout>
          <c:showLegendKey val="0"/>
          <c:showVal val="0"/>
          <c:showCatName val="1"/>
          <c:showSerName val="0"/>
          <c:showPercent val="1"/>
          <c:showBubbleSize val="0"/>
        </c:dLbl>
      </c:pivotFmt>
      <c:pivotFmt>
        <c:idx val="4"/>
        <c:spPr>
          <a:solidFill>
            <a:srgbClr val="649B3F"/>
          </a:solidFill>
        </c:spPr>
        <c:dLbl>
          <c:idx val="0"/>
          <c:layout>
            <c:manualLayout>
              <c:x val="0.1527804572898645"/>
              <c:y val="-1.840355666846355E-2"/>
            </c:manualLayout>
          </c:layout>
          <c:tx>
            <c:rich>
              <a:bodyPr/>
              <a:lstStyle/>
              <a:p>
                <a:pPr>
                  <a:defRPr sz="900">
                    <a:latin typeface="Segoe UI Semibold" pitchFamily="34" charset="0"/>
                    <a:cs typeface="Segoe UI Semibold" pitchFamily="34" charset="0"/>
                  </a:defRPr>
                </a:pPr>
                <a:r>
                  <a:rPr lang="en-US" sz="900">
                    <a:latin typeface="Segoe UI Semibold" pitchFamily="34" charset="0"/>
                    <a:cs typeface="Segoe UI Semibold" pitchFamily="34" charset="0"/>
                  </a:rPr>
                  <a:t>Medim
42%</a:t>
                </a:r>
              </a:p>
            </c:rich>
          </c:tx>
          <c:spPr/>
          <c:showLegendKey val="0"/>
          <c:showVal val="0"/>
          <c:showCatName val="1"/>
          <c:showSerName val="0"/>
          <c:showPercent val="1"/>
          <c:showBubbleSize val="0"/>
        </c:dLbl>
      </c:pivotFmt>
      <c:pivotFmt>
        <c:idx val="5"/>
        <c:spPr>
          <a:solidFill>
            <a:srgbClr val="FFC50D"/>
          </a:solidFill>
        </c:spPr>
        <c:dLbl>
          <c:idx val="0"/>
          <c:layout>
            <c:manualLayout>
              <c:x val="-9.6195102738062824E-2"/>
              <c:y val="-9.2017783342317749E-2"/>
            </c:manualLayout>
          </c:layout>
          <c:showLegendKey val="0"/>
          <c:showVal val="0"/>
          <c:showCatName val="1"/>
          <c:showSerName val="0"/>
          <c:showPercent val="1"/>
          <c:showBubbleSize val="0"/>
        </c:dLbl>
      </c:pivotFmt>
    </c:pivotFmts>
    <c:plotArea>
      <c:layout>
        <c:manualLayout>
          <c:layoutTarget val="inner"/>
          <c:xMode val="edge"/>
          <c:yMode val="edge"/>
          <c:x val="0.16871970511455864"/>
          <c:y val="6.2499637725262423E-2"/>
          <c:w val="0.60031625420992807"/>
          <c:h val="0.93750036227473754"/>
        </c:manualLayout>
      </c:layout>
      <c:doughnutChart>
        <c:varyColors val="1"/>
        <c:ser>
          <c:idx val="0"/>
          <c:order val="0"/>
          <c:tx>
            <c:v>Total</c:v>
          </c:tx>
          <c:dPt>
            <c:idx val="0"/>
            <c:bubble3D val="0"/>
            <c:explosion val="5"/>
            <c:spPr>
              <a:solidFill>
                <a:schemeClr val="accent4">
                  <a:lumMod val="60000"/>
                  <a:lumOff val="40000"/>
                </a:schemeClr>
              </a:solidFill>
            </c:spPr>
          </c:dPt>
          <c:dPt>
            <c:idx val="1"/>
            <c:bubble3D val="0"/>
            <c:spPr>
              <a:solidFill>
                <a:srgbClr val="649B3F"/>
              </a:solidFill>
            </c:spPr>
          </c:dPt>
          <c:dPt>
            <c:idx val="2"/>
            <c:bubble3D val="0"/>
            <c:explosion val="6"/>
            <c:spPr>
              <a:solidFill>
                <a:srgbClr val="FFC50D"/>
              </a:solidFill>
            </c:spPr>
          </c:dPt>
          <c:dLbls>
            <c:dLbl>
              <c:idx val="0"/>
              <c:layout>
                <c:manualLayout>
                  <c:x val="0.14146338637950417"/>
                  <c:y val="-5.521067000539065E-2"/>
                </c:manualLayout>
              </c:layout>
              <c:showLegendKey val="0"/>
              <c:showVal val="0"/>
              <c:showCatName val="1"/>
              <c:showSerName val="0"/>
              <c:showPercent val="1"/>
              <c:showBubbleSize val="0"/>
            </c:dLbl>
            <c:dLbl>
              <c:idx val="1"/>
              <c:layout>
                <c:manualLayout>
                  <c:x val="0.1527804572898645"/>
                  <c:y val="-1.840355666846355E-2"/>
                </c:manualLayout>
              </c:layout>
              <c:tx>
                <c:rich>
                  <a:bodyPr/>
                  <a:lstStyle/>
                  <a:p>
                    <a:pPr>
                      <a:defRPr sz="900">
                        <a:latin typeface="Segoe UI Semibold" pitchFamily="34" charset="0"/>
                        <a:cs typeface="Segoe UI Semibold" pitchFamily="34" charset="0"/>
                      </a:defRPr>
                    </a:pPr>
                    <a:r>
                      <a:rPr lang="en-US" sz="900">
                        <a:latin typeface="Segoe UI Semibold" pitchFamily="34" charset="0"/>
                        <a:cs typeface="Segoe UI Semibold" pitchFamily="34" charset="0"/>
                      </a:rPr>
                      <a:t>Medim
42%</a:t>
                    </a:r>
                  </a:p>
                </c:rich>
              </c:tx>
              <c:spPr/>
              <c:showLegendKey val="0"/>
              <c:showVal val="0"/>
              <c:showCatName val="1"/>
              <c:showSerName val="0"/>
              <c:showPercent val="1"/>
              <c:showBubbleSize val="0"/>
            </c:dLbl>
            <c:dLbl>
              <c:idx val="2"/>
              <c:layout>
                <c:manualLayout>
                  <c:x val="-9.6195102738062824E-2"/>
                  <c:y val="-9.2017783342317749E-2"/>
                </c:manualLayout>
              </c:layout>
              <c:showLegendKey val="0"/>
              <c:showVal val="0"/>
              <c:showCatName val="1"/>
              <c:showSerName val="0"/>
              <c:showPercent val="1"/>
              <c:showBubbleSize val="0"/>
            </c:dLbl>
            <c:txPr>
              <a:bodyPr/>
              <a:lstStyle/>
              <a:p>
                <a:pPr>
                  <a:defRPr/>
                </a:pPr>
                <a:endParaRPr lang="en-US"/>
              </a:p>
            </c:txPr>
            <c:showLegendKey val="0"/>
            <c:showVal val="0"/>
            <c:showCatName val="1"/>
            <c:showSerName val="0"/>
            <c:showPercent val="1"/>
            <c:showBubbleSize val="0"/>
            <c:showLeaderLines val="1"/>
          </c:dLbls>
          <c:cat>
            <c:strLit>
              <c:ptCount val="3"/>
              <c:pt idx="0">
                <c:v>High</c:v>
              </c:pt>
              <c:pt idx="1">
                <c:v>Medium</c:v>
              </c:pt>
              <c:pt idx="2">
                <c:v>Small</c:v>
              </c:pt>
            </c:strLit>
          </c:cat>
          <c:val>
            <c:numLit>
              <c:formatCode>General</c:formatCode>
              <c:ptCount val="3"/>
              <c:pt idx="0">
                <c:v>248991.58600000024</c:v>
              </c:pt>
              <c:pt idx="1">
                <c:v>507895.7363999993</c:v>
              </c:pt>
              <c:pt idx="2">
                <c:v>444794.17039999936</c:v>
              </c:pt>
            </c:numLit>
          </c:val>
        </c:ser>
        <c:dLbls>
          <c:showLegendKey val="0"/>
          <c:showVal val="0"/>
          <c:showCatName val="1"/>
          <c:showSerName val="0"/>
          <c:showPercent val="1"/>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spPr>
          <a:solidFill>
            <a:srgbClr val="649B3F"/>
          </a:solidFill>
        </c:spPr>
        <c:marker>
          <c:symbol val="none"/>
        </c:marker>
        <c:dLbl>
          <c:idx val="0"/>
          <c:layout/>
          <c:spPr/>
          <c:txPr>
            <a:bodyPr/>
            <a:lstStyle/>
            <a:p>
              <a:pPr>
                <a:defRPr sz="900">
                  <a:solidFill>
                    <a:schemeClr val="tx1">
                      <a:lumMod val="85000"/>
                      <a:lumOff val="15000"/>
                    </a:schemeClr>
                  </a:solidFill>
                  <a:latin typeface="Segoe UI Semibold" pitchFamily="34" charset="0"/>
                  <a:cs typeface="Segoe UI Semibold" pitchFamily="34" charset="0"/>
                </a:defRPr>
              </a:pPr>
              <a:endParaRPr lang="en-US"/>
            </a:p>
          </c:txPr>
          <c:dLblPos val="ctr"/>
          <c:showLegendKey val="0"/>
          <c:showVal val="1"/>
          <c:showCatName val="0"/>
          <c:showSerName val="0"/>
          <c:showPercent val="0"/>
          <c:showBubbleSize val="0"/>
        </c:dLbl>
      </c:pivotFmt>
      <c:pivotFmt>
        <c:idx val="3"/>
        <c:spPr>
          <a:solidFill>
            <a:srgbClr val="FFC50D"/>
          </a:solidFill>
        </c:spPr>
      </c:pivotFmt>
      <c:pivotFmt>
        <c:idx val="4"/>
        <c:spPr>
          <a:solidFill>
            <a:srgbClr val="D2A000"/>
          </a:solidFill>
        </c:spPr>
      </c:pivotFmt>
    </c:pivotFmts>
    <c:plotArea>
      <c:layout>
        <c:manualLayout>
          <c:layoutTarget val="inner"/>
          <c:xMode val="edge"/>
          <c:yMode val="edge"/>
          <c:x val="0.16514053529758416"/>
          <c:y val="1.5657013687648262E-2"/>
          <c:w val="0.82562127432224097"/>
          <c:h val="0.96661935458434367"/>
        </c:manualLayout>
      </c:layout>
      <c:barChart>
        <c:barDir val="bar"/>
        <c:grouping val="stacked"/>
        <c:varyColors val="0"/>
        <c:ser>
          <c:idx val="0"/>
          <c:order val="0"/>
          <c:tx>
            <c:v>Total</c:v>
          </c:tx>
          <c:spPr>
            <a:solidFill>
              <a:srgbClr val="649B3F"/>
            </a:solidFill>
          </c:spPr>
          <c:invertIfNegative val="0"/>
          <c:dPt>
            <c:idx val="1"/>
            <c:invertIfNegative val="0"/>
            <c:bubble3D val="0"/>
            <c:spPr>
              <a:solidFill>
                <a:srgbClr val="FFC50D"/>
              </a:solidFill>
            </c:spPr>
          </c:dPt>
          <c:dPt>
            <c:idx val="2"/>
            <c:invertIfNegative val="0"/>
            <c:bubble3D val="0"/>
            <c:spPr>
              <a:solidFill>
                <a:srgbClr val="D2A000"/>
              </a:solidFill>
            </c:spPr>
          </c:dPt>
          <c:dLbls>
            <c:txPr>
              <a:bodyPr/>
              <a:lstStyle/>
              <a:p>
                <a:pPr>
                  <a:defRPr sz="900">
                    <a:solidFill>
                      <a:schemeClr val="tx1">
                        <a:lumMod val="85000"/>
                        <a:lumOff val="15000"/>
                      </a:schemeClr>
                    </a:solidFill>
                    <a:latin typeface="Segoe UI Semibold" pitchFamily="34" charset="0"/>
                    <a:cs typeface="Segoe UI Semibold" pitchFamily="34" charset="0"/>
                  </a:defRPr>
                </a:pPr>
                <a:endParaRPr lang="en-US"/>
              </a:p>
            </c:txPr>
            <c:dLblPos val="ctr"/>
            <c:showLegendKey val="0"/>
            <c:showVal val="1"/>
            <c:showCatName val="0"/>
            <c:showSerName val="0"/>
            <c:showPercent val="0"/>
            <c:showBubbleSize val="0"/>
            <c:showLeaderLines val="0"/>
          </c:dLbls>
          <c:cat>
            <c:strLit>
              <c:ptCount val="3"/>
              <c:pt idx="0">
                <c:v>Tier 1</c:v>
              </c:pt>
              <c:pt idx="1">
                <c:v>Tier 2</c:v>
              </c:pt>
              <c:pt idx="2">
                <c:v>Tier 3</c:v>
              </c:pt>
            </c:strLit>
          </c:cat>
          <c:val>
            <c:numLit>
              <c:formatCode>General</c:formatCode>
              <c:ptCount val="3"/>
              <c:pt idx="0">
                <c:v>336397.81199999945</c:v>
              </c:pt>
              <c:pt idx="1">
                <c:v>393150.64759999956</c:v>
              </c:pt>
              <c:pt idx="2">
                <c:v>472133.03319999954</c:v>
              </c:pt>
            </c:numLit>
          </c:val>
        </c:ser>
        <c:dLbls>
          <c:dLblPos val="ctr"/>
          <c:showLegendKey val="0"/>
          <c:showVal val="1"/>
          <c:showCatName val="0"/>
          <c:showSerName val="0"/>
          <c:showPercent val="0"/>
          <c:showBubbleSize val="0"/>
        </c:dLbls>
        <c:gapWidth val="42"/>
        <c:overlap val="100"/>
        <c:axId val="156999040"/>
        <c:axId val="157010944"/>
      </c:barChart>
      <c:catAx>
        <c:axId val="156999040"/>
        <c:scaling>
          <c:orientation val="minMax"/>
        </c:scaling>
        <c:delete val="0"/>
        <c:axPos val="l"/>
        <c:majorTickMark val="out"/>
        <c:minorTickMark val="none"/>
        <c:tickLblPos val="nextTo"/>
        <c:txPr>
          <a:bodyPr/>
          <a:lstStyle/>
          <a:p>
            <a:pPr>
              <a:defRPr sz="900">
                <a:solidFill>
                  <a:schemeClr val="tx1">
                    <a:lumMod val="85000"/>
                    <a:lumOff val="15000"/>
                  </a:schemeClr>
                </a:solidFill>
                <a:latin typeface="Segoe UI Semibold" pitchFamily="34" charset="0"/>
                <a:cs typeface="Segoe UI Semibold" pitchFamily="34" charset="0"/>
              </a:defRPr>
            </a:pPr>
            <a:endParaRPr lang="en-US"/>
          </a:p>
        </c:txPr>
        <c:crossAx val="157010944"/>
        <c:crosses val="autoZero"/>
        <c:auto val="1"/>
        <c:lblAlgn val="ctr"/>
        <c:lblOffset val="100"/>
        <c:noMultiLvlLbl val="0"/>
      </c:catAx>
      <c:valAx>
        <c:axId val="157010944"/>
        <c:scaling>
          <c:orientation val="minMax"/>
        </c:scaling>
        <c:delete val="1"/>
        <c:axPos val="b"/>
        <c:numFmt formatCode="General" sourceLinked="1"/>
        <c:majorTickMark val="out"/>
        <c:minorTickMark val="none"/>
        <c:tickLblPos val="nextTo"/>
        <c:crossAx val="156999040"/>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spPr>
          <a:solidFill>
            <a:schemeClr val="accent2">
              <a:lumMod val="75000"/>
            </a:schemeClr>
          </a:solidFill>
        </c:spPr>
        <c:marker>
          <c:symbol val="none"/>
        </c:marker>
        <c:dLbl>
          <c:idx val="0"/>
          <c:numFmt formatCode="&quot;$&quot;0.0,&quot;K&quot;" sourceLinked="0"/>
          <c:spPr/>
          <c:txPr>
            <a:bodyPr/>
            <a:lstStyle/>
            <a:p>
              <a:pPr>
                <a:defRPr sz="900">
                  <a:latin typeface="Segoe UI Semibold" pitchFamily="34" charset="0"/>
                  <a:cs typeface="Segoe UI Semibold" pitchFamily="34" charset="0"/>
                </a:defRPr>
              </a:pPr>
              <a:endParaRPr lang="en-US"/>
            </a:p>
          </c:txPr>
          <c:dLblPos val="inEnd"/>
          <c:showLegendKey val="0"/>
          <c:showVal val="1"/>
          <c:showCatName val="0"/>
          <c:showSerName val="0"/>
          <c:showPercent val="0"/>
          <c:showBubbleSize val="0"/>
        </c:dLbl>
      </c:pivotFmt>
      <c:pivotFmt>
        <c:idx val="3"/>
        <c:dLbl>
          <c:idx val="0"/>
          <c:layout>
            <c:manualLayout>
              <c:x val="-7.642616101558744E-2"/>
              <c:y val="0"/>
            </c:manualLayout>
          </c:layout>
          <c:dLblPos val="outEnd"/>
          <c:showLegendKey val="0"/>
          <c:showVal val="1"/>
          <c:showCatName val="0"/>
          <c:showSerName val="0"/>
          <c:showPercent val="0"/>
          <c:showBubbleSize val="0"/>
        </c:dLbl>
      </c:pivotFmt>
      <c:pivotFmt>
        <c:idx val="4"/>
        <c:dLbl>
          <c:idx val="0"/>
          <c:layout>
            <c:manualLayout>
              <c:x val="-2.9794847072687342E-3"/>
              <c:y val="0"/>
            </c:manualLayout>
          </c:layout>
          <c:dLblPos val="outEnd"/>
          <c:showLegendKey val="0"/>
          <c:showVal val="1"/>
          <c:showCatName val="0"/>
          <c:showSerName val="0"/>
          <c:showPercent val="0"/>
          <c:showBubbleSize val="0"/>
        </c:dLbl>
      </c:pivotFmt>
      <c:pivotFmt>
        <c:idx val="5"/>
        <c:dLbl>
          <c:idx val="0"/>
          <c:layout>
            <c:manualLayout>
              <c:x val="-1.353045155069902E-2"/>
              <c:y val="0"/>
            </c:manualLayout>
          </c:layout>
          <c:dLblPos val="outEnd"/>
          <c:showLegendKey val="0"/>
          <c:showVal val="1"/>
          <c:showCatName val="0"/>
          <c:showSerName val="0"/>
          <c:showPercent val="0"/>
          <c:showBubbleSize val="0"/>
        </c:dLbl>
      </c:pivotFmt>
      <c:pivotFmt>
        <c:idx val="6"/>
        <c:dLbl>
          <c:idx val="0"/>
          <c:layout>
            <c:manualLayout>
              <c:x val="-1.0280143553484387E-3"/>
              <c:y val="0"/>
            </c:manualLayout>
          </c:layout>
          <c:dLblPos val="outEnd"/>
          <c:showLegendKey val="0"/>
          <c:showVal val="1"/>
          <c:showCatName val="0"/>
          <c:showSerName val="0"/>
          <c:showPercent val="0"/>
          <c:showBubbleSize val="0"/>
        </c:dLbl>
      </c:pivotFmt>
    </c:pivotFmts>
    <c:plotArea>
      <c:layout>
        <c:manualLayout>
          <c:layoutTarget val="inner"/>
          <c:xMode val="edge"/>
          <c:yMode val="edge"/>
          <c:x val="0.49184680486367777"/>
          <c:y val="2.890068178301277E-2"/>
          <c:w val="0.43658428410734373"/>
          <c:h val="0.96796044626900546"/>
        </c:manualLayout>
      </c:layout>
      <c:barChart>
        <c:barDir val="bar"/>
        <c:grouping val="clustered"/>
        <c:varyColors val="0"/>
        <c:ser>
          <c:idx val="0"/>
          <c:order val="0"/>
          <c:tx>
            <c:v>Total</c:v>
          </c:tx>
          <c:spPr>
            <a:solidFill>
              <a:schemeClr val="accent2">
                <a:lumMod val="75000"/>
              </a:schemeClr>
            </a:solidFill>
          </c:spPr>
          <c:invertIfNegative val="0"/>
          <c:dLbls>
            <c:dLbl>
              <c:idx val="0"/>
              <c:layout>
                <c:manualLayout>
                  <c:x val="-1.0280143553484387E-3"/>
                  <c:y val="0"/>
                </c:manualLayout>
              </c:layout>
              <c:dLblPos val="outEnd"/>
              <c:showLegendKey val="0"/>
              <c:showVal val="1"/>
              <c:showCatName val="0"/>
              <c:showSerName val="0"/>
              <c:showPercent val="0"/>
              <c:showBubbleSize val="0"/>
            </c:dLbl>
            <c:dLbl>
              <c:idx val="1"/>
              <c:layout>
                <c:manualLayout>
                  <c:x val="-1.353045155069902E-2"/>
                  <c:y val="0"/>
                </c:manualLayout>
              </c:layout>
              <c:dLblPos val="outEnd"/>
              <c:showLegendKey val="0"/>
              <c:showVal val="1"/>
              <c:showCatName val="0"/>
              <c:showSerName val="0"/>
              <c:showPercent val="0"/>
              <c:showBubbleSize val="0"/>
            </c:dLbl>
            <c:dLbl>
              <c:idx val="2"/>
              <c:layout>
                <c:manualLayout>
                  <c:x val="-2.9794847072687342E-3"/>
                  <c:y val="0"/>
                </c:manualLayout>
              </c:layout>
              <c:dLblPos val="outEnd"/>
              <c:showLegendKey val="0"/>
              <c:showVal val="1"/>
              <c:showCatName val="0"/>
              <c:showSerName val="0"/>
              <c:showPercent val="0"/>
              <c:showBubbleSize val="0"/>
            </c:dLbl>
            <c:dLbl>
              <c:idx val="3"/>
              <c:layout>
                <c:manualLayout>
                  <c:x val="-7.642616101558744E-2"/>
                  <c:y val="0"/>
                </c:manualLayout>
              </c:layout>
              <c:dLblPos val="outEnd"/>
              <c:showLegendKey val="0"/>
              <c:showVal val="1"/>
              <c:showCatName val="0"/>
              <c:showSerName val="0"/>
              <c:showPercent val="0"/>
              <c:showBubbleSize val="0"/>
            </c:dLbl>
            <c:numFmt formatCode="&quot;$&quot;0.0,&quot;K&quot;" sourceLinked="0"/>
            <c:txPr>
              <a:bodyPr/>
              <a:lstStyle/>
              <a:p>
                <a:pPr>
                  <a:defRPr sz="900">
                    <a:latin typeface="Segoe UI Semibold" pitchFamily="34" charset="0"/>
                    <a:cs typeface="Segoe UI Semibold" pitchFamily="34" charset="0"/>
                  </a:defRPr>
                </a:pPr>
                <a:endParaRPr lang="en-US"/>
              </a:p>
            </c:txPr>
            <c:dLblPos val="inEnd"/>
            <c:showLegendKey val="0"/>
            <c:showVal val="1"/>
            <c:showCatName val="0"/>
            <c:showSerName val="0"/>
            <c:showPercent val="0"/>
            <c:showBubbleSize val="0"/>
            <c:showLeaderLines val="0"/>
          </c:dLbls>
          <c:cat>
            <c:strLit>
              <c:ptCount val="4"/>
              <c:pt idx="0">
                <c:v>Grocery Store</c:v>
              </c:pt>
              <c:pt idx="1">
                <c:v>Supermarket Type3</c:v>
              </c:pt>
              <c:pt idx="2">
                <c:v>Supermarket Type2</c:v>
              </c:pt>
              <c:pt idx="3">
                <c:v>Supermarket Type1</c:v>
              </c:pt>
            </c:strLit>
          </c:cat>
          <c:val>
            <c:numLit>
              <c:formatCode>General</c:formatCode>
              <c:ptCount val="4"/>
              <c:pt idx="0">
                <c:v>151939.149</c:v>
              </c:pt>
              <c:pt idx="1">
                <c:v>130714.67460000006</c:v>
              </c:pt>
              <c:pt idx="2">
                <c:v>131477.77639999994</c:v>
              </c:pt>
              <c:pt idx="3">
                <c:v>787549.89280000131</c:v>
              </c:pt>
            </c:numLit>
          </c:val>
        </c:ser>
        <c:dLbls>
          <c:dLblPos val="inEnd"/>
          <c:showLegendKey val="0"/>
          <c:showVal val="1"/>
          <c:showCatName val="0"/>
          <c:showSerName val="0"/>
          <c:showPercent val="0"/>
          <c:showBubbleSize val="0"/>
        </c:dLbls>
        <c:gapWidth val="60"/>
        <c:axId val="157063424"/>
        <c:axId val="157078656"/>
      </c:barChart>
      <c:catAx>
        <c:axId val="157063424"/>
        <c:scaling>
          <c:orientation val="minMax"/>
        </c:scaling>
        <c:delete val="0"/>
        <c:axPos val="l"/>
        <c:majorTickMark val="out"/>
        <c:minorTickMark val="none"/>
        <c:tickLblPos val="nextTo"/>
        <c:txPr>
          <a:bodyPr/>
          <a:lstStyle/>
          <a:p>
            <a:pPr>
              <a:defRPr sz="900">
                <a:solidFill>
                  <a:sysClr val="windowText" lastClr="000000"/>
                </a:solidFill>
                <a:latin typeface="Segoe UI Semibold" pitchFamily="34" charset="0"/>
                <a:cs typeface="Segoe UI Semibold" pitchFamily="34" charset="0"/>
              </a:defRPr>
            </a:pPr>
            <a:endParaRPr lang="en-US"/>
          </a:p>
        </c:txPr>
        <c:crossAx val="157078656"/>
        <c:crosses val="autoZero"/>
        <c:auto val="1"/>
        <c:lblAlgn val="ctr"/>
        <c:lblOffset val="100"/>
        <c:noMultiLvlLbl val="0"/>
      </c:catAx>
      <c:valAx>
        <c:axId val="157078656"/>
        <c:scaling>
          <c:orientation val="minMax"/>
        </c:scaling>
        <c:delete val="1"/>
        <c:axPos val="b"/>
        <c:numFmt formatCode="General" sourceLinked="1"/>
        <c:majorTickMark val="out"/>
        <c:minorTickMark val="none"/>
        <c:tickLblPos val="nextTo"/>
        <c:crossAx val="157063424"/>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spPr>
          <a:solidFill>
            <a:schemeClr val="accent6">
              <a:lumMod val="75000"/>
            </a:schemeClr>
          </a:solidFill>
        </c:spPr>
        <c:marker>
          <c:symbol val="none"/>
        </c:marker>
        <c:dLbl>
          <c:idx val="0"/>
          <c:layout/>
          <c:numFmt formatCode="&quot;$&quot;0.&quot;K&quot;" sourceLinked="0"/>
          <c:spPr/>
          <c:txPr>
            <a:bodyPr/>
            <a:lstStyle/>
            <a:p>
              <a:pPr>
                <a:defRPr sz="900">
                  <a:latin typeface="Segoe UI Semibold" pitchFamily="34" charset="0"/>
                  <a:cs typeface="Segoe UI Semibold" pitchFamily="34" charset="0"/>
                </a:defRPr>
              </a:pPr>
              <a:endParaRPr lang="en-US"/>
            </a:p>
          </c:txPr>
          <c:dLblPos val="inEnd"/>
          <c:showLegendKey val="0"/>
          <c:showVal val="1"/>
          <c:showCatName val="0"/>
          <c:showSerName val="0"/>
          <c:showPercent val="0"/>
          <c:showBubbleSize val="0"/>
        </c:dLbl>
      </c:pivotFmt>
      <c:pivotFmt>
        <c:idx val="3"/>
        <c:dLbl>
          <c:idx val="0"/>
          <c:layout>
            <c:manualLayout>
              <c:x val="-3.6460131487126748E-2"/>
              <c:y val="0"/>
            </c:manualLayout>
          </c:layout>
          <c:dLblPos val="outEnd"/>
          <c:showLegendKey val="0"/>
          <c:showVal val="1"/>
          <c:showCatName val="0"/>
          <c:showSerName val="0"/>
          <c:showPercent val="0"/>
          <c:showBubbleSize val="0"/>
        </c:dLbl>
      </c:pivotFmt>
      <c:pivotFmt>
        <c:idx val="4"/>
        <c:dLbl>
          <c:idx val="0"/>
          <c:layout>
            <c:manualLayout>
              <c:x val="9.3675395746868912E-3"/>
              <c:y val="-7.7600488623382418E-17"/>
            </c:manualLayout>
          </c:layout>
          <c:dLblPos val="outEnd"/>
          <c:showLegendKey val="0"/>
          <c:showVal val="1"/>
          <c:showCatName val="0"/>
          <c:showSerName val="0"/>
          <c:showPercent val="0"/>
          <c:showBubbleSize val="0"/>
        </c:dLbl>
      </c:pivotFmt>
      <c:pivotFmt>
        <c:idx val="5"/>
        <c:dLbl>
          <c:idx val="0"/>
          <c:layout>
            <c:manualLayout>
              <c:x val="9.3675395746868201E-3"/>
              <c:y val="0"/>
            </c:manualLayout>
          </c:layout>
          <c:dLblPos val="outEnd"/>
          <c:showLegendKey val="0"/>
          <c:showVal val="1"/>
          <c:showCatName val="0"/>
          <c:showSerName val="0"/>
          <c:showPercent val="0"/>
          <c:showBubbleSize val="0"/>
        </c:dLbl>
      </c:pivotFmt>
    </c:pivotFmts>
    <c:plotArea>
      <c:layout>
        <c:manualLayout>
          <c:layoutTarget val="inner"/>
          <c:xMode val="edge"/>
          <c:yMode val="edge"/>
          <c:x val="1.5548291524344707E-2"/>
          <c:y val="2.539681693227782E-2"/>
          <c:w val="0.97667756271348294"/>
          <c:h val="0.9661375774236296"/>
        </c:manualLayout>
      </c:layout>
      <c:barChart>
        <c:barDir val="bar"/>
        <c:grouping val="clustered"/>
        <c:varyColors val="0"/>
        <c:ser>
          <c:idx val="0"/>
          <c:order val="0"/>
          <c:tx>
            <c:v>Total</c:v>
          </c:tx>
          <c:spPr>
            <a:solidFill>
              <a:schemeClr val="accent6">
                <a:lumMod val="75000"/>
              </a:schemeClr>
            </a:solidFill>
          </c:spPr>
          <c:invertIfNegative val="0"/>
          <c:dLbls>
            <c:dLbl>
              <c:idx val="0"/>
              <c:layout>
                <c:manualLayout>
                  <c:x val="9.3675395746868201E-3"/>
                  <c:y val="0"/>
                </c:manualLayout>
              </c:layout>
              <c:dLblPos val="outEnd"/>
              <c:showLegendKey val="0"/>
              <c:showVal val="1"/>
              <c:showCatName val="0"/>
              <c:showSerName val="0"/>
              <c:showPercent val="0"/>
              <c:showBubbleSize val="0"/>
            </c:dLbl>
            <c:dLbl>
              <c:idx val="1"/>
              <c:layout>
                <c:manualLayout>
                  <c:x val="9.3675395746868912E-3"/>
                  <c:y val="-7.7600488623382418E-17"/>
                </c:manualLayout>
              </c:layout>
              <c:dLblPos val="outEnd"/>
              <c:showLegendKey val="0"/>
              <c:showVal val="1"/>
              <c:showCatName val="0"/>
              <c:showSerName val="0"/>
              <c:showPercent val="0"/>
              <c:showBubbleSize val="0"/>
            </c:dLbl>
            <c:dLbl>
              <c:idx val="3"/>
              <c:layout>
                <c:manualLayout>
                  <c:x val="-3.6460131487126748E-2"/>
                  <c:y val="0"/>
                </c:manualLayout>
              </c:layout>
              <c:dLblPos val="outEnd"/>
              <c:showLegendKey val="0"/>
              <c:showVal val="1"/>
              <c:showCatName val="0"/>
              <c:showSerName val="0"/>
              <c:showPercent val="0"/>
              <c:showBubbleSize val="0"/>
            </c:dLbl>
            <c:numFmt formatCode="&quot;$&quot;0.&quot;K&quot;" sourceLinked="0"/>
            <c:txPr>
              <a:bodyPr/>
              <a:lstStyle/>
              <a:p>
                <a:pPr>
                  <a:defRPr sz="900">
                    <a:latin typeface="Segoe UI Semibold" pitchFamily="34" charset="0"/>
                    <a:cs typeface="Segoe UI Semibold" pitchFamily="34" charset="0"/>
                  </a:defRPr>
                </a:pPr>
                <a:endParaRPr lang="en-US"/>
              </a:p>
            </c:txPr>
            <c:dLblPos val="inEnd"/>
            <c:showLegendKey val="0"/>
            <c:showVal val="1"/>
            <c:showCatName val="0"/>
            <c:showSerName val="0"/>
            <c:showPercent val="0"/>
            <c:showBubbleSize val="0"/>
            <c:showLeaderLines val="0"/>
          </c:dLbls>
          <c:cat>
            <c:strLit>
              <c:ptCount val="4"/>
              <c:pt idx="0">
                <c:v>Grocery Store</c:v>
              </c:pt>
              <c:pt idx="1">
                <c:v>Supermarket Type3</c:v>
              </c:pt>
              <c:pt idx="2">
                <c:v>Supermarket Type2</c:v>
              </c:pt>
              <c:pt idx="3">
                <c:v>Supermarket Type1</c:v>
              </c:pt>
            </c:strLit>
          </c:cat>
          <c:val>
            <c:numLit>
              <c:formatCode>General</c:formatCode>
              <c:ptCount val="4"/>
              <c:pt idx="0">
                <c:v>140.29468975069253</c:v>
              </c:pt>
              <c:pt idx="1">
                <c:v>139.80179101604284</c:v>
              </c:pt>
              <c:pt idx="2">
                <c:v>141.67863836206891</c:v>
              </c:pt>
              <c:pt idx="3">
                <c:v>141.21389506903375</c:v>
              </c:pt>
            </c:numLit>
          </c:val>
        </c:ser>
        <c:dLbls>
          <c:dLblPos val="inEnd"/>
          <c:showLegendKey val="0"/>
          <c:showVal val="1"/>
          <c:showCatName val="0"/>
          <c:showSerName val="0"/>
          <c:showPercent val="0"/>
          <c:showBubbleSize val="0"/>
        </c:dLbls>
        <c:gapWidth val="61"/>
        <c:axId val="157118848"/>
        <c:axId val="157121536"/>
      </c:barChart>
      <c:catAx>
        <c:axId val="157118848"/>
        <c:scaling>
          <c:orientation val="minMax"/>
        </c:scaling>
        <c:delete val="1"/>
        <c:axPos val="l"/>
        <c:majorTickMark val="out"/>
        <c:minorTickMark val="none"/>
        <c:tickLblPos val="nextTo"/>
        <c:crossAx val="157121536"/>
        <c:crosses val="autoZero"/>
        <c:auto val="1"/>
        <c:lblAlgn val="ctr"/>
        <c:lblOffset val="100"/>
        <c:noMultiLvlLbl val="0"/>
      </c:catAx>
      <c:valAx>
        <c:axId val="157121536"/>
        <c:scaling>
          <c:orientation val="minMax"/>
        </c:scaling>
        <c:delete val="1"/>
        <c:axPos val="b"/>
        <c:numFmt formatCode="General" sourceLinked="1"/>
        <c:majorTickMark val="out"/>
        <c:minorTickMark val="none"/>
        <c:tickLblPos val="nextTo"/>
        <c:crossAx val="15711884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pivotFmt>
      <c:pivotFmt>
        <c:idx val="1"/>
        <c:marker>
          <c:symbol val="none"/>
        </c:marker>
      </c:pivotFmt>
      <c:pivotFmt>
        <c:idx val="2"/>
        <c:spPr>
          <a:solidFill>
            <a:schemeClr val="accent4">
              <a:lumMod val="75000"/>
            </a:schemeClr>
          </a:solidFill>
        </c:spPr>
        <c:marker>
          <c:symbol val="none"/>
        </c:marker>
        <c:dLbl>
          <c:idx val="0"/>
          <c:layout/>
          <c:numFmt formatCode="&quot;$&quot;0.&quot;K&quot;" sourceLinked="0"/>
          <c:spPr/>
          <c:txPr>
            <a:bodyPr/>
            <a:lstStyle/>
            <a:p>
              <a:pPr>
                <a:defRPr sz="900">
                  <a:solidFill>
                    <a:sysClr val="windowText" lastClr="000000"/>
                  </a:solidFill>
                  <a:latin typeface="Segoe UI Semibold" pitchFamily="34" charset="0"/>
                  <a:cs typeface="Segoe UI Semibold" pitchFamily="34" charset="0"/>
                </a:defRPr>
              </a:pPr>
              <a:endParaRPr lang="en-US"/>
            </a:p>
          </c:txPr>
          <c:dLblPos val="inEnd"/>
          <c:showLegendKey val="0"/>
          <c:showVal val="1"/>
          <c:showCatName val="0"/>
          <c:showSerName val="0"/>
          <c:showPercent val="0"/>
          <c:showBubbleSize val="0"/>
        </c:dLbl>
      </c:pivotFmt>
      <c:pivotFmt>
        <c:idx val="3"/>
        <c:dLbl>
          <c:idx val="0"/>
          <c:layout>
            <c:manualLayout>
              <c:x val="5.007940360217198E-2"/>
              <c:y val="-4.1430797903014449E-17"/>
            </c:manualLayout>
          </c:layout>
          <c:dLblPos val="outEnd"/>
          <c:showLegendKey val="0"/>
          <c:showVal val="1"/>
          <c:showCatName val="0"/>
          <c:showSerName val="0"/>
          <c:showPercent val="0"/>
          <c:showBubbleSize val="0"/>
        </c:dLbl>
      </c:pivotFmt>
      <c:pivotFmt>
        <c:idx val="4"/>
        <c:dLbl>
          <c:idx val="0"/>
          <c:layout>
            <c:manualLayout>
              <c:x val="4.2383282888085752E-2"/>
              <c:y val="0"/>
            </c:manualLayout>
          </c:layout>
          <c:dLblPos val="outEnd"/>
          <c:showLegendKey val="0"/>
          <c:showVal val="1"/>
          <c:showCatName val="0"/>
          <c:showSerName val="0"/>
          <c:showPercent val="0"/>
          <c:showBubbleSize val="0"/>
        </c:dLbl>
      </c:pivotFmt>
      <c:pivotFmt>
        <c:idx val="5"/>
        <c:dLbl>
          <c:idx val="0"/>
          <c:layout>
            <c:manualLayout>
              <c:x val="4.4192922413251179E-2"/>
              <c:y val="-3.6158204958656508E-2"/>
            </c:manualLayout>
          </c:layout>
          <c:dLblPos val="outEnd"/>
          <c:showLegendKey val="0"/>
          <c:showVal val="1"/>
          <c:showCatName val="0"/>
          <c:showSerName val="0"/>
          <c:showPercent val="0"/>
          <c:showBubbleSize val="0"/>
        </c:dLbl>
      </c:pivotFmt>
    </c:pivotFmts>
    <c:plotArea>
      <c:layout>
        <c:manualLayout>
          <c:layoutTarget val="inner"/>
          <c:xMode val="edge"/>
          <c:yMode val="edge"/>
          <c:x val="0"/>
          <c:y val="1.7242690185515053E-2"/>
          <c:w val="0.98782392435876665"/>
          <c:h val="0.98275730981448495"/>
        </c:manualLayout>
      </c:layout>
      <c:barChart>
        <c:barDir val="bar"/>
        <c:grouping val="clustered"/>
        <c:varyColors val="0"/>
        <c:ser>
          <c:idx val="0"/>
          <c:order val="0"/>
          <c:tx>
            <c:v>Total</c:v>
          </c:tx>
          <c:spPr>
            <a:solidFill>
              <a:schemeClr val="accent4">
                <a:lumMod val="75000"/>
              </a:schemeClr>
            </a:solidFill>
          </c:spPr>
          <c:invertIfNegative val="0"/>
          <c:dLbls>
            <c:dLbl>
              <c:idx val="0"/>
              <c:layout>
                <c:manualLayout>
                  <c:x val="4.4192922413251179E-2"/>
                  <c:y val="-3.6158204958656508E-2"/>
                </c:manualLayout>
              </c:layout>
              <c:dLblPos val="outEnd"/>
              <c:showLegendKey val="0"/>
              <c:showVal val="1"/>
              <c:showCatName val="0"/>
              <c:showSerName val="0"/>
              <c:showPercent val="0"/>
              <c:showBubbleSize val="0"/>
            </c:dLbl>
            <c:dLbl>
              <c:idx val="1"/>
              <c:layout>
                <c:manualLayout>
                  <c:x val="4.2383282888085752E-2"/>
                  <c:y val="0"/>
                </c:manualLayout>
              </c:layout>
              <c:dLblPos val="outEnd"/>
              <c:showLegendKey val="0"/>
              <c:showVal val="1"/>
              <c:showCatName val="0"/>
              <c:showSerName val="0"/>
              <c:showPercent val="0"/>
              <c:showBubbleSize val="0"/>
            </c:dLbl>
            <c:dLbl>
              <c:idx val="2"/>
              <c:layout>
                <c:manualLayout>
                  <c:x val="5.007940360217198E-2"/>
                  <c:y val="-4.1430797903014449E-17"/>
                </c:manualLayout>
              </c:layout>
              <c:dLblPos val="outEnd"/>
              <c:showLegendKey val="0"/>
              <c:showVal val="1"/>
              <c:showCatName val="0"/>
              <c:showSerName val="0"/>
              <c:showPercent val="0"/>
              <c:showBubbleSize val="0"/>
            </c:dLbl>
            <c:dLbl>
              <c:idx val="3"/>
              <c:layout>
                <c:manualLayout>
                  <c:x val="-0.1787871917791323"/>
                  <c:y val="1.8079102479328254E-2"/>
                </c:manualLayout>
              </c:layout>
              <c:dLblPos val="outEnd"/>
              <c:showLegendKey val="0"/>
              <c:showVal val="1"/>
              <c:showCatName val="0"/>
              <c:showSerName val="0"/>
              <c:showPercent val="0"/>
              <c:showBubbleSize val="0"/>
            </c:dLbl>
            <c:numFmt formatCode="&quot;$&quot;0.&quot;K&quot;" sourceLinked="0"/>
            <c:txPr>
              <a:bodyPr/>
              <a:lstStyle/>
              <a:p>
                <a:pPr>
                  <a:defRPr sz="900">
                    <a:solidFill>
                      <a:sysClr val="windowText" lastClr="000000"/>
                    </a:solidFill>
                    <a:latin typeface="Segoe UI Semibold" pitchFamily="34" charset="0"/>
                    <a:cs typeface="Segoe UI Semibold" pitchFamily="34" charset="0"/>
                  </a:defRPr>
                </a:pPr>
                <a:endParaRPr lang="en-US"/>
              </a:p>
            </c:txPr>
            <c:dLblPos val="inEnd"/>
            <c:showLegendKey val="0"/>
            <c:showVal val="1"/>
            <c:showCatName val="0"/>
            <c:showSerName val="0"/>
            <c:showPercent val="0"/>
            <c:showBubbleSize val="0"/>
            <c:showLeaderLines val="0"/>
          </c:dLbls>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ser>
        <c:dLbls>
          <c:dLblPos val="inEnd"/>
          <c:showLegendKey val="0"/>
          <c:showVal val="1"/>
          <c:showCatName val="0"/>
          <c:showSerName val="0"/>
          <c:showPercent val="0"/>
          <c:showBubbleSize val="0"/>
        </c:dLbls>
        <c:gapWidth val="60"/>
        <c:axId val="157149440"/>
        <c:axId val="160969856"/>
      </c:barChart>
      <c:catAx>
        <c:axId val="157149440"/>
        <c:scaling>
          <c:orientation val="minMax"/>
        </c:scaling>
        <c:delete val="1"/>
        <c:axPos val="l"/>
        <c:majorTickMark val="out"/>
        <c:minorTickMark val="none"/>
        <c:tickLblPos val="nextTo"/>
        <c:crossAx val="160969856"/>
        <c:crosses val="autoZero"/>
        <c:auto val="1"/>
        <c:lblAlgn val="ctr"/>
        <c:lblOffset val="100"/>
        <c:noMultiLvlLbl val="0"/>
      </c:catAx>
      <c:valAx>
        <c:axId val="160969856"/>
        <c:scaling>
          <c:orientation val="minMax"/>
        </c:scaling>
        <c:delete val="1"/>
        <c:axPos val="b"/>
        <c:numFmt formatCode="General" sourceLinked="1"/>
        <c:majorTickMark val="out"/>
        <c:minorTickMark val="none"/>
        <c:tickLblPos val="nextTo"/>
        <c:crossAx val="157149440"/>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image" Target="../media/image6.png"/><Relationship Id="rId18" Type="http://schemas.openxmlformats.org/officeDocument/2006/relationships/chart" Target="../charts/chart25.xml"/><Relationship Id="rId3" Type="http://schemas.openxmlformats.org/officeDocument/2006/relationships/image" Target="../media/image3.png"/><Relationship Id="rId7" Type="http://schemas.openxmlformats.org/officeDocument/2006/relationships/chart" Target="../charts/chart19.xml"/><Relationship Id="rId12" Type="http://schemas.openxmlformats.org/officeDocument/2006/relationships/hyperlink" Target="#'BlinkIT Grocery Data'!A1"/><Relationship Id="rId17" Type="http://schemas.openxmlformats.org/officeDocument/2006/relationships/chart" Target="../charts/chart24.xml"/><Relationship Id="rId2" Type="http://schemas.openxmlformats.org/officeDocument/2006/relationships/image" Target="../media/image2.png"/><Relationship Id="rId16" Type="http://schemas.openxmlformats.org/officeDocument/2006/relationships/chart" Target="../charts/chart23.xml"/><Relationship Id="rId1" Type="http://schemas.openxmlformats.org/officeDocument/2006/relationships/image" Target="../media/image1.png"/><Relationship Id="rId6" Type="http://schemas.openxmlformats.org/officeDocument/2006/relationships/chart" Target="../charts/chart18.xml"/><Relationship Id="rId11" Type="http://schemas.openxmlformats.org/officeDocument/2006/relationships/image" Target="../media/image5.png"/><Relationship Id="rId5" Type="http://schemas.openxmlformats.org/officeDocument/2006/relationships/chart" Target="../charts/chart17.xml"/><Relationship Id="rId15" Type="http://schemas.openxmlformats.org/officeDocument/2006/relationships/image" Target="../media/image7.png"/><Relationship Id="rId10" Type="http://schemas.openxmlformats.org/officeDocument/2006/relationships/chart" Target="../charts/chart22.xml"/><Relationship Id="rId4" Type="http://schemas.openxmlformats.org/officeDocument/2006/relationships/image" Target="../media/image4.png"/><Relationship Id="rId9" Type="http://schemas.openxmlformats.org/officeDocument/2006/relationships/chart" Target="../charts/chart21.xml"/><Relationship Id="rId14" Type="http://schemas.openxmlformats.org/officeDocument/2006/relationships/hyperlink" Target="#'Data Insights'!A1"/></Relationships>
</file>

<file path=xl/drawings/drawing1.xml><?xml version="1.0" encoding="utf-8"?>
<xdr:wsDr xmlns:xdr="http://schemas.openxmlformats.org/drawingml/2006/spreadsheetDrawing" xmlns:a="http://schemas.openxmlformats.org/drawingml/2006/main">
  <xdr:twoCellAnchor>
    <xdr:from>
      <xdr:col>0</xdr:col>
      <xdr:colOff>276225</xdr:colOff>
      <xdr:row>5</xdr:row>
      <xdr:rowOff>180975</xdr:rowOff>
    </xdr:from>
    <xdr:to>
      <xdr:col>1</xdr:col>
      <xdr:colOff>962025</xdr:colOff>
      <xdr:row>12</xdr:row>
      <xdr:rowOff>38099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323850</xdr:colOff>
      <xdr:row>0</xdr:row>
      <xdr:rowOff>200025</xdr:rowOff>
    </xdr:from>
    <xdr:to>
      <xdr:col>6</xdr:col>
      <xdr:colOff>657225</xdr:colOff>
      <xdr:row>7</xdr:row>
      <xdr:rowOff>100805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438150</xdr:colOff>
      <xdr:row>1</xdr:row>
      <xdr:rowOff>9525</xdr:rowOff>
    </xdr:from>
    <xdr:to>
      <xdr:col>7</xdr:col>
      <xdr:colOff>307182</xdr:colOff>
      <xdr:row>17</xdr:row>
      <xdr:rowOff>115491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1</xdr:row>
      <xdr:rowOff>28575</xdr:rowOff>
    </xdr:from>
    <xdr:to>
      <xdr:col>9</xdr:col>
      <xdr:colOff>153591</xdr:colOff>
      <xdr:row>11</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400049</xdr:colOff>
      <xdr:row>0</xdr:row>
      <xdr:rowOff>200024</xdr:rowOff>
    </xdr:from>
    <xdr:to>
      <xdr:col>6</xdr:col>
      <xdr:colOff>219074</xdr:colOff>
      <xdr:row>11</xdr:row>
      <xdr:rowOff>200024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409575</xdr:colOff>
      <xdr:row>0</xdr:row>
      <xdr:rowOff>193277</xdr:rowOff>
    </xdr:from>
    <xdr:to>
      <xdr:col>6</xdr:col>
      <xdr:colOff>431800</xdr:colOff>
      <xdr:row>8</xdr:row>
      <xdr:rowOff>123824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323850</xdr:colOff>
      <xdr:row>1</xdr:row>
      <xdr:rowOff>9525</xdr:rowOff>
    </xdr:from>
    <xdr:to>
      <xdr:col>6</xdr:col>
      <xdr:colOff>386957</xdr:colOff>
      <xdr:row>6</xdr:row>
      <xdr:rowOff>200025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323851</xdr:colOff>
      <xdr:row>9</xdr:row>
      <xdr:rowOff>0</xdr:rowOff>
    </xdr:from>
    <xdr:to>
      <xdr:col>6</xdr:col>
      <xdr:colOff>533401</xdr:colOff>
      <xdr:row>14</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323850</xdr:colOff>
      <xdr:row>16</xdr:row>
      <xdr:rowOff>0</xdr:rowOff>
    </xdr:from>
    <xdr:to>
      <xdr:col>6</xdr:col>
      <xdr:colOff>390525</xdr:colOff>
      <xdr:row>21</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429023</xdr:colOff>
      <xdr:row>2</xdr:row>
      <xdr:rowOff>131366</xdr:rowOff>
    </xdr:from>
    <xdr:to>
      <xdr:col>1</xdr:col>
      <xdr:colOff>826691</xdr:colOff>
      <xdr:row>8</xdr:row>
      <xdr:rowOff>164307</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29023" y="548085"/>
              <a:ext cx="1826418" cy="122356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313531</xdr:colOff>
      <xdr:row>27</xdr:row>
      <xdr:rowOff>37306</xdr:rowOff>
    </xdr:from>
    <xdr:to>
      <xdr:col>6</xdr:col>
      <xdr:colOff>277813</xdr:colOff>
      <xdr:row>43</xdr:row>
      <xdr:rowOff>168672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144858</xdr:colOff>
      <xdr:row>46</xdr:row>
      <xdr:rowOff>19844</xdr:rowOff>
    </xdr:from>
    <xdr:to>
      <xdr:col>7</xdr:col>
      <xdr:colOff>783827</xdr:colOff>
      <xdr:row>56</xdr:row>
      <xdr:rowOff>168672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168673</xdr:colOff>
      <xdr:row>59</xdr:row>
      <xdr:rowOff>79374</xdr:rowOff>
    </xdr:from>
    <xdr:to>
      <xdr:col>4</xdr:col>
      <xdr:colOff>426642</xdr:colOff>
      <xdr:row>64</xdr:row>
      <xdr:rowOff>198436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164703</xdr:colOff>
      <xdr:row>67</xdr:row>
      <xdr:rowOff>69453</xdr:rowOff>
    </xdr:from>
    <xdr:to>
      <xdr:col>4</xdr:col>
      <xdr:colOff>555625</xdr:colOff>
      <xdr:row>71</xdr:row>
      <xdr:rowOff>128984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444499</xdr:colOff>
      <xdr:row>10</xdr:row>
      <xdr:rowOff>5557</xdr:rowOff>
    </xdr:from>
    <xdr:to>
      <xdr:col>1</xdr:col>
      <xdr:colOff>844549</xdr:colOff>
      <xdr:row>16</xdr:row>
      <xdr:rowOff>79376</xdr:rowOff>
    </xdr:to>
    <mc:AlternateContent xmlns:mc="http://schemas.openxmlformats.org/markup-compatibility/2006">
      <mc:Choice xmlns:a14="http://schemas.microsoft.com/office/drawing/2010/main" Requires="a14">
        <xdr:graphicFrame macro="">
          <xdr:nvGraphicFramePr>
            <xdr:cNvPr id="15"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44499" y="2009776"/>
              <a:ext cx="1828800" cy="126444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444498</xdr:colOff>
      <xdr:row>18</xdr:row>
      <xdr:rowOff>19844</xdr:rowOff>
    </xdr:from>
    <xdr:to>
      <xdr:col>1</xdr:col>
      <xdr:colOff>844548</xdr:colOff>
      <xdr:row>24</xdr:row>
      <xdr:rowOff>188517</xdr:rowOff>
    </xdr:to>
    <mc:AlternateContent xmlns:mc="http://schemas.openxmlformats.org/markup-compatibility/2006">
      <mc:Choice xmlns:a14="http://schemas.microsoft.com/office/drawing/2010/main" Requires="a14">
        <xdr:graphicFrame macro="">
          <xdr:nvGraphicFramePr>
            <xdr:cNvPr id="18"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44498" y="3611563"/>
              <a:ext cx="1828800" cy="1359298"/>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35720</xdr:colOff>
      <xdr:row>73</xdr:row>
      <xdr:rowOff>257970</xdr:rowOff>
    </xdr:from>
    <xdr:to>
      <xdr:col>4</xdr:col>
      <xdr:colOff>386955</xdr:colOff>
      <xdr:row>79</xdr:row>
      <xdr:rowOff>141288</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154782</xdr:colOff>
      <xdr:row>80</xdr:row>
      <xdr:rowOff>19843</xdr:rowOff>
    </xdr:from>
    <xdr:to>
      <xdr:col>4</xdr:col>
      <xdr:colOff>416719</xdr:colOff>
      <xdr:row>85</xdr:row>
      <xdr:rowOff>171054</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95250</xdr:colOff>
      <xdr:row>86</xdr:row>
      <xdr:rowOff>59531</xdr:rowOff>
    </xdr:from>
    <xdr:to>
      <xdr:col>4</xdr:col>
      <xdr:colOff>406797</xdr:colOff>
      <xdr:row>91</xdr:row>
      <xdr:rowOff>119062</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409575</xdr:colOff>
      <xdr:row>0</xdr:row>
      <xdr:rowOff>57150</xdr:rowOff>
    </xdr:from>
    <xdr:to>
      <xdr:col>20</xdr:col>
      <xdr:colOff>635000</xdr:colOff>
      <xdr:row>29</xdr:row>
      <xdr:rowOff>171450</xdr:rowOff>
    </xdr:to>
    <xdr:sp macro="" textlink="">
      <xdr:nvSpPr>
        <xdr:cNvPr id="4" name="Rectangle 3"/>
        <xdr:cNvSpPr/>
      </xdr:nvSpPr>
      <xdr:spPr>
        <a:xfrm>
          <a:off x="1099316" y="57150"/>
          <a:ext cx="13330512" cy="58293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571496</xdr:colOff>
      <xdr:row>0</xdr:row>
      <xdr:rowOff>142875</xdr:rowOff>
    </xdr:from>
    <xdr:to>
      <xdr:col>5</xdr:col>
      <xdr:colOff>35715</xdr:colOff>
      <xdr:row>28</xdr:row>
      <xdr:rowOff>190500</xdr:rowOff>
    </xdr:to>
    <xdr:sp macro="" textlink="">
      <xdr:nvSpPr>
        <xdr:cNvPr id="5" name="Round Same Side Corner Rectangle 4"/>
        <xdr:cNvSpPr/>
      </xdr:nvSpPr>
      <xdr:spPr>
        <a:xfrm rot="5400000">
          <a:off x="-482206" y="1887140"/>
          <a:ext cx="5715000" cy="2226469"/>
        </a:xfrm>
        <a:prstGeom prst="round2SameRect">
          <a:avLst/>
        </a:prstGeom>
        <a:solidFill>
          <a:srgbClr val="FFFF00"/>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596270</xdr:colOff>
      <xdr:row>0</xdr:row>
      <xdr:rowOff>163814</xdr:rowOff>
    </xdr:from>
    <xdr:to>
      <xdr:col>4</xdr:col>
      <xdr:colOff>548646</xdr:colOff>
      <xdr:row>2</xdr:row>
      <xdr:rowOff>174762</xdr:rowOff>
    </xdr:to>
    <xdr:sp macro="" textlink="">
      <xdr:nvSpPr>
        <xdr:cNvPr id="6" name="TextBox 5"/>
        <xdr:cNvSpPr txBox="1"/>
      </xdr:nvSpPr>
      <xdr:spPr>
        <a:xfrm>
          <a:off x="1286833" y="163814"/>
          <a:ext cx="2024063" cy="415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itchFamily="34" charset="0"/>
              <a:ea typeface="Segoe UI Black" pitchFamily="34" charset="0"/>
            </a:rPr>
            <a:t>blink</a:t>
          </a:r>
          <a:r>
            <a:rPr lang="en-US" sz="4000">
              <a:solidFill>
                <a:schemeClr val="accent6">
                  <a:lumMod val="50000"/>
                </a:schemeClr>
              </a:solidFill>
              <a:latin typeface="Segoe UI Black" pitchFamily="34" charset="0"/>
              <a:ea typeface="Segoe UI Black" pitchFamily="34" charset="0"/>
            </a:rPr>
            <a:t>it</a:t>
          </a:r>
        </a:p>
      </xdr:txBody>
    </xdr:sp>
    <xdr:clientData/>
  </xdr:twoCellAnchor>
  <xdr:twoCellAnchor>
    <xdr:from>
      <xdr:col>2</xdr:col>
      <xdr:colOff>83342</xdr:colOff>
      <xdr:row>3</xdr:row>
      <xdr:rowOff>7119</xdr:rowOff>
    </xdr:from>
    <xdr:to>
      <xdr:col>4</xdr:col>
      <xdr:colOff>416718</xdr:colOff>
      <xdr:row>4</xdr:row>
      <xdr:rowOff>7117</xdr:rowOff>
    </xdr:to>
    <xdr:sp macro="" textlink="">
      <xdr:nvSpPr>
        <xdr:cNvPr id="7" name="TextBox 6"/>
        <xdr:cNvSpPr txBox="1"/>
      </xdr:nvSpPr>
      <xdr:spPr>
        <a:xfrm>
          <a:off x="1464467" y="614338"/>
          <a:ext cx="1714501" cy="202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rial Unicode MS" pitchFamily="34" charset="-128"/>
              <a:ea typeface="Arial Unicode MS" pitchFamily="34" charset="-128"/>
              <a:cs typeface="Arial Unicode MS" pitchFamily="34" charset="-128"/>
            </a:rPr>
            <a:t>India's</a:t>
          </a:r>
          <a:r>
            <a:rPr lang="en-US" sz="1200" b="1" baseline="0">
              <a:solidFill>
                <a:schemeClr val="dk1"/>
              </a:solidFill>
              <a:latin typeface="Arial Unicode MS" pitchFamily="34" charset="-128"/>
              <a:ea typeface="Arial Unicode MS" pitchFamily="34" charset="-128"/>
              <a:cs typeface="Arial Unicode MS" pitchFamily="34" charset="-128"/>
            </a:rPr>
            <a:t> Last Minut App</a:t>
          </a:r>
          <a:endParaRPr lang="en-US" sz="1200" b="1">
            <a:solidFill>
              <a:schemeClr val="accent6">
                <a:lumMod val="50000"/>
              </a:schemeClr>
            </a:solidFill>
            <a:latin typeface="Arial Unicode MS" pitchFamily="34" charset="-128"/>
            <a:ea typeface="Arial Unicode MS" pitchFamily="34" charset="-128"/>
            <a:cs typeface="Arial Unicode MS" pitchFamily="34" charset="-128"/>
          </a:endParaRPr>
        </a:p>
      </xdr:txBody>
    </xdr:sp>
    <xdr:clientData/>
  </xdr:twoCellAnchor>
  <xdr:twoCellAnchor>
    <xdr:from>
      <xdr:col>5</xdr:col>
      <xdr:colOff>251810</xdr:colOff>
      <xdr:row>1</xdr:row>
      <xdr:rowOff>32844</xdr:rowOff>
    </xdr:from>
    <xdr:to>
      <xdr:col>12</xdr:col>
      <xdr:colOff>208016</xdr:colOff>
      <xdr:row>8</xdr:row>
      <xdr:rowOff>109482</xdr:rowOff>
    </xdr:to>
    <xdr:grpSp>
      <xdr:nvGrpSpPr>
        <xdr:cNvPr id="12" name="Group 11"/>
        <xdr:cNvGrpSpPr/>
      </xdr:nvGrpSpPr>
      <xdr:grpSpPr>
        <a:xfrm>
          <a:off x="3704623" y="235250"/>
          <a:ext cx="4790143" cy="1493482"/>
          <a:chOff x="3530202" y="622685"/>
          <a:chExt cx="3600261" cy="1674021"/>
        </a:xfrm>
      </xdr:grpSpPr>
      <xdr:sp macro="" textlink="">
        <xdr:nvSpPr>
          <xdr:cNvPr id="8" name="Rounded Rectangle 7"/>
          <xdr:cNvSpPr/>
        </xdr:nvSpPr>
        <xdr:spPr>
          <a:xfrm rot="16200000">
            <a:off x="4027407" y="130642"/>
            <a:ext cx="738191" cy="1722278"/>
          </a:xfrm>
          <a:prstGeom prst="roundRect">
            <a:avLst/>
          </a:prstGeom>
          <a:gradFill flip="none" rotWithShape="1">
            <a:gsLst>
              <a:gs pos="84500">
                <a:srgbClr val="9AB496"/>
              </a:gs>
              <a:gs pos="48000">
                <a:schemeClr val="accent6">
                  <a:lumMod val="75000"/>
                  <a:alpha val="46000"/>
                </a:schemeClr>
              </a:gs>
              <a:gs pos="19000">
                <a:schemeClr val="accent4">
                  <a:alpha val="59000"/>
                </a:schemeClr>
              </a:gs>
              <a:gs pos="100000">
                <a:schemeClr val="accent6">
                  <a:lumMod val="50000"/>
                  <a:alpha val="5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sp macro="" textlink="">
        <xdr:nvSpPr>
          <xdr:cNvPr id="9" name="Rounded Rectangle 8"/>
          <xdr:cNvSpPr/>
        </xdr:nvSpPr>
        <xdr:spPr>
          <a:xfrm rot="16200000">
            <a:off x="5864876" y="138152"/>
            <a:ext cx="740664" cy="171907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sp macro="" textlink="">
        <xdr:nvSpPr>
          <xdr:cNvPr id="10" name="Rounded Rectangle 9"/>
          <xdr:cNvSpPr/>
        </xdr:nvSpPr>
        <xdr:spPr>
          <a:xfrm rot="16200000">
            <a:off x="4019406" y="1066838"/>
            <a:ext cx="740664" cy="171907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sp macro="" textlink="">
        <xdr:nvSpPr>
          <xdr:cNvPr id="11" name="Rounded Rectangle 10"/>
          <xdr:cNvSpPr/>
        </xdr:nvSpPr>
        <xdr:spPr>
          <a:xfrm rot="16200000">
            <a:off x="5900595" y="1066838"/>
            <a:ext cx="740664" cy="171907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grpSp>
    <xdr:clientData/>
  </xdr:twoCellAnchor>
  <xdr:twoCellAnchor>
    <xdr:from>
      <xdr:col>5</xdr:col>
      <xdr:colOff>423277</xdr:colOff>
      <xdr:row>1</xdr:row>
      <xdr:rowOff>100310</xdr:rowOff>
    </xdr:from>
    <xdr:to>
      <xdr:col>7</xdr:col>
      <xdr:colOff>55006</xdr:colOff>
      <xdr:row>3</xdr:row>
      <xdr:rowOff>64992</xdr:rowOff>
    </xdr:to>
    <xdr:sp macro="" textlink="Slicers!A7">
      <xdr:nvSpPr>
        <xdr:cNvPr id="13" name="TextBox 12"/>
        <xdr:cNvSpPr txBox="1"/>
      </xdr:nvSpPr>
      <xdr:spPr>
        <a:xfrm>
          <a:off x="3871984" y="297379"/>
          <a:ext cx="1011212" cy="358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F58D58-E9BE-4AAF-92C3-19EB939EE905}" type="TxLink">
            <a:rPr lang="en-US" sz="1800">
              <a:latin typeface="Segoe UI Black" pitchFamily="34" charset="0"/>
              <a:ea typeface="Segoe UI Black" pitchFamily="34" charset="0"/>
            </a:rPr>
            <a:pPr/>
            <a:t> </a:t>
          </a:fld>
          <a:endParaRPr lang="en-US" sz="1800">
            <a:latin typeface="Segoe UI Black" pitchFamily="34" charset="0"/>
            <a:ea typeface="Segoe UI Black" pitchFamily="34" charset="0"/>
          </a:endParaRPr>
        </a:p>
      </xdr:txBody>
    </xdr:sp>
    <xdr:clientData/>
  </xdr:twoCellAnchor>
  <xdr:twoCellAnchor>
    <xdr:from>
      <xdr:col>5</xdr:col>
      <xdr:colOff>477978</xdr:colOff>
      <xdr:row>3</xdr:row>
      <xdr:rowOff>29089</xdr:rowOff>
    </xdr:from>
    <xdr:to>
      <xdr:col>7</xdr:col>
      <xdr:colOff>134599</xdr:colOff>
      <xdr:row>4</xdr:row>
      <xdr:rowOff>29089</xdr:rowOff>
    </xdr:to>
    <xdr:sp macro="" textlink="">
      <xdr:nvSpPr>
        <xdr:cNvPr id="15" name="TextBox 14"/>
        <xdr:cNvSpPr txBox="1"/>
      </xdr:nvSpPr>
      <xdr:spPr>
        <a:xfrm>
          <a:off x="3926685" y="620296"/>
          <a:ext cx="1036104" cy="197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Semibold" pitchFamily="34" charset="0"/>
              <a:cs typeface="Segoe UI Semibold" pitchFamily="34" charset="0"/>
            </a:rPr>
            <a:t>TOTAL SALES</a:t>
          </a:r>
        </a:p>
      </xdr:txBody>
    </xdr:sp>
    <xdr:clientData/>
  </xdr:twoCellAnchor>
  <xdr:twoCellAnchor>
    <xdr:from>
      <xdr:col>9</xdr:col>
      <xdr:colOff>21958</xdr:colOff>
      <xdr:row>1</xdr:row>
      <xdr:rowOff>67466</xdr:rowOff>
    </xdr:from>
    <xdr:to>
      <xdr:col>10</xdr:col>
      <xdr:colOff>336037</xdr:colOff>
      <xdr:row>3</xdr:row>
      <xdr:rowOff>32148</xdr:rowOff>
    </xdr:to>
    <xdr:sp macro="" textlink="Slicers!B7">
      <xdr:nvSpPr>
        <xdr:cNvPr id="16" name="TextBox 15"/>
        <xdr:cNvSpPr txBox="1"/>
      </xdr:nvSpPr>
      <xdr:spPr>
        <a:xfrm>
          <a:off x="6229630" y="264535"/>
          <a:ext cx="1003821" cy="358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7718E99-03BE-40C7-9CE9-5F7136BB6FA0}" type="TxLink">
            <a:rPr lang="en-US" sz="1800">
              <a:solidFill>
                <a:schemeClr val="dk1"/>
              </a:solidFill>
              <a:latin typeface="Segoe UI Black" pitchFamily="34" charset="0"/>
              <a:ea typeface="Segoe UI Black" pitchFamily="34" charset="0"/>
              <a:cs typeface="+mn-cs"/>
            </a:rPr>
            <a:pPr marL="0" indent="0"/>
            <a:t> </a:t>
          </a:fld>
          <a:endParaRPr lang="en-US" sz="1800">
            <a:solidFill>
              <a:schemeClr val="dk1"/>
            </a:solidFill>
            <a:latin typeface="Segoe UI Black" pitchFamily="34" charset="0"/>
            <a:ea typeface="Segoe UI Black" pitchFamily="34" charset="0"/>
            <a:cs typeface="+mn-cs"/>
          </a:endParaRPr>
        </a:p>
      </xdr:txBody>
    </xdr:sp>
    <xdr:clientData/>
  </xdr:twoCellAnchor>
  <xdr:twoCellAnchor>
    <xdr:from>
      <xdr:col>9</xdr:col>
      <xdr:colOff>88449</xdr:colOff>
      <xdr:row>3</xdr:row>
      <xdr:rowOff>18140</xdr:rowOff>
    </xdr:from>
    <xdr:to>
      <xdr:col>10</xdr:col>
      <xdr:colOff>427420</xdr:colOff>
      <xdr:row>4</xdr:row>
      <xdr:rowOff>18140</xdr:rowOff>
    </xdr:to>
    <xdr:sp macro="" textlink="">
      <xdr:nvSpPr>
        <xdr:cNvPr id="17" name="TextBox 16"/>
        <xdr:cNvSpPr txBox="1"/>
      </xdr:nvSpPr>
      <xdr:spPr>
        <a:xfrm>
          <a:off x="6296121" y="609347"/>
          <a:ext cx="1028713" cy="197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Semibold" pitchFamily="34" charset="0"/>
              <a:cs typeface="Segoe UI Semibold" pitchFamily="34" charset="0"/>
            </a:rPr>
            <a:t>AVG SALES</a:t>
          </a:r>
        </a:p>
      </xdr:txBody>
    </xdr:sp>
    <xdr:clientData/>
  </xdr:twoCellAnchor>
  <xdr:twoCellAnchor>
    <xdr:from>
      <xdr:col>5</xdr:col>
      <xdr:colOff>513414</xdr:colOff>
      <xdr:row>5</xdr:row>
      <xdr:rowOff>112804</xdr:rowOff>
    </xdr:from>
    <xdr:to>
      <xdr:col>7</xdr:col>
      <xdr:colOff>142635</xdr:colOff>
      <xdr:row>7</xdr:row>
      <xdr:rowOff>77084</xdr:rowOff>
    </xdr:to>
    <xdr:sp macro="" textlink="Slicers!C6">
      <xdr:nvSpPr>
        <xdr:cNvPr id="18" name="TextBox 17"/>
        <xdr:cNvSpPr txBox="1"/>
      </xdr:nvSpPr>
      <xdr:spPr>
        <a:xfrm>
          <a:off x="3962121" y="1098149"/>
          <a:ext cx="1008704" cy="358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BA7B6F4-4AA9-4437-B596-B7BD89C46DA0}" type="TxLink">
            <a:rPr lang="en-US" sz="1800">
              <a:solidFill>
                <a:schemeClr val="dk1"/>
              </a:solidFill>
              <a:latin typeface="Segoe UI Black" pitchFamily="34" charset="0"/>
              <a:ea typeface="Segoe UI Black" pitchFamily="34" charset="0"/>
              <a:cs typeface="+mn-cs"/>
            </a:rPr>
            <a:pPr marL="0" indent="0"/>
            <a:t> </a:t>
          </a:fld>
          <a:endParaRPr lang="en-US" sz="1800">
            <a:solidFill>
              <a:schemeClr val="dk1"/>
            </a:solidFill>
            <a:latin typeface="Segoe UI Black" pitchFamily="34" charset="0"/>
            <a:ea typeface="Segoe UI Black" pitchFamily="34" charset="0"/>
            <a:cs typeface="+mn-cs"/>
          </a:endParaRPr>
        </a:p>
      </xdr:txBody>
    </xdr:sp>
    <xdr:clientData/>
  </xdr:twoCellAnchor>
  <xdr:twoCellAnchor>
    <xdr:from>
      <xdr:col>9</xdr:col>
      <xdr:colOff>174244</xdr:colOff>
      <xdr:row>5</xdr:row>
      <xdr:rowOff>112804</xdr:rowOff>
    </xdr:from>
    <xdr:to>
      <xdr:col>10</xdr:col>
      <xdr:colOff>488323</xdr:colOff>
      <xdr:row>7</xdr:row>
      <xdr:rowOff>77084</xdr:rowOff>
    </xdr:to>
    <xdr:sp macro="" textlink="Slicers!D6">
      <xdr:nvSpPr>
        <xdr:cNvPr id="19" name="TextBox 18"/>
        <xdr:cNvSpPr txBox="1"/>
      </xdr:nvSpPr>
      <xdr:spPr>
        <a:xfrm>
          <a:off x="6381916" y="1098149"/>
          <a:ext cx="1003821" cy="358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FB1A517-821D-4869-9CBD-1CBE7E64A6F2}" type="TxLink">
            <a:rPr lang="en-US" sz="1800">
              <a:solidFill>
                <a:schemeClr val="dk1"/>
              </a:solidFill>
              <a:latin typeface="Segoe UI Black" pitchFamily="34" charset="0"/>
              <a:ea typeface="Segoe UI Black" pitchFamily="34" charset="0"/>
              <a:cs typeface="+mn-cs"/>
            </a:rPr>
            <a:pPr marL="0" indent="0"/>
            <a:t> </a:t>
          </a:fld>
          <a:endParaRPr lang="en-US" sz="1800">
            <a:solidFill>
              <a:schemeClr val="dk1"/>
            </a:solidFill>
            <a:latin typeface="Segoe UI Black" pitchFamily="34" charset="0"/>
            <a:ea typeface="Segoe UI Black" pitchFamily="34" charset="0"/>
            <a:cs typeface="+mn-cs"/>
          </a:endParaRPr>
        </a:p>
      </xdr:txBody>
    </xdr:sp>
    <xdr:clientData/>
  </xdr:twoCellAnchor>
  <xdr:twoCellAnchor>
    <xdr:from>
      <xdr:col>5</xdr:col>
      <xdr:colOff>402990</xdr:colOff>
      <xdr:row>7</xdr:row>
      <xdr:rowOff>87678</xdr:rowOff>
    </xdr:from>
    <xdr:to>
      <xdr:col>7</xdr:col>
      <xdr:colOff>141184</xdr:colOff>
      <xdr:row>8</xdr:row>
      <xdr:rowOff>68115</xdr:rowOff>
    </xdr:to>
    <xdr:sp macro="" textlink="">
      <xdr:nvSpPr>
        <xdr:cNvPr id="20" name="TextBox 19"/>
        <xdr:cNvSpPr txBox="1"/>
      </xdr:nvSpPr>
      <xdr:spPr>
        <a:xfrm>
          <a:off x="3851697" y="1467161"/>
          <a:ext cx="1117677" cy="177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Semibold" pitchFamily="34" charset="0"/>
              <a:cs typeface="Segoe UI Semibold" pitchFamily="34" charset="0"/>
            </a:rPr>
            <a:t>NO. OF ITEMS</a:t>
          </a:r>
        </a:p>
      </xdr:txBody>
    </xdr:sp>
    <xdr:clientData/>
  </xdr:twoCellAnchor>
  <xdr:twoCellAnchor>
    <xdr:from>
      <xdr:col>9</xdr:col>
      <xdr:colOff>103046</xdr:colOff>
      <xdr:row>7</xdr:row>
      <xdr:rowOff>99794</xdr:rowOff>
    </xdr:from>
    <xdr:to>
      <xdr:col>10</xdr:col>
      <xdr:colOff>442017</xdr:colOff>
      <xdr:row>8</xdr:row>
      <xdr:rowOff>99795</xdr:rowOff>
    </xdr:to>
    <xdr:sp macro="" textlink="">
      <xdr:nvSpPr>
        <xdr:cNvPr id="21" name="TextBox 20"/>
        <xdr:cNvSpPr txBox="1"/>
      </xdr:nvSpPr>
      <xdr:spPr>
        <a:xfrm>
          <a:off x="6310718" y="1479277"/>
          <a:ext cx="1028713" cy="197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Segoe UI Semibold" pitchFamily="34" charset="0"/>
              <a:cs typeface="Segoe UI Semibold" pitchFamily="34" charset="0"/>
            </a:rPr>
            <a:t>AVG RATING</a:t>
          </a:r>
        </a:p>
      </xdr:txBody>
    </xdr:sp>
    <xdr:clientData/>
  </xdr:twoCellAnchor>
  <xdr:twoCellAnchor editAs="oneCell">
    <xdr:from>
      <xdr:col>11</xdr:col>
      <xdr:colOff>301745</xdr:colOff>
      <xdr:row>2</xdr:row>
      <xdr:rowOff>30657</xdr:rowOff>
    </xdr:from>
    <xdr:to>
      <xdr:col>11</xdr:col>
      <xdr:colOff>667996</xdr:colOff>
      <xdr:row>3</xdr:row>
      <xdr:rowOff>189281</xdr:rowOff>
    </xdr:to>
    <xdr:pic>
      <xdr:nvPicPr>
        <xdr:cNvPr id="22" name="Picture 21" descr="C:\Users\pc\AppData\Local\Temp\7zO4CBCE1E6\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88900" y="424795"/>
          <a:ext cx="366251" cy="355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596822</xdr:colOff>
      <xdr:row>1</xdr:row>
      <xdr:rowOff>192775</xdr:rowOff>
    </xdr:from>
    <xdr:to>
      <xdr:col>8</xdr:col>
      <xdr:colOff>341716</xdr:colOff>
      <xdr:row>4</xdr:row>
      <xdr:rowOff>27162</xdr:rowOff>
    </xdr:to>
    <xdr:pic>
      <xdr:nvPicPr>
        <xdr:cNvPr id="23" name="Picture 22" descr="C:\Users\pc\AppData\Local\Temp\7zO4CB36AFA\Sale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25012" y="389844"/>
          <a:ext cx="434635" cy="425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276302</xdr:colOff>
      <xdr:row>5</xdr:row>
      <xdr:rowOff>160394</xdr:rowOff>
    </xdr:from>
    <xdr:to>
      <xdr:col>12</xdr:col>
      <xdr:colOff>76415</xdr:colOff>
      <xdr:row>8</xdr:row>
      <xdr:rowOff>51633</xdr:rowOff>
    </xdr:to>
    <xdr:pic>
      <xdr:nvPicPr>
        <xdr:cNvPr id="24" name="Picture 23" descr="C:\Users\pc\AppData\Local\Temp\7zO4CBF3B5B\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863457" y="1145739"/>
          <a:ext cx="489855" cy="4824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555029</xdr:colOff>
      <xdr:row>5</xdr:row>
      <xdr:rowOff>175759</xdr:rowOff>
    </xdr:from>
    <xdr:to>
      <xdr:col>8</xdr:col>
      <xdr:colOff>327533</xdr:colOff>
      <xdr:row>8</xdr:row>
      <xdr:rowOff>36268</xdr:rowOff>
    </xdr:to>
    <xdr:pic>
      <xdr:nvPicPr>
        <xdr:cNvPr id="25" name="Picture 24" descr="C:\Users\pc\AppData\Local\Temp\7zO4CBD359C\Item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383219" y="1161104"/>
          <a:ext cx="462245" cy="4517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119062</xdr:colOff>
      <xdr:row>8</xdr:row>
      <xdr:rowOff>164224</xdr:rowOff>
    </xdr:from>
    <xdr:to>
      <xdr:col>12</xdr:col>
      <xdr:colOff>284656</xdr:colOff>
      <xdr:row>28</xdr:row>
      <xdr:rowOff>120431</xdr:rowOff>
    </xdr:to>
    <xdr:sp macro="" textlink="">
      <xdr:nvSpPr>
        <xdr:cNvPr id="26" name="Rounded Rectangle 25"/>
        <xdr:cNvSpPr/>
      </xdr:nvSpPr>
      <xdr:spPr>
        <a:xfrm>
          <a:off x="3571875" y="1783474"/>
          <a:ext cx="4999531" cy="400433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clientData/>
  </xdr:twoCellAnchor>
  <xdr:twoCellAnchor>
    <xdr:from>
      <xdr:col>5</xdr:col>
      <xdr:colOff>460580</xdr:colOff>
      <xdr:row>9</xdr:row>
      <xdr:rowOff>47236</xdr:rowOff>
    </xdr:from>
    <xdr:to>
      <xdr:col>7</xdr:col>
      <xdr:colOff>198774</xdr:colOff>
      <xdr:row>10</xdr:row>
      <xdr:rowOff>27673</xdr:rowOff>
    </xdr:to>
    <xdr:sp macro="" textlink="">
      <xdr:nvSpPr>
        <xdr:cNvPr id="29" name="TextBox 28"/>
        <xdr:cNvSpPr txBox="1"/>
      </xdr:nvSpPr>
      <xdr:spPr>
        <a:xfrm>
          <a:off x="3909287" y="1820857"/>
          <a:ext cx="1117677" cy="177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FAT</a:t>
          </a:r>
          <a:r>
            <a:rPr lang="en-US" sz="1100" b="1" baseline="0">
              <a:solidFill>
                <a:sysClr val="windowText" lastClr="000000"/>
              </a:solidFill>
              <a:latin typeface="Segoe UI Semibold" pitchFamily="34" charset="0"/>
              <a:cs typeface="Segoe UI Semibold" pitchFamily="34" charset="0"/>
            </a:rPr>
            <a:t> CONTENT</a:t>
          </a:r>
          <a:endParaRPr lang="en-US" sz="1100" b="1">
            <a:solidFill>
              <a:sysClr val="windowText" lastClr="000000"/>
            </a:solidFill>
            <a:latin typeface="Segoe UI Semibold" pitchFamily="34" charset="0"/>
            <a:cs typeface="Segoe UI Semibold" pitchFamily="34" charset="0"/>
          </a:endParaRPr>
        </a:p>
      </xdr:txBody>
    </xdr:sp>
    <xdr:clientData/>
  </xdr:twoCellAnchor>
  <xdr:twoCellAnchor>
    <xdr:from>
      <xdr:col>5</xdr:col>
      <xdr:colOff>120431</xdr:colOff>
      <xdr:row>10</xdr:row>
      <xdr:rowOff>10948</xdr:rowOff>
    </xdr:from>
    <xdr:to>
      <xdr:col>8</xdr:col>
      <xdr:colOff>350344</xdr:colOff>
      <xdr:row>17</xdr:row>
      <xdr:rowOff>68348</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405086</xdr:colOff>
      <xdr:row>10</xdr:row>
      <xdr:rowOff>87586</xdr:rowOff>
    </xdr:from>
    <xdr:to>
      <xdr:col>8</xdr:col>
      <xdr:colOff>416035</xdr:colOff>
      <xdr:row>27</xdr:row>
      <xdr:rowOff>191833</xdr:rowOff>
    </xdr:to>
    <xdr:cxnSp macro="">
      <xdr:nvCxnSpPr>
        <xdr:cNvPr id="32" name="Straight Connector 31"/>
        <xdr:cNvCxnSpPr/>
      </xdr:nvCxnSpPr>
      <xdr:spPr>
        <a:xfrm>
          <a:off x="5923017" y="2058276"/>
          <a:ext cx="10949" cy="345441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284648</xdr:colOff>
      <xdr:row>17</xdr:row>
      <xdr:rowOff>73028</xdr:rowOff>
    </xdr:from>
    <xdr:to>
      <xdr:col>8</xdr:col>
      <xdr:colOff>273707</xdr:colOff>
      <xdr:row>17</xdr:row>
      <xdr:rowOff>87587</xdr:rowOff>
    </xdr:to>
    <xdr:cxnSp macro="">
      <xdr:nvCxnSpPr>
        <xdr:cNvPr id="34" name="Straight Connector 33"/>
        <xdr:cNvCxnSpPr/>
      </xdr:nvCxnSpPr>
      <xdr:spPr>
        <a:xfrm>
          <a:off x="3733355" y="3423200"/>
          <a:ext cx="2058283" cy="1455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131379</xdr:colOff>
      <xdr:row>18</xdr:row>
      <xdr:rowOff>98535</xdr:rowOff>
    </xdr:from>
    <xdr:to>
      <xdr:col>8</xdr:col>
      <xdr:colOff>372241</xdr:colOff>
      <xdr:row>28</xdr:row>
      <xdr:rowOff>151006</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123288</xdr:colOff>
      <xdr:row>17</xdr:row>
      <xdr:rowOff>99196</xdr:rowOff>
    </xdr:from>
    <xdr:to>
      <xdr:col>7</xdr:col>
      <xdr:colOff>178029</xdr:colOff>
      <xdr:row>18</xdr:row>
      <xdr:rowOff>146333</xdr:rowOff>
    </xdr:to>
    <xdr:sp macro="" textlink="">
      <xdr:nvSpPr>
        <xdr:cNvPr id="44" name="TextBox 43"/>
        <xdr:cNvSpPr txBox="1"/>
      </xdr:nvSpPr>
      <xdr:spPr>
        <a:xfrm>
          <a:off x="3571995" y="3449368"/>
          <a:ext cx="1434224" cy="244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FAT</a:t>
          </a:r>
          <a:r>
            <a:rPr lang="en-US" sz="1100" b="1" baseline="0">
              <a:solidFill>
                <a:sysClr val="windowText" lastClr="000000"/>
              </a:solidFill>
              <a:latin typeface="Segoe UI Semibold" pitchFamily="34" charset="0"/>
              <a:cs typeface="Segoe UI Semibold" pitchFamily="34" charset="0"/>
            </a:rPr>
            <a:t> BY </a:t>
          </a:r>
          <a:r>
            <a:rPr lang="en-US" sz="1100" b="1" baseline="0">
              <a:solidFill>
                <a:sysClr val="windowText" lastClr="000000"/>
              </a:solidFill>
              <a:latin typeface="Segoe UI Semibold" pitchFamily="34" charset="0"/>
              <a:ea typeface="+mn-ea"/>
              <a:cs typeface="Segoe UI Semibold" pitchFamily="34" charset="0"/>
            </a:rPr>
            <a:t>OUTLET</a:t>
          </a:r>
        </a:p>
      </xdr:txBody>
    </xdr:sp>
    <xdr:clientData/>
  </xdr:twoCellAnchor>
  <xdr:twoCellAnchor>
    <xdr:from>
      <xdr:col>9</xdr:col>
      <xdr:colOff>90401</xdr:colOff>
      <xdr:row>9</xdr:row>
      <xdr:rowOff>145827</xdr:rowOff>
    </xdr:from>
    <xdr:to>
      <xdr:col>10</xdr:col>
      <xdr:colOff>518336</xdr:colOff>
      <xdr:row>10</xdr:row>
      <xdr:rowOff>126264</xdr:rowOff>
    </xdr:to>
    <xdr:sp macro="" textlink="">
      <xdr:nvSpPr>
        <xdr:cNvPr id="45" name="TextBox 44"/>
        <xdr:cNvSpPr txBox="1"/>
      </xdr:nvSpPr>
      <xdr:spPr>
        <a:xfrm>
          <a:off x="6298073" y="1919448"/>
          <a:ext cx="1117677" cy="177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FAT</a:t>
          </a:r>
          <a:r>
            <a:rPr lang="en-US" sz="1100" b="1" baseline="0">
              <a:solidFill>
                <a:sysClr val="windowText" lastClr="000000"/>
              </a:solidFill>
              <a:latin typeface="Segoe UI Semibold" pitchFamily="34" charset="0"/>
              <a:cs typeface="Segoe UI Semibold" pitchFamily="34" charset="0"/>
            </a:rPr>
            <a:t> BY ITEM</a:t>
          </a:r>
          <a:endParaRPr lang="en-US" sz="1100" b="1">
            <a:solidFill>
              <a:sysClr val="windowText" lastClr="000000"/>
            </a:solidFill>
            <a:latin typeface="Segoe UI Semibold" pitchFamily="34" charset="0"/>
            <a:cs typeface="Segoe UI Semibold" pitchFamily="34" charset="0"/>
          </a:endParaRPr>
        </a:p>
      </xdr:txBody>
    </xdr:sp>
    <xdr:clientData/>
  </xdr:twoCellAnchor>
  <xdr:twoCellAnchor>
    <xdr:from>
      <xdr:col>8</xdr:col>
      <xdr:colOff>437931</xdr:colOff>
      <xdr:row>10</xdr:row>
      <xdr:rowOff>162622</xdr:rowOff>
    </xdr:from>
    <xdr:to>
      <xdr:col>12</xdr:col>
      <xdr:colOff>142327</xdr:colOff>
      <xdr:row>28</xdr:row>
      <xdr:rowOff>81311</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459827</xdr:colOff>
      <xdr:row>0</xdr:row>
      <xdr:rowOff>98536</xdr:rowOff>
    </xdr:from>
    <xdr:to>
      <xdr:col>20</xdr:col>
      <xdr:colOff>448879</xdr:colOff>
      <xdr:row>28</xdr:row>
      <xdr:rowOff>65691</xdr:rowOff>
    </xdr:to>
    <xdr:sp macro="" textlink="">
      <xdr:nvSpPr>
        <xdr:cNvPr id="49" name="Rounded Rectangle 48"/>
        <xdr:cNvSpPr/>
      </xdr:nvSpPr>
      <xdr:spPr>
        <a:xfrm>
          <a:off x="8736724" y="98536"/>
          <a:ext cx="5506983" cy="548508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US" sz="1100"/>
        </a:p>
      </xdr:txBody>
    </xdr:sp>
    <xdr:clientData/>
  </xdr:twoCellAnchor>
  <xdr:twoCellAnchor>
    <xdr:from>
      <xdr:col>12</xdr:col>
      <xdr:colOff>634998</xdr:colOff>
      <xdr:row>1</xdr:row>
      <xdr:rowOff>87586</xdr:rowOff>
    </xdr:from>
    <xdr:to>
      <xdr:col>20</xdr:col>
      <xdr:colOff>262758</xdr:colOff>
      <xdr:row>10</xdr:row>
      <xdr:rowOff>87586</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680731</xdr:colOff>
      <xdr:row>0</xdr:row>
      <xdr:rowOff>76637</xdr:rowOff>
    </xdr:from>
    <xdr:to>
      <xdr:col>15</xdr:col>
      <xdr:colOff>536466</xdr:colOff>
      <xdr:row>1</xdr:row>
      <xdr:rowOff>92543</xdr:rowOff>
    </xdr:to>
    <xdr:sp macro="" textlink="">
      <xdr:nvSpPr>
        <xdr:cNvPr id="51" name="TextBox 50"/>
        <xdr:cNvSpPr txBox="1"/>
      </xdr:nvSpPr>
      <xdr:spPr>
        <a:xfrm>
          <a:off x="8957628" y="76637"/>
          <a:ext cx="1924959" cy="21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OUTLET ESTABLISHMENT</a:t>
          </a:r>
        </a:p>
      </xdr:txBody>
    </xdr:sp>
    <xdr:clientData/>
  </xdr:twoCellAnchor>
  <xdr:twoCellAnchor>
    <xdr:from>
      <xdr:col>12</xdr:col>
      <xdr:colOff>458071</xdr:colOff>
      <xdr:row>10</xdr:row>
      <xdr:rowOff>148790</xdr:rowOff>
    </xdr:from>
    <xdr:to>
      <xdr:col>20</xdr:col>
      <xdr:colOff>261885</xdr:colOff>
      <xdr:row>10</xdr:row>
      <xdr:rowOff>175173</xdr:rowOff>
    </xdr:to>
    <xdr:cxnSp macro="">
      <xdr:nvCxnSpPr>
        <xdr:cNvPr id="54" name="Straight Connector 53"/>
        <xdr:cNvCxnSpPr/>
      </xdr:nvCxnSpPr>
      <xdr:spPr>
        <a:xfrm>
          <a:off x="8744821" y="2172853"/>
          <a:ext cx="5328314" cy="2638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504684</xdr:colOff>
      <xdr:row>11</xdr:row>
      <xdr:rowOff>0</xdr:rowOff>
    </xdr:from>
    <xdr:to>
      <xdr:col>14</xdr:col>
      <xdr:colOff>251812</xdr:colOff>
      <xdr:row>12</xdr:row>
      <xdr:rowOff>25978</xdr:rowOff>
    </xdr:to>
    <xdr:sp macro="" textlink="">
      <xdr:nvSpPr>
        <xdr:cNvPr id="56" name="TextBox 55"/>
        <xdr:cNvSpPr txBox="1"/>
      </xdr:nvSpPr>
      <xdr:spPr>
        <a:xfrm>
          <a:off x="8781581" y="2167759"/>
          <a:ext cx="1126610" cy="2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OUTLET SIZE</a:t>
          </a:r>
        </a:p>
      </xdr:txBody>
    </xdr:sp>
    <xdr:clientData/>
  </xdr:twoCellAnchor>
  <xdr:twoCellAnchor>
    <xdr:from>
      <xdr:col>12</xdr:col>
      <xdr:colOff>470773</xdr:colOff>
      <xdr:row>11</xdr:row>
      <xdr:rowOff>197067</xdr:rowOff>
    </xdr:from>
    <xdr:to>
      <xdr:col>16</xdr:col>
      <xdr:colOff>361293</xdr:colOff>
      <xdr:row>19</xdr:row>
      <xdr:rowOff>65689</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464344</xdr:colOff>
      <xdr:row>19</xdr:row>
      <xdr:rowOff>95250</xdr:rowOff>
    </xdr:from>
    <xdr:to>
      <xdr:col>20</xdr:col>
      <xdr:colOff>261885</xdr:colOff>
      <xdr:row>19</xdr:row>
      <xdr:rowOff>98535</xdr:rowOff>
    </xdr:to>
    <xdr:cxnSp macro="">
      <xdr:nvCxnSpPr>
        <xdr:cNvPr id="58" name="Straight Connector 57"/>
        <xdr:cNvCxnSpPr/>
      </xdr:nvCxnSpPr>
      <xdr:spPr>
        <a:xfrm>
          <a:off x="8751094" y="3940969"/>
          <a:ext cx="5322041" cy="32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251810</xdr:colOff>
      <xdr:row>11</xdr:row>
      <xdr:rowOff>54741</xdr:rowOff>
    </xdr:from>
    <xdr:to>
      <xdr:col>16</xdr:col>
      <xdr:colOff>251810</xdr:colOff>
      <xdr:row>18</xdr:row>
      <xdr:rowOff>109483</xdr:rowOff>
    </xdr:to>
    <xdr:cxnSp macro="">
      <xdr:nvCxnSpPr>
        <xdr:cNvPr id="60" name="Straight Connector 59"/>
        <xdr:cNvCxnSpPr/>
      </xdr:nvCxnSpPr>
      <xdr:spPr>
        <a:xfrm>
          <a:off x="11287672" y="2222500"/>
          <a:ext cx="0" cy="143422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470777</xdr:colOff>
      <xdr:row>12</xdr:row>
      <xdr:rowOff>5472</xdr:rowOff>
    </xdr:from>
    <xdr:to>
      <xdr:col>20</xdr:col>
      <xdr:colOff>328449</xdr:colOff>
      <xdr:row>19</xdr:row>
      <xdr:rowOff>60215</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426983</xdr:colOff>
      <xdr:row>10</xdr:row>
      <xdr:rowOff>186123</xdr:rowOff>
    </xdr:from>
    <xdr:to>
      <xdr:col>18</xdr:col>
      <xdr:colOff>524643</xdr:colOff>
      <xdr:row>11</xdr:row>
      <xdr:rowOff>197068</xdr:rowOff>
    </xdr:to>
    <xdr:sp macro="" textlink="">
      <xdr:nvSpPr>
        <xdr:cNvPr id="64" name="TextBox 63"/>
        <xdr:cNvSpPr txBox="1"/>
      </xdr:nvSpPr>
      <xdr:spPr>
        <a:xfrm>
          <a:off x="11462845" y="2156813"/>
          <a:ext cx="1477143" cy="20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OUTLET LOCATION</a:t>
          </a:r>
        </a:p>
      </xdr:txBody>
    </xdr:sp>
    <xdr:clientData/>
  </xdr:twoCellAnchor>
  <xdr:twoCellAnchor>
    <xdr:from>
      <xdr:col>12</xdr:col>
      <xdr:colOff>623175</xdr:colOff>
      <xdr:row>19</xdr:row>
      <xdr:rowOff>142326</xdr:rowOff>
    </xdr:from>
    <xdr:to>
      <xdr:col>14</xdr:col>
      <xdr:colOff>317500</xdr:colOff>
      <xdr:row>20</xdr:row>
      <xdr:rowOff>152398</xdr:rowOff>
    </xdr:to>
    <xdr:sp macro="" textlink="">
      <xdr:nvSpPr>
        <xdr:cNvPr id="67" name="TextBox 66"/>
        <xdr:cNvSpPr txBox="1"/>
      </xdr:nvSpPr>
      <xdr:spPr>
        <a:xfrm>
          <a:off x="8900072" y="3886636"/>
          <a:ext cx="1073807" cy="2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OUTLET TYPE</a:t>
          </a:r>
        </a:p>
      </xdr:txBody>
    </xdr:sp>
    <xdr:clientData/>
  </xdr:twoCellAnchor>
  <xdr:twoCellAnchor>
    <xdr:from>
      <xdr:col>13</xdr:col>
      <xdr:colOff>458076</xdr:colOff>
      <xdr:row>27</xdr:row>
      <xdr:rowOff>47514</xdr:rowOff>
    </xdr:from>
    <xdr:to>
      <xdr:col>15</xdr:col>
      <xdr:colOff>152400</xdr:colOff>
      <xdr:row>28</xdr:row>
      <xdr:rowOff>57586</xdr:rowOff>
    </xdr:to>
    <xdr:sp macro="" textlink="">
      <xdr:nvSpPr>
        <xdr:cNvPr id="77" name="TextBox 76"/>
        <xdr:cNvSpPr txBox="1"/>
      </xdr:nvSpPr>
      <xdr:spPr>
        <a:xfrm>
          <a:off x="9424714" y="5368376"/>
          <a:ext cx="1073807" cy="2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TOTAL SALES</a:t>
          </a:r>
        </a:p>
      </xdr:txBody>
    </xdr:sp>
    <xdr:clientData/>
  </xdr:twoCellAnchor>
  <xdr:twoCellAnchor>
    <xdr:from>
      <xdr:col>15</xdr:col>
      <xdr:colOff>435303</xdr:colOff>
      <xdr:row>27</xdr:row>
      <xdr:rowOff>47514</xdr:rowOff>
    </xdr:from>
    <xdr:to>
      <xdr:col>17</xdr:col>
      <xdr:colOff>129628</xdr:colOff>
      <xdr:row>28</xdr:row>
      <xdr:rowOff>57586</xdr:rowOff>
    </xdr:to>
    <xdr:sp macro="" textlink="">
      <xdr:nvSpPr>
        <xdr:cNvPr id="79" name="TextBox 78"/>
        <xdr:cNvSpPr txBox="1"/>
      </xdr:nvSpPr>
      <xdr:spPr>
        <a:xfrm>
          <a:off x="10781424" y="5368376"/>
          <a:ext cx="1073807" cy="207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AVG SALES</a:t>
          </a:r>
        </a:p>
      </xdr:txBody>
    </xdr:sp>
    <xdr:clientData/>
  </xdr:twoCellAnchor>
  <xdr:twoCellAnchor>
    <xdr:from>
      <xdr:col>18</xdr:col>
      <xdr:colOff>7444</xdr:colOff>
      <xdr:row>27</xdr:row>
      <xdr:rowOff>17298</xdr:rowOff>
    </xdr:from>
    <xdr:to>
      <xdr:col>19</xdr:col>
      <xdr:colOff>525517</xdr:colOff>
      <xdr:row>28</xdr:row>
      <xdr:rowOff>57586</xdr:rowOff>
    </xdr:to>
    <xdr:sp macro="" textlink="">
      <xdr:nvSpPr>
        <xdr:cNvPr id="83" name="TextBox 82"/>
        <xdr:cNvSpPr txBox="1"/>
      </xdr:nvSpPr>
      <xdr:spPr>
        <a:xfrm>
          <a:off x="12422789" y="5338160"/>
          <a:ext cx="1207814" cy="23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ysClr val="windowText" lastClr="000000"/>
              </a:solidFill>
              <a:latin typeface="Segoe UI Semibold" pitchFamily="34" charset="0"/>
              <a:cs typeface="Segoe UI Semibold" pitchFamily="34" charset="0"/>
            </a:rPr>
            <a:t>NO. OF ITEMS</a:t>
          </a:r>
        </a:p>
      </xdr:txBody>
    </xdr:sp>
    <xdr:clientData/>
  </xdr:twoCellAnchor>
  <xdr:twoCellAnchor editAs="oneCell">
    <xdr:from>
      <xdr:col>2</xdr:col>
      <xdr:colOff>33570</xdr:colOff>
      <xdr:row>5</xdr:row>
      <xdr:rowOff>153824</xdr:rowOff>
    </xdr:from>
    <xdr:to>
      <xdr:col>4</xdr:col>
      <xdr:colOff>480505</xdr:colOff>
      <xdr:row>11</xdr:row>
      <xdr:rowOff>154781</xdr:rowOff>
    </xdr:to>
    <mc:AlternateContent xmlns:mc="http://schemas.openxmlformats.org/markup-compatibility/2006" xmlns:a14="http://schemas.microsoft.com/office/drawing/2010/main">
      <mc:Choice Requires="a14">
        <xdr:graphicFrame macro="">
          <xdr:nvGraphicFramePr>
            <xdr:cNvPr id="84"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14695" y="1165855"/>
              <a:ext cx="1828060" cy="121539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436974</xdr:colOff>
      <xdr:row>4</xdr:row>
      <xdr:rowOff>39002</xdr:rowOff>
    </xdr:from>
    <xdr:to>
      <xdr:col>4</xdr:col>
      <xdr:colOff>546457</xdr:colOff>
      <xdr:row>5</xdr:row>
      <xdr:rowOff>115640</xdr:rowOff>
    </xdr:to>
    <xdr:sp macro="" textlink="">
      <xdr:nvSpPr>
        <xdr:cNvPr id="85" name="TextBox 84"/>
        <xdr:cNvSpPr txBox="1"/>
      </xdr:nvSpPr>
      <xdr:spPr>
        <a:xfrm>
          <a:off x="1818099" y="848627"/>
          <a:ext cx="1490608" cy="279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ysClr val="windowText" lastClr="000000"/>
              </a:solidFill>
              <a:latin typeface="Segoe UI Black" pitchFamily="34" charset="0"/>
              <a:ea typeface="Segoe UI Black" pitchFamily="34" charset="0"/>
              <a:cs typeface="Segoe UI Semibold" pitchFamily="34" charset="0"/>
            </a:rPr>
            <a:t>FILTER PANNEL</a:t>
          </a:r>
        </a:p>
      </xdr:txBody>
    </xdr:sp>
    <xdr:clientData/>
  </xdr:twoCellAnchor>
  <xdr:twoCellAnchor editAs="oneCell">
    <xdr:from>
      <xdr:col>2</xdr:col>
      <xdr:colOff>126212</xdr:colOff>
      <xdr:row>4</xdr:row>
      <xdr:rowOff>23812</xdr:rowOff>
    </xdr:from>
    <xdr:to>
      <xdr:col>2</xdr:col>
      <xdr:colOff>430784</xdr:colOff>
      <xdr:row>5</xdr:row>
      <xdr:rowOff>129572</xdr:rowOff>
    </xdr:to>
    <xdr:pic>
      <xdr:nvPicPr>
        <xdr:cNvPr id="87" name="Picture 86" descr="C:\Users\pc\AppData\Local\Temp\7zO47073A8C\setting.pn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507337" y="833437"/>
          <a:ext cx="304572" cy="308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23577</xdr:colOff>
      <xdr:row>12</xdr:row>
      <xdr:rowOff>19980</xdr:rowOff>
    </xdr:from>
    <xdr:to>
      <xdr:col>4</xdr:col>
      <xdr:colOff>472894</xdr:colOff>
      <xdr:row>17</xdr:row>
      <xdr:rowOff>190501</xdr:rowOff>
    </xdr:to>
    <mc:AlternateContent xmlns:mc="http://schemas.openxmlformats.org/markup-compatibility/2006" xmlns:a14="http://schemas.microsoft.com/office/drawing/2010/main">
      <mc:Choice Requires="a14">
        <xdr:graphicFrame macro="">
          <xdr:nvGraphicFramePr>
            <xdr:cNvPr id="88"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04702" y="2448855"/>
              <a:ext cx="1830442" cy="118255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28095</xdr:colOff>
      <xdr:row>18</xdr:row>
      <xdr:rowOff>35718</xdr:rowOff>
    </xdr:from>
    <xdr:to>
      <xdr:col>4</xdr:col>
      <xdr:colOff>475770</xdr:colOff>
      <xdr:row>25</xdr:row>
      <xdr:rowOff>178593</xdr:rowOff>
    </xdr:to>
    <mc:AlternateContent xmlns:mc="http://schemas.openxmlformats.org/markup-compatibility/2006" xmlns:a14="http://schemas.microsoft.com/office/drawing/2010/main">
      <mc:Choice Requires="a14">
        <xdr:graphicFrame macro="">
          <xdr:nvGraphicFramePr>
            <xdr:cNvPr id="92"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09220" y="3679031"/>
              <a:ext cx="1828800" cy="1559718"/>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464343</xdr:colOff>
      <xdr:row>26</xdr:row>
      <xdr:rowOff>95250</xdr:rowOff>
    </xdr:from>
    <xdr:to>
      <xdr:col>4</xdr:col>
      <xdr:colOff>106082</xdr:colOff>
      <xdr:row>28</xdr:row>
      <xdr:rowOff>93946</xdr:rowOff>
    </xdr:to>
    <xdr:pic>
      <xdr:nvPicPr>
        <xdr:cNvPr id="93" name="Picture 92">
          <a:hlinkClick xmlns:r="http://schemas.openxmlformats.org/officeDocument/2006/relationships" r:id="rId12"/>
        </xdr:cNvPr>
        <xdr:cNvPicPr>
          <a:picLocks noChangeAspect="1"/>
        </xdr:cNvPicPr>
      </xdr:nvPicPr>
      <xdr:blipFill>
        <a:blip xmlns:r="http://schemas.openxmlformats.org/officeDocument/2006/relationships" r:embed="rId13"/>
        <a:stretch>
          <a:fillRect/>
        </a:stretch>
      </xdr:blipFill>
      <xdr:spPr>
        <a:xfrm>
          <a:off x="2536031" y="5357813"/>
          <a:ext cx="332301" cy="403508"/>
        </a:xfrm>
        <a:prstGeom prst="rect">
          <a:avLst/>
        </a:prstGeom>
      </xdr:spPr>
    </xdr:pic>
    <xdr:clientData/>
  </xdr:twoCellAnchor>
  <xdr:twoCellAnchor editAs="oneCell">
    <xdr:from>
      <xdr:col>2</xdr:col>
      <xdr:colOff>266062</xdr:colOff>
      <xdr:row>26</xdr:row>
      <xdr:rowOff>47626</xdr:rowOff>
    </xdr:from>
    <xdr:to>
      <xdr:col>3</xdr:col>
      <xdr:colOff>46535</xdr:colOff>
      <xdr:row>28</xdr:row>
      <xdr:rowOff>142875</xdr:rowOff>
    </xdr:to>
    <xdr:pic>
      <xdr:nvPicPr>
        <xdr:cNvPr id="133" name="Picture 132">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1647187" y="5310189"/>
          <a:ext cx="471036" cy="500061"/>
        </a:xfrm>
        <a:prstGeom prst="rect">
          <a:avLst/>
        </a:prstGeom>
      </xdr:spPr>
    </xdr:pic>
    <xdr:clientData/>
  </xdr:twoCellAnchor>
  <xdr:twoCellAnchor>
    <xdr:from>
      <xdr:col>12</xdr:col>
      <xdr:colOff>428625</xdr:colOff>
      <xdr:row>20</xdr:row>
      <xdr:rowOff>193785</xdr:rowOff>
    </xdr:from>
    <xdr:to>
      <xdr:col>16</xdr:col>
      <xdr:colOff>0</xdr:colOff>
      <xdr:row>27</xdr:row>
      <xdr:rowOff>95249</xdr:rowOff>
    </xdr:to>
    <xdr:graphicFrame macro="">
      <xdr:nvGraphicFramePr>
        <xdr:cNvPr id="134" name="Chart 1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473786</xdr:colOff>
      <xdr:row>20</xdr:row>
      <xdr:rowOff>95249</xdr:rowOff>
    </xdr:from>
    <xdr:to>
      <xdr:col>18</xdr:col>
      <xdr:colOff>130969</xdr:colOff>
      <xdr:row>27</xdr:row>
      <xdr:rowOff>95248</xdr:rowOff>
    </xdr:to>
    <xdr:graphicFrame macro="">
      <xdr:nvGraphicFramePr>
        <xdr:cNvPr id="135" name="Chart 1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130969</xdr:colOff>
      <xdr:row>20</xdr:row>
      <xdr:rowOff>107156</xdr:rowOff>
    </xdr:from>
    <xdr:to>
      <xdr:col>20</xdr:col>
      <xdr:colOff>452438</xdr:colOff>
      <xdr:row>27</xdr:row>
      <xdr:rowOff>95249</xdr:rowOff>
    </xdr:to>
    <xdr:graphicFrame macro="">
      <xdr:nvGraphicFramePr>
        <xdr:cNvPr id="136" name="Chart 1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c" refreshedDate="45640.779280787036" createdVersion="4" refreshedVersion="4" minRefreshableVersion="3" recordCount="8523">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showHeaders="0" outline="1" outlineData="1" multipleFieldFilters="0">
  <location ref="A3:D4" firstHeaderRow="0" firstDataRow="1" firstDataCol="0"/>
  <pivotFields count="13">
    <pivotField showAll="0"/>
    <pivotField dataField="1" showAll="0" defaultSubtotal="0"/>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dataField="1" showAll="0"/>
  </pivotFields>
  <rowItems count="1">
    <i/>
  </rowItems>
  <colFields count="1">
    <field x="-2"/>
  </colFields>
  <colItems count="4">
    <i>
      <x/>
    </i>
    <i i="1">
      <x v="1"/>
    </i>
    <i i="2">
      <x v="2"/>
    </i>
    <i i="3">
      <x v="3"/>
    </i>
  </colItems>
  <dataFields count="4">
    <dataField name="Sum of Total Sales" fld="11" baseField="0" baseItem="0"/>
    <dataField name="Averagel Sales" fld="11" subtotal="average" baseField="0" baseItem="1"/>
    <dataField name=" Number of Items" fld="1" subtotal="count" baseField="0" baseItem="2"/>
    <dataField name="Average Rating" fld="12" subtotal="average" baseField="0" baseItem="2"/>
  </dataFields>
  <formats count="2">
    <format dxfId="19">
      <pivotArea type="all" dataOnly="0" outline="0" fieldPosition="0"/>
    </format>
    <format dxfId="20">
      <pivotArea dataOnly="0" labelOnly="1" outline="0" fieldPosition="0">
        <references count="1">
          <reference field="4294967294" count="1">
            <x v="0"/>
          </reference>
        </references>
      </pivotArea>
    </format>
  </formats>
  <chartFormats count="4">
    <chartFormat chart="33"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1"/>
          </reference>
        </references>
      </pivotArea>
    </chartFormat>
    <chartFormat chart="33" format="5" series="1">
      <pivotArea type="data" outline="0" fieldPosition="0">
        <references count="1">
          <reference field="4294967294" count="1" selected="0">
            <x v="2"/>
          </reference>
        </references>
      </pivotArea>
    </chartFormat>
    <chartFormat chart="3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8">
  <location ref="A3:B5"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0"/>
  </rowFields>
  <rowItems count="2">
    <i>
      <x/>
    </i>
    <i>
      <x v="1"/>
    </i>
  </rowItems>
  <colItems count="1">
    <i/>
  </colItems>
  <dataFields count="1">
    <dataField name="Sum of Total Sales" fld="11" baseField="0" baseItem="0"/>
  </dataFields>
  <formats count="5">
    <format dxfId="14">
      <pivotArea type="all" dataOnly="0" outline="0" fieldPosition="0"/>
    </format>
    <format dxfId="15">
      <pivotArea type="all" dataOnly="0" outline="0" fieldPosition="0"/>
    </format>
    <format dxfId="16">
      <pivotArea collapsedLevelsAreSubtotals="1" fieldPosition="0">
        <references count="1">
          <reference field="0" count="1">
            <x v="0"/>
          </reference>
        </references>
      </pivotArea>
    </format>
    <format dxfId="17">
      <pivotArea collapsedLevelsAreSubtotals="1" fieldPosition="0">
        <references count="1">
          <reference field="0" count="1">
            <x v="1"/>
          </reference>
        </references>
      </pivotArea>
    </format>
    <format dxfId="18">
      <pivotArea type="all" dataOnly="0"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0" count="1" selected="0">
            <x v="0"/>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showHeaders="0" outline="1" outlineData="1" multipleFieldFilters="0" chartFormat="11">
  <location ref="A3:C7" firstHeaderRow="1" firstDataRow="2" firstDataCol="1"/>
  <pivotFields count="13">
    <pivotField axis="axisCol" showAll="0">
      <items count="3">
        <item x="0"/>
        <item x="1"/>
        <item t="default"/>
      </items>
    </pivotField>
    <pivotField showAll="0" defaultSubtota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6">
    <format dxfId="8">
      <pivotArea type="all" dataOnly="0" outline="0" fieldPosition="0"/>
    </format>
    <format dxfId="9">
      <pivotArea type="all" dataOnly="0" outline="0" fieldPosition="0"/>
    </format>
    <format dxfId="10">
      <pivotArea collapsedLevelsAreSubtotals="1" fieldPosition="0">
        <references count="1">
          <reference field="0" count="1">
            <x v="1"/>
          </reference>
        </references>
      </pivotArea>
    </format>
    <format dxfId="11">
      <pivotArea collapsedLevelsAreSubtotals="1" fieldPosition="0">
        <references count="1">
          <reference field="0" count="1">
            <x v="0"/>
          </reference>
        </references>
      </pivotArea>
    </format>
    <format dxfId="12">
      <pivotArea dataOnly="0" labelOnly="1" outline="0" axis="axisValues" fieldPosition="0"/>
    </format>
    <format dxfId="13">
      <pivotArea type="all" dataOnly="0"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12">
  <location ref="A3:B19" firstHeaderRow="1" firstDataRow="1" firstDataCol="1"/>
  <pivotFields count="13">
    <pivotField showAll="0"/>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
    <format dxfId="7">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17">
  <location ref="A3:B12" firstHeaderRow="1" firstDataRow="1" firstDataCol="1"/>
  <pivotFields count="13">
    <pivotField showAll="0"/>
    <pivotField showAll="0" defaultSubtotal="0"/>
    <pivotField showAll="0"/>
    <pivotField showAll="0" sortType="ascending">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
    <format dxfId="6">
      <pivotArea type="all" dataOnly="0" outline="0" fieldPosition="0"/>
    </format>
  </formats>
  <chartFormats count="15">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4" count="1" selected="0">
            <x v="0"/>
          </reference>
        </references>
      </pivotArea>
    </chartFormat>
    <chartFormat chart="16" format="5">
      <pivotArea type="data" outline="0" fieldPosition="0">
        <references count="2">
          <reference field="4294967294" count="1" selected="0">
            <x v="0"/>
          </reference>
          <reference field="4" count="1" selected="0">
            <x v="1"/>
          </reference>
        </references>
      </pivotArea>
    </chartFormat>
    <chartFormat chart="16" format="6">
      <pivotArea type="data" outline="0" fieldPosition="0">
        <references count="2">
          <reference field="4294967294" count="1" selected="0">
            <x v="0"/>
          </reference>
          <reference field="4" count="1" selected="0">
            <x v="2"/>
          </reference>
        </references>
      </pivotArea>
    </chartFormat>
    <chartFormat chart="16" format="7">
      <pivotArea type="data" outline="0" fieldPosition="0">
        <references count="2">
          <reference field="4294967294" count="1" selected="0">
            <x v="0"/>
          </reference>
          <reference field="4" count="1" selected="0">
            <x v="3"/>
          </reference>
        </references>
      </pivotArea>
    </chartFormat>
    <chartFormat chart="16" format="8">
      <pivotArea type="data" outline="0" fieldPosition="0">
        <references count="2">
          <reference field="4294967294" count="1" selected="0">
            <x v="0"/>
          </reference>
          <reference field="4" count="1" selected="0">
            <x v="4"/>
          </reference>
        </references>
      </pivotArea>
    </chartFormat>
    <chartFormat chart="16" format="9">
      <pivotArea type="data" outline="0" fieldPosition="0">
        <references count="2">
          <reference field="4294967294" count="1" selected="0">
            <x v="0"/>
          </reference>
          <reference field="4" count="1" selected="0">
            <x v="5"/>
          </reference>
        </references>
      </pivotArea>
    </chartFormat>
    <chartFormat chart="16" format="10">
      <pivotArea type="data" outline="0" fieldPosition="0">
        <references count="2">
          <reference field="4294967294" count="1" selected="0">
            <x v="0"/>
          </reference>
          <reference field="4" count="1" selected="0">
            <x v="6"/>
          </reference>
        </references>
      </pivotArea>
    </chartFormat>
    <chartFormat chart="16" format="11">
      <pivotArea type="data" outline="0" fieldPosition="0">
        <references count="2">
          <reference field="4294967294" count="1" selected="0">
            <x v="0"/>
          </reference>
          <reference field="4" count="1" selected="0">
            <x v="7"/>
          </reference>
        </references>
      </pivotArea>
    </chartFormat>
    <chartFormat chart="16" format="12">
      <pivotArea type="data" outline="0" fieldPosition="0">
        <references count="2">
          <reference field="4294967294" count="1" selected="0">
            <x v="0"/>
          </reference>
          <reference field="4"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21">
  <location ref="A3:B6" firstHeaderRow="1" firstDataRow="1" firstDataCol="1"/>
  <pivotFields count="13">
    <pivotField showAll="0"/>
    <pivotField showAll="0" defaultSubtotal="0"/>
    <pivotField showAll="0"/>
    <pivotField showAll="0" sortType="ascending">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7"/>
  </rowFields>
  <rowItems count="3">
    <i>
      <x/>
    </i>
    <i>
      <x v="1"/>
    </i>
    <i>
      <x v="2"/>
    </i>
  </rowItems>
  <colItems count="1">
    <i/>
  </colItems>
  <dataFields count="1">
    <dataField name="Sum of Total Sales" fld="11" baseField="0" baseItem="0" numFmtId="167"/>
  </dataFields>
  <formats count="2">
    <format dxfId="5">
      <pivotArea type="all" dataOnly="0" outline="0" fieldPosition="0"/>
    </format>
    <format dxfId="4">
      <pivotArea type="all" dataOnly="0" outline="0" fieldPosition="0"/>
    </format>
  </formats>
  <chartFormats count="11">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7" count="1" selected="0">
            <x v="0"/>
          </reference>
        </references>
      </pivotArea>
    </chartFormat>
    <chartFormat chart="20" format="4">
      <pivotArea type="data" outline="0" fieldPosition="0">
        <references count="2">
          <reference field="4294967294" count="1" selected="0">
            <x v="0"/>
          </reference>
          <reference field="7" count="1" selected="0">
            <x v="1"/>
          </reference>
        </references>
      </pivotArea>
    </chartFormat>
    <chartFormat chart="20" format="5">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26">
  <location ref="A3:B6" firstHeaderRow="1" firstDataRow="1" firstDataCol="1"/>
  <pivotFields count="13">
    <pivotField showAll="0"/>
    <pivotField showAll="0" defaultSubtotal="0"/>
    <pivotField showAll="0"/>
    <pivotField showAll="0" sortType="ascending">
      <autoSortScope>
        <pivotArea dataOnly="0" outline="0" fieldPosition="0">
          <references count="1">
            <reference field="4294967294" count="1" selected="0">
              <x v="0"/>
            </reference>
          </references>
        </pivotArea>
      </autoSortScope>
    </pivotField>
    <pivotField showAll="0" sortType="ascending"/>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defaultSubtotal="0"/>
    <pivotField showAll="0"/>
  </pivotFields>
  <rowFields count="1">
    <field x="6"/>
  </rowFields>
  <rowItems count="3">
    <i>
      <x/>
    </i>
    <i>
      <x v="1"/>
    </i>
    <i>
      <x v="2"/>
    </i>
  </rowItems>
  <colItems count="1">
    <i/>
  </colItems>
  <dataFields count="1">
    <dataField name="Sum of Total Sales" fld="11" baseField="0" baseItem="0" numFmtId="167"/>
  </dataFields>
  <formats count="1">
    <format dxfId="3">
      <pivotArea type="all" dataOnly="0" outline="0" fieldPosition="0"/>
    </format>
  </formats>
  <chartFormats count="13">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6" count="1" selected="0">
            <x v="1"/>
          </reference>
        </references>
      </pivotArea>
    </chartFormat>
    <chartFormat chart="23" format="4">
      <pivotArea type="data" outline="0" fieldPosition="0">
        <references count="2">
          <reference field="4294967294" count="1" selected="0">
            <x v="0"/>
          </reference>
          <reference field="6" count="1" selected="0">
            <x v="2"/>
          </reference>
        </references>
      </pivotArea>
    </chartFormat>
    <chartFormat chart="2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37">
  <location ref="A17:B21" firstHeaderRow="1" firstDataRow="1" firstDataCol="1"/>
  <pivotFields count="13">
    <pivotField showAll="0"/>
    <pivotField dataField="1" showAll="0" defaultSubtotal="0"/>
    <pivotField showAll="0"/>
    <pivotField showAll="0"/>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defaultSubtotal="0"/>
    <pivotField showAll="0"/>
  </pivotFields>
  <rowFields count="1">
    <field x="8"/>
  </rowFields>
  <rowItems count="4">
    <i>
      <x/>
    </i>
    <i>
      <x v="1"/>
    </i>
    <i>
      <x v="2"/>
    </i>
    <i>
      <x v="3"/>
    </i>
  </rowItems>
  <colItems count="1">
    <i/>
  </colItems>
  <dataFields count="1">
    <dataField name="Count of S No." fld="1" subtotal="count" baseField="8" baseItem="0" numFmtId="1"/>
  </dataFields>
  <formats count="1">
    <format dxfId="0">
      <pivotArea type="all" dataOnly="0" outline="0" fieldPosition="0"/>
    </format>
  </formats>
  <chartFormats count="13">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2"/>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2"/>
          </reference>
        </references>
      </pivotArea>
    </chartFormat>
    <chartFormat chart="34" format="4">
      <pivotArea type="data" outline="0" fieldPosition="0">
        <references count="2">
          <reference field="4294967294" count="1" selected="0">
            <x v="0"/>
          </reference>
          <reference field="8" count="1" selected="0">
            <x v="1"/>
          </reference>
        </references>
      </pivotArea>
    </chartFormat>
    <chartFormat chart="34" format="5">
      <pivotArea type="data" outline="0" fieldPosition="0">
        <references count="2">
          <reference field="4294967294" count="1" selected="0">
            <x v="0"/>
          </reference>
          <reference field="8"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42">
  <location ref="A10:B14" firstHeaderRow="1" firstDataRow="1" firstDataCol="1"/>
  <pivotFields count="13">
    <pivotField showAll="0"/>
    <pivotField showAll="0" defaultSubtotal="0"/>
    <pivotField showAll="0"/>
    <pivotField showAll="0" sortType="ascending">
      <autoSortScope>
        <pivotArea dataOnly="0" outline="0" fieldPosition="0">
          <references count="1">
            <reference field="4294967294" count="1" selected="0">
              <x v="0"/>
            </reference>
          </references>
        </pivotArea>
      </autoSortScope>
    </pivotField>
    <pivotField showAll="0" sortType="ascending"/>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Average of Total Sales" fld="11" subtotal="average" baseField="8" baseItem="0" numFmtId="165"/>
  </dataFields>
  <formats count="1">
    <format dxfId="1">
      <pivotArea type="all" dataOnly="0" outline="0" fieldPosition="0"/>
    </format>
  </formats>
  <chartFormats count="29">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0"/>
          </reference>
        </references>
      </pivotArea>
    </chartFormat>
    <chartFormat chart="27" format="4">
      <pivotArea type="data" outline="0" fieldPosition="0">
        <references count="2">
          <reference field="4294967294" count="1" selected="0">
            <x v="0"/>
          </reference>
          <reference field="8" count="1" selected="0">
            <x v="3"/>
          </reference>
        </references>
      </pivotArea>
    </chartFormat>
    <chartFormat chart="27" format="5">
      <pivotArea type="data" outline="0" fieldPosition="0">
        <references count="2">
          <reference field="4294967294" count="1" selected="0">
            <x v="0"/>
          </reference>
          <reference field="8" count="1" selected="0">
            <x v="2"/>
          </reference>
        </references>
      </pivotArea>
    </chartFormat>
    <chartFormat chart="27" format="6">
      <pivotArea type="data" outline="0" fieldPosition="0">
        <references count="2">
          <reference field="4294967294" count="1" selected="0">
            <x v="0"/>
          </reference>
          <reference field="8" count="1" selected="0">
            <x v="1"/>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 chart="33" format="4">
      <pivotArea type="data" outline="0" fieldPosition="0">
        <references count="2">
          <reference field="4294967294" count="1" selected="0">
            <x v="0"/>
          </reference>
          <reference field="8" count="1" selected="0">
            <x v="2"/>
          </reference>
        </references>
      </pivotArea>
    </chartFormat>
    <chartFormat chart="33" format="5">
      <pivotArea type="data" outline="0" fieldPosition="0">
        <references count="2">
          <reference field="4294967294" count="1" selected="0">
            <x v="0"/>
          </reference>
          <reference field="8" count="1" selected="0">
            <x v="1"/>
          </reference>
        </references>
      </pivotArea>
    </chartFormat>
    <chartFormat chart="33" format="6">
      <pivotArea type="data" outline="0" fieldPosition="0">
        <references count="2">
          <reference field="4294967294" count="1" selected="0">
            <x v="0"/>
          </reference>
          <reference field="8"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7" format="4">
      <pivotArea type="data" outline="0" fieldPosition="0">
        <references count="2">
          <reference field="4294967294" count="1" selected="0">
            <x v="0"/>
          </reference>
          <reference field="8" count="1" selected="0">
            <x v="1"/>
          </reference>
        </references>
      </pivotArea>
    </chartFormat>
    <chartFormat chart="37" format="5">
      <pivotArea type="data" outline="0" fieldPosition="0">
        <references count="2">
          <reference field="4294967294" count="1" selected="0">
            <x v="0"/>
          </reference>
          <reference field="8"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rowGrandTotals="0" itemPrintTitles="1" createdVersion="4" indent="0" showHeaders="0" outline="1" outlineData="1" multipleFieldFilters="0" chartFormat="35">
  <location ref="A3:B7" firstHeaderRow="1" firstDataRow="1" firstDataCol="1"/>
  <pivotFields count="13">
    <pivotField showAll="0"/>
    <pivotField showAll="0" defaultSubtotal="0"/>
    <pivotField showAll="0"/>
    <pivotField showAll="0" sortType="ascending">
      <autoSortScope>
        <pivotArea dataOnly="0" outline="0" fieldPosition="0">
          <references count="1">
            <reference field="4294967294" count="1" selected="0">
              <x v="0"/>
            </reference>
          </references>
        </pivotArea>
      </autoSortScope>
    </pivotField>
    <pivotField showAll="0" sortType="ascending"/>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defaultSubtotal="0"/>
    <pivotField showAll="0"/>
  </pivotFields>
  <rowFields count="1">
    <field x="8"/>
  </rowFields>
  <rowItems count="4">
    <i>
      <x/>
    </i>
    <i>
      <x v="1"/>
    </i>
    <i>
      <x v="2"/>
    </i>
    <i>
      <x v="3"/>
    </i>
  </rowItems>
  <colItems count="1">
    <i/>
  </colItems>
  <dataFields count="1">
    <dataField name="Sum of Total Sales" fld="11" baseField="0" baseItem="0" numFmtId="167"/>
  </dataFields>
  <formats count="1">
    <format dxfId="2">
      <pivotArea type="all" dataOnly="0" outline="0" fieldPosition="0"/>
    </format>
  </formats>
  <chartFormats count="24">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0"/>
          </reference>
        </references>
      </pivotArea>
    </chartFormat>
    <chartFormat chart="27" format="4">
      <pivotArea type="data" outline="0" fieldPosition="0">
        <references count="2">
          <reference field="4294967294" count="1" selected="0">
            <x v="0"/>
          </reference>
          <reference field="8" count="1" selected="0">
            <x v="3"/>
          </reference>
        </references>
      </pivotArea>
    </chartFormat>
    <chartFormat chart="27" format="5">
      <pivotArea type="data" outline="0" fieldPosition="0">
        <references count="2">
          <reference field="4294967294" count="1" selected="0">
            <x v="0"/>
          </reference>
          <reference field="8" count="1" selected="0">
            <x v="2"/>
          </reference>
        </references>
      </pivotArea>
    </chartFormat>
    <chartFormat chart="27" format="6">
      <pivotArea type="data" outline="0" fieldPosition="0">
        <references count="2">
          <reference field="4294967294" count="1" selected="0">
            <x v="0"/>
          </reference>
          <reference field="8" count="1" selected="0">
            <x v="1"/>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 chart="32" format="4">
      <pivotArea type="data" outline="0" fieldPosition="0">
        <references count="2">
          <reference field="4294967294" count="1" selected="0">
            <x v="0"/>
          </reference>
          <reference field="8" count="1" selected="0">
            <x v="2"/>
          </reference>
        </references>
      </pivotArea>
    </chartFormat>
    <chartFormat chart="32" format="5">
      <pivotArea type="data" outline="0" fieldPosition="0">
        <references count="2">
          <reference field="4294967294" count="1" selected="0">
            <x v="0"/>
          </reference>
          <reference field="8" count="1" selected="0">
            <x v="1"/>
          </reference>
        </references>
      </pivotArea>
    </chartFormat>
    <chartFormat chart="32" format="6">
      <pivotArea type="data" outline="0" fieldPosition="0">
        <references count="2">
          <reference field="4294967294" count="1" selected="0">
            <x v="0"/>
          </reference>
          <reference field="8"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5" name="PivotTable1"/>
    <pivotTable tabId="6" name="PivotTable2"/>
    <pivotTable tabId="7" name="PivotTable3"/>
    <pivotTable tabId="8" name="PivotTable4"/>
    <pivotTable tabId="9" name="PivotTable5"/>
    <pivotTable tabId="10" name="PivotTable6"/>
    <pivotTable tabId="11" name="PivotTable7"/>
    <pivotTable tabId="12" name="PivotTable8"/>
    <pivotTable tabId="12" name="PivotTable10"/>
    <pivotTable tabId="12" name="PivotTable1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5" name="PivotTable1"/>
    <pivotTable tabId="6" name="PivotTable2"/>
    <pivotTable tabId="7" name="PivotTable3"/>
    <pivotTable tabId="8" name="PivotTable4"/>
    <pivotTable tabId="9" name="PivotTable5"/>
    <pivotTable tabId="10" name="PivotTable6"/>
    <pivotTable tabId="11" name="PivotTable7"/>
    <pivotTable tabId="12" name="PivotTable8"/>
    <pivotTable tabId="12" name="PivotTable10"/>
    <pivotTable tabId="12" name="PivotTable11"/>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6" name="PivotTable2"/>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E" rowHeight="257175"/>
  <slicer name="Outlet Location Type 1" cache="Slicer_Outlet_Location_Type" caption="Outlet Location" style="BLINKIT ANALYSE" rowHeight="257175"/>
  <slicer name="Item Type 1" cache="Slicer_Item_Type" caption="Item Type" style="BLINKIT ANALYSE"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lumMod val="40000"/>
            <a:lumOff val="60000"/>
          </a:schemeClr>
        </a:solidFill>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D15" sqref="D15"/>
    </sheetView>
  </sheetViews>
  <sheetFormatPr defaultRowHeight="15.75" x14ac:dyDescent="0.25"/>
  <cols>
    <col min="1" max="1" width="17.125" customWidth="1"/>
    <col min="2" max="2" width="7.375" bestFit="1"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1611</v>
      </c>
      <c r="C1" t="s">
        <v>1</v>
      </c>
      <c r="D1" t="s">
        <v>2</v>
      </c>
      <c r="E1" t="s">
        <v>1607</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35</v>
      </c>
      <c r="D7" t="s">
        <v>24</v>
      </c>
      <c r="E7">
        <v>2020</v>
      </c>
      <c r="F7" t="s">
        <v>36</v>
      </c>
      <c r="G7" t="s">
        <v>34</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33</v>
      </c>
      <c r="G9" t="s">
        <v>34</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30</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17</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34</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34</v>
      </c>
      <c r="H26" t="s">
        <v>15</v>
      </c>
      <c r="I26" t="s">
        <v>16</v>
      </c>
      <c r="J26">
        <v>6.5431917000000006E-2</v>
      </c>
      <c r="K26">
        <v>16</v>
      </c>
      <c r="L26">
        <v>76.198599999999999</v>
      </c>
      <c r="M26">
        <v>5</v>
      </c>
    </row>
    <row r="27" spans="1:13" x14ac:dyDescent="0.25">
      <c r="A27" t="s">
        <v>17</v>
      </c>
      <c r="B27">
        <v>26</v>
      </c>
      <c r="C27" t="s">
        <v>68</v>
      </c>
      <c r="D27" t="s">
        <v>24</v>
      </c>
      <c r="E27">
        <v>2020</v>
      </c>
      <c r="F27" t="s">
        <v>36</v>
      </c>
      <c r="G27" t="s">
        <v>34</v>
      </c>
      <c r="H27" t="s">
        <v>15</v>
      </c>
      <c r="I27" t="s">
        <v>16</v>
      </c>
      <c r="J27">
        <v>0.140241213</v>
      </c>
      <c r="K27">
        <v>13.35</v>
      </c>
      <c r="L27">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30</v>
      </c>
      <c r="I33" t="s">
        <v>16</v>
      </c>
      <c r="J33">
        <v>1.9464180000000001E-2</v>
      </c>
      <c r="K33">
        <v>14.8</v>
      </c>
      <c r="L33">
        <v>196.3794</v>
      </c>
      <c r="M33">
        <v>5</v>
      </c>
    </row>
    <row r="34" spans="1:13" x14ac:dyDescent="0.25">
      <c r="A34" t="s">
        <v>17</v>
      </c>
      <c r="B34">
        <v>33</v>
      </c>
      <c r="C34" t="s">
        <v>76</v>
      </c>
      <c r="D34" t="s">
        <v>60</v>
      </c>
      <c r="E34">
        <v>2014</v>
      </c>
      <c r="F34" t="s">
        <v>29</v>
      </c>
      <c r="G34" t="s">
        <v>21</v>
      </c>
      <c r="H34" t="s">
        <v>30</v>
      </c>
      <c r="I34" t="s">
        <v>16</v>
      </c>
      <c r="J34">
        <v>4.6545785999999999E-2</v>
      </c>
      <c r="K34">
        <v>10.1</v>
      </c>
      <c r="L34">
        <v>59.9878</v>
      </c>
      <c r="M34">
        <v>5</v>
      </c>
    </row>
    <row r="35" spans="1:13" x14ac:dyDescent="0.25">
      <c r="A35" t="s">
        <v>17</v>
      </c>
      <c r="B35">
        <v>34</v>
      </c>
      <c r="C35" t="s">
        <v>77</v>
      </c>
      <c r="D35" t="s">
        <v>41</v>
      </c>
      <c r="E35">
        <v>2014</v>
      </c>
      <c r="F35" t="s">
        <v>29</v>
      </c>
      <c r="G35" t="s">
        <v>21</v>
      </c>
      <c r="H35" t="s">
        <v>30</v>
      </c>
      <c r="I35" t="s">
        <v>16</v>
      </c>
      <c r="J35">
        <v>0.18468975600000001</v>
      </c>
      <c r="K35">
        <v>7.67</v>
      </c>
      <c r="L35">
        <v>35.421599999999998</v>
      </c>
      <c r="M35">
        <v>5</v>
      </c>
    </row>
    <row r="36" spans="1:13" x14ac:dyDescent="0.25">
      <c r="A36" t="s">
        <v>17</v>
      </c>
      <c r="B36">
        <v>35</v>
      </c>
      <c r="C36" t="s">
        <v>78</v>
      </c>
      <c r="D36" t="s">
        <v>47</v>
      </c>
      <c r="E36">
        <v>2020</v>
      </c>
      <c r="F36" t="s">
        <v>36</v>
      </c>
      <c r="G36" t="s">
        <v>34</v>
      </c>
      <c r="H36" t="s">
        <v>15</v>
      </c>
      <c r="I36" t="s">
        <v>16</v>
      </c>
      <c r="J36">
        <v>2.5342692E-2</v>
      </c>
      <c r="K36">
        <v>15.6</v>
      </c>
      <c r="L36">
        <v>174.30539999999999</v>
      </c>
      <c r="M36">
        <v>5</v>
      </c>
    </row>
    <row r="37" spans="1:13" x14ac:dyDescent="0.25">
      <c r="A37" t="s">
        <v>17</v>
      </c>
      <c r="B37">
        <v>36</v>
      </c>
      <c r="C37" t="s">
        <v>79</v>
      </c>
      <c r="D37" t="s">
        <v>24</v>
      </c>
      <c r="E37">
        <v>2014</v>
      </c>
      <c r="F37" t="s">
        <v>29</v>
      </c>
      <c r="G37" t="s">
        <v>21</v>
      </c>
      <c r="H37" t="s">
        <v>30</v>
      </c>
      <c r="I37" t="s">
        <v>16</v>
      </c>
      <c r="J37">
        <v>3.7923509000000001E-2</v>
      </c>
      <c r="K37">
        <v>9.31</v>
      </c>
      <c r="L37">
        <v>61.651000000000003</v>
      </c>
      <c r="M37">
        <v>5</v>
      </c>
    </row>
    <row r="38" spans="1:13" x14ac:dyDescent="0.25">
      <c r="A38" t="s">
        <v>17</v>
      </c>
      <c r="B38">
        <v>37</v>
      </c>
      <c r="C38" t="s">
        <v>80</v>
      </c>
      <c r="D38" t="s">
        <v>12</v>
      </c>
      <c r="E38">
        <v>2015</v>
      </c>
      <c r="F38" t="s">
        <v>33</v>
      </c>
      <c r="G38" t="s">
        <v>34</v>
      </c>
      <c r="H38" t="s">
        <v>15</v>
      </c>
      <c r="I38" t="s">
        <v>16</v>
      </c>
      <c r="J38">
        <v>0.121848436</v>
      </c>
      <c r="K38">
        <v>11.8</v>
      </c>
      <c r="L38">
        <v>46.840200000000003</v>
      </c>
      <c r="M38">
        <v>5</v>
      </c>
    </row>
    <row r="39" spans="1:13" x14ac:dyDescent="0.25">
      <c r="A39" t="s">
        <v>10</v>
      </c>
      <c r="B39">
        <v>38</v>
      </c>
      <c r="C39" t="s">
        <v>81</v>
      </c>
      <c r="D39" t="s">
        <v>47</v>
      </c>
      <c r="E39">
        <v>2015</v>
      </c>
      <c r="F39" t="s">
        <v>33</v>
      </c>
      <c r="G39" t="s">
        <v>34</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30</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33</v>
      </c>
      <c r="G44" t="s">
        <v>34</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30</v>
      </c>
      <c r="I47" t="s">
        <v>16</v>
      </c>
      <c r="J47">
        <v>0.18250177300000001</v>
      </c>
      <c r="K47">
        <v>19.2</v>
      </c>
      <c r="L47">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v>127.3336</v>
      </c>
      <c r="M48">
        <v>5</v>
      </c>
    </row>
    <row r="49" spans="1:13" x14ac:dyDescent="0.25">
      <c r="A49" t="s">
        <v>17</v>
      </c>
      <c r="B49">
        <v>48</v>
      </c>
      <c r="C49" t="s">
        <v>91</v>
      </c>
      <c r="D49" t="s">
        <v>24</v>
      </c>
      <c r="E49">
        <v>2012</v>
      </c>
      <c r="F49" t="s">
        <v>13</v>
      </c>
      <c r="G49" t="s">
        <v>14</v>
      </c>
      <c r="H49" t="s">
        <v>15</v>
      </c>
      <c r="I49" t="s">
        <v>16</v>
      </c>
      <c r="J49">
        <v>1.3658248E-2</v>
      </c>
      <c r="K49">
        <v>17.5</v>
      </c>
      <c r="L49">
        <v>256.3304</v>
      </c>
      <c r="M49">
        <v>5</v>
      </c>
    </row>
    <row r="50" spans="1:13" x14ac:dyDescent="0.25">
      <c r="A50" t="s">
        <v>17</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17</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151</v>
      </c>
      <c r="C152" t="s">
        <v>65</v>
      </c>
      <c r="D152" t="s">
        <v>66</v>
      </c>
      <c r="E152">
        <v>2015</v>
      </c>
      <c r="F152" t="s">
        <v>33</v>
      </c>
      <c r="G152" t="s">
        <v>34</v>
      </c>
      <c r="H152" t="s">
        <v>15</v>
      </c>
      <c r="I152" t="s">
        <v>16</v>
      </c>
      <c r="J152">
        <v>0</v>
      </c>
      <c r="K152">
        <v>17.25</v>
      </c>
      <c r="L152">
        <v>171.57640000000001</v>
      </c>
      <c r="M152">
        <v>5</v>
      </c>
    </row>
    <row r="153" spans="1:13" x14ac:dyDescent="0.25">
      <c r="A153" t="s">
        <v>17</v>
      </c>
      <c r="B153">
        <v>152</v>
      </c>
      <c r="C153" t="s">
        <v>195</v>
      </c>
      <c r="D153" t="s">
        <v>19</v>
      </c>
      <c r="E153">
        <v>2020</v>
      </c>
      <c r="F153" t="s">
        <v>36</v>
      </c>
      <c r="G153" t="s">
        <v>34</v>
      </c>
      <c r="H153" t="s">
        <v>15</v>
      </c>
      <c r="I153" t="s">
        <v>16</v>
      </c>
      <c r="J153">
        <v>0</v>
      </c>
      <c r="K153">
        <v>12.15</v>
      </c>
      <c r="L153">
        <v>39.150599999999997</v>
      </c>
      <c r="M153">
        <v>5</v>
      </c>
    </row>
    <row r="154" spans="1:13" x14ac:dyDescent="0.2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211</v>
      </c>
      <c r="D171" t="s">
        <v>19</v>
      </c>
      <c r="E171">
        <v>2015</v>
      </c>
      <c r="F171" t="s">
        <v>33</v>
      </c>
      <c r="G171" t="s">
        <v>34</v>
      </c>
      <c r="H171" t="s">
        <v>26</v>
      </c>
      <c r="I171" t="s">
        <v>16</v>
      </c>
      <c r="J171">
        <v>4.1950753E-2</v>
      </c>
      <c r="K171">
        <v>10.8</v>
      </c>
      <c r="L17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180</v>
      </c>
      <c r="C181" t="s">
        <v>220</v>
      </c>
      <c r="D181" t="s">
        <v>32</v>
      </c>
      <c r="E181">
        <v>2015</v>
      </c>
      <c r="F181" t="s">
        <v>33</v>
      </c>
      <c r="G181" t="s">
        <v>34</v>
      </c>
      <c r="H181" t="s">
        <v>26</v>
      </c>
      <c r="I181" t="s">
        <v>16</v>
      </c>
      <c r="J181">
        <v>0</v>
      </c>
      <c r="K181">
        <v>5</v>
      </c>
      <c r="L18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34</v>
      </c>
      <c r="H199" t="s">
        <v>26</v>
      </c>
      <c r="I199" t="s">
        <v>16</v>
      </c>
      <c r="J199">
        <v>0</v>
      </c>
      <c r="K199">
        <v>11.395</v>
      </c>
      <c r="L199">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212</v>
      </c>
      <c r="C213" t="s">
        <v>249</v>
      </c>
      <c r="D213" t="s">
        <v>28</v>
      </c>
      <c r="E213">
        <v>2015</v>
      </c>
      <c r="F213" t="s">
        <v>33</v>
      </c>
      <c r="G213" t="s">
        <v>34</v>
      </c>
      <c r="H213" t="s">
        <v>30</v>
      </c>
      <c r="I213" t="s">
        <v>16</v>
      </c>
      <c r="J213">
        <v>3.0905215E-2</v>
      </c>
      <c r="K213">
        <v>8.42</v>
      </c>
      <c r="L213">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222</v>
      </c>
      <c r="C223" t="s">
        <v>258</v>
      </c>
      <c r="D223" t="s">
        <v>47</v>
      </c>
      <c r="E223">
        <v>2015</v>
      </c>
      <c r="F223" t="s">
        <v>33</v>
      </c>
      <c r="G223" t="s">
        <v>34</v>
      </c>
      <c r="H223" t="s">
        <v>30</v>
      </c>
      <c r="I223" t="s">
        <v>16</v>
      </c>
      <c r="J223">
        <v>0</v>
      </c>
      <c r="K223">
        <v>6.61</v>
      </c>
      <c r="L223">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34</v>
      </c>
      <c r="H240" t="s">
        <v>15</v>
      </c>
      <c r="I240" t="s">
        <v>16</v>
      </c>
      <c r="J240">
        <v>0</v>
      </c>
      <c r="K240">
        <v>13.65</v>
      </c>
      <c r="L240">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34</v>
      </c>
      <c r="H274" t="s">
        <v>26</v>
      </c>
      <c r="I274" t="s">
        <v>16</v>
      </c>
      <c r="J274">
        <v>0</v>
      </c>
      <c r="K274">
        <v>18.75</v>
      </c>
      <c r="L274">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30</v>
      </c>
      <c r="I321" t="s">
        <v>16</v>
      </c>
      <c r="J321">
        <v>2.0698674E-2</v>
      </c>
      <c r="K321">
        <v>13.15</v>
      </c>
      <c r="L32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30</v>
      </c>
      <c r="I325" t="s">
        <v>16</v>
      </c>
      <c r="J325">
        <v>0.124348482</v>
      </c>
      <c r="K325">
        <v>18</v>
      </c>
      <c r="L325">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30</v>
      </c>
      <c r="I343" t="s">
        <v>16</v>
      </c>
      <c r="J343">
        <v>0</v>
      </c>
      <c r="K343">
        <v>10.3</v>
      </c>
      <c r="L343">
        <v>115.0176</v>
      </c>
      <c r="M343">
        <v>5</v>
      </c>
    </row>
    <row r="344" spans="1:13" x14ac:dyDescent="0.25">
      <c r="A344" t="s">
        <v>10</v>
      </c>
      <c r="B344">
        <v>343</v>
      </c>
      <c r="C344" t="s">
        <v>360</v>
      </c>
      <c r="D344" t="s">
        <v>12</v>
      </c>
      <c r="E344">
        <v>2014</v>
      </c>
      <c r="F344" t="s">
        <v>29</v>
      </c>
      <c r="G344" t="s">
        <v>21</v>
      </c>
      <c r="H344" t="s">
        <v>30</v>
      </c>
      <c r="I344" t="s">
        <v>16</v>
      </c>
      <c r="J344">
        <v>0.152001201</v>
      </c>
      <c r="K344">
        <v>12.85</v>
      </c>
      <c r="L344">
        <v>252.3382</v>
      </c>
      <c r="M344">
        <v>5</v>
      </c>
    </row>
    <row r="345" spans="1:13" x14ac:dyDescent="0.25">
      <c r="A345" t="s">
        <v>10</v>
      </c>
      <c r="B345">
        <v>344</v>
      </c>
      <c r="C345" t="s">
        <v>361</v>
      </c>
      <c r="D345" t="s">
        <v>12</v>
      </c>
      <c r="E345">
        <v>2014</v>
      </c>
      <c r="F345" t="s">
        <v>29</v>
      </c>
      <c r="G345" t="s">
        <v>21</v>
      </c>
      <c r="H345" t="s">
        <v>30</v>
      </c>
      <c r="I345" t="s">
        <v>16</v>
      </c>
      <c r="J345">
        <v>4.2923071E-2</v>
      </c>
      <c r="K345">
        <v>14.6</v>
      </c>
      <c r="L345">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32</v>
      </c>
      <c r="E381">
        <v>2022</v>
      </c>
      <c r="F381" t="s">
        <v>20</v>
      </c>
      <c r="G381" t="s">
        <v>21</v>
      </c>
      <c r="H381" t="s">
        <v>15</v>
      </c>
      <c r="I381" t="s">
        <v>22</v>
      </c>
      <c r="J381">
        <v>0</v>
      </c>
      <c r="K381">
        <v>7.97</v>
      </c>
      <c r="L38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32</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442</v>
      </c>
      <c r="C443" t="s">
        <v>437</v>
      </c>
      <c r="D443" t="s">
        <v>19</v>
      </c>
      <c r="E443">
        <v>2018</v>
      </c>
      <c r="F443" t="s">
        <v>44</v>
      </c>
      <c r="G443" t="s">
        <v>21</v>
      </c>
      <c r="H443" t="s">
        <v>15</v>
      </c>
      <c r="I443" t="s">
        <v>45</v>
      </c>
      <c r="J443">
        <v>0</v>
      </c>
      <c r="L443">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5">
      <c r="A451" t="s">
        <v>17</v>
      </c>
      <c r="B451">
        <v>450</v>
      </c>
      <c r="C451" t="s">
        <v>444</v>
      </c>
      <c r="D451" t="s">
        <v>94</v>
      </c>
      <c r="E451">
        <v>2018</v>
      </c>
      <c r="F451" t="s">
        <v>44</v>
      </c>
      <c r="G451" t="s">
        <v>21</v>
      </c>
      <c r="H451" t="s">
        <v>15</v>
      </c>
      <c r="I451" t="s">
        <v>45</v>
      </c>
      <c r="J451">
        <v>2.1170542000000001E-2</v>
      </c>
      <c r="L451">
        <v>117.61239999999999</v>
      </c>
      <c r="M451">
        <v>4.8</v>
      </c>
    </row>
    <row r="452" spans="1:13" x14ac:dyDescent="0.25">
      <c r="A452" t="s">
        <v>17</v>
      </c>
      <c r="B452">
        <v>451</v>
      </c>
      <c r="C452" t="s">
        <v>445</v>
      </c>
      <c r="D452" t="s">
        <v>12</v>
      </c>
      <c r="E452">
        <v>2012</v>
      </c>
      <c r="F452" t="s">
        <v>13</v>
      </c>
      <c r="G452" t="s">
        <v>14</v>
      </c>
      <c r="H452" t="s">
        <v>15</v>
      </c>
      <c r="I452" t="s">
        <v>16</v>
      </c>
      <c r="J452">
        <v>0</v>
      </c>
      <c r="K452">
        <v>11.5</v>
      </c>
      <c r="L452">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5">
      <c r="A459" t="s">
        <v>17</v>
      </c>
      <c r="B459">
        <v>458</v>
      </c>
      <c r="C459" t="s">
        <v>451</v>
      </c>
      <c r="D459" t="s">
        <v>24</v>
      </c>
      <c r="E459">
        <v>2018</v>
      </c>
      <c r="F459" t="s">
        <v>137</v>
      </c>
      <c r="G459" t="s">
        <v>14</v>
      </c>
      <c r="H459" t="s">
        <v>26</v>
      </c>
      <c r="I459" t="s">
        <v>39</v>
      </c>
      <c r="J459">
        <v>0.14359158599999999</v>
      </c>
      <c r="L459">
        <v>213.55340000000001</v>
      </c>
      <c r="M459">
        <v>4.8</v>
      </c>
    </row>
    <row r="460" spans="1:13" x14ac:dyDescent="0.25">
      <c r="A460" t="s">
        <v>17</v>
      </c>
      <c r="B460">
        <v>459</v>
      </c>
      <c r="C460" t="s">
        <v>452</v>
      </c>
      <c r="D460" t="s">
        <v>94</v>
      </c>
      <c r="E460">
        <v>2018</v>
      </c>
      <c r="F460" t="s">
        <v>137</v>
      </c>
      <c r="G460" t="s">
        <v>14</v>
      </c>
      <c r="H460" t="s">
        <v>26</v>
      </c>
      <c r="I460" t="s">
        <v>39</v>
      </c>
      <c r="J460">
        <v>6.1999647999999997E-2</v>
      </c>
      <c r="L460">
        <v>230.001</v>
      </c>
      <c r="M460">
        <v>4.8</v>
      </c>
    </row>
    <row r="461" spans="1:13" x14ac:dyDescent="0.25">
      <c r="A461" t="s">
        <v>17</v>
      </c>
      <c r="B461">
        <v>460</v>
      </c>
      <c r="C461" t="s">
        <v>453</v>
      </c>
      <c r="D461" t="s">
        <v>66</v>
      </c>
      <c r="E461">
        <v>2018</v>
      </c>
      <c r="F461" t="s">
        <v>137</v>
      </c>
      <c r="G461" t="s">
        <v>14</v>
      </c>
      <c r="H461" t="s">
        <v>26</v>
      </c>
      <c r="I461" t="s">
        <v>39</v>
      </c>
      <c r="J461">
        <v>0</v>
      </c>
      <c r="L461">
        <v>51.234999999999999</v>
      </c>
      <c r="M461">
        <v>4.8</v>
      </c>
    </row>
    <row r="462" spans="1:13" x14ac:dyDescent="0.25">
      <c r="A462" t="s">
        <v>17</v>
      </c>
      <c r="B462">
        <v>461</v>
      </c>
      <c r="C462" t="s">
        <v>454</v>
      </c>
      <c r="D462" t="s">
        <v>47</v>
      </c>
      <c r="E462">
        <v>2018</v>
      </c>
      <c r="F462" t="s">
        <v>137</v>
      </c>
      <c r="G462" t="s">
        <v>14</v>
      </c>
      <c r="H462" t="s">
        <v>26</v>
      </c>
      <c r="I462" t="s">
        <v>39</v>
      </c>
      <c r="J462">
        <v>0.16845554900000001</v>
      </c>
      <c r="L462">
        <v>211.06120000000001</v>
      </c>
      <c r="M462">
        <v>4.8</v>
      </c>
    </row>
    <row r="463" spans="1:13" x14ac:dyDescent="0.25">
      <c r="A463" t="s">
        <v>10</v>
      </c>
      <c r="B463">
        <v>462</v>
      </c>
      <c r="C463" t="s">
        <v>455</v>
      </c>
      <c r="D463" t="s">
        <v>66</v>
      </c>
      <c r="E463">
        <v>2018</v>
      </c>
      <c r="F463" t="s">
        <v>137</v>
      </c>
      <c r="G463" t="s">
        <v>14</v>
      </c>
      <c r="H463" t="s">
        <v>26</v>
      </c>
      <c r="I463" t="s">
        <v>39</v>
      </c>
      <c r="J463">
        <v>6.6006824000000006E-2</v>
      </c>
      <c r="L463">
        <v>126.2704</v>
      </c>
      <c r="M463">
        <v>4.8</v>
      </c>
    </row>
    <row r="464" spans="1:13" x14ac:dyDescent="0.25">
      <c r="A464" t="s">
        <v>10</v>
      </c>
      <c r="B464">
        <v>463</v>
      </c>
      <c r="C464" t="s">
        <v>456</v>
      </c>
      <c r="D464" t="s">
        <v>53</v>
      </c>
      <c r="E464">
        <v>2018</v>
      </c>
      <c r="F464" t="s">
        <v>137</v>
      </c>
      <c r="G464" t="s">
        <v>14</v>
      </c>
      <c r="H464" t="s">
        <v>26</v>
      </c>
      <c r="I464" t="s">
        <v>39</v>
      </c>
      <c r="J464">
        <v>5.8545606E-2</v>
      </c>
      <c r="L464">
        <v>155.8314</v>
      </c>
      <c r="M464">
        <v>4.8</v>
      </c>
    </row>
    <row r="465" spans="1:13" x14ac:dyDescent="0.25">
      <c r="A465" t="s">
        <v>10</v>
      </c>
      <c r="B465">
        <v>464</v>
      </c>
      <c r="C465" t="s">
        <v>457</v>
      </c>
      <c r="D465" t="s">
        <v>47</v>
      </c>
      <c r="E465">
        <v>2018</v>
      </c>
      <c r="F465" t="s">
        <v>137</v>
      </c>
      <c r="G465" t="s">
        <v>14</v>
      </c>
      <c r="H465" t="s">
        <v>26</v>
      </c>
      <c r="I465" t="s">
        <v>39</v>
      </c>
      <c r="J465">
        <v>8.0127282999999994E-2</v>
      </c>
      <c r="L465">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5">
      <c r="A472" t="s">
        <v>17</v>
      </c>
      <c r="B472">
        <v>471</v>
      </c>
      <c r="C472" t="s">
        <v>290</v>
      </c>
      <c r="D472" t="s">
        <v>28</v>
      </c>
      <c r="E472">
        <v>2015</v>
      </c>
      <c r="F472" t="s">
        <v>33</v>
      </c>
      <c r="G472" t="s">
        <v>34</v>
      </c>
      <c r="H472" t="s">
        <v>15</v>
      </c>
      <c r="I472" t="s">
        <v>16</v>
      </c>
      <c r="J472">
        <v>0.170152831</v>
      </c>
      <c r="K472">
        <v>20.7</v>
      </c>
      <c r="L472">
        <v>182.6266</v>
      </c>
      <c r="M472">
        <v>4.8</v>
      </c>
    </row>
    <row r="473" spans="1:13" x14ac:dyDescent="0.2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486</v>
      </c>
      <c r="D502" t="s">
        <v>47</v>
      </c>
      <c r="E502">
        <v>2022</v>
      </c>
      <c r="F502" t="s">
        <v>20</v>
      </c>
      <c r="G502" t="s">
        <v>21</v>
      </c>
      <c r="H502" t="s">
        <v>15</v>
      </c>
      <c r="I502" t="s">
        <v>22</v>
      </c>
      <c r="J502">
        <v>0</v>
      </c>
      <c r="K502">
        <v>6.67</v>
      </c>
      <c r="L502">
        <v>90.551400000000001</v>
      </c>
      <c r="M502">
        <v>4.8</v>
      </c>
    </row>
    <row r="503" spans="1:13" x14ac:dyDescent="0.25">
      <c r="A503" t="s">
        <v>10</v>
      </c>
      <c r="B503">
        <v>502</v>
      </c>
      <c r="C503" t="s">
        <v>487</v>
      </c>
      <c r="D503" t="s">
        <v>12</v>
      </c>
      <c r="E503">
        <v>2018</v>
      </c>
      <c r="F503" t="s">
        <v>44</v>
      </c>
      <c r="G503" t="s">
        <v>21</v>
      </c>
      <c r="H503" t="s">
        <v>15</v>
      </c>
      <c r="I503" t="s">
        <v>45</v>
      </c>
      <c r="J503">
        <v>4.8738406999999997E-2</v>
      </c>
      <c r="L503">
        <v>152.8682</v>
      </c>
      <c r="M503">
        <v>4.8</v>
      </c>
    </row>
    <row r="504" spans="1:13" x14ac:dyDescent="0.25">
      <c r="A504" t="s">
        <v>10</v>
      </c>
      <c r="B504">
        <v>503</v>
      </c>
      <c r="C504" t="s">
        <v>488</v>
      </c>
      <c r="D504" t="s">
        <v>53</v>
      </c>
      <c r="E504">
        <v>2018</v>
      </c>
      <c r="F504" t="s">
        <v>44</v>
      </c>
      <c r="G504" t="s">
        <v>21</v>
      </c>
      <c r="H504" t="s">
        <v>15</v>
      </c>
      <c r="I504" t="s">
        <v>45</v>
      </c>
      <c r="J504">
        <v>3.670437E-2</v>
      </c>
      <c r="L504">
        <v>228.1352</v>
      </c>
      <c r="M504">
        <v>4.8</v>
      </c>
    </row>
    <row r="505" spans="1:13" x14ac:dyDescent="0.25">
      <c r="A505" t="s">
        <v>10</v>
      </c>
      <c r="B505">
        <v>504</v>
      </c>
      <c r="C505" t="s">
        <v>489</v>
      </c>
      <c r="D505" t="s">
        <v>158</v>
      </c>
      <c r="E505">
        <v>2018</v>
      </c>
      <c r="F505" t="s">
        <v>44</v>
      </c>
      <c r="G505" t="s">
        <v>21</v>
      </c>
      <c r="H505" t="s">
        <v>15</v>
      </c>
      <c r="I505" t="s">
        <v>45</v>
      </c>
      <c r="J505">
        <v>5.436436E-2</v>
      </c>
      <c r="L505">
        <v>63.816800000000001</v>
      </c>
      <c r="M505">
        <v>4.8</v>
      </c>
    </row>
    <row r="506" spans="1:13" x14ac:dyDescent="0.2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120</v>
      </c>
      <c r="D509" t="s">
        <v>94</v>
      </c>
      <c r="E509">
        <v>2018</v>
      </c>
      <c r="F509" t="s">
        <v>44</v>
      </c>
      <c r="G509" t="s">
        <v>21</v>
      </c>
      <c r="H509" t="s">
        <v>15</v>
      </c>
      <c r="I509" t="s">
        <v>45</v>
      </c>
      <c r="J509">
        <v>7.8912472999999997E-2</v>
      </c>
      <c r="L509">
        <v>99.904200000000003</v>
      </c>
      <c r="M509">
        <v>4.7</v>
      </c>
    </row>
    <row r="510" spans="1:13" x14ac:dyDescent="0.2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494</v>
      </c>
      <c r="D513" t="s">
        <v>66</v>
      </c>
      <c r="E513">
        <v>2012</v>
      </c>
      <c r="F513" t="s">
        <v>13</v>
      </c>
      <c r="G513" t="s">
        <v>14</v>
      </c>
      <c r="H513" t="s">
        <v>15</v>
      </c>
      <c r="I513" t="s">
        <v>16</v>
      </c>
      <c r="J513">
        <v>0</v>
      </c>
      <c r="K513">
        <v>6.03</v>
      </c>
      <c r="L513">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496</v>
      </c>
      <c r="D515" t="s">
        <v>19</v>
      </c>
      <c r="E515">
        <v>2012</v>
      </c>
      <c r="F515" t="s">
        <v>13</v>
      </c>
      <c r="G515" t="s">
        <v>14</v>
      </c>
      <c r="H515" t="s">
        <v>15</v>
      </c>
      <c r="I515" t="s">
        <v>16</v>
      </c>
      <c r="J515">
        <v>1.2657494E-2</v>
      </c>
      <c r="K515">
        <v>16.5</v>
      </c>
      <c r="L515">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499</v>
      </c>
      <c r="D520" t="s">
        <v>24</v>
      </c>
      <c r="E520">
        <v>2012</v>
      </c>
      <c r="F520" t="s">
        <v>13</v>
      </c>
      <c r="G520" t="s">
        <v>14</v>
      </c>
      <c r="H520" t="s">
        <v>15</v>
      </c>
      <c r="I520" t="s">
        <v>16</v>
      </c>
      <c r="J520">
        <v>0</v>
      </c>
      <c r="K520">
        <v>9.5</v>
      </c>
      <c r="L520">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522</v>
      </c>
      <c r="C523" t="s">
        <v>501</v>
      </c>
      <c r="D523" t="s">
        <v>66</v>
      </c>
      <c r="E523">
        <v>2018</v>
      </c>
      <c r="F523" t="s">
        <v>137</v>
      </c>
      <c r="G523" t="s">
        <v>14</v>
      </c>
      <c r="H523" t="s">
        <v>26</v>
      </c>
      <c r="I523" t="s">
        <v>39</v>
      </c>
      <c r="J523">
        <v>0.17021367600000001</v>
      </c>
      <c r="L523">
        <v>89.585599999999999</v>
      </c>
      <c r="M523">
        <v>4.7</v>
      </c>
    </row>
    <row r="524" spans="1:13" x14ac:dyDescent="0.25">
      <c r="A524" t="s">
        <v>17</v>
      </c>
      <c r="B524">
        <v>523</v>
      </c>
      <c r="C524" t="s">
        <v>218</v>
      </c>
      <c r="D524" t="s">
        <v>47</v>
      </c>
      <c r="E524">
        <v>2018</v>
      </c>
      <c r="F524" t="s">
        <v>137</v>
      </c>
      <c r="G524" t="s">
        <v>14</v>
      </c>
      <c r="H524" t="s">
        <v>26</v>
      </c>
      <c r="I524" t="s">
        <v>39</v>
      </c>
      <c r="J524">
        <v>5.8092550999999999E-2</v>
      </c>
      <c r="L524">
        <v>172.04220000000001</v>
      </c>
      <c r="M524">
        <v>4.7</v>
      </c>
    </row>
    <row r="525" spans="1:13" x14ac:dyDescent="0.25">
      <c r="A525" t="s">
        <v>10</v>
      </c>
      <c r="B525">
        <v>524</v>
      </c>
      <c r="C525" t="s">
        <v>502</v>
      </c>
      <c r="D525" t="s">
        <v>24</v>
      </c>
      <c r="E525">
        <v>2018</v>
      </c>
      <c r="F525" t="s">
        <v>137</v>
      </c>
      <c r="G525" t="s">
        <v>14</v>
      </c>
      <c r="H525" t="s">
        <v>26</v>
      </c>
      <c r="I525" t="s">
        <v>39</v>
      </c>
      <c r="J525">
        <v>7.6868664000000003E-2</v>
      </c>
      <c r="L525">
        <v>62.119399999999999</v>
      </c>
      <c r="M525">
        <v>4.7</v>
      </c>
    </row>
    <row r="526" spans="1:13" x14ac:dyDescent="0.25">
      <c r="A526" t="s">
        <v>10</v>
      </c>
      <c r="B526">
        <v>525</v>
      </c>
      <c r="C526" t="s">
        <v>503</v>
      </c>
      <c r="D526" t="s">
        <v>47</v>
      </c>
      <c r="E526">
        <v>2018</v>
      </c>
      <c r="F526" t="s">
        <v>137</v>
      </c>
      <c r="G526" t="s">
        <v>14</v>
      </c>
      <c r="H526" t="s">
        <v>26</v>
      </c>
      <c r="I526" t="s">
        <v>39</v>
      </c>
      <c r="J526">
        <v>0.127599399</v>
      </c>
      <c r="L526">
        <v>118.9098</v>
      </c>
      <c r="M526">
        <v>4.7</v>
      </c>
    </row>
    <row r="527" spans="1:13" x14ac:dyDescent="0.2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511</v>
      </c>
      <c r="D535" t="s">
        <v>66</v>
      </c>
      <c r="E535">
        <v>2016</v>
      </c>
      <c r="F535" t="s">
        <v>25</v>
      </c>
      <c r="G535" t="s">
        <v>14</v>
      </c>
      <c r="H535" t="s">
        <v>26</v>
      </c>
      <c r="I535" t="s">
        <v>16</v>
      </c>
      <c r="J535">
        <v>0</v>
      </c>
      <c r="K535">
        <v>11.5</v>
      </c>
      <c r="L535">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v>101.399</v>
      </c>
      <c r="M536">
        <v>4.7</v>
      </c>
    </row>
    <row r="537" spans="1:13" x14ac:dyDescent="0.25">
      <c r="A537" t="s">
        <v>10</v>
      </c>
      <c r="B537">
        <v>536</v>
      </c>
      <c r="C537" t="s">
        <v>315</v>
      </c>
      <c r="D537" t="s">
        <v>53</v>
      </c>
      <c r="E537">
        <v>2016</v>
      </c>
      <c r="F537" t="s">
        <v>25</v>
      </c>
      <c r="G537" t="s">
        <v>14</v>
      </c>
      <c r="H537" t="s">
        <v>26</v>
      </c>
      <c r="I537" t="s">
        <v>16</v>
      </c>
      <c r="J537">
        <v>2.4541277E-2</v>
      </c>
      <c r="K537">
        <v>5.63</v>
      </c>
      <c r="L537">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5">
      <c r="A548" t="s">
        <v>10</v>
      </c>
      <c r="B548">
        <v>547</v>
      </c>
      <c r="C548" t="s">
        <v>519</v>
      </c>
      <c r="D548" t="s">
        <v>32</v>
      </c>
      <c r="E548">
        <v>2020</v>
      </c>
      <c r="F548" t="s">
        <v>36</v>
      </c>
      <c r="G548" t="s">
        <v>34</v>
      </c>
      <c r="H548" t="s">
        <v>15</v>
      </c>
      <c r="I548" t="s">
        <v>16</v>
      </c>
      <c r="J548">
        <v>0</v>
      </c>
      <c r="K548">
        <v>8.27</v>
      </c>
      <c r="L548">
        <v>183.29239999999999</v>
      </c>
      <c r="M548">
        <v>4.7</v>
      </c>
    </row>
    <row r="549" spans="1:13" x14ac:dyDescent="0.2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5">
      <c r="A571" t="s">
        <v>17</v>
      </c>
      <c r="B571">
        <v>570</v>
      </c>
      <c r="C571" t="s">
        <v>533</v>
      </c>
      <c r="D571" t="s">
        <v>47</v>
      </c>
      <c r="E571">
        <v>2014</v>
      </c>
      <c r="F571" t="s">
        <v>29</v>
      </c>
      <c r="G571" t="s">
        <v>21</v>
      </c>
      <c r="H571" t="s">
        <v>30</v>
      </c>
      <c r="I571" t="s">
        <v>16</v>
      </c>
      <c r="J571">
        <v>0.103726639</v>
      </c>
      <c r="K571">
        <v>7.51</v>
      </c>
      <c r="L571">
        <v>110.6544</v>
      </c>
      <c r="M571">
        <v>4.7</v>
      </c>
    </row>
    <row r="572" spans="1:13" x14ac:dyDescent="0.2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578</v>
      </c>
      <c r="C579" t="s">
        <v>471</v>
      </c>
      <c r="D579" t="s">
        <v>94</v>
      </c>
      <c r="E579">
        <v>2018</v>
      </c>
      <c r="F579" t="s">
        <v>44</v>
      </c>
      <c r="G579" t="s">
        <v>21</v>
      </c>
      <c r="H579" t="s">
        <v>15</v>
      </c>
      <c r="I579" t="s">
        <v>45</v>
      </c>
      <c r="J579">
        <v>0.10080442000000001</v>
      </c>
      <c r="L579">
        <v>45.474400000000003</v>
      </c>
      <c r="M579">
        <v>4.7</v>
      </c>
    </row>
    <row r="580" spans="1:13" x14ac:dyDescent="0.25">
      <c r="A580" t="s">
        <v>17</v>
      </c>
      <c r="B580">
        <v>579</v>
      </c>
      <c r="C580" t="s">
        <v>536</v>
      </c>
      <c r="D580" t="s">
        <v>28</v>
      </c>
      <c r="E580">
        <v>2018</v>
      </c>
      <c r="F580" t="s">
        <v>44</v>
      </c>
      <c r="G580" t="s">
        <v>21</v>
      </c>
      <c r="H580" t="s">
        <v>15</v>
      </c>
      <c r="I580" t="s">
        <v>45</v>
      </c>
      <c r="J580">
        <v>8.2152451000000001E-2</v>
      </c>
      <c r="L580">
        <v>179.90020000000001</v>
      </c>
      <c r="M580">
        <v>4.7</v>
      </c>
    </row>
    <row r="581" spans="1:13" x14ac:dyDescent="0.25">
      <c r="A581" t="s">
        <v>17</v>
      </c>
      <c r="B581">
        <v>580</v>
      </c>
      <c r="C581" t="s">
        <v>537</v>
      </c>
      <c r="D581" t="s">
        <v>19</v>
      </c>
      <c r="E581">
        <v>2018</v>
      </c>
      <c r="F581" t="s">
        <v>44</v>
      </c>
      <c r="G581" t="s">
        <v>21</v>
      </c>
      <c r="H581" t="s">
        <v>15</v>
      </c>
      <c r="I581" t="s">
        <v>45</v>
      </c>
      <c r="J581">
        <v>3.0347404000000001E-2</v>
      </c>
      <c r="L581">
        <v>192.5162</v>
      </c>
      <c r="M581">
        <v>4.7</v>
      </c>
    </row>
    <row r="582" spans="1:13" x14ac:dyDescent="0.25">
      <c r="A582" t="s">
        <v>17</v>
      </c>
      <c r="B582">
        <v>581</v>
      </c>
      <c r="C582" t="s">
        <v>538</v>
      </c>
      <c r="D582" t="s">
        <v>41</v>
      </c>
      <c r="E582">
        <v>2018</v>
      </c>
      <c r="F582" t="s">
        <v>44</v>
      </c>
      <c r="G582" t="s">
        <v>21</v>
      </c>
      <c r="H582" t="s">
        <v>15</v>
      </c>
      <c r="I582" t="s">
        <v>45</v>
      </c>
      <c r="J582">
        <v>4.1091215E-2</v>
      </c>
      <c r="L582">
        <v>89.551400000000001</v>
      </c>
      <c r="M582">
        <v>4.7</v>
      </c>
    </row>
    <row r="583" spans="1:13" x14ac:dyDescent="0.25">
      <c r="A583" t="s">
        <v>17</v>
      </c>
      <c r="B583">
        <v>582</v>
      </c>
      <c r="C583" t="s">
        <v>539</v>
      </c>
      <c r="D583" t="s">
        <v>32</v>
      </c>
      <c r="E583">
        <v>2018</v>
      </c>
      <c r="F583" t="s">
        <v>44</v>
      </c>
      <c r="G583" t="s">
        <v>21</v>
      </c>
      <c r="H583" t="s">
        <v>15</v>
      </c>
      <c r="I583" t="s">
        <v>45</v>
      </c>
      <c r="J583">
        <v>4.8841794000000001E-2</v>
      </c>
      <c r="L583">
        <v>64.716800000000006</v>
      </c>
      <c r="M583">
        <v>4.7</v>
      </c>
    </row>
    <row r="584" spans="1:13" x14ac:dyDescent="0.25">
      <c r="A584" t="s">
        <v>17</v>
      </c>
      <c r="B584">
        <v>583</v>
      </c>
      <c r="C584" t="s">
        <v>540</v>
      </c>
      <c r="D584" t="s">
        <v>32</v>
      </c>
      <c r="E584">
        <v>2018</v>
      </c>
      <c r="F584" t="s">
        <v>44</v>
      </c>
      <c r="G584" t="s">
        <v>21</v>
      </c>
      <c r="H584" t="s">
        <v>15</v>
      </c>
      <c r="I584" t="s">
        <v>45</v>
      </c>
      <c r="J584">
        <v>0.17423237699999999</v>
      </c>
      <c r="L584">
        <v>146.61019999999999</v>
      </c>
      <c r="M584">
        <v>4.7</v>
      </c>
    </row>
    <row r="585" spans="1:13" x14ac:dyDescent="0.2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677</v>
      </c>
      <c r="C678" t="s">
        <v>382</v>
      </c>
      <c r="D678" t="s">
        <v>53</v>
      </c>
      <c r="E678">
        <v>2018</v>
      </c>
      <c r="F678" t="s">
        <v>44</v>
      </c>
      <c r="G678" t="s">
        <v>21</v>
      </c>
      <c r="H678" t="s">
        <v>15</v>
      </c>
      <c r="I678" t="s">
        <v>45</v>
      </c>
      <c r="J678">
        <v>0</v>
      </c>
      <c r="L678">
        <v>109.1938</v>
      </c>
      <c r="M678">
        <v>4.5999999999999996</v>
      </c>
    </row>
    <row r="679" spans="1:13" x14ac:dyDescent="0.25">
      <c r="A679" t="s">
        <v>17</v>
      </c>
      <c r="B679">
        <v>678</v>
      </c>
      <c r="C679" t="s">
        <v>576</v>
      </c>
      <c r="D679" t="s">
        <v>53</v>
      </c>
      <c r="E679">
        <v>2018</v>
      </c>
      <c r="F679" t="s">
        <v>44</v>
      </c>
      <c r="G679" t="s">
        <v>21</v>
      </c>
      <c r="H679" t="s">
        <v>15</v>
      </c>
      <c r="I679" t="s">
        <v>45</v>
      </c>
      <c r="J679">
        <v>0.155541973</v>
      </c>
      <c r="L679">
        <v>159.7578</v>
      </c>
      <c r="M679">
        <v>4.5999999999999996</v>
      </c>
    </row>
    <row r="680" spans="1:13" x14ac:dyDescent="0.2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683</v>
      </c>
      <c r="C684" t="s">
        <v>607</v>
      </c>
      <c r="D684" t="s">
        <v>53</v>
      </c>
      <c r="E684">
        <v>2018</v>
      </c>
      <c r="F684" t="s">
        <v>44</v>
      </c>
      <c r="G684" t="s">
        <v>21</v>
      </c>
      <c r="H684" t="s">
        <v>15</v>
      </c>
      <c r="I684" t="s">
        <v>45</v>
      </c>
      <c r="J684">
        <v>0</v>
      </c>
      <c r="L684">
        <v>182.0608</v>
      </c>
      <c r="M684">
        <v>4.5999999999999996</v>
      </c>
    </row>
    <row r="685" spans="1:13" x14ac:dyDescent="0.2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v>132.5626</v>
      </c>
      <c r="M690">
        <v>4.5</v>
      </c>
    </row>
    <row r="691" spans="1:13" x14ac:dyDescent="0.2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5">
      <c r="A698" t="s">
        <v>10</v>
      </c>
      <c r="B698">
        <v>697</v>
      </c>
      <c r="C698" t="s">
        <v>251</v>
      </c>
      <c r="D698" t="s">
        <v>28</v>
      </c>
      <c r="E698">
        <v>2018</v>
      </c>
      <c r="F698" t="s">
        <v>44</v>
      </c>
      <c r="G698" t="s">
        <v>21</v>
      </c>
      <c r="H698" t="s">
        <v>15</v>
      </c>
      <c r="I698" t="s">
        <v>45</v>
      </c>
      <c r="J698">
        <v>1.1953902000000001E-2</v>
      </c>
      <c r="L698">
        <v>164.51840000000001</v>
      </c>
      <c r="M698">
        <v>4.5</v>
      </c>
    </row>
    <row r="699" spans="1:13" x14ac:dyDescent="0.2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5">
      <c r="A700" t="s">
        <v>17</v>
      </c>
      <c r="B700">
        <v>699</v>
      </c>
      <c r="C700" t="s">
        <v>618</v>
      </c>
      <c r="D700" t="s">
        <v>41</v>
      </c>
      <c r="E700">
        <v>2018</v>
      </c>
      <c r="F700" t="s">
        <v>44</v>
      </c>
      <c r="G700" t="s">
        <v>21</v>
      </c>
      <c r="H700" t="s">
        <v>15</v>
      </c>
      <c r="I700" t="s">
        <v>45</v>
      </c>
      <c r="J700">
        <v>5.9776237000000003E-2</v>
      </c>
      <c r="L700">
        <v>231.76419999999999</v>
      </c>
      <c r="M700">
        <v>4.5</v>
      </c>
    </row>
    <row r="701" spans="1:13" x14ac:dyDescent="0.2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v>123.4388</v>
      </c>
      <c r="M702">
        <v>4.5</v>
      </c>
    </row>
    <row r="703" spans="1:13" x14ac:dyDescent="0.2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622</v>
      </c>
      <c r="D705" t="s">
        <v>47</v>
      </c>
      <c r="E705">
        <v>2017</v>
      </c>
      <c r="F705" t="s">
        <v>49</v>
      </c>
      <c r="G705" t="s">
        <v>34</v>
      </c>
      <c r="H705" t="s">
        <v>26</v>
      </c>
      <c r="I705" t="s">
        <v>16</v>
      </c>
      <c r="J705">
        <v>0.128065918</v>
      </c>
      <c r="K705">
        <v>19</v>
      </c>
      <c r="L705">
        <v>104.3622</v>
      </c>
      <c r="M705">
        <v>4.5</v>
      </c>
    </row>
    <row r="706" spans="1:13" x14ac:dyDescent="0.2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v>120.9072</v>
      </c>
      <c r="M707">
        <v>4.5</v>
      </c>
    </row>
    <row r="708" spans="1:13" x14ac:dyDescent="0.2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v>223.5772</v>
      </c>
      <c r="M740">
        <v>4.5</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745</v>
      </c>
      <c r="C746" t="s">
        <v>515</v>
      </c>
      <c r="D746" t="s">
        <v>66</v>
      </c>
      <c r="E746">
        <v>2018</v>
      </c>
      <c r="F746" t="s">
        <v>137</v>
      </c>
      <c r="G746" t="s">
        <v>14</v>
      </c>
      <c r="H746" t="s">
        <v>26</v>
      </c>
      <c r="I746" t="s">
        <v>39</v>
      </c>
      <c r="J746">
        <v>9.9442328999999996E-2</v>
      </c>
      <c r="L746">
        <v>233.16419999999999</v>
      </c>
      <c r="M746">
        <v>4.5</v>
      </c>
    </row>
    <row r="747" spans="1:13" x14ac:dyDescent="0.25">
      <c r="A747" t="s">
        <v>17</v>
      </c>
      <c r="B747">
        <v>746</v>
      </c>
      <c r="C747" t="s">
        <v>649</v>
      </c>
      <c r="D747" t="s">
        <v>12</v>
      </c>
      <c r="E747">
        <v>2018</v>
      </c>
      <c r="F747" t="s">
        <v>137</v>
      </c>
      <c r="G747" t="s">
        <v>14</v>
      </c>
      <c r="H747" t="s">
        <v>26</v>
      </c>
      <c r="I747" t="s">
        <v>39</v>
      </c>
      <c r="J747">
        <v>0.22628438100000001</v>
      </c>
      <c r="L747">
        <v>163.221</v>
      </c>
      <c r="M747">
        <v>4.5</v>
      </c>
    </row>
    <row r="748" spans="1:13" x14ac:dyDescent="0.25">
      <c r="A748" t="s">
        <v>17</v>
      </c>
      <c r="B748">
        <v>747</v>
      </c>
      <c r="C748" t="s">
        <v>412</v>
      </c>
      <c r="D748" t="s">
        <v>41</v>
      </c>
      <c r="E748">
        <v>2018</v>
      </c>
      <c r="F748" t="s">
        <v>137</v>
      </c>
      <c r="G748" t="s">
        <v>14</v>
      </c>
      <c r="H748" t="s">
        <v>26</v>
      </c>
      <c r="I748" t="s">
        <v>39</v>
      </c>
      <c r="J748">
        <v>0.12998368799999999</v>
      </c>
      <c r="L748">
        <v>93.046199999999999</v>
      </c>
      <c r="M748">
        <v>4.5</v>
      </c>
    </row>
    <row r="749" spans="1:13" x14ac:dyDescent="0.25">
      <c r="A749" t="s">
        <v>17</v>
      </c>
      <c r="B749">
        <v>748</v>
      </c>
      <c r="C749" t="s">
        <v>650</v>
      </c>
      <c r="D749" t="s">
        <v>41</v>
      </c>
      <c r="E749">
        <v>2018</v>
      </c>
      <c r="F749" t="s">
        <v>137</v>
      </c>
      <c r="G749" t="s">
        <v>14</v>
      </c>
      <c r="H749" t="s">
        <v>26</v>
      </c>
      <c r="I749" t="s">
        <v>39</v>
      </c>
      <c r="J749">
        <v>2.7532258E-2</v>
      </c>
      <c r="L749">
        <v>185.0608</v>
      </c>
      <c r="M749">
        <v>4.5</v>
      </c>
    </row>
    <row r="750" spans="1:13" x14ac:dyDescent="0.25">
      <c r="A750" t="s">
        <v>17</v>
      </c>
      <c r="B750">
        <v>749</v>
      </c>
      <c r="C750" t="s">
        <v>651</v>
      </c>
      <c r="D750" t="s">
        <v>41</v>
      </c>
      <c r="E750">
        <v>2018</v>
      </c>
      <c r="F750" t="s">
        <v>137</v>
      </c>
      <c r="G750" t="s">
        <v>14</v>
      </c>
      <c r="H750" t="s">
        <v>26</v>
      </c>
      <c r="I750" t="s">
        <v>39</v>
      </c>
      <c r="J750">
        <v>7.3229342000000003E-2</v>
      </c>
      <c r="L750">
        <v>254.10140000000001</v>
      </c>
      <c r="M750">
        <v>4.5</v>
      </c>
    </row>
    <row r="751" spans="1:13" x14ac:dyDescent="0.25">
      <c r="A751" t="s">
        <v>17</v>
      </c>
      <c r="B751">
        <v>750</v>
      </c>
      <c r="C751" t="s">
        <v>652</v>
      </c>
      <c r="D751" t="s">
        <v>41</v>
      </c>
      <c r="E751">
        <v>2018</v>
      </c>
      <c r="F751" t="s">
        <v>137</v>
      </c>
      <c r="G751" t="s">
        <v>14</v>
      </c>
      <c r="H751" t="s">
        <v>26</v>
      </c>
      <c r="I751" t="s">
        <v>39</v>
      </c>
      <c r="J751">
        <v>0.116750407</v>
      </c>
      <c r="L751">
        <v>195.24780000000001</v>
      </c>
      <c r="M751">
        <v>4.5</v>
      </c>
    </row>
    <row r="752" spans="1:13" x14ac:dyDescent="0.25">
      <c r="A752" t="s">
        <v>17</v>
      </c>
      <c r="B752">
        <v>751</v>
      </c>
      <c r="C752" t="s">
        <v>653</v>
      </c>
      <c r="D752" t="s">
        <v>41</v>
      </c>
      <c r="E752">
        <v>2018</v>
      </c>
      <c r="F752" t="s">
        <v>137</v>
      </c>
      <c r="G752" t="s">
        <v>14</v>
      </c>
      <c r="H752" t="s">
        <v>26</v>
      </c>
      <c r="I752" t="s">
        <v>39</v>
      </c>
      <c r="J752">
        <v>0.14595153299999999</v>
      </c>
      <c r="L752">
        <v>160.95519999999999</v>
      </c>
      <c r="M752">
        <v>4.5</v>
      </c>
    </row>
    <row r="753" spans="1:13" x14ac:dyDescent="0.25">
      <c r="A753" t="s">
        <v>17</v>
      </c>
      <c r="B753">
        <v>752</v>
      </c>
      <c r="C753" t="s">
        <v>467</v>
      </c>
      <c r="D753" t="s">
        <v>63</v>
      </c>
      <c r="E753">
        <v>2018</v>
      </c>
      <c r="F753" t="s">
        <v>137</v>
      </c>
      <c r="G753" t="s">
        <v>14</v>
      </c>
      <c r="H753" t="s">
        <v>26</v>
      </c>
      <c r="I753" t="s">
        <v>39</v>
      </c>
      <c r="J753">
        <v>3.5997636E-2</v>
      </c>
      <c r="L753">
        <v>78.661799999999999</v>
      </c>
      <c r="M753">
        <v>4.5</v>
      </c>
    </row>
    <row r="754" spans="1:13" x14ac:dyDescent="0.25">
      <c r="A754" t="s">
        <v>17</v>
      </c>
      <c r="B754">
        <v>753</v>
      </c>
      <c r="C754" t="s">
        <v>468</v>
      </c>
      <c r="D754" t="s">
        <v>47</v>
      </c>
      <c r="E754">
        <v>2018</v>
      </c>
      <c r="F754" t="s">
        <v>137</v>
      </c>
      <c r="G754" t="s">
        <v>14</v>
      </c>
      <c r="H754" t="s">
        <v>26</v>
      </c>
      <c r="I754" t="s">
        <v>39</v>
      </c>
      <c r="J754">
        <v>0.164006137</v>
      </c>
      <c r="L754">
        <v>113.2834</v>
      </c>
      <c r="M754">
        <v>4.5</v>
      </c>
    </row>
    <row r="755" spans="1:13" x14ac:dyDescent="0.25">
      <c r="A755" t="s">
        <v>17</v>
      </c>
      <c r="B755">
        <v>754</v>
      </c>
      <c r="C755" t="s">
        <v>654</v>
      </c>
      <c r="D755" t="s">
        <v>47</v>
      </c>
      <c r="E755">
        <v>2018</v>
      </c>
      <c r="F755" t="s">
        <v>137</v>
      </c>
      <c r="G755" t="s">
        <v>14</v>
      </c>
      <c r="H755" t="s">
        <v>26</v>
      </c>
      <c r="I755" t="s">
        <v>39</v>
      </c>
      <c r="J755">
        <v>4.6903970000000003E-2</v>
      </c>
      <c r="L755">
        <v>110.657</v>
      </c>
      <c r="M755">
        <v>4.5</v>
      </c>
    </row>
    <row r="756" spans="1:13" x14ac:dyDescent="0.25">
      <c r="A756" t="s">
        <v>17</v>
      </c>
      <c r="B756">
        <v>755</v>
      </c>
      <c r="C756" t="s">
        <v>655</v>
      </c>
      <c r="D756" t="s">
        <v>47</v>
      </c>
      <c r="E756">
        <v>2018</v>
      </c>
      <c r="F756" t="s">
        <v>137</v>
      </c>
      <c r="G756" t="s">
        <v>14</v>
      </c>
      <c r="H756" t="s">
        <v>26</v>
      </c>
      <c r="I756" t="s">
        <v>39</v>
      </c>
      <c r="J756">
        <v>0.18111405899999999</v>
      </c>
      <c r="L756">
        <v>141.64699999999999</v>
      </c>
      <c r="M756">
        <v>4.5</v>
      </c>
    </row>
    <row r="757" spans="1:13" x14ac:dyDescent="0.25">
      <c r="A757" t="s">
        <v>17</v>
      </c>
      <c r="B757">
        <v>756</v>
      </c>
      <c r="C757" t="s">
        <v>656</v>
      </c>
      <c r="D757" t="s">
        <v>32</v>
      </c>
      <c r="E757">
        <v>2018</v>
      </c>
      <c r="F757" t="s">
        <v>137</v>
      </c>
      <c r="G757" t="s">
        <v>14</v>
      </c>
      <c r="H757" t="s">
        <v>26</v>
      </c>
      <c r="I757" t="s">
        <v>39</v>
      </c>
      <c r="J757">
        <v>0.17141731599999999</v>
      </c>
      <c r="L757">
        <v>173.07380000000001</v>
      </c>
      <c r="M757">
        <v>4.5</v>
      </c>
    </row>
    <row r="758" spans="1:13" x14ac:dyDescent="0.25">
      <c r="A758" t="s">
        <v>10</v>
      </c>
      <c r="B758">
        <v>757</v>
      </c>
      <c r="C758" t="s">
        <v>318</v>
      </c>
      <c r="D758" t="s">
        <v>47</v>
      </c>
      <c r="E758">
        <v>2018</v>
      </c>
      <c r="F758" t="s">
        <v>137</v>
      </c>
      <c r="G758" t="s">
        <v>14</v>
      </c>
      <c r="H758" t="s">
        <v>26</v>
      </c>
      <c r="I758" t="s">
        <v>39</v>
      </c>
      <c r="J758">
        <v>0.184359831</v>
      </c>
      <c r="L758">
        <v>172.6764</v>
      </c>
      <c r="M758">
        <v>4.5</v>
      </c>
    </row>
    <row r="759" spans="1:13" x14ac:dyDescent="0.25">
      <c r="A759" t="s">
        <v>10</v>
      </c>
      <c r="B759">
        <v>758</v>
      </c>
      <c r="C759" t="s">
        <v>657</v>
      </c>
      <c r="D759" t="s">
        <v>47</v>
      </c>
      <c r="E759">
        <v>2018</v>
      </c>
      <c r="F759" t="s">
        <v>137</v>
      </c>
      <c r="G759" t="s">
        <v>14</v>
      </c>
      <c r="H759" t="s">
        <v>26</v>
      </c>
      <c r="I759" t="s">
        <v>39</v>
      </c>
      <c r="J759">
        <v>0.11744283799999999</v>
      </c>
      <c r="L759">
        <v>257.73039999999997</v>
      </c>
      <c r="M759">
        <v>4.5</v>
      </c>
    </row>
    <row r="760" spans="1:13" x14ac:dyDescent="0.25">
      <c r="A760" t="s">
        <v>10</v>
      </c>
      <c r="B760">
        <v>759</v>
      </c>
      <c r="C760" t="s">
        <v>658</v>
      </c>
      <c r="D760" t="s">
        <v>47</v>
      </c>
      <c r="E760">
        <v>2018</v>
      </c>
      <c r="F760" t="s">
        <v>137</v>
      </c>
      <c r="G760" t="s">
        <v>14</v>
      </c>
      <c r="H760" t="s">
        <v>26</v>
      </c>
      <c r="I760" t="s">
        <v>39</v>
      </c>
      <c r="J760">
        <v>2.1471456E-2</v>
      </c>
      <c r="L760">
        <v>131.0284</v>
      </c>
      <c r="M760">
        <v>4.5</v>
      </c>
    </row>
    <row r="761" spans="1:13" x14ac:dyDescent="0.25">
      <c r="A761" t="s">
        <v>10</v>
      </c>
      <c r="B761">
        <v>760</v>
      </c>
      <c r="C761" t="s">
        <v>659</v>
      </c>
      <c r="D761" t="s">
        <v>47</v>
      </c>
      <c r="E761">
        <v>2018</v>
      </c>
      <c r="F761" t="s">
        <v>137</v>
      </c>
      <c r="G761" t="s">
        <v>14</v>
      </c>
      <c r="H761" t="s">
        <v>26</v>
      </c>
      <c r="I761" t="s">
        <v>39</v>
      </c>
      <c r="J761">
        <v>0.17018662800000001</v>
      </c>
      <c r="L761">
        <v>159.02619999999999</v>
      </c>
      <c r="M761">
        <v>4.5</v>
      </c>
    </row>
    <row r="762" spans="1:13" x14ac:dyDescent="0.25">
      <c r="A762" t="s">
        <v>17</v>
      </c>
      <c r="B762">
        <v>761</v>
      </c>
      <c r="C762" t="s">
        <v>417</v>
      </c>
      <c r="D762" t="s">
        <v>47</v>
      </c>
      <c r="E762">
        <v>2018</v>
      </c>
      <c r="F762" t="s">
        <v>137</v>
      </c>
      <c r="G762" t="s">
        <v>14</v>
      </c>
      <c r="H762" t="s">
        <v>26</v>
      </c>
      <c r="I762" t="s">
        <v>39</v>
      </c>
      <c r="J762">
        <v>5.9336763000000001E-2</v>
      </c>
      <c r="L762">
        <v>212.1902</v>
      </c>
      <c r="M762">
        <v>4.5</v>
      </c>
    </row>
    <row r="763" spans="1:13" x14ac:dyDescent="0.2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667</v>
      </c>
      <c r="D773" t="s">
        <v>12</v>
      </c>
      <c r="E773">
        <v>2016</v>
      </c>
      <c r="F773" t="s">
        <v>25</v>
      </c>
      <c r="G773" t="s">
        <v>14</v>
      </c>
      <c r="H773" t="s">
        <v>26</v>
      </c>
      <c r="I773" t="s">
        <v>16</v>
      </c>
      <c r="J773">
        <v>0</v>
      </c>
      <c r="K773">
        <v>16.75</v>
      </c>
      <c r="L773">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779</v>
      </c>
      <c r="C780" t="s">
        <v>672</v>
      </c>
      <c r="D780" t="s">
        <v>41</v>
      </c>
      <c r="E780">
        <v>2016</v>
      </c>
      <c r="F780" t="s">
        <v>25</v>
      </c>
      <c r="G780" t="s">
        <v>14</v>
      </c>
      <c r="H780" t="s">
        <v>26</v>
      </c>
      <c r="I780" t="s">
        <v>16</v>
      </c>
      <c r="J780">
        <v>2.4651269E-2</v>
      </c>
      <c r="K780">
        <v>13.15</v>
      </c>
      <c r="L780">
        <v>179.5686</v>
      </c>
      <c r="M780">
        <v>4.5</v>
      </c>
    </row>
    <row r="781" spans="1:13" x14ac:dyDescent="0.25">
      <c r="A781" t="s">
        <v>17</v>
      </c>
      <c r="B781">
        <v>780</v>
      </c>
      <c r="C781" t="s">
        <v>412</v>
      </c>
      <c r="D781" t="s">
        <v>41</v>
      </c>
      <c r="E781">
        <v>2016</v>
      </c>
      <c r="F781" t="s">
        <v>25</v>
      </c>
      <c r="G781" t="s">
        <v>14</v>
      </c>
      <c r="H781" t="s">
        <v>26</v>
      </c>
      <c r="I781" t="s">
        <v>16</v>
      </c>
      <c r="J781">
        <v>0</v>
      </c>
      <c r="K781">
        <v>20.2</v>
      </c>
      <c r="L78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669</v>
      </c>
      <c r="D801" t="s">
        <v>19</v>
      </c>
      <c r="E801">
        <v>2015</v>
      </c>
      <c r="F801" t="s">
        <v>33</v>
      </c>
      <c r="G801" t="s">
        <v>34</v>
      </c>
      <c r="H801" t="s">
        <v>26</v>
      </c>
      <c r="I801" t="s">
        <v>16</v>
      </c>
      <c r="J801">
        <v>0</v>
      </c>
      <c r="K801">
        <v>18.2</v>
      </c>
      <c r="L801">
        <v>44.108600000000003</v>
      </c>
      <c r="M801">
        <v>4.5</v>
      </c>
    </row>
    <row r="802" spans="1:13" x14ac:dyDescent="0.25">
      <c r="A802" t="s">
        <v>17</v>
      </c>
      <c r="B802">
        <v>801</v>
      </c>
      <c r="C802" t="s">
        <v>685</v>
      </c>
      <c r="D802" t="s">
        <v>19</v>
      </c>
      <c r="E802">
        <v>2015</v>
      </c>
      <c r="F802" t="s">
        <v>33</v>
      </c>
      <c r="G802" t="s">
        <v>34</v>
      </c>
      <c r="H802" t="s">
        <v>26</v>
      </c>
      <c r="I802" t="s">
        <v>16</v>
      </c>
      <c r="J802">
        <v>0.113833823</v>
      </c>
      <c r="K802">
        <v>21.25</v>
      </c>
      <c r="L802">
        <v>232.83</v>
      </c>
      <c r="M802">
        <v>4.5</v>
      </c>
    </row>
    <row r="803" spans="1:13" x14ac:dyDescent="0.2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448</v>
      </c>
      <c r="D807" t="s">
        <v>32</v>
      </c>
      <c r="E807">
        <v>2015</v>
      </c>
      <c r="F807" t="s">
        <v>33</v>
      </c>
      <c r="G807" t="s">
        <v>34</v>
      </c>
      <c r="H807" t="s">
        <v>26</v>
      </c>
      <c r="I807" t="s">
        <v>16</v>
      </c>
      <c r="J807">
        <v>0</v>
      </c>
      <c r="K807">
        <v>4.59</v>
      </c>
      <c r="L807">
        <v>111.18600000000001</v>
      </c>
      <c r="M807">
        <v>4.5</v>
      </c>
    </row>
    <row r="808" spans="1:13" x14ac:dyDescent="0.2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5">
      <c r="A818" t="s">
        <v>17</v>
      </c>
      <c r="B818">
        <v>817</v>
      </c>
      <c r="C818" t="s">
        <v>692</v>
      </c>
      <c r="D818" t="s">
        <v>41</v>
      </c>
      <c r="E818">
        <v>2020</v>
      </c>
      <c r="F818" t="s">
        <v>36</v>
      </c>
      <c r="G818" t="s">
        <v>34</v>
      </c>
      <c r="H818" t="s">
        <v>30</v>
      </c>
      <c r="I818" t="s">
        <v>16</v>
      </c>
      <c r="J818">
        <v>0</v>
      </c>
      <c r="K818">
        <v>16.25</v>
      </c>
      <c r="L818">
        <v>115.2176</v>
      </c>
      <c r="M818">
        <v>4.5</v>
      </c>
    </row>
    <row r="819" spans="1:13" x14ac:dyDescent="0.2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5">
      <c r="A830" t="s">
        <v>10</v>
      </c>
      <c r="B830">
        <v>829</v>
      </c>
      <c r="C830" t="s">
        <v>701</v>
      </c>
      <c r="D830" t="s">
        <v>66</v>
      </c>
      <c r="E830">
        <v>2020</v>
      </c>
      <c r="F830" t="s">
        <v>36</v>
      </c>
      <c r="G830" t="s">
        <v>34</v>
      </c>
      <c r="H830" t="s">
        <v>30</v>
      </c>
      <c r="I830" t="s">
        <v>16</v>
      </c>
      <c r="J830">
        <v>4.7857877E-2</v>
      </c>
      <c r="K830">
        <v>7.71</v>
      </c>
      <c r="L830">
        <v>119.7756</v>
      </c>
      <c r="M830">
        <v>4.5</v>
      </c>
    </row>
    <row r="831" spans="1:13" x14ac:dyDescent="0.2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5">
      <c r="A832" t="s">
        <v>10</v>
      </c>
      <c r="B832">
        <v>831</v>
      </c>
      <c r="C832" t="s">
        <v>257</v>
      </c>
      <c r="D832" t="s">
        <v>53</v>
      </c>
      <c r="E832">
        <v>2020</v>
      </c>
      <c r="F832" t="s">
        <v>36</v>
      </c>
      <c r="G832" t="s">
        <v>34</v>
      </c>
      <c r="H832" t="s">
        <v>15</v>
      </c>
      <c r="I832" t="s">
        <v>16</v>
      </c>
      <c r="J832">
        <v>0</v>
      </c>
      <c r="K832">
        <v>5.15</v>
      </c>
      <c r="L832">
        <v>122.9388</v>
      </c>
      <c r="M832">
        <v>4.5</v>
      </c>
    </row>
    <row r="833" spans="1:13" x14ac:dyDescent="0.2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5">
      <c r="A835" t="s">
        <v>10</v>
      </c>
      <c r="B835">
        <v>834</v>
      </c>
      <c r="C835" t="s">
        <v>364</v>
      </c>
      <c r="D835" t="s">
        <v>47</v>
      </c>
      <c r="E835">
        <v>2020</v>
      </c>
      <c r="F835" t="s">
        <v>36</v>
      </c>
      <c r="G835" t="s">
        <v>34</v>
      </c>
      <c r="H835" t="s">
        <v>15</v>
      </c>
      <c r="I835" t="s">
        <v>16</v>
      </c>
      <c r="J835">
        <v>0</v>
      </c>
      <c r="K835">
        <v>9.6</v>
      </c>
      <c r="L835">
        <v>191.0872</v>
      </c>
      <c r="M835">
        <v>4.5</v>
      </c>
    </row>
    <row r="836" spans="1:13" x14ac:dyDescent="0.2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5">
      <c r="A837" t="s">
        <v>17</v>
      </c>
      <c r="B837">
        <v>836</v>
      </c>
      <c r="C837" t="s">
        <v>703</v>
      </c>
      <c r="D837" t="s">
        <v>56</v>
      </c>
      <c r="E837">
        <v>2015</v>
      </c>
      <c r="F837" t="s">
        <v>33</v>
      </c>
      <c r="G837" t="s">
        <v>34</v>
      </c>
      <c r="H837" t="s">
        <v>15</v>
      </c>
      <c r="I837" t="s">
        <v>16</v>
      </c>
      <c r="J837">
        <v>0</v>
      </c>
      <c r="K837">
        <v>6.44</v>
      </c>
      <c r="L837">
        <v>99.87</v>
      </c>
      <c r="M837">
        <v>4.5</v>
      </c>
    </row>
    <row r="838" spans="1:13" x14ac:dyDescent="0.2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t="s">
        <v>17</v>
      </c>
      <c r="B848">
        <v>847</v>
      </c>
      <c r="C848" t="s">
        <v>454</v>
      </c>
      <c r="D848" t="s">
        <v>47</v>
      </c>
      <c r="E848">
        <v>2017</v>
      </c>
      <c r="F848" t="s">
        <v>49</v>
      </c>
      <c r="G848" t="s">
        <v>34</v>
      </c>
      <c r="H848" t="s">
        <v>26</v>
      </c>
      <c r="I848" t="s">
        <v>16</v>
      </c>
      <c r="J848">
        <v>9.619424E-2</v>
      </c>
      <c r="K848">
        <v>12.6</v>
      </c>
      <c r="L848">
        <v>210.8612</v>
      </c>
      <c r="M848">
        <v>4.5</v>
      </c>
    </row>
    <row r="849" spans="1:13" x14ac:dyDescent="0.2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5">
      <c r="A852" t="s">
        <v>10</v>
      </c>
      <c r="B852">
        <v>851</v>
      </c>
      <c r="C852" t="s">
        <v>709</v>
      </c>
      <c r="D852" t="s">
        <v>94</v>
      </c>
      <c r="E852">
        <v>2017</v>
      </c>
      <c r="F852" t="s">
        <v>49</v>
      </c>
      <c r="G852" t="s">
        <v>34</v>
      </c>
      <c r="H852" t="s">
        <v>26</v>
      </c>
      <c r="I852" t="s">
        <v>16</v>
      </c>
      <c r="J852">
        <v>0</v>
      </c>
      <c r="K852">
        <v>11.85</v>
      </c>
      <c r="L852">
        <v>51.266599999999997</v>
      </c>
      <c r="M852">
        <v>4.5</v>
      </c>
    </row>
    <row r="853" spans="1:13" x14ac:dyDescent="0.2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5">
      <c r="A857" t="s">
        <v>10</v>
      </c>
      <c r="B857">
        <v>856</v>
      </c>
      <c r="C857" t="s">
        <v>258</v>
      </c>
      <c r="D857" t="s">
        <v>47</v>
      </c>
      <c r="E857">
        <v>2017</v>
      </c>
      <c r="F857" t="s">
        <v>49</v>
      </c>
      <c r="G857" t="s">
        <v>34</v>
      </c>
      <c r="H857" t="s">
        <v>26</v>
      </c>
      <c r="I857" t="s">
        <v>16</v>
      </c>
      <c r="J857">
        <v>2.9006239E-2</v>
      </c>
      <c r="K857">
        <v>6.61</v>
      </c>
      <c r="L857">
        <v>186.0898</v>
      </c>
      <c r="M857">
        <v>4.5</v>
      </c>
    </row>
    <row r="858" spans="1:13" x14ac:dyDescent="0.25">
      <c r="A858" t="s">
        <v>10</v>
      </c>
      <c r="B858">
        <v>857</v>
      </c>
      <c r="C858" t="s">
        <v>712</v>
      </c>
      <c r="D858" t="s">
        <v>47</v>
      </c>
      <c r="E858">
        <v>2017</v>
      </c>
      <c r="F858" t="s">
        <v>49</v>
      </c>
      <c r="G858" t="s">
        <v>34</v>
      </c>
      <c r="H858" t="s">
        <v>26</v>
      </c>
      <c r="I858" t="s">
        <v>16</v>
      </c>
      <c r="J858">
        <v>0.14460413</v>
      </c>
      <c r="K858">
        <v>7.21</v>
      </c>
      <c r="L858">
        <v>102.6332</v>
      </c>
      <c r="M858">
        <v>4.5</v>
      </c>
    </row>
    <row r="859" spans="1:13" x14ac:dyDescent="0.2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5">
      <c r="A882" t="s">
        <v>17</v>
      </c>
      <c r="B882">
        <v>881</v>
      </c>
      <c r="C882" t="s">
        <v>514</v>
      </c>
      <c r="D882" t="s">
        <v>28</v>
      </c>
      <c r="E882">
        <v>2011</v>
      </c>
      <c r="F882" t="s">
        <v>38</v>
      </c>
      <c r="G882" t="s">
        <v>21</v>
      </c>
      <c r="H882" t="s">
        <v>26</v>
      </c>
      <c r="I882" t="s">
        <v>39</v>
      </c>
      <c r="J882">
        <v>0.16383895100000001</v>
      </c>
      <c r="K882">
        <v>8.5</v>
      </c>
      <c r="L882">
        <v>51.3324</v>
      </c>
      <c r="M882">
        <v>4.5</v>
      </c>
    </row>
    <row r="883" spans="1:13" x14ac:dyDescent="0.25">
      <c r="A883" t="s">
        <v>17</v>
      </c>
      <c r="B883">
        <v>882</v>
      </c>
      <c r="C883" t="s">
        <v>477</v>
      </c>
      <c r="D883" t="s">
        <v>94</v>
      </c>
      <c r="E883">
        <v>2014</v>
      </c>
      <c r="F883" t="s">
        <v>29</v>
      </c>
      <c r="G883" t="s">
        <v>21</v>
      </c>
      <c r="H883" t="s">
        <v>30</v>
      </c>
      <c r="I883" t="s">
        <v>16</v>
      </c>
      <c r="J883">
        <v>0</v>
      </c>
      <c r="K883">
        <v>13.5</v>
      </c>
      <c r="L883">
        <v>88.054000000000002</v>
      </c>
      <c r="M883">
        <v>4.5</v>
      </c>
    </row>
    <row r="884" spans="1:13" x14ac:dyDescent="0.2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74</v>
      </c>
      <c r="D890" t="s">
        <v>41</v>
      </c>
      <c r="E890">
        <v>2014</v>
      </c>
      <c r="F890" t="s">
        <v>29</v>
      </c>
      <c r="G890" t="s">
        <v>21</v>
      </c>
      <c r="H890" t="s">
        <v>30</v>
      </c>
      <c r="I890" t="s">
        <v>16</v>
      </c>
      <c r="J890">
        <v>0</v>
      </c>
      <c r="K890">
        <v>5.82</v>
      </c>
      <c r="L890">
        <v>169.37899999999999</v>
      </c>
      <c r="M890">
        <v>4.5</v>
      </c>
    </row>
    <row r="891" spans="1:13" x14ac:dyDescent="0.2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730</v>
      </c>
      <c r="D895" t="s">
        <v>28</v>
      </c>
      <c r="E895">
        <v>2014</v>
      </c>
      <c r="F895" t="s">
        <v>29</v>
      </c>
      <c r="G895" t="s">
        <v>21</v>
      </c>
      <c r="H895" t="s">
        <v>30</v>
      </c>
      <c r="I895" t="s">
        <v>16</v>
      </c>
      <c r="J895">
        <v>2.076385E-2</v>
      </c>
      <c r="K895">
        <v>7.27</v>
      </c>
      <c r="L895">
        <v>89.0488</v>
      </c>
      <c r="M895">
        <v>4.5</v>
      </c>
    </row>
    <row r="896" spans="1:13" x14ac:dyDescent="0.2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733</v>
      </c>
      <c r="D898" t="s">
        <v>12</v>
      </c>
      <c r="E898">
        <v>2014</v>
      </c>
      <c r="F898" t="s">
        <v>29</v>
      </c>
      <c r="G898" t="s">
        <v>21</v>
      </c>
      <c r="H898" t="s">
        <v>30</v>
      </c>
      <c r="I898" t="s">
        <v>16</v>
      </c>
      <c r="J898">
        <v>0.106238768</v>
      </c>
      <c r="K898">
        <v>12.3</v>
      </c>
      <c r="L898">
        <v>176.1396</v>
      </c>
      <c r="M898">
        <v>4.5</v>
      </c>
    </row>
    <row r="899" spans="1:13" x14ac:dyDescent="0.2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735</v>
      </c>
      <c r="D902" t="s">
        <v>158</v>
      </c>
      <c r="E902">
        <v>2022</v>
      </c>
      <c r="F902" t="s">
        <v>20</v>
      </c>
      <c r="G902" t="s">
        <v>21</v>
      </c>
      <c r="H902" t="s">
        <v>15</v>
      </c>
      <c r="I902" t="s">
        <v>22</v>
      </c>
      <c r="J902">
        <v>0</v>
      </c>
      <c r="K902">
        <v>12.85</v>
      </c>
      <c r="L902">
        <v>253.00399999999999</v>
      </c>
      <c r="M902">
        <v>4.5</v>
      </c>
    </row>
    <row r="903" spans="1:13" x14ac:dyDescent="0.25">
      <c r="A903" t="s">
        <v>17</v>
      </c>
      <c r="B903">
        <v>902</v>
      </c>
      <c r="C903" t="s">
        <v>736</v>
      </c>
      <c r="D903" t="s">
        <v>94</v>
      </c>
      <c r="E903">
        <v>2022</v>
      </c>
      <c r="F903" t="s">
        <v>20</v>
      </c>
      <c r="G903" t="s">
        <v>21</v>
      </c>
      <c r="H903" t="s">
        <v>15</v>
      </c>
      <c r="I903" t="s">
        <v>22</v>
      </c>
      <c r="J903">
        <v>0</v>
      </c>
      <c r="K903">
        <v>15.6</v>
      </c>
      <c r="L903">
        <v>111.8544</v>
      </c>
      <c r="M903">
        <v>4.5</v>
      </c>
    </row>
    <row r="904" spans="1:13" x14ac:dyDescent="0.25">
      <c r="A904" t="s">
        <v>17</v>
      </c>
      <c r="B904">
        <v>903</v>
      </c>
      <c r="C904" t="s">
        <v>290</v>
      </c>
      <c r="D904" t="s">
        <v>28</v>
      </c>
      <c r="E904">
        <v>2022</v>
      </c>
      <c r="F904" t="s">
        <v>20</v>
      </c>
      <c r="G904" t="s">
        <v>21</v>
      </c>
      <c r="H904" t="s">
        <v>15</v>
      </c>
      <c r="I904" t="s">
        <v>22</v>
      </c>
      <c r="J904">
        <v>0.170500183</v>
      </c>
      <c r="K904">
        <v>20.7</v>
      </c>
      <c r="L904">
        <v>184.1266</v>
      </c>
      <c r="M904">
        <v>4.5</v>
      </c>
    </row>
    <row r="905" spans="1:13" x14ac:dyDescent="0.25">
      <c r="A905" t="s">
        <v>17</v>
      </c>
      <c r="B905">
        <v>904</v>
      </c>
      <c r="C905" t="s">
        <v>737</v>
      </c>
      <c r="D905" t="s">
        <v>24</v>
      </c>
      <c r="E905">
        <v>2022</v>
      </c>
      <c r="F905" t="s">
        <v>20</v>
      </c>
      <c r="G905" t="s">
        <v>21</v>
      </c>
      <c r="H905" t="s">
        <v>15</v>
      </c>
      <c r="I905" t="s">
        <v>22</v>
      </c>
      <c r="J905">
        <v>0.119871307</v>
      </c>
      <c r="K905">
        <v>17</v>
      </c>
      <c r="L905">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599</v>
      </c>
      <c r="D915" t="s">
        <v>47</v>
      </c>
      <c r="E915">
        <v>2022</v>
      </c>
      <c r="F915" t="s">
        <v>20</v>
      </c>
      <c r="G915" t="s">
        <v>21</v>
      </c>
      <c r="H915" t="s">
        <v>15</v>
      </c>
      <c r="I915" t="s">
        <v>22</v>
      </c>
      <c r="J915">
        <v>0</v>
      </c>
      <c r="K915">
        <v>15.25</v>
      </c>
      <c r="L915">
        <v>179.76599999999999</v>
      </c>
      <c r="M915">
        <v>4.5</v>
      </c>
    </row>
    <row r="916" spans="1:13" x14ac:dyDescent="0.25">
      <c r="A916" t="s">
        <v>17</v>
      </c>
      <c r="B916">
        <v>915</v>
      </c>
      <c r="C916" t="s">
        <v>744</v>
      </c>
      <c r="D916" t="s">
        <v>56</v>
      </c>
      <c r="E916">
        <v>2018</v>
      </c>
      <c r="F916" t="s">
        <v>44</v>
      </c>
      <c r="G916" t="s">
        <v>21</v>
      </c>
      <c r="H916" t="s">
        <v>15</v>
      </c>
      <c r="I916" t="s">
        <v>45</v>
      </c>
      <c r="J916">
        <v>6.8765925000000006E-2</v>
      </c>
      <c r="L916">
        <v>216.91659999999999</v>
      </c>
      <c r="M916">
        <v>4.5</v>
      </c>
    </row>
    <row r="917" spans="1:13" x14ac:dyDescent="0.25">
      <c r="A917" t="s">
        <v>17</v>
      </c>
      <c r="B917">
        <v>916</v>
      </c>
      <c r="C917" t="s">
        <v>745</v>
      </c>
      <c r="D917" t="s">
        <v>56</v>
      </c>
      <c r="E917">
        <v>2018</v>
      </c>
      <c r="F917" t="s">
        <v>44</v>
      </c>
      <c r="G917" t="s">
        <v>21</v>
      </c>
      <c r="H917" t="s">
        <v>15</v>
      </c>
      <c r="I917" t="s">
        <v>45</v>
      </c>
      <c r="J917">
        <v>8.1391459999999999E-2</v>
      </c>
      <c r="L917">
        <v>177.83699999999999</v>
      </c>
      <c r="M917">
        <v>4.5</v>
      </c>
    </row>
    <row r="918" spans="1:13" x14ac:dyDescent="0.25">
      <c r="A918" t="s">
        <v>17</v>
      </c>
      <c r="B918">
        <v>917</v>
      </c>
      <c r="C918" t="s">
        <v>746</v>
      </c>
      <c r="D918" t="s">
        <v>66</v>
      </c>
      <c r="E918">
        <v>2018</v>
      </c>
      <c r="F918" t="s">
        <v>44</v>
      </c>
      <c r="G918" t="s">
        <v>21</v>
      </c>
      <c r="H918" t="s">
        <v>15</v>
      </c>
      <c r="I918" t="s">
        <v>45</v>
      </c>
      <c r="J918">
        <v>5.5121891999999999E-2</v>
      </c>
      <c r="L918">
        <v>196.77680000000001</v>
      </c>
      <c r="M918">
        <v>4.5</v>
      </c>
    </row>
    <row r="919" spans="1:13" x14ac:dyDescent="0.25">
      <c r="A919" t="s">
        <v>17</v>
      </c>
      <c r="B919">
        <v>918</v>
      </c>
      <c r="C919" t="s">
        <v>226</v>
      </c>
      <c r="D919" t="s">
        <v>66</v>
      </c>
      <c r="E919">
        <v>2018</v>
      </c>
      <c r="F919" t="s">
        <v>44</v>
      </c>
      <c r="G919" t="s">
        <v>21</v>
      </c>
      <c r="H919" t="s">
        <v>15</v>
      </c>
      <c r="I919" t="s">
        <v>45</v>
      </c>
      <c r="J919">
        <v>5.2097910000000001E-3</v>
      </c>
      <c r="L919">
        <v>265.28840000000002</v>
      </c>
      <c r="M919">
        <v>4.5</v>
      </c>
    </row>
    <row r="920" spans="1:13" x14ac:dyDescent="0.25">
      <c r="A920" t="s">
        <v>17</v>
      </c>
      <c r="B920">
        <v>919</v>
      </c>
      <c r="C920" t="s">
        <v>747</v>
      </c>
      <c r="D920" t="s">
        <v>24</v>
      </c>
      <c r="E920">
        <v>2018</v>
      </c>
      <c r="F920" t="s">
        <v>44</v>
      </c>
      <c r="G920" t="s">
        <v>21</v>
      </c>
      <c r="H920" t="s">
        <v>15</v>
      </c>
      <c r="I920" t="s">
        <v>45</v>
      </c>
      <c r="J920">
        <v>6.5272284E-2</v>
      </c>
      <c r="L920">
        <v>256.16460000000001</v>
      </c>
      <c r="M920">
        <v>4.5</v>
      </c>
    </row>
    <row r="921" spans="1:13" x14ac:dyDescent="0.25">
      <c r="A921" t="s">
        <v>17</v>
      </c>
      <c r="B921">
        <v>920</v>
      </c>
      <c r="C921" t="s">
        <v>748</v>
      </c>
      <c r="D921" t="s">
        <v>24</v>
      </c>
      <c r="E921">
        <v>2018</v>
      </c>
      <c r="F921" t="s">
        <v>44</v>
      </c>
      <c r="G921" t="s">
        <v>21</v>
      </c>
      <c r="H921" t="s">
        <v>15</v>
      </c>
      <c r="I921" t="s">
        <v>45</v>
      </c>
      <c r="J921">
        <v>0</v>
      </c>
      <c r="L921">
        <v>225.30619999999999</v>
      </c>
      <c r="M921">
        <v>4.5</v>
      </c>
    </row>
    <row r="922" spans="1:13" x14ac:dyDescent="0.25">
      <c r="A922" t="s">
        <v>17</v>
      </c>
      <c r="B922">
        <v>921</v>
      </c>
      <c r="C922" t="s">
        <v>749</v>
      </c>
      <c r="D922" t="s">
        <v>24</v>
      </c>
      <c r="E922">
        <v>2018</v>
      </c>
      <c r="F922" t="s">
        <v>44</v>
      </c>
      <c r="G922" t="s">
        <v>21</v>
      </c>
      <c r="H922" t="s">
        <v>15</v>
      </c>
      <c r="I922" t="s">
        <v>45</v>
      </c>
      <c r="J922">
        <v>6.3462047999999993E-2</v>
      </c>
      <c r="L922">
        <v>157.56299999999999</v>
      </c>
      <c r="M922">
        <v>4.5</v>
      </c>
    </row>
    <row r="923" spans="1:13" x14ac:dyDescent="0.25">
      <c r="A923" t="s">
        <v>17</v>
      </c>
      <c r="B923">
        <v>922</v>
      </c>
      <c r="C923" t="s">
        <v>573</v>
      </c>
      <c r="D923" t="s">
        <v>19</v>
      </c>
      <c r="E923">
        <v>2018</v>
      </c>
      <c r="F923" t="s">
        <v>44</v>
      </c>
      <c r="G923" t="s">
        <v>21</v>
      </c>
      <c r="H923" t="s">
        <v>15</v>
      </c>
      <c r="I923" t="s">
        <v>45</v>
      </c>
      <c r="J923">
        <v>7.7079176999999999E-2</v>
      </c>
      <c r="L923">
        <v>61.553600000000003</v>
      </c>
      <c r="M923">
        <v>4.5</v>
      </c>
    </row>
    <row r="924" spans="1:13" x14ac:dyDescent="0.25">
      <c r="A924" t="s">
        <v>17</v>
      </c>
      <c r="B924">
        <v>923</v>
      </c>
      <c r="C924" t="s">
        <v>750</v>
      </c>
      <c r="D924" t="s">
        <v>41</v>
      </c>
      <c r="E924">
        <v>2018</v>
      </c>
      <c r="F924" t="s">
        <v>44</v>
      </c>
      <c r="G924" t="s">
        <v>21</v>
      </c>
      <c r="H924" t="s">
        <v>15</v>
      </c>
      <c r="I924" t="s">
        <v>45</v>
      </c>
      <c r="J924">
        <v>0.14258975099999999</v>
      </c>
      <c r="L924">
        <v>35.918999999999997</v>
      </c>
      <c r="M924">
        <v>4.5</v>
      </c>
    </row>
    <row r="925" spans="1:13" x14ac:dyDescent="0.25">
      <c r="A925" t="s">
        <v>17</v>
      </c>
      <c r="B925">
        <v>924</v>
      </c>
      <c r="C925" t="s">
        <v>377</v>
      </c>
      <c r="D925" t="s">
        <v>41</v>
      </c>
      <c r="E925">
        <v>2018</v>
      </c>
      <c r="F925" t="s">
        <v>44</v>
      </c>
      <c r="G925" t="s">
        <v>21</v>
      </c>
      <c r="H925" t="s">
        <v>15</v>
      </c>
      <c r="I925" t="s">
        <v>45</v>
      </c>
      <c r="J925">
        <v>9.1042210999999998E-2</v>
      </c>
      <c r="L925">
        <v>162.68940000000001</v>
      </c>
      <c r="M925">
        <v>4.5</v>
      </c>
    </row>
    <row r="926" spans="1:13" x14ac:dyDescent="0.25">
      <c r="A926" t="s">
        <v>17</v>
      </c>
      <c r="B926">
        <v>925</v>
      </c>
      <c r="C926" t="s">
        <v>147</v>
      </c>
      <c r="D926" t="s">
        <v>41</v>
      </c>
      <c r="E926">
        <v>2018</v>
      </c>
      <c r="F926" t="s">
        <v>44</v>
      </c>
      <c r="G926" t="s">
        <v>21</v>
      </c>
      <c r="H926" t="s">
        <v>15</v>
      </c>
      <c r="I926" t="s">
        <v>45</v>
      </c>
      <c r="J926">
        <v>5.2247806000000001E-2</v>
      </c>
      <c r="L926">
        <v>190.85300000000001</v>
      </c>
      <c r="M926">
        <v>4.5</v>
      </c>
    </row>
    <row r="927" spans="1:13" x14ac:dyDescent="0.25">
      <c r="A927" t="s">
        <v>17</v>
      </c>
      <c r="B927">
        <v>926</v>
      </c>
      <c r="C927" t="s">
        <v>751</v>
      </c>
      <c r="D927" t="s">
        <v>41</v>
      </c>
      <c r="E927">
        <v>2018</v>
      </c>
      <c r="F927" t="s">
        <v>44</v>
      </c>
      <c r="G927" t="s">
        <v>21</v>
      </c>
      <c r="H927" t="s">
        <v>15</v>
      </c>
      <c r="I927" t="s">
        <v>45</v>
      </c>
      <c r="J927">
        <v>7.2317217000000003E-2</v>
      </c>
      <c r="L927">
        <v>160.792</v>
      </c>
      <c r="M927">
        <v>4.5</v>
      </c>
    </row>
    <row r="928" spans="1:13" x14ac:dyDescent="0.25">
      <c r="A928" t="s">
        <v>17</v>
      </c>
      <c r="B928">
        <v>927</v>
      </c>
      <c r="C928" t="s">
        <v>240</v>
      </c>
      <c r="D928" t="s">
        <v>41</v>
      </c>
      <c r="E928">
        <v>2018</v>
      </c>
      <c r="F928" t="s">
        <v>44</v>
      </c>
      <c r="G928" t="s">
        <v>21</v>
      </c>
      <c r="H928" t="s">
        <v>15</v>
      </c>
      <c r="I928" t="s">
        <v>45</v>
      </c>
      <c r="J928">
        <v>5.911748E-2</v>
      </c>
      <c r="L928">
        <v>181.5976</v>
      </c>
      <c r="M928">
        <v>4.5</v>
      </c>
    </row>
    <row r="929" spans="1:13" x14ac:dyDescent="0.25">
      <c r="A929" t="s">
        <v>17</v>
      </c>
      <c r="B929">
        <v>928</v>
      </c>
      <c r="C929" t="s">
        <v>752</v>
      </c>
      <c r="D929" t="s">
        <v>41</v>
      </c>
      <c r="E929">
        <v>2018</v>
      </c>
      <c r="F929" t="s">
        <v>44</v>
      </c>
      <c r="G929" t="s">
        <v>21</v>
      </c>
      <c r="H929" t="s">
        <v>15</v>
      </c>
      <c r="I929" t="s">
        <v>45</v>
      </c>
      <c r="J929">
        <v>9.370568E-2</v>
      </c>
      <c r="L929">
        <v>253.8698</v>
      </c>
      <c r="M929">
        <v>4.5</v>
      </c>
    </row>
    <row r="930" spans="1:13" x14ac:dyDescent="0.25">
      <c r="A930" t="s">
        <v>17</v>
      </c>
      <c r="B930">
        <v>929</v>
      </c>
      <c r="C930" t="s">
        <v>753</v>
      </c>
      <c r="D930" t="s">
        <v>63</v>
      </c>
      <c r="E930">
        <v>2018</v>
      </c>
      <c r="F930" t="s">
        <v>44</v>
      </c>
      <c r="G930" t="s">
        <v>21</v>
      </c>
      <c r="H930" t="s">
        <v>15</v>
      </c>
      <c r="I930" t="s">
        <v>45</v>
      </c>
      <c r="J930">
        <v>3.1186800000000001E-2</v>
      </c>
      <c r="L930">
        <v>39.548000000000002</v>
      </c>
      <c r="M930">
        <v>4.5</v>
      </c>
    </row>
    <row r="931" spans="1:13" x14ac:dyDescent="0.25">
      <c r="A931" t="s">
        <v>10</v>
      </c>
      <c r="B931">
        <v>930</v>
      </c>
      <c r="C931" t="s">
        <v>754</v>
      </c>
      <c r="D931" t="s">
        <v>94</v>
      </c>
      <c r="E931">
        <v>2018</v>
      </c>
      <c r="F931" t="s">
        <v>44</v>
      </c>
      <c r="G931" t="s">
        <v>21</v>
      </c>
      <c r="H931" t="s">
        <v>15</v>
      </c>
      <c r="I931" t="s">
        <v>45</v>
      </c>
      <c r="J931">
        <v>2.524761E-2</v>
      </c>
      <c r="L931">
        <v>81.993399999999994</v>
      </c>
      <c r="M931">
        <v>4.5</v>
      </c>
    </row>
    <row r="932" spans="1:13" x14ac:dyDescent="0.25">
      <c r="A932" t="s">
        <v>10</v>
      </c>
      <c r="B932">
        <v>931</v>
      </c>
      <c r="C932" t="s">
        <v>724</v>
      </c>
      <c r="D932" t="s">
        <v>28</v>
      </c>
      <c r="E932">
        <v>2018</v>
      </c>
      <c r="F932" t="s">
        <v>44</v>
      </c>
      <c r="G932" t="s">
        <v>21</v>
      </c>
      <c r="H932" t="s">
        <v>15</v>
      </c>
      <c r="I932" t="s">
        <v>45</v>
      </c>
      <c r="J932">
        <v>4.6408928000000002E-2</v>
      </c>
      <c r="L932">
        <v>153.2998</v>
      </c>
      <c r="M932">
        <v>4.5</v>
      </c>
    </row>
    <row r="933" spans="1:13" x14ac:dyDescent="0.25">
      <c r="A933" t="s">
        <v>10</v>
      </c>
      <c r="B933">
        <v>932</v>
      </c>
      <c r="C933" t="s">
        <v>755</v>
      </c>
      <c r="D933" t="s">
        <v>24</v>
      </c>
      <c r="E933">
        <v>2018</v>
      </c>
      <c r="F933" t="s">
        <v>44</v>
      </c>
      <c r="G933" t="s">
        <v>21</v>
      </c>
      <c r="H933" t="s">
        <v>15</v>
      </c>
      <c r="I933" t="s">
        <v>45</v>
      </c>
      <c r="J933">
        <v>7.9954799999999993E-3</v>
      </c>
      <c r="L933">
        <v>78.561800000000005</v>
      </c>
      <c r="M933">
        <v>4.5</v>
      </c>
    </row>
    <row r="934" spans="1:13" x14ac:dyDescent="0.25">
      <c r="A934" t="s">
        <v>10</v>
      </c>
      <c r="B934">
        <v>933</v>
      </c>
      <c r="C934" t="s">
        <v>756</v>
      </c>
      <c r="D934" t="s">
        <v>24</v>
      </c>
      <c r="E934">
        <v>2018</v>
      </c>
      <c r="F934" t="s">
        <v>44</v>
      </c>
      <c r="G934" t="s">
        <v>21</v>
      </c>
      <c r="H934" t="s">
        <v>15</v>
      </c>
      <c r="I934" t="s">
        <v>45</v>
      </c>
      <c r="J934">
        <v>4.1273391E-2</v>
      </c>
      <c r="L934">
        <v>91.680400000000006</v>
      </c>
      <c r="M934">
        <v>4.5</v>
      </c>
    </row>
    <row r="935" spans="1:13" x14ac:dyDescent="0.25">
      <c r="A935" t="s">
        <v>10</v>
      </c>
      <c r="B935">
        <v>934</v>
      </c>
      <c r="C935" t="s">
        <v>757</v>
      </c>
      <c r="D935" t="s">
        <v>24</v>
      </c>
      <c r="E935">
        <v>2018</v>
      </c>
      <c r="F935" t="s">
        <v>44</v>
      </c>
      <c r="G935" t="s">
        <v>21</v>
      </c>
      <c r="H935" t="s">
        <v>15</v>
      </c>
      <c r="I935" t="s">
        <v>45</v>
      </c>
      <c r="J935">
        <v>4.2270751000000002E-2</v>
      </c>
      <c r="L935">
        <v>162.52099999999999</v>
      </c>
      <c r="M935">
        <v>4.5</v>
      </c>
    </row>
    <row r="936" spans="1:13" x14ac:dyDescent="0.25">
      <c r="A936" t="s">
        <v>10</v>
      </c>
      <c r="B936">
        <v>935</v>
      </c>
      <c r="C936" t="s">
        <v>758</v>
      </c>
      <c r="D936" t="s">
        <v>12</v>
      </c>
      <c r="E936">
        <v>2018</v>
      </c>
      <c r="F936" t="s">
        <v>44</v>
      </c>
      <c r="G936" t="s">
        <v>21</v>
      </c>
      <c r="H936" t="s">
        <v>15</v>
      </c>
      <c r="I936" t="s">
        <v>45</v>
      </c>
      <c r="J936">
        <v>2.8842331999999998E-2</v>
      </c>
      <c r="L936">
        <v>81.495999999999995</v>
      </c>
      <c r="M936">
        <v>4.5</v>
      </c>
    </row>
    <row r="937" spans="1:13" x14ac:dyDescent="0.25">
      <c r="A937" t="s">
        <v>10</v>
      </c>
      <c r="B937">
        <v>936</v>
      </c>
      <c r="C937" t="s">
        <v>759</v>
      </c>
      <c r="D937" t="s">
        <v>47</v>
      </c>
      <c r="E937">
        <v>2018</v>
      </c>
      <c r="F937" t="s">
        <v>44</v>
      </c>
      <c r="G937" t="s">
        <v>21</v>
      </c>
      <c r="H937" t="s">
        <v>15</v>
      </c>
      <c r="I937" t="s">
        <v>45</v>
      </c>
      <c r="J937">
        <v>1.3951504E-2</v>
      </c>
      <c r="L937">
        <v>199.9084</v>
      </c>
      <c r="M937">
        <v>4.5</v>
      </c>
    </row>
    <row r="938" spans="1:13" x14ac:dyDescent="0.25">
      <c r="A938" t="s">
        <v>10</v>
      </c>
      <c r="B938">
        <v>937</v>
      </c>
      <c r="C938" t="s">
        <v>760</v>
      </c>
      <c r="D938" t="s">
        <v>32</v>
      </c>
      <c r="E938">
        <v>2018</v>
      </c>
      <c r="F938" t="s">
        <v>44</v>
      </c>
      <c r="G938" t="s">
        <v>21</v>
      </c>
      <c r="H938" t="s">
        <v>15</v>
      </c>
      <c r="I938" t="s">
        <v>45</v>
      </c>
      <c r="J938">
        <v>4.4767031999999998E-2</v>
      </c>
      <c r="L938">
        <v>173.7054</v>
      </c>
      <c r="M938">
        <v>4.5</v>
      </c>
    </row>
    <row r="939" spans="1:13" x14ac:dyDescent="0.25">
      <c r="A939" t="s">
        <v>17</v>
      </c>
      <c r="B939">
        <v>938</v>
      </c>
      <c r="C939" t="s">
        <v>476</v>
      </c>
      <c r="D939" t="s">
        <v>94</v>
      </c>
      <c r="E939">
        <v>2018</v>
      </c>
      <c r="F939" t="s">
        <v>44</v>
      </c>
      <c r="G939" t="s">
        <v>21</v>
      </c>
      <c r="H939" t="s">
        <v>15</v>
      </c>
      <c r="I939" t="s">
        <v>45</v>
      </c>
      <c r="J939">
        <v>3.7315468999999997E-2</v>
      </c>
      <c r="L939">
        <v>50.003399999999999</v>
      </c>
      <c r="M939">
        <v>4.5</v>
      </c>
    </row>
    <row r="940" spans="1:13" x14ac:dyDescent="0.25">
      <c r="A940" t="s">
        <v>17</v>
      </c>
      <c r="B940">
        <v>939</v>
      </c>
      <c r="C940" t="s">
        <v>761</v>
      </c>
      <c r="D940" t="s">
        <v>56</v>
      </c>
      <c r="E940">
        <v>2018</v>
      </c>
      <c r="F940" t="s">
        <v>44</v>
      </c>
      <c r="G940" t="s">
        <v>21</v>
      </c>
      <c r="H940" t="s">
        <v>15</v>
      </c>
      <c r="I940" t="s">
        <v>45</v>
      </c>
      <c r="J940">
        <v>2.4407061000000001E-2</v>
      </c>
      <c r="L940">
        <v>102.33320000000001</v>
      </c>
      <c r="M940">
        <v>4.5</v>
      </c>
    </row>
    <row r="941" spans="1:13" x14ac:dyDescent="0.25">
      <c r="A941" t="s">
        <v>17</v>
      </c>
      <c r="B941">
        <v>940</v>
      </c>
      <c r="C941" t="s">
        <v>762</v>
      </c>
      <c r="D941" t="s">
        <v>19</v>
      </c>
      <c r="E941">
        <v>2018</v>
      </c>
      <c r="F941" t="s">
        <v>44</v>
      </c>
      <c r="G941" t="s">
        <v>21</v>
      </c>
      <c r="H941" t="s">
        <v>15</v>
      </c>
      <c r="I941" t="s">
        <v>45</v>
      </c>
      <c r="J941">
        <v>2.0876485E-2</v>
      </c>
      <c r="L941">
        <v>133.79419999999999</v>
      </c>
      <c r="M941">
        <v>4.5</v>
      </c>
    </row>
    <row r="942" spans="1:13" x14ac:dyDescent="0.25">
      <c r="A942" t="s">
        <v>10</v>
      </c>
      <c r="B942">
        <v>941</v>
      </c>
      <c r="C942" t="s">
        <v>498</v>
      </c>
      <c r="D942" t="s">
        <v>66</v>
      </c>
      <c r="E942">
        <v>2018</v>
      </c>
      <c r="F942" t="s">
        <v>44</v>
      </c>
      <c r="G942" t="s">
        <v>21</v>
      </c>
      <c r="H942" t="s">
        <v>15</v>
      </c>
      <c r="I942" t="s">
        <v>45</v>
      </c>
      <c r="J942">
        <v>6.7624437999999995E-2</v>
      </c>
      <c r="L942">
        <v>120.944</v>
      </c>
      <c r="M942">
        <v>4.5</v>
      </c>
    </row>
    <row r="943" spans="1:13" x14ac:dyDescent="0.2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965</v>
      </c>
      <c r="C966" t="s">
        <v>779</v>
      </c>
      <c r="D966" t="s">
        <v>41</v>
      </c>
      <c r="E966">
        <v>2020</v>
      </c>
      <c r="F966" t="s">
        <v>36</v>
      </c>
      <c r="G966" t="s">
        <v>34</v>
      </c>
      <c r="H966" t="s">
        <v>15</v>
      </c>
      <c r="I966" t="s">
        <v>16</v>
      </c>
      <c r="J966">
        <v>0</v>
      </c>
      <c r="K966">
        <v>12.15</v>
      </c>
      <c r="L966">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975</v>
      </c>
      <c r="C976" t="s">
        <v>785</v>
      </c>
      <c r="D976" t="s">
        <v>28</v>
      </c>
      <c r="E976">
        <v>2018</v>
      </c>
      <c r="F976" t="s">
        <v>44</v>
      </c>
      <c r="G976" t="s">
        <v>21</v>
      </c>
      <c r="H976" t="s">
        <v>15</v>
      </c>
      <c r="I976" t="s">
        <v>45</v>
      </c>
      <c r="J976">
        <v>0</v>
      </c>
      <c r="L976">
        <v>154.63140000000001</v>
      </c>
      <c r="M976">
        <v>4.4000000000000004</v>
      </c>
    </row>
    <row r="977" spans="1:13" x14ac:dyDescent="0.2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102</v>
      </c>
      <c r="D979" t="s">
        <v>12</v>
      </c>
      <c r="E979">
        <v>2020</v>
      </c>
      <c r="F979" t="s">
        <v>36</v>
      </c>
      <c r="G979" t="s">
        <v>34</v>
      </c>
      <c r="H979" t="s">
        <v>15</v>
      </c>
      <c r="I979" t="s">
        <v>16</v>
      </c>
      <c r="J979">
        <v>0</v>
      </c>
      <c r="K979">
        <v>9.5</v>
      </c>
      <c r="L979">
        <v>110.4228</v>
      </c>
      <c r="M979">
        <v>4.4000000000000004</v>
      </c>
    </row>
    <row r="980" spans="1:13" x14ac:dyDescent="0.2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v>114.715</v>
      </c>
      <c r="M1361">
        <v>4.3</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v>106.0596</v>
      </c>
      <c r="M1439">
        <v>4.3</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1442</v>
      </c>
      <c r="C1443" t="s">
        <v>1017</v>
      </c>
      <c r="D1443" t="s">
        <v>24</v>
      </c>
      <c r="E1443">
        <v>2018</v>
      </c>
      <c r="F1443" t="s">
        <v>137</v>
      </c>
      <c r="G1443" t="s">
        <v>14</v>
      </c>
      <c r="H1443" t="s">
        <v>26</v>
      </c>
      <c r="I1443" t="s">
        <v>39</v>
      </c>
      <c r="J1443">
        <v>0</v>
      </c>
      <c r="L1443">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1447</v>
      </c>
      <c r="C1448" t="s">
        <v>990</v>
      </c>
      <c r="D1448" t="s">
        <v>19</v>
      </c>
      <c r="E1448">
        <v>2018</v>
      </c>
      <c r="F1448" t="s">
        <v>137</v>
      </c>
      <c r="G1448" t="s">
        <v>14</v>
      </c>
      <c r="H1448" t="s">
        <v>26</v>
      </c>
      <c r="I1448" t="s">
        <v>39</v>
      </c>
      <c r="J1448">
        <v>0</v>
      </c>
      <c r="L1448">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1462</v>
      </c>
      <c r="C1463" t="s">
        <v>700</v>
      </c>
      <c r="D1463" t="s">
        <v>66</v>
      </c>
      <c r="E1463">
        <v>2018</v>
      </c>
      <c r="F1463" t="s">
        <v>137</v>
      </c>
      <c r="G1463" t="s">
        <v>14</v>
      </c>
      <c r="H1463" t="s">
        <v>26</v>
      </c>
      <c r="I1463" t="s">
        <v>39</v>
      </c>
      <c r="J1463">
        <v>0</v>
      </c>
      <c r="L1463">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1470</v>
      </c>
      <c r="C1471" t="s">
        <v>809</v>
      </c>
      <c r="D1471" t="s">
        <v>47</v>
      </c>
      <c r="E1471">
        <v>2018</v>
      </c>
      <c r="F1471" t="s">
        <v>137</v>
      </c>
      <c r="G1471" t="s">
        <v>14</v>
      </c>
      <c r="H1471" t="s">
        <v>26</v>
      </c>
      <c r="I1471" t="s">
        <v>39</v>
      </c>
      <c r="J1471">
        <v>7.8758649E-2</v>
      </c>
      <c r="L147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t="s">
        <v>10</v>
      </c>
      <c r="B1698">
        <v>1697</v>
      </c>
      <c r="C1698" t="s">
        <v>249</v>
      </c>
      <c r="D1698" t="s">
        <v>28</v>
      </c>
      <c r="E1698">
        <v>2017</v>
      </c>
      <c r="F1698" t="s">
        <v>49</v>
      </c>
      <c r="G1698" t="s">
        <v>34</v>
      </c>
      <c r="H1698" t="s">
        <v>26</v>
      </c>
      <c r="I1698" t="s">
        <v>16</v>
      </c>
      <c r="J1698">
        <v>0</v>
      </c>
      <c r="K1698">
        <v>8.42</v>
      </c>
      <c r="L1698">
        <v>229.0352</v>
      </c>
      <c r="M1698">
        <v>4.3</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5">
      <c r="A1913" t="s">
        <v>17</v>
      </c>
      <c r="B1913">
        <v>1912</v>
      </c>
      <c r="C1913" t="s">
        <v>1183</v>
      </c>
      <c r="D1913" t="s">
        <v>12</v>
      </c>
      <c r="E1913">
        <v>2018</v>
      </c>
      <c r="F1913" t="s">
        <v>44</v>
      </c>
      <c r="G1913" t="s">
        <v>21</v>
      </c>
      <c r="H1913" t="s">
        <v>15</v>
      </c>
      <c r="I1913" t="s">
        <v>45</v>
      </c>
      <c r="J1913">
        <v>0</v>
      </c>
      <c r="L1913">
        <v>245.01439999999999</v>
      </c>
      <c r="M1913">
        <v>4.3</v>
      </c>
    </row>
    <row r="1914" spans="1:13" x14ac:dyDescent="0.2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1922</v>
      </c>
      <c r="C1923" t="s">
        <v>1064</v>
      </c>
      <c r="D1923" t="s">
        <v>66</v>
      </c>
      <c r="E1923">
        <v>2018</v>
      </c>
      <c r="F1923" t="s">
        <v>44</v>
      </c>
      <c r="G1923" t="s">
        <v>21</v>
      </c>
      <c r="H1923" t="s">
        <v>15</v>
      </c>
      <c r="I1923" t="s">
        <v>45</v>
      </c>
      <c r="J1923">
        <v>1.769927E-2</v>
      </c>
      <c r="L1923">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1926</v>
      </c>
      <c r="C1927" t="s">
        <v>1188</v>
      </c>
      <c r="D1927" t="s">
        <v>24</v>
      </c>
      <c r="E1927">
        <v>2018</v>
      </c>
      <c r="F1927" t="s">
        <v>44</v>
      </c>
      <c r="G1927" t="s">
        <v>21</v>
      </c>
      <c r="H1927" t="s">
        <v>15</v>
      </c>
      <c r="I1927" t="s">
        <v>45</v>
      </c>
      <c r="J1927">
        <v>0</v>
      </c>
      <c r="L1927">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v>115.7518</v>
      </c>
      <c r="M1930">
        <v>4.3</v>
      </c>
    </row>
    <row r="1931" spans="1:13" x14ac:dyDescent="0.25">
      <c r="A1931" t="s">
        <v>17</v>
      </c>
      <c r="B1931">
        <v>1930</v>
      </c>
      <c r="C1931" t="s">
        <v>492</v>
      </c>
      <c r="D1931" t="s">
        <v>12</v>
      </c>
      <c r="E1931">
        <v>2018</v>
      </c>
      <c r="F1931" t="s">
        <v>44</v>
      </c>
      <c r="G1931" t="s">
        <v>21</v>
      </c>
      <c r="H1931" t="s">
        <v>15</v>
      </c>
      <c r="I1931" t="s">
        <v>45</v>
      </c>
      <c r="J1931">
        <v>3.5183156E-2</v>
      </c>
      <c r="L1931">
        <v>37.8506</v>
      </c>
      <c r="M1931">
        <v>4.3</v>
      </c>
    </row>
    <row r="1932" spans="1:13" x14ac:dyDescent="0.25">
      <c r="A1932" t="s">
        <v>17</v>
      </c>
      <c r="B1932">
        <v>1931</v>
      </c>
      <c r="C1932" t="s">
        <v>1190</v>
      </c>
      <c r="D1932" t="s">
        <v>12</v>
      </c>
      <c r="E1932">
        <v>2018</v>
      </c>
      <c r="F1932" t="s">
        <v>44</v>
      </c>
      <c r="G1932" t="s">
        <v>21</v>
      </c>
      <c r="H1932" t="s">
        <v>15</v>
      </c>
      <c r="I1932" t="s">
        <v>45</v>
      </c>
      <c r="J1932">
        <v>2.0614212E-2</v>
      </c>
      <c r="L1932">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1937</v>
      </c>
      <c r="C1938" t="s">
        <v>325</v>
      </c>
      <c r="D1938" t="s">
        <v>19</v>
      </c>
      <c r="E1938">
        <v>2018</v>
      </c>
      <c r="F1938" t="s">
        <v>44</v>
      </c>
      <c r="G1938" t="s">
        <v>21</v>
      </c>
      <c r="H1938" t="s">
        <v>15</v>
      </c>
      <c r="I1938" t="s">
        <v>45</v>
      </c>
      <c r="J1938">
        <v>0.116366304</v>
      </c>
      <c r="L1938">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v>105.199</v>
      </c>
      <c r="M1963">
        <v>4.3</v>
      </c>
    </row>
    <row r="1964" spans="1:13" x14ac:dyDescent="0.25">
      <c r="A1964" t="s">
        <v>10</v>
      </c>
      <c r="B1964">
        <v>1963</v>
      </c>
      <c r="C1964" t="s">
        <v>159</v>
      </c>
      <c r="D1964" t="s">
        <v>28</v>
      </c>
      <c r="E1964">
        <v>2018</v>
      </c>
      <c r="F1964" t="s">
        <v>44</v>
      </c>
      <c r="G1964" t="s">
        <v>21</v>
      </c>
      <c r="H1964" t="s">
        <v>15</v>
      </c>
      <c r="I1964" t="s">
        <v>45</v>
      </c>
      <c r="J1964">
        <v>0</v>
      </c>
      <c r="L1964">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v>121.173</v>
      </c>
      <c r="M1973">
        <v>4.3</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t="s">
        <v>10</v>
      </c>
      <c r="B1988">
        <v>1987</v>
      </c>
      <c r="C1988" t="s">
        <v>900</v>
      </c>
      <c r="D1988" t="s">
        <v>24</v>
      </c>
      <c r="E1988">
        <v>2017</v>
      </c>
      <c r="F1988" t="s">
        <v>49</v>
      </c>
      <c r="G1988" t="s">
        <v>34</v>
      </c>
      <c r="H1988" t="s">
        <v>26</v>
      </c>
      <c r="I1988" t="s">
        <v>16</v>
      </c>
      <c r="J1988">
        <v>0</v>
      </c>
      <c r="K1988">
        <v>14</v>
      </c>
      <c r="L1988">
        <v>53.064</v>
      </c>
      <c r="M1988">
        <v>4.2</v>
      </c>
    </row>
    <row r="1989" spans="1:13" x14ac:dyDescent="0.2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1217</v>
      </c>
      <c r="D2018" t="s">
        <v>28</v>
      </c>
      <c r="E2018">
        <v>2018</v>
      </c>
      <c r="F2018" t="s">
        <v>137</v>
      </c>
      <c r="G2018" t="s">
        <v>14</v>
      </c>
      <c r="H2018" t="s">
        <v>26</v>
      </c>
      <c r="I2018" t="s">
        <v>39</v>
      </c>
      <c r="J2018">
        <v>0</v>
      </c>
      <c r="L2018">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1057</v>
      </c>
      <c r="D2045" t="s">
        <v>32</v>
      </c>
      <c r="E2045">
        <v>2011</v>
      </c>
      <c r="F2045" t="s">
        <v>38</v>
      </c>
      <c r="G2045" t="s">
        <v>21</v>
      </c>
      <c r="H2045" t="s">
        <v>15</v>
      </c>
      <c r="I2045" t="s">
        <v>39</v>
      </c>
      <c r="J2045">
        <v>0</v>
      </c>
      <c r="K2045">
        <v>9.5</v>
      </c>
      <c r="L2045">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v>38.8506</v>
      </c>
      <c r="M2127">
        <v>4.2</v>
      </c>
    </row>
    <row r="2128" spans="1:13" x14ac:dyDescent="0.25">
      <c r="A2128" t="s">
        <v>17</v>
      </c>
      <c r="B2128">
        <v>2127</v>
      </c>
      <c r="C2128" t="s">
        <v>162</v>
      </c>
      <c r="D2128" t="s">
        <v>28</v>
      </c>
      <c r="E2128">
        <v>2018</v>
      </c>
      <c r="F2128" t="s">
        <v>137</v>
      </c>
      <c r="G2128" t="s">
        <v>14</v>
      </c>
      <c r="H2128" t="s">
        <v>26</v>
      </c>
      <c r="I2128" t="s">
        <v>39</v>
      </c>
      <c r="J2128">
        <v>1.8275994E-2</v>
      </c>
      <c r="L2128">
        <v>115.2808</v>
      </c>
      <c r="M2128">
        <v>4.2</v>
      </c>
    </row>
    <row r="2129" spans="1:13" x14ac:dyDescent="0.25">
      <c r="A2129" t="s">
        <v>17</v>
      </c>
      <c r="B2129">
        <v>2128</v>
      </c>
      <c r="C2129" t="s">
        <v>943</v>
      </c>
      <c r="D2129" t="s">
        <v>28</v>
      </c>
      <c r="E2129">
        <v>2018</v>
      </c>
      <c r="F2129" t="s">
        <v>137</v>
      </c>
      <c r="G2129" t="s">
        <v>14</v>
      </c>
      <c r="H2129" t="s">
        <v>26</v>
      </c>
      <c r="I2129" t="s">
        <v>39</v>
      </c>
      <c r="J2129">
        <v>3.1069203E-2</v>
      </c>
      <c r="L2129">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2130</v>
      </c>
      <c r="C2131" t="s">
        <v>1143</v>
      </c>
      <c r="D2131" t="s">
        <v>24</v>
      </c>
      <c r="E2131">
        <v>2018</v>
      </c>
      <c r="F2131" t="s">
        <v>137</v>
      </c>
      <c r="G2131" t="s">
        <v>14</v>
      </c>
      <c r="H2131" t="s">
        <v>26</v>
      </c>
      <c r="I2131" t="s">
        <v>39</v>
      </c>
      <c r="J2131">
        <v>0</v>
      </c>
      <c r="L2131">
        <v>98.241</v>
      </c>
      <c r="M2131">
        <v>4.2</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5">
      <c r="A2140" t="s">
        <v>17</v>
      </c>
      <c r="B2140">
        <v>2139</v>
      </c>
      <c r="C2140" t="s">
        <v>280</v>
      </c>
      <c r="D2140" t="s">
        <v>32</v>
      </c>
      <c r="E2140">
        <v>2018</v>
      </c>
      <c r="F2140" t="s">
        <v>137</v>
      </c>
      <c r="G2140" t="s">
        <v>14</v>
      </c>
      <c r="H2140" t="s">
        <v>26</v>
      </c>
      <c r="I2140" t="s">
        <v>39</v>
      </c>
      <c r="J2140">
        <v>0.124448295</v>
      </c>
      <c r="L2140">
        <v>112.0518</v>
      </c>
      <c r="M2140">
        <v>4.2</v>
      </c>
    </row>
    <row r="2141" spans="1:13" x14ac:dyDescent="0.2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2142</v>
      </c>
      <c r="C2143" t="s">
        <v>954</v>
      </c>
      <c r="D2143" t="s">
        <v>66</v>
      </c>
      <c r="E2143">
        <v>2018</v>
      </c>
      <c r="F2143" t="s">
        <v>137</v>
      </c>
      <c r="G2143" t="s">
        <v>14</v>
      </c>
      <c r="H2143" t="s">
        <v>26</v>
      </c>
      <c r="I2143" t="s">
        <v>39</v>
      </c>
      <c r="J2143">
        <v>0.168901843</v>
      </c>
      <c r="L2143">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v>115.9492</v>
      </c>
      <c r="M2148">
        <v>4.2</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2150</v>
      </c>
      <c r="C2151" t="s">
        <v>1208</v>
      </c>
      <c r="D2151" t="s">
        <v>53</v>
      </c>
      <c r="E2151">
        <v>2018</v>
      </c>
      <c r="F2151" t="s">
        <v>137</v>
      </c>
      <c r="G2151" t="s">
        <v>14</v>
      </c>
      <c r="H2151" t="s">
        <v>26</v>
      </c>
      <c r="I2151" t="s">
        <v>39</v>
      </c>
      <c r="J2151">
        <v>0.133279499</v>
      </c>
      <c r="L215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591</v>
      </c>
      <c r="D2220" t="s">
        <v>63</v>
      </c>
      <c r="E2220">
        <v>2015</v>
      </c>
      <c r="F2220" t="s">
        <v>33</v>
      </c>
      <c r="G2220" t="s">
        <v>34</v>
      </c>
      <c r="H2220" t="s">
        <v>15</v>
      </c>
      <c r="I2220" t="s">
        <v>16</v>
      </c>
      <c r="J2220">
        <v>0</v>
      </c>
      <c r="K2220">
        <v>5.5</v>
      </c>
      <c r="L2220">
        <v>103.1016</v>
      </c>
      <c r="M2220">
        <v>4.2</v>
      </c>
    </row>
    <row r="2221" spans="1:13" x14ac:dyDescent="0.2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5">
      <c r="A2323" t="s">
        <v>10</v>
      </c>
      <c r="B2323">
        <v>2322</v>
      </c>
      <c r="C2323" t="s">
        <v>785</v>
      </c>
      <c r="D2323" t="s">
        <v>28</v>
      </c>
      <c r="E2323">
        <v>2020</v>
      </c>
      <c r="F2323" t="s">
        <v>36</v>
      </c>
      <c r="G2323" t="s">
        <v>34</v>
      </c>
      <c r="H2323" t="s">
        <v>30</v>
      </c>
      <c r="I2323" t="s">
        <v>16</v>
      </c>
      <c r="J2323">
        <v>0</v>
      </c>
      <c r="K2323">
        <v>19.2</v>
      </c>
      <c r="L2323">
        <v>153.3314</v>
      </c>
      <c r="M2323">
        <v>4.2</v>
      </c>
    </row>
    <row r="2324" spans="1:13" x14ac:dyDescent="0.2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t="s">
        <v>10</v>
      </c>
      <c r="B2331">
        <v>2330</v>
      </c>
      <c r="C2331" t="s">
        <v>359</v>
      </c>
      <c r="D2331" t="s">
        <v>12</v>
      </c>
      <c r="E2331">
        <v>2020</v>
      </c>
      <c r="F2331" t="s">
        <v>36</v>
      </c>
      <c r="G2331" t="s">
        <v>34</v>
      </c>
      <c r="H2331" t="s">
        <v>15</v>
      </c>
      <c r="I2331" t="s">
        <v>16</v>
      </c>
      <c r="J2331">
        <v>0</v>
      </c>
      <c r="K2331">
        <v>10.3</v>
      </c>
      <c r="L2331">
        <v>115.7176</v>
      </c>
      <c r="M2331">
        <v>4.2</v>
      </c>
    </row>
    <row r="2332" spans="1:13" x14ac:dyDescent="0.2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198</v>
      </c>
      <c r="D2595" t="s">
        <v>94</v>
      </c>
      <c r="E2595">
        <v>2018</v>
      </c>
      <c r="F2595" t="s">
        <v>44</v>
      </c>
      <c r="G2595" t="s">
        <v>21</v>
      </c>
      <c r="H2595" t="s">
        <v>15</v>
      </c>
      <c r="I2595" t="s">
        <v>45</v>
      </c>
      <c r="J2595">
        <v>0.112718928</v>
      </c>
      <c r="L2595">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v>172.6764</v>
      </c>
      <c r="M2601">
        <v>4.2</v>
      </c>
    </row>
    <row r="2602" spans="1:13" x14ac:dyDescent="0.25">
      <c r="A2602" t="s">
        <v>17</v>
      </c>
      <c r="B2602">
        <v>2601</v>
      </c>
      <c r="C2602" t="s">
        <v>588</v>
      </c>
      <c r="D2602" t="s">
        <v>66</v>
      </c>
      <c r="E2602">
        <v>2018</v>
      </c>
      <c r="F2602" t="s">
        <v>44</v>
      </c>
      <c r="G2602" t="s">
        <v>21</v>
      </c>
      <c r="H2602" t="s">
        <v>15</v>
      </c>
      <c r="I2602" t="s">
        <v>45</v>
      </c>
      <c r="J2602">
        <v>3.0288215E-2</v>
      </c>
      <c r="L2602">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2613</v>
      </c>
      <c r="C2614" t="s">
        <v>296</v>
      </c>
      <c r="D2614" t="s">
        <v>19</v>
      </c>
      <c r="E2614">
        <v>2018</v>
      </c>
      <c r="F2614" t="s">
        <v>44</v>
      </c>
      <c r="G2614" t="s">
        <v>21</v>
      </c>
      <c r="H2614" t="s">
        <v>15</v>
      </c>
      <c r="I2614" t="s">
        <v>45</v>
      </c>
      <c r="J2614">
        <v>8.9343433E-2</v>
      </c>
      <c r="L2614">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2622</v>
      </c>
      <c r="C2623" t="s">
        <v>1352</v>
      </c>
      <c r="D2623" t="s">
        <v>47</v>
      </c>
      <c r="E2623">
        <v>2018</v>
      </c>
      <c r="F2623" t="s">
        <v>44</v>
      </c>
      <c r="G2623" t="s">
        <v>21</v>
      </c>
      <c r="H2623" t="s">
        <v>15</v>
      </c>
      <c r="I2623" t="s">
        <v>45</v>
      </c>
      <c r="J2623">
        <v>0</v>
      </c>
      <c r="L2623">
        <v>119.8124</v>
      </c>
      <c r="M2623">
        <v>4.2</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2625</v>
      </c>
      <c r="C2626" t="s">
        <v>117</v>
      </c>
      <c r="D2626" t="s">
        <v>47</v>
      </c>
      <c r="E2626">
        <v>2018</v>
      </c>
      <c r="F2626" t="s">
        <v>44</v>
      </c>
      <c r="G2626" t="s">
        <v>21</v>
      </c>
      <c r="H2626" t="s">
        <v>15</v>
      </c>
      <c r="I2626" t="s">
        <v>45</v>
      </c>
      <c r="J2626">
        <v>0</v>
      </c>
      <c r="L2626">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5">
      <c r="A2630" t="s">
        <v>17</v>
      </c>
      <c r="B2630">
        <v>2629</v>
      </c>
      <c r="C2630" t="s">
        <v>31</v>
      </c>
      <c r="D2630" t="s">
        <v>32</v>
      </c>
      <c r="E2630">
        <v>2018</v>
      </c>
      <c r="F2630" t="s">
        <v>44</v>
      </c>
      <c r="G2630" t="s">
        <v>21</v>
      </c>
      <c r="H2630" t="s">
        <v>15</v>
      </c>
      <c r="I2630" t="s">
        <v>45</v>
      </c>
      <c r="J2630">
        <v>3.3737272999999998E-2</v>
      </c>
      <c r="L2630">
        <v>56.6614</v>
      </c>
      <c r="M2630">
        <v>4.2</v>
      </c>
    </row>
    <row r="2631" spans="1:13" x14ac:dyDescent="0.2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2635</v>
      </c>
      <c r="C2636" t="s">
        <v>1137</v>
      </c>
      <c r="D2636" t="s">
        <v>56</v>
      </c>
      <c r="E2636">
        <v>2018</v>
      </c>
      <c r="F2636" t="s">
        <v>44</v>
      </c>
      <c r="G2636" t="s">
        <v>21</v>
      </c>
      <c r="H2636" t="s">
        <v>15</v>
      </c>
      <c r="I2636" t="s">
        <v>45</v>
      </c>
      <c r="J2636">
        <v>2.923013E-2</v>
      </c>
      <c r="L2636">
        <v>189.4556</v>
      </c>
      <c r="M2636">
        <v>4.2</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2642</v>
      </c>
      <c r="C2643" t="s">
        <v>1360</v>
      </c>
      <c r="D2643" t="s">
        <v>24</v>
      </c>
      <c r="E2643">
        <v>2018</v>
      </c>
      <c r="F2643" t="s">
        <v>44</v>
      </c>
      <c r="G2643" t="s">
        <v>21</v>
      </c>
      <c r="H2643" t="s">
        <v>15</v>
      </c>
      <c r="I2643" t="s">
        <v>45</v>
      </c>
      <c r="J2643">
        <v>0</v>
      </c>
      <c r="L2643">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v>133.1626</v>
      </c>
      <c r="M2646">
        <v>4.2</v>
      </c>
    </row>
    <row r="2647" spans="1:13" x14ac:dyDescent="0.25">
      <c r="A2647" t="s">
        <v>10</v>
      </c>
      <c r="B2647">
        <v>2646</v>
      </c>
      <c r="C2647" t="s">
        <v>318</v>
      </c>
      <c r="D2647" t="s">
        <v>47</v>
      </c>
      <c r="E2647">
        <v>2018</v>
      </c>
      <c r="F2647" t="s">
        <v>44</v>
      </c>
      <c r="G2647" t="s">
        <v>21</v>
      </c>
      <c r="H2647" t="s">
        <v>15</v>
      </c>
      <c r="I2647" t="s">
        <v>45</v>
      </c>
      <c r="J2647">
        <v>0.104786172</v>
      </c>
      <c r="L2647">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v>59.8904</v>
      </c>
      <c r="M3172">
        <v>4.0999999999999996</v>
      </c>
    </row>
    <row r="3173" spans="1:13" x14ac:dyDescent="0.2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1380</v>
      </c>
      <c r="D3640" t="s">
        <v>28</v>
      </c>
      <c r="E3640">
        <v>2014</v>
      </c>
      <c r="F3640" t="s">
        <v>29</v>
      </c>
      <c r="G3640" t="s">
        <v>21</v>
      </c>
      <c r="H3640" t="s">
        <v>30</v>
      </c>
      <c r="I3640" t="s">
        <v>16</v>
      </c>
      <c r="J3640">
        <v>0</v>
      </c>
      <c r="K3640">
        <v>14.5</v>
      </c>
      <c r="L3640">
        <v>154.4682</v>
      </c>
      <c r="M3640">
        <v>4</v>
      </c>
    </row>
    <row r="3641" spans="1:13" x14ac:dyDescent="0.2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760</v>
      </c>
      <c r="D3700" t="s">
        <v>32</v>
      </c>
      <c r="E3700">
        <v>2014</v>
      </c>
      <c r="F3700" t="s">
        <v>29</v>
      </c>
      <c r="G3700" t="s">
        <v>21</v>
      </c>
      <c r="H3700" t="s">
        <v>30</v>
      </c>
      <c r="I3700" t="s">
        <v>16</v>
      </c>
      <c r="J3700">
        <v>0</v>
      </c>
      <c r="K3700">
        <v>13</v>
      </c>
      <c r="L3700">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32</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5">
      <c r="A3896" t="s">
        <v>17</v>
      </c>
      <c r="B3896">
        <v>3895</v>
      </c>
      <c r="C3896" t="s">
        <v>1291</v>
      </c>
      <c r="D3896" t="s">
        <v>32</v>
      </c>
      <c r="E3896">
        <v>2018</v>
      </c>
      <c r="F3896" t="s">
        <v>137</v>
      </c>
      <c r="G3896" t="s">
        <v>14</v>
      </c>
      <c r="H3896" t="s">
        <v>26</v>
      </c>
      <c r="I3896" t="s">
        <v>39</v>
      </c>
      <c r="J3896">
        <v>0.168780127</v>
      </c>
      <c r="L3896">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3899</v>
      </c>
      <c r="C3900" t="s">
        <v>1523</v>
      </c>
      <c r="D3900" t="s">
        <v>12</v>
      </c>
      <c r="E3900">
        <v>2018</v>
      </c>
      <c r="F3900" t="s">
        <v>137</v>
      </c>
      <c r="G3900" t="s">
        <v>14</v>
      </c>
      <c r="H3900" t="s">
        <v>26</v>
      </c>
      <c r="I3900" t="s">
        <v>39</v>
      </c>
      <c r="J3900">
        <v>0</v>
      </c>
      <c r="L3900">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v>195.5478</v>
      </c>
      <c r="M3907">
        <v>3.9</v>
      </c>
    </row>
    <row r="3908" spans="1:13" x14ac:dyDescent="0.25">
      <c r="A3908" t="s">
        <v>17</v>
      </c>
      <c r="B3908">
        <v>3907</v>
      </c>
      <c r="C3908" t="s">
        <v>113</v>
      </c>
      <c r="D3908" t="s">
        <v>41</v>
      </c>
      <c r="E3908">
        <v>2018</v>
      </c>
      <c r="F3908" t="s">
        <v>137</v>
      </c>
      <c r="G3908" t="s">
        <v>14</v>
      </c>
      <c r="H3908" t="s">
        <v>26</v>
      </c>
      <c r="I3908" t="s">
        <v>39</v>
      </c>
      <c r="J3908">
        <v>0.19875618</v>
      </c>
      <c r="L3908">
        <v>250.7724</v>
      </c>
      <c r="M3908">
        <v>3.9</v>
      </c>
    </row>
    <row r="3909" spans="1:13" x14ac:dyDescent="0.25">
      <c r="A3909" t="s">
        <v>17</v>
      </c>
      <c r="B3909">
        <v>3908</v>
      </c>
      <c r="C3909" t="s">
        <v>1317</v>
      </c>
      <c r="D3909" t="s">
        <v>63</v>
      </c>
      <c r="E3909">
        <v>2018</v>
      </c>
      <c r="F3909" t="s">
        <v>137</v>
      </c>
      <c r="G3909" t="s">
        <v>14</v>
      </c>
      <c r="H3909" t="s">
        <v>26</v>
      </c>
      <c r="I3909" t="s">
        <v>39</v>
      </c>
      <c r="J3909">
        <v>0.159394437</v>
      </c>
      <c r="L3909">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v>150.8708</v>
      </c>
      <c r="M3911">
        <v>3.9</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t="s">
        <v>10</v>
      </c>
      <c r="B4034">
        <v>4033</v>
      </c>
      <c r="C4034" t="s">
        <v>659</v>
      </c>
      <c r="D4034" t="s">
        <v>47</v>
      </c>
      <c r="E4034">
        <v>2017</v>
      </c>
      <c r="F4034" t="s">
        <v>49</v>
      </c>
      <c r="G4034" t="s">
        <v>34</v>
      </c>
      <c r="H4034" t="s">
        <v>26</v>
      </c>
      <c r="I4034" t="s">
        <v>16</v>
      </c>
      <c r="J4034">
        <v>0</v>
      </c>
      <c r="K4034">
        <v>14.5</v>
      </c>
      <c r="L4034">
        <v>159.3262</v>
      </c>
      <c r="M4034">
        <v>3.9</v>
      </c>
    </row>
    <row r="4035" spans="1:13" x14ac:dyDescent="0.2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t="s">
        <v>10</v>
      </c>
      <c r="B4046">
        <v>4045</v>
      </c>
      <c r="C4046" t="s">
        <v>868</v>
      </c>
      <c r="D4046" t="s">
        <v>53</v>
      </c>
      <c r="E4046">
        <v>2011</v>
      </c>
      <c r="F4046" t="s">
        <v>38</v>
      </c>
      <c r="G4046" t="s">
        <v>21</v>
      </c>
      <c r="H4046" t="s">
        <v>30</v>
      </c>
      <c r="I4046" t="s">
        <v>39</v>
      </c>
      <c r="J4046">
        <v>0</v>
      </c>
      <c r="K4046">
        <v>11.8</v>
      </c>
      <c r="L4046">
        <v>102.4674</v>
      </c>
      <c r="M4046">
        <v>3.9</v>
      </c>
    </row>
    <row r="4047" spans="1:13" x14ac:dyDescent="0.2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420</v>
      </c>
      <c r="D4067" t="s">
        <v>94</v>
      </c>
      <c r="E4067">
        <v>2014</v>
      </c>
      <c r="F4067" t="s">
        <v>29</v>
      </c>
      <c r="G4067" t="s">
        <v>21</v>
      </c>
      <c r="H4067" t="s">
        <v>30</v>
      </c>
      <c r="I4067" t="s">
        <v>16</v>
      </c>
      <c r="J4067">
        <v>0</v>
      </c>
      <c r="K4067">
        <v>6.78</v>
      </c>
      <c r="L4067">
        <v>94.012</v>
      </c>
      <c r="M4067">
        <v>3.9</v>
      </c>
    </row>
    <row r="4068" spans="1:13" x14ac:dyDescent="0.2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5">
      <c r="A4110" t="s">
        <v>17</v>
      </c>
      <c r="B4110">
        <v>4109</v>
      </c>
      <c r="C4110" t="s">
        <v>80</v>
      </c>
      <c r="D4110" t="s">
        <v>12</v>
      </c>
      <c r="E4110">
        <v>2018</v>
      </c>
      <c r="F4110" t="s">
        <v>44</v>
      </c>
      <c r="G4110" t="s">
        <v>21</v>
      </c>
      <c r="H4110" t="s">
        <v>15</v>
      </c>
      <c r="I4110" t="s">
        <v>45</v>
      </c>
      <c r="J4110">
        <v>0</v>
      </c>
      <c r="L4110">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v>192.982</v>
      </c>
      <c r="M4111">
        <v>3.9</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v>99.67</v>
      </c>
      <c r="M4116">
        <v>3.9</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4118</v>
      </c>
      <c r="C4119" t="s">
        <v>1536</v>
      </c>
      <c r="D4119" t="s">
        <v>32</v>
      </c>
      <c r="E4119">
        <v>2018</v>
      </c>
      <c r="F4119" t="s">
        <v>44</v>
      </c>
      <c r="G4119" t="s">
        <v>21</v>
      </c>
      <c r="H4119" t="s">
        <v>15</v>
      </c>
      <c r="I4119" t="s">
        <v>45</v>
      </c>
      <c r="J4119">
        <v>0</v>
      </c>
      <c r="L4119">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v>128.131</v>
      </c>
      <c r="M4123">
        <v>3.9</v>
      </c>
    </row>
    <row r="4124" spans="1:13" x14ac:dyDescent="0.25">
      <c r="A4124" t="s">
        <v>10</v>
      </c>
      <c r="B4124">
        <v>4123</v>
      </c>
      <c r="C4124" t="s">
        <v>1483</v>
      </c>
      <c r="D4124" t="s">
        <v>12</v>
      </c>
      <c r="E4124">
        <v>2018</v>
      </c>
      <c r="F4124" t="s">
        <v>44</v>
      </c>
      <c r="G4124" t="s">
        <v>21</v>
      </c>
      <c r="H4124" t="s">
        <v>15</v>
      </c>
      <c r="I4124" t="s">
        <v>45</v>
      </c>
      <c r="J4124">
        <v>2.2807826E-2</v>
      </c>
      <c r="L4124">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5">
      <c r="A4130" t="s">
        <v>17</v>
      </c>
      <c r="B4130">
        <v>4129</v>
      </c>
      <c r="C4130" t="s">
        <v>277</v>
      </c>
      <c r="D4130" t="s">
        <v>19</v>
      </c>
      <c r="E4130">
        <v>2018</v>
      </c>
      <c r="F4130" t="s">
        <v>44</v>
      </c>
      <c r="G4130" t="s">
        <v>21</v>
      </c>
      <c r="H4130" t="s">
        <v>15</v>
      </c>
      <c r="I4130" t="s">
        <v>45</v>
      </c>
      <c r="J4130">
        <v>7.5368868000000006E-2</v>
      </c>
      <c r="L4130">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5">
      <c r="A4180" t="s">
        <v>17</v>
      </c>
      <c r="B4180">
        <v>4179</v>
      </c>
      <c r="C4180" t="s">
        <v>643</v>
      </c>
      <c r="D4180" t="s">
        <v>32</v>
      </c>
      <c r="E4180">
        <v>2018</v>
      </c>
      <c r="F4180" t="s">
        <v>137</v>
      </c>
      <c r="G4180" t="s">
        <v>14</v>
      </c>
      <c r="H4180" t="s">
        <v>26</v>
      </c>
      <c r="I4180" t="s">
        <v>39</v>
      </c>
      <c r="J4180">
        <v>3.3929133E-2</v>
      </c>
      <c r="L4180">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4181</v>
      </c>
      <c r="C4182" t="s">
        <v>1060</v>
      </c>
      <c r="D4182" t="s">
        <v>94</v>
      </c>
      <c r="E4182">
        <v>2018</v>
      </c>
      <c r="F4182" t="s">
        <v>137</v>
      </c>
      <c r="G4182" t="s">
        <v>14</v>
      </c>
      <c r="H4182" t="s">
        <v>26</v>
      </c>
      <c r="I4182" t="s">
        <v>39</v>
      </c>
      <c r="J4182">
        <v>0</v>
      </c>
      <c r="L4182">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v>262.291</v>
      </c>
      <c r="M4187">
        <v>3.8</v>
      </c>
    </row>
    <row r="4188" spans="1:13" x14ac:dyDescent="0.25">
      <c r="A4188" t="s">
        <v>17</v>
      </c>
      <c r="B4188">
        <v>4187</v>
      </c>
      <c r="C4188" t="s">
        <v>630</v>
      </c>
      <c r="D4188" t="s">
        <v>63</v>
      </c>
      <c r="E4188">
        <v>2018</v>
      </c>
      <c r="F4188" t="s">
        <v>137</v>
      </c>
      <c r="G4188" t="s">
        <v>14</v>
      </c>
      <c r="H4188" t="s">
        <v>26</v>
      </c>
      <c r="I4188" t="s">
        <v>39</v>
      </c>
      <c r="J4188">
        <v>1.1835436E-2</v>
      </c>
      <c r="L4188">
        <v>121.373</v>
      </c>
      <c r="M4188">
        <v>3.8</v>
      </c>
    </row>
    <row r="4189" spans="1:13" x14ac:dyDescent="0.25">
      <c r="A4189" t="s">
        <v>10</v>
      </c>
      <c r="B4189">
        <v>4188</v>
      </c>
      <c r="C4189" t="s">
        <v>419</v>
      </c>
      <c r="D4189" t="s">
        <v>94</v>
      </c>
      <c r="E4189">
        <v>2018</v>
      </c>
      <c r="F4189" t="s">
        <v>137</v>
      </c>
      <c r="G4189" t="s">
        <v>14</v>
      </c>
      <c r="H4189" t="s">
        <v>26</v>
      </c>
      <c r="I4189" t="s">
        <v>39</v>
      </c>
      <c r="J4189">
        <v>0</v>
      </c>
      <c r="L4189">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1543</v>
      </c>
      <c r="D4255" t="s">
        <v>94</v>
      </c>
      <c r="E4255">
        <v>2015</v>
      </c>
      <c r="F4255" t="s">
        <v>33</v>
      </c>
      <c r="G4255" t="s">
        <v>34</v>
      </c>
      <c r="H4255" t="s">
        <v>30</v>
      </c>
      <c r="I4255" t="s">
        <v>16</v>
      </c>
      <c r="J4255">
        <v>0</v>
      </c>
      <c r="K4255">
        <v>19.7</v>
      </c>
      <c r="L4255">
        <v>197.911</v>
      </c>
      <c r="M4255">
        <v>3.8</v>
      </c>
    </row>
    <row r="4256" spans="1:13" x14ac:dyDescent="0.2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4362</v>
      </c>
      <c r="C4363" t="s">
        <v>142</v>
      </c>
      <c r="D4363" t="s">
        <v>12</v>
      </c>
      <c r="E4363">
        <v>2018</v>
      </c>
      <c r="F4363" t="s">
        <v>44</v>
      </c>
      <c r="G4363" t="s">
        <v>21</v>
      </c>
      <c r="H4363" t="s">
        <v>15</v>
      </c>
      <c r="I4363" t="s">
        <v>45</v>
      </c>
      <c r="J4363">
        <v>2.5612348E-2</v>
      </c>
      <c r="L4363">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v>182.095</v>
      </c>
      <c r="M4384">
        <v>3.7</v>
      </c>
    </row>
    <row r="4385" spans="1:13" x14ac:dyDescent="0.2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4388</v>
      </c>
      <c r="C4389" t="s">
        <v>608</v>
      </c>
      <c r="D4389" t="s">
        <v>41</v>
      </c>
      <c r="E4389">
        <v>2018</v>
      </c>
      <c r="F4389" t="s">
        <v>44</v>
      </c>
      <c r="G4389" t="s">
        <v>21</v>
      </c>
      <c r="H4389" t="s">
        <v>15</v>
      </c>
      <c r="I4389" t="s">
        <v>45</v>
      </c>
      <c r="J4389">
        <v>2.8459761E-2</v>
      </c>
      <c r="L4389">
        <v>149.9708</v>
      </c>
      <c r="M4389">
        <v>3.7</v>
      </c>
    </row>
    <row r="4390" spans="1:13" x14ac:dyDescent="0.2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5">
      <c r="A4588" t="s">
        <v>10</v>
      </c>
      <c r="B4588">
        <v>4587</v>
      </c>
      <c r="C4588" t="s">
        <v>134</v>
      </c>
      <c r="D4588" t="s">
        <v>94</v>
      </c>
      <c r="E4588">
        <v>2018</v>
      </c>
      <c r="F4588" t="s">
        <v>44</v>
      </c>
      <c r="G4588" t="s">
        <v>21</v>
      </c>
      <c r="H4588" t="s">
        <v>15</v>
      </c>
      <c r="I4588" t="s">
        <v>45</v>
      </c>
      <c r="J4588">
        <v>0</v>
      </c>
      <c r="L4588">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4624</v>
      </c>
      <c r="C4625" t="s">
        <v>245</v>
      </c>
      <c r="D4625" t="s">
        <v>47</v>
      </c>
      <c r="E4625">
        <v>2018</v>
      </c>
      <c r="F4625" t="s">
        <v>137</v>
      </c>
      <c r="G4625" t="s">
        <v>14</v>
      </c>
      <c r="H4625" t="s">
        <v>26</v>
      </c>
      <c r="I4625" t="s">
        <v>39</v>
      </c>
      <c r="J4625">
        <v>0.160665697</v>
      </c>
      <c r="L4625">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4628</v>
      </c>
      <c r="C4629" t="s">
        <v>261</v>
      </c>
      <c r="D4629" t="s">
        <v>47</v>
      </c>
      <c r="E4629">
        <v>2018</v>
      </c>
      <c r="F4629" t="s">
        <v>137</v>
      </c>
      <c r="G4629" t="s">
        <v>14</v>
      </c>
      <c r="H4629" t="s">
        <v>26</v>
      </c>
      <c r="I4629" t="s">
        <v>39</v>
      </c>
      <c r="J4629">
        <v>0</v>
      </c>
      <c r="L4629">
        <v>262.89100000000002</v>
      </c>
      <c r="M4629">
        <v>3.6</v>
      </c>
    </row>
    <row r="4630" spans="1:13" x14ac:dyDescent="0.2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501</v>
      </c>
      <c r="D4729" t="s">
        <v>66</v>
      </c>
      <c r="E4729">
        <v>2018</v>
      </c>
      <c r="F4729" t="s">
        <v>44</v>
      </c>
      <c r="G4729" t="s">
        <v>21</v>
      </c>
      <c r="H4729" t="s">
        <v>15</v>
      </c>
      <c r="I4729" t="s">
        <v>45</v>
      </c>
      <c r="J4729">
        <v>0</v>
      </c>
      <c r="L4729">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v>52.564</v>
      </c>
      <c r="M4744">
        <v>3.6</v>
      </c>
    </row>
    <row r="4745" spans="1:13" x14ac:dyDescent="0.2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v>246.9144</v>
      </c>
      <c r="M4747">
        <v>3.5</v>
      </c>
    </row>
    <row r="4748" spans="1:13" x14ac:dyDescent="0.2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4786</v>
      </c>
      <c r="C4787" t="s">
        <v>884</v>
      </c>
      <c r="D4787" t="s">
        <v>53</v>
      </c>
      <c r="E4787">
        <v>2018</v>
      </c>
      <c r="F4787" t="s">
        <v>137</v>
      </c>
      <c r="G4787" t="s">
        <v>14</v>
      </c>
      <c r="H4787" t="s">
        <v>26</v>
      </c>
      <c r="I4787" t="s">
        <v>39</v>
      </c>
      <c r="J4787">
        <v>0</v>
      </c>
      <c r="L4787">
        <v>98.2042</v>
      </c>
      <c r="M4787">
        <v>3.5</v>
      </c>
    </row>
    <row r="4788" spans="1:13" x14ac:dyDescent="0.2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4897</v>
      </c>
      <c r="C4898" t="s">
        <v>873</v>
      </c>
      <c r="D4898" t="s">
        <v>56</v>
      </c>
      <c r="E4898">
        <v>2018</v>
      </c>
      <c r="F4898" t="s">
        <v>44</v>
      </c>
      <c r="G4898" t="s">
        <v>21</v>
      </c>
      <c r="H4898" t="s">
        <v>15</v>
      </c>
      <c r="I4898" t="s">
        <v>45</v>
      </c>
      <c r="J4898">
        <v>0.105324246</v>
      </c>
      <c r="L4898">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4902</v>
      </c>
      <c r="C4903" t="s">
        <v>1575</v>
      </c>
      <c r="D4903" t="s">
        <v>12</v>
      </c>
      <c r="E4903">
        <v>2018</v>
      </c>
      <c r="F4903" t="s">
        <v>44</v>
      </c>
      <c r="G4903" t="s">
        <v>21</v>
      </c>
      <c r="H4903" t="s">
        <v>15</v>
      </c>
      <c r="I4903" t="s">
        <v>45</v>
      </c>
      <c r="J4903">
        <v>0</v>
      </c>
      <c r="L4903">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v>162.7894</v>
      </c>
      <c r="M4904">
        <v>3.5</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4912</v>
      </c>
      <c r="C4913" t="s">
        <v>1576</v>
      </c>
      <c r="D4913" t="s">
        <v>66</v>
      </c>
      <c r="E4913">
        <v>2018</v>
      </c>
      <c r="F4913" t="s">
        <v>44</v>
      </c>
      <c r="G4913" t="s">
        <v>21</v>
      </c>
      <c r="H4913" t="s">
        <v>15</v>
      </c>
      <c r="I4913" t="s">
        <v>45</v>
      </c>
      <c r="J4913">
        <v>0</v>
      </c>
      <c r="L4913">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v>112.3518</v>
      </c>
      <c r="M4935">
        <v>3.4</v>
      </c>
    </row>
    <row r="4936" spans="1:13" x14ac:dyDescent="0.2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1396</v>
      </c>
      <c r="D4984" t="s">
        <v>32</v>
      </c>
      <c r="E4984">
        <v>2014</v>
      </c>
      <c r="F4984" t="s">
        <v>29</v>
      </c>
      <c r="G4984" t="s">
        <v>21</v>
      </c>
      <c r="H4984" t="s">
        <v>30</v>
      </c>
      <c r="I4984" t="s">
        <v>16</v>
      </c>
      <c r="J4984">
        <v>0</v>
      </c>
      <c r="K4984">
        <v>16.2</v>
      </c>
      <c r="L4984">
        <v>73.4696</v>
      </c>
      <c r="M4984">
        <v>3.4</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448</v>
      </c>
      <c r="D5009" t="s">
        <v>32</v>
      </c>
      <c r="E5009">
        <v>2018</v>
      </c>
      <c r="F5009" t="s">
        <v>44</v>
      </c>
      <c r="G5009" t="s">
        <v>21</v>
      </c>
      <c r="H5009" t="s">
        <v>15</v>
      </c>
      <c r="I5009" t="s">
        <v>45</v>
      </c>
      <c r="J5009">
        <v>7.0437799999999995E-2</v>
      </c>
      <c r="L5009">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826</v>
      </c>
      <c r="D5042" t="s">
        <v>66</v>
      </c>
      <c r="E5042">
        <v>2015</v>
      </c>
      <c r="F5042" t="s">
        <v>33</v>
      </c>
      <c r="G5042" t="s">
        <v>34</v>
      </c>
      <c r="H5042" t="s">
        <v>15</v>
      </c>
      <c r="I5042" t="s">
        <v>16</v>
      </c>
      <c r="J5042">
        <v>0</v>
      </c>
      <c r="K5042">
        <v>11.15</v>
      </c>
      <c r="L5042">
        <v>44.7744</v>
      </c>
      <c r="M5042">
        <v>3.3</v>
      </c>
    </row>
    <row r="5043" spans="1:13" x14ac:dyDescent="0.2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t="s">
        <v>17</v>
      </c>
      <c r="B5057">
        <v>5056</v>
      </c>
      <c r="C5057" t="s">
        <v>655</v>
      </c>
      <c r="D5057" t="s">
        <v>47</v>
      </c>
      <c r="E5057">
        <v>2020</v>
      </c>
      <c r="F5057" t="s">
        <v>36</v>
      </c>
      <c r="G5057" t="s">
        <v>34</v>
      </c>
      <c r="H5057" t="s">
        <v>30</v>
      </c>
      <c r="I5057" t="s">
        <v>16</v>
      </c>
      <c r="J5057">
        <v>0</v>
      </c>
      <c r="K5057">
        <v>15.5</v>
      </c>
      <c r="L5057">
        <v>141.547</v>
      </c>
      <c r="M5057">
        <v>3.3</v>
      </c>
    </row>
    <row r="5058" spans="1:13" x14ac:dyDescent="0.2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494</v>
      </c>
      <c r="D5112" t="s">
        <v>66</v>
      </c>
      <c r="E5112">
        <v>2018</v>
      </c>
      <c r="F5112" t="s">
        <v>44</v>
      </c>
      <c r="G5112" t="s">
        <v>21</v>
      </c>
      <c r="H5112" t="s">
        <v>15</v>
      </c>
      <c r="I5112" t="s">
        <v>45</v>
      </c>
      <c r="J5112">
        <v>0</v>
      </c>
      <c r="L5112">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5169</v>
      </c>
      <c r="C5170" t="s">
        <v>667</v>
      </c>
      <c r="D5170" t="s">
        <v>12</v>
      </c>
      <c r="E5170">
        <v>2018</v>
      </c>
      <c r="F5170" t="s">
        <v>44</v>
      </c>
      <c r="G5170" t="s">
        <v>21</v>
      </c>
      <c r="H5170" t="s">
        <v>15</v>
      </c>
      <c r="I5170" t="s">
        <v>45</v>
      </c>
      <c r="J5170">
        <v>0</v>
      </c>
      <c r="L5170">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v>141.9838</v>
      </c>
      <c r="M5221">
        <v>3.1</v>
      </c>
    </row>
    <row r="5222" spans="1:13" x14ac:dyDescent="0.25">
      <c r="A5222" t="s">
        <v>10</v>
      </c>
      <c r="B5222">
        <v>5221</v>
      </c>
      <c r="C5222" t="s">
        <v>456</v>
      </c>
      <c r="D5222" t="s">
        <v>53</v>
      </c>
      <c r="E5222">
        <v>2018</v>
      </c>
      <c r="F5222" t="s">
        <v>44</v>
      </c>
      <c r="G5222" t="s">
        <v>21</v>
      </c>
      <c r="H5222" t="s">
        <v>15</v>
      </c>
      <c r="I5222" t="s">
        <v>45</v>
      </c>
      <c r="J5222">
        <v>3.3276066E-2</v>
      </c>
      <c r="L5222">
        <v>153.8314</v>
      </c>
      <c r="M5222">
        <v>3.1</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5421</v>
      </c>
      <c r="C5422" t="s">
        <v>567</v>
      </c>
      <c r="D5422" t="s">
        <v>32</v>
      </c>
      <c r="E5422">
        <v>2018</v>
      </c>
      <c r="F5422" t="s">
        <v>137</v>
      </c>
      <c r="G5422" t="s">
        <v>14</v>
      </c>
      <c r="H5422" t="s">
        <v>26</v>
      </c>
      <c r="I5422" t="s">
        <v>39</v>
      </c>
      <c r="J5422">
        <v>0</v>
      </c>
      <c r="L5422">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v>251.904</v>
      </c>
      <c r="M5483">
        <v>2.8</v>
      </c>
    </row>
    <row r="5484" spans="1:13" x14ac:dyDescent="0.25">
      <c r="A5484" t="s">
        <v>17</v>
      </c>
      <c r="B5484">
        <v>5483</v>
      </c>
      <c r="C5484" t="s">
        <v>1084</v>
      </c>
      <c r="D5484" t="s">
        <v>19</v>
      </c>
      <c r="E5484">
        <v>2018</v>
      </c>
      <c r="F5484" t="s">
        <v>44</v>
      </c>
      <c r="G5484" t="s">
        <v>21</v>
      </c>
      <c r="H5484" t="s">
        <v>15</v>
      </c>
      <c r="I5484" t="s">
        <v>45</v>
      </c>
      <c r="J5484">
        <v>0.174336148</v>
      </c>
      <c r="L5484">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1522</v>
      </c>
      <c r="D5538" t="s">
        <v>47</v>
      </c>
      <c r="E5538">
        <v>2018</v>
      </c>
      <c r="F5538" t="s">
        <v>137</v>
      </c>
      <c r="G5538" t="s">
        <v>14</v>
      </c>
      <c r="H5538" t="s">
        <v>26</v>
      </c>
      <c r="I5538" t="s">
        <v>39</v>
      </c>
      <c r="J5538">
        <v>0</v>
      </c>
      <c r="L5538">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v>157.863</v>
      </c>
      <c r="M5575">
        <v>2.4</v>
      </c>
    </row>
    <row r="5576" spans="1:13" x14ac:dyDescent="0.25">
      <c r="A5576" t="s">
        <v>17</v>
      </c>
      <c r="B5576">
        <v>5575</v>
      </c>
      <c r="C5576" t="s">
        <v>391</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1532</v>
      </c>
      <c r="D5622" t="s">
        <v>24</v>
      </c>
      <c r="E5622">
        <v>2018</v>
      </c>
      <c r="F5622" t="s">
        <v>44</v>
      </c>
      <c r="G5622" t="s">
        <v>21</v>
      </c>
      <c r="H5622" t="s">
        <v>15</v>
      </c>
      <c r="I5622" t="s">
        <v>45</v>
      </c>
      <c r="J5622">
        <v>0</v>
      </c>
      <c r="L5622">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5">
      <c r="A5704" t="s">
        <v>10</v>
      </c>
      <c r="B5704">
        <v>5703</v>
      </c>
      <c r="C5704" t="s">
        <v>311</v>
      </c>
      <c r="D5704" t="s">
        <v>28</v>
      </c>
      <c r="E5704">
        <v>2018</v>
      </c>
      <c r="F5704" t="s">
        <v>137</v>
      </c>
      <c r="G5704" t="s">
        <v>14</v>
      </c>
      <c r="H5704" t="s">
        <v>26</v>
      </c>
      <c r="I5704" t="s">
        <v>39</v>
      </c>
      <c r="J5704">
        <v>0.1263349</v>
      </c>
      <c r="L5704">
        <v>184.0924</v>
      </c>
      <c r="M5704">
        <v>1.7</v>
      </c>
    </row>
    <row r="5705" spans="1:13" x14ac:dyDescent="0.2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v>127.831</v>
      </c>
      <c r="M5987">
        <v>4</v>
      </c>
    </row>
    <row r="5988" spans="1:13" x14ac:dyDescent="0.2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v>105.099</v>
      </c>
      <c r="M6425">
        <v>4</v>
      </c>
    </row>
    <row r="6426" spans="1:13" x14ac:dyDescent="0.25">
      <c r="A6426" t="s">
        <v>17</v>
      </c>
      <c r="B6426">
        <v>6425</v>
      </c>
      <c r="C6426" t="s">
        <v>667</v>
      </c>
      <c r="D6426" t="s">
        <v>12</v>
      </c>
      <c r="E6426">
        <v>2018</v>
      </c>
      <c r="F6426" t="s">
        <v>137</v>
      </c>
      <c r="G6426" t="s">
        <v>14</v>
      </c>
      <c r="H6426" t="s">
        <v>26</v>
      </c>
      <c r="I6426" t="s">
        <v>39</v>
      </c>
      <c r="J6426">
        <v>0</v>
      </c>
      <c r="L6426">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17</v>
      </c>
      <c r="B6430">
        <v>6429</v>
      </c>
      <c r="C6430" t="s">
        <v>1241</v>
      </c>
      <c r="D6430" t="s">
        <v>32</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v>113.5544</v>
      </c>
      <c r="M6571">
        <v>4</v>
      </c>
    </row>
    <row r="6572" spans="1:13" x14ac:dyDescent="0.2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5">
      <c r="A6842" t="s">
        <v>17</v>
      </c>
      <c r="B6842">
        <v>6841</v>
      </c>
      <c r="C6842" t="s">
        <v>1352</v>
      </c>
      <c r="D6842" t="s">
        <v>47</v>
      </c>
      <c r="E6842">
        <v>2020</v>
      </c>
      <c r="F6842" t="s">
        <v>36</v>
      </c>
      <c r="G6842" t="s">
        <v>34</v>
      </c>
      <c r="H6842" t="s">
        <v>15</v>
      </c>
      <c r="I6842" t="s">
        <v>16</v>
      </c>
      <c r="J6842">
        <v>0</v>
      </c>
      <c r="K6842">
        <v>18.5</v>
      </c>
      <c r="L6842">
        <v>119.8124</v>
      </c>
      <c r="M6842">
        <v>4</v>
      </c>
    </row>
    <row r="6843" spans="1:13" x14ac:dyDescent="0.2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7263</v>
      </c>
      <c r="C7264" t="s">
        <v>120</v>
      </c>
      <c r="D7264" t="s">
        <v>94</v>
      </c>
      <c r="E7264">
        <v>2020</v>
      </c>
      <c r="F7264" t="s">
        <v>36</v>
      </c>
      <c r="G7264" t="s">
        <v>34</v>
      </c>
      <c r="H7264" t="s">
        <v>30</v>
      </c>
      <c r="I7264" t="s">
        <v>16</v>
      </c>
      <c r="J7264">
        <v>0</v>
      </c>
      <c r="K7264">
        <v>20.7</v>
      </c>
      <c r="L7264">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8248</v>
      </c>
      <c r="C8249" t="s">
        <v>661</v>
      </c>
      <c r="D8249" t="s">
        <v>56</v>
      </c>
      <c r="E8249">
        <v>2018</v>
      </c>
      <c r="F8249" t="s">
        <v>44</v>
      </c>
      <c r="G8249" t="s">
        <v>21</v>
      </c>
      <c r="H8249" t="s">
        <v>15</v>
      </c>
      <c r="I8249" t="s">
        <v>45</v>
      </c>
      <c r="J8249">
        <v>0</v>
      </c>
      <c r="L8249">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v>99.7042</v>
      </c>
      <c r="M8250">
        <v>4</v>
      </c>
    </row>
    <row r="8251" spans="1:13" x14ac:dyDescent="0.25">
      <c r="A8251" t="s">
        <v>17</v>
      </c>
      <c r="B8251">
        <v>8250</v>
      </c>
      <c r="C8251" t="s">
        <v>717</v>
      </c>
      <c r="D8251" t="s">
        <v>19</v>
      </c>
      <c r="E8251">
        <v>2018</v>
      </c>
      <c r="F8251" t="s">
        <v>44</v>
      </c>
      <c r="G8251" t="s">
        <v>21</v>
      </c>
      <c r="H8251" t="s">
        <v>15</v>
      </c>
      <c r="I8251" t="s">
        <v>45</v>
      </c>
      <c r="J8251">
        <v>0</v>
      </c>
      <c r="L825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v>62.7194</v>
      </c>
      <c r="M8256">
        <v>4</v>
      </c>
    </row>
    <row r="8257" spans="1:13" x14ac:dyDescent="0.2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5">
      <c r="A8520" t="s">
        <v>17</v>
      </c>
      <c r="B8520">
        <v>8519</v>
      </c>
      <c r="C8520" t="s">
        <v>236</v>
      </c>
      <c r="D8520" t="s">
        <v>19</v>
      </c>
      <c r="E8520">
        <v>2018</v>
      </c>
      <c r="F8520" t="s">
        <v>44</v>
      </c>
      <c r="G8520" t="s">
        <v>21</v>
      </c>
      <c r="H8520" t="s">
        <v>15</v>
      </c>
      <c r="I8520" t="s">
        <v>45</v>
      </c>
      <c r="J8520">
        <v>0</v>
      </c>
      <c r="L8520">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activeCell="F18" sqref="F18"/>
    </sheetView>
  </sheetViews>
  <sheetFormatPr defaultRowHeight="15.75" x14ac:dyDescent="0.25"/>
  <sheetData>
    <row r="1" spans="1:7" ht="16.5" thickBot="1" x14ac:dyDescent="0.3"/>
    <row r="2" spans="1:7" ht="16.5" thickBot="1" x14ac:dyDescent="0.3">
      <c r="A2" s="60" t="s">
        <v>1639</v>
      </c>
      <c r="B2" s="61"/>
      <c r="C2" s="61"/>
      <c r="D2" s="61"/>
      <c r="E2" s="61"/>
      <c r="F2" s="61"/>
      <c r="G2" s="62"/>
    </row>
    <row r="3" spans="1:7" x14ac:dyDescent="0.25">
      <c r="A3" s="63" t="s">
        <v>1629</v>
      </c>
      <c r="B3" s="64"/>
      <c r="C3" s="64"/>
      <c r="D3" s="64"/>
      <c r="E3" s="64"/>
      <c r="F3" s="64"/>
      <c r="G3" s="65"/>
    </row>
    <row r="4" spans="1:7" x14ac:dyDescent="0.25">
      <c r="A4" s="63" t="s">
        <v>1628</v>
      </c>
      <c r="B4" s="64"/>
      <c r="C4" s="64"/>
      <c r="D4" s="64"/>
      <c r="E4" s="64"/>
      <c r="F4" s="64"/>
      <c r="G4" s="65"/>
    </row>
    <row r="5" spans="1:7" x14ac:dyDescent="0.25">
      <c r="A5" s="63" t="s">
        <v>1630</v>
      </c>
      <c r="B5" s="64"/>
      <c r="C5" s="64"/>
      <c r="D5" s="64"/>
      <c r="E5" s="64"/>
      <c r="F5" s="64"/>
      <c r="G5" s="65"/>
    </row>
    <row r="6" spans="1:7" x14ac:dyDescent="0.25">
      <c r="A6" s="63" t="s">
        <v>1631</v>
      </c>
      <c r="B6" s="64"/>
      <c r="C6" s="64"/>
      <c r="D6" s="64"/>
      <c r="E6" s="64"/>
      <c r="F6" s="64"/>
      <c r="G6" s="65"/>
    </row>
    <row r="7" spans="1:7" x14ac:dyDescent="0.25">
      <c r="A7" s="63" t="s">
        <v>1632</v>
      </c>
      <c r="B7" s="64"/>
      <c r="C7" s="64"/>
      <c r="D7" s="64"/>
      <c r="E7" s="64"/>
      <c r="F7" s="64"/>
      <c r="G7" s="65"/>
    </row>
    <row r="8" spans="1:7" x14ac:dyDescent="0.25">
      <c r="A8" s="63" t="s">
        <v>1633</v>
      </c>
      <c r="B8" s="64"/>
      <c r="C8" s="64"/>
      <c r="D8" s="64"/>
      <c r="E8" s="64"/>
      <c r="F8" s="64"/>
      <c r="G8" s="65"/>
    </row>
    <row r="9" spans="1:7" x14ac:dyDescent="0.25">
      <c r="A9" s="63" t="s">
        <v>1634</v>
      </c>
      <c r="B9" s="64"/>
      <c r="C9" s="64"/>
      <c r="D9" s="64"/>
      <c r="E9" s="64"/>
      <c r="F9" s="64"/>
      <c r="G9" s="65"/>
    </row>
    <row r="10" spans="1:7" x14ac:dyDescent="0.25">
      <c r="A10" s="63" t="s">
        <v>1635</v>
      </c>
      <c r="B10" s="64"/>
      <c r="C10" s="64"/>
      <c r="D10" s="64"/>
      <c r="E10" s="64"/>
      <c r="F10" s="64"/>
      <c r="G10" s="65"/>
    </row>
    <row r="11" spans="1:7" x14ac:dyDescent="0.25">
      <c r="A11" s="63" t="s">
        <v>1636</v>
      </c>
      <c r="B11" s="64"/>
      <c r="C11" s="64"/>
      <c r="D11" s="64"/>
      <c r="E11" s="64"/>
      <c r="F11" s="64"/>
      <c r="G11" s="65"/>
    </row>
    <row r="12" spans="1:7" x14ac:dyDescent="0.25">
      <c r="A12" s="63" t="s">
        <v>1637</v>
      </c>
      <c r="B12" s="64"/>
      <c r="C12" s="64"/>
      <c r="D12" s="64"/>
      <c r="E12" s="64"/>
      <c r="F12" s="64"/>
      <c r="G12" s="65"/>
    </row>
    <row r="13" spans="1:7" x14ac:dyDescent="0.25">
      <c r="A13" s="63" t="s">
        <v>1638</v>
      </c>
      <c r="B13" s="64"/>
      <c r="C13" s="64"/>
      <c r="D13" s="64"/>
      <c r="E13" s="64"/>
      <c r="F13" s="64"/>
      <c r="G13" s="65"/>
    </row>
    <row r="14" spans="1:7" ht="16.5" thickBot="1" x14ac:dyDescent="0.3">
      <c r="A14" s="17"/>
      <c r="B14" s="7"/>
      <c r="C14" s="7"/>
      <c r="D14" s="7"/>
      <c r="E14" s="7"/>
      <c r="F14" s="7"/>
      <c r="G14" s="18"/>
    </row>
  </sheetData>
  <mergeCells count="1">
    <mergeCell ref="A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N17" sqref="N17"/>
    </sheetView>
  </sheetViews>
  <sheetFormatPr defaultRowHeight="15.75" x14ac:dyDescent="0.25"/>
  <cols>
    <col min="1" max="1" width="19.25" bestFit="1" customWidth="1"/>
    <col min="2" max="2" width="13.25" bestFit="1" customWidth="1"/>
    <col min="3" max="3" width="15.875" bestFit="1" customWidth="1"/>
    <col min="4" max="4" width="14" bestFit="1" customWidth="1"/>
  </cols>
  <sheetData>
    <row r="1" spans="1:4" ht="16.5" thickBot="1" x14ac:dyDescent="0.3"/>
    <row r="2" spans="1:4" ht="21.75" thickBot="1" x14ac:dyDescent="0.4">
      <c r="A2" s="24" t="s">
        <v>1618</v>
      </c>
      <c r="B2" s="25"/>
      <c r="C2" s="25"/>
      <c r="D2" s="26"/>
    </row>
    <row r="3" spans="1:4" ht="18.75" x14ac:dyDescent="0.3">
      <c r="A3" s="27" t="s">
        <v>1609</v>
      </c>
      <c r="B3" s="2" t="s">
        <v>1610</v>
      </c>
      <c r="C3" s="2" t="s">
        <v>1613</v>
      </c>
      <c r="D3" s="3" t="s">
        <v>1614</v>
      </c>
    </row>
    <row r="4" spans="1:4" ht="16.5" thickBot="1" x14ac:dyDescent="0.3">
      <c r="A4" s="9">
        <v>1201681.4928000034</v>
      </c>
      <c r="B4" s="10">
        <v>140.99278338613203</v>
      </c>
      <c r="C4" s="10">
        <v>8523</v>
      </c>
      <c r="D4" s="11">
        <v>3.9658570925731196</v>
      </c>
    </row>
    <row r="5" spans="1:4" x14ac:dyDescent="0.25">
      <c r="A5" s="4" t="s">
        <v>1608</v>
      </c>
      <c r="B5" s="5" t="s">
        <v>1615</v>
      </c>
      <c r="C5" s="5" t="s">
        <v>1616</v>
      </c>
      <c r="D5" s="6" t="s">
        <v>1617</v>
      </c>
    </row>
    <row r="6" spans="1:4" ht="16.5" thickBot="1" x14ac:dyDescent="0.3">
      <c r="A6" s="13">
        <f>GETPIVOTDATA("Sum of Total Sales",$A$3)</f>
        <v>1201681.4928000034</v>
      </c>
      <c r="B6" s="12">
        <f>GETPIVOTDATA("Averagel Sales",$A$3)</f>
        <v>140.99278338613203</v>
      </c>
      <c r="C6" s="7">
        <f>GETPIVOTDATA(" Number of Items",$A$3)</f>
        <v>8523</v>
      </c>
      <c r="D6" s="8">
        <f>GETPIVOTDATA("Average Rating",$A$3)</f>
        <v>3.9658570925731196</v>
      </c>
    </row>
  </sheetData>
  <mergeCells count="1">
    <mergeCell ref="A2:D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G18" sqref="G18"/>
    </sheetView>
  </sheetViews>
  <sheetFormatPr defaultRowHeight="15.75" x14ac:dyDescent="0.25"/>
  <cols>
    <col min="1" max="1" width="26.625" bestFit="1" customWidth="1"/>
    <col min="2" max="2" width="16.625" bestFit="1" customWidth="1"/>
  </cols>
  <sheetData>
    <row r="1" spans="1:2" ht="16.5" thickBot="1" x14ac:dyDescent="0.3"/>
    <row r="2" spans="1:2" ht="16.5" thickBot="1" x14ac:dyDescent="0.3">
      <c r="A2" s="28" t="s">
        <v>1619</v>
      </c>
      <c r="B2" s="29"/>
    </row>
    <row r="3" spans="1:2" x14ac:dyDescent="0.25">
      <c r="A3" s="14"/>
      <c r="B3" s="3" t="s">
        <v>1609</v>
      </c>
    </row>
    <row r="4" spans="1:2" x14ac:dyDescent="0.25">
      <c r="A4" s="15" t="s">
        <v>17</v>
      </c>
      <c r="B4" s="19">
        <v>776319.68840000057</v>
      </c>
    </row>
    <row r="5" spans="1:2" ht="16.5" thickBot="1" x14ac:dyDescent="0.3">
      <c r="A5" s="16" t="s">
        <v>10</v>
      </c>
      <c r="B5" s="20">
        <v>425361.8043999995</v>
      </c>
    </row>
  </sheetData>
  <mergeCells count="1">
    <mergeCell ref="A2:B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H18" sqref="H18"/>
    </sheetView>
  </sheetViews>
  <sheetFormatPr defaultRowHeight="15.75" x14ac:dyDescent="0.25"/>
  <cols>
    <col min="1" max="1" width="13.25" customWidth="1"/>
    <col min="2" max="2" width="10" customWidth="1"/>
    <col min="3" max="3" width="7.5" bestFit="1" customWidth="1"/>
  </cols>
  <sheetData>
    <row r="1" spans="1:4" ht="16.5" thickBot="1" x14ac:dyDescent="0.3"/>
    <row r="2" spans="1:4" ht="16.5" thickBot="1" x14ac:dyDescent="0.3">
      <c r="A2" s="28" t="s">
        <v>1620</v>
      </c>
      <c r="B2" s="32"/>
      <c r="C2" s="29"/>
    </row>
    <row r="3" spans="1:4" x14ac:dyDescent="0.25">
      <c r="A3" s="14" t="s">
        <v>1609</v>
      </c>
      <c r="B3" s="31"/>
      <c r="C3" s="3"/>
      <c r="D3" s="5"/>
    </row>
    <row r="4" spans="1:4" x14ac:dyDescent="0.25">
      <c r="A4" s="30"/>
      <c r="B4" s="5" t="s">
        <v>10</v>
      </c>
      <c r="C4" s="6" t="s">
        <v>17</v>
      </c>
      <c r="D4" s="5"/>
    </row>
    <row r="5" spans="1:4" x14ac:dyDescent="0.25">
      <c r="A5" s="15" t="s">
        <v>14</v>
      </c>
      <c r="B5" s="21">
        <v>121349.89940000001</v>
      </c>
      <c r="C5" s="19">
        <v>215047.9126000001</v>
      </c>
      <c r="D5" s="5"/>
    </row>
    <row r="6" spans="1:4" x14ac:dyDescent="0.25">
      <c r="A6" s="15" t="s">
        <v>34</v>
      </c>
      <c r="B6" s="21">
        <v>138685.86819999994</v>
      </c>
      <c r="C6" s="19">
        <v>254464.77940000014</v>
      </c>
      <c r="D6" s="5"/>
    </row>
    <row r="7" spans="1:4" ht="16.5" thickBot="1" x14ac:dyDescent="0.3">
      <c r="A7" s="16" t="s">
        <v>21</v>
      </c>
      <c r="B7" s="22">
        <v>165326.0368</v>
      </c>
      <c r="C7" s="20">
        <v>306806.99640000012</v>
      </c>
      <c r="D7" s="5"/>
    </row>
  </sheetData>
  <mergeCells count="1">
    <mergeCell ref="A2:C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election activeCell="D2" sqref="D2"/>
    </sheetView>
  </sheetViews>
  <sheetFormatPr defaultRowHeight="15.75" x14ac:dyDescent="0.25"/>
  <cols>
    <col min="1" max="1" width="18.75" bestFit="1" customWidth="1"/>
    <col min="2" max="2" width="15.875" bestFit="1" customWidth="1"/>
  </cols>
  <sheetData>
    <row r="1" spans="1:2" ht="16.5" thickBot="1" x14ac:dyDescent="0.3"/>
    <row r="2" spans="1:2" x14ac:dyDescent="0.25">
      <c r="A2" s="33" t="s">
        <v>1621</v>
      </c>
      <c r="B2" s="34"/>
    </row>
    <row r="3" spans="1:2" x14ac:dyDescent="0.25">
      <c r="A3" s="35"/>
      <c r="B3" s="36" t="s">
        <v>1609</v>
      </c>
    </row>
    <row r="4" spans="1:2" x14ac:dyDescent="0.25">
      <c r="A4" s="37" t="s">
        <v>152</v>
      </c>
      <c r="B4" s="38">
        <v>9077.869999999999</v>
      </c>
    </row>
    <row r="5" spans="1:2" x14ac:dyDescent="0.25">
      <c r="A5" s="39" t="s">
        <v>73</v>
      </c>
      <c r="B5" s="40">
        <v>15596.696600000001</v>
      </c>
    </row>
    <row r="6" spans="1:2" x14ac:dyDescent="0.25">
      <c r="A6" s="39" t="s">
        <v>158</v>
      </c>
      <c r="B6" s="40">
        <v>21880.027399999992</v>
      </c>
    </row>
    <row r="7" spans="1:2" x14ac:dyDescent="0.25">
      <c r="A7" s="39" t="s">
        <v>63</v>
      </c>
      <c r="B7" s="40">
        <v>22451.891599999999</v>
      </c>
    </row>
    <row r="8" spans="1:2" x14ac:dyDescent="0.25">
      <c r="A8" s="39" t="s">
        <v>60</v>
      </c>
      <c r="B8" s="40">
        <v>29334.680599999996</v>
      </c>
    </row>
    <row r="9" spans="1:2" x14ac:dyDescent="0.25">
      <c r="A9" s="39" t="s">
        <v>56</v>
      </c>
      <c r="B9" s="40">
        <v>35379.119800000015</v>
      </c>
    </row>
    <row r="10" spans="1:2" x14ac:dyDescent="0.25">
      <c r="A10" s="39" t="s">
        <v>32</v>
      </c>
      <c r="B10" s="40">
        <v>58514.166999999987</v>
      </c>
    </row>
    <row r="11" spans="1:2" x14ac:dyDescent="0.25">
      <c r="A11" s="39" t="s">
        <v>53</v>
      </c>
      <c r="B11" s="40">
        <v>59449.863799999992</v>
      </c>
    </row>
    <row r="12" spans="1:2" x14ac:dyDescent="0.25">
      <c r="A12" s="39" t="s">
        <v>19</v>
      </c>
      <c r="B12" s="40">
        <v>68025.838800000012</v>
      </c>
    </row>
    <row r="13" spans="1:2" x14ac:dyDescent="0.25">
      <c r="A13" s="39" t="s">
        <v>94</v>
      </c>
      <c r="B13" s="40">
        <v>81894.736400000009</v>
      </c>
    </row>
    <row r="14" spans="1:2" x14ac:dyDescent="0.25">
      <c r="A14" s="39" t="s">
        <v>28</v>
      </c>
      <c r="B14" s="40">
        <v>90706.728999999992</v>
      </c>
    </row>
    <row r="15" spans="1:2" x14ac:dyDescent="0.25">
      <c r="A15" s="39" t="s">
        <v>66</v>
      </c>
      <c r="B15" s="40">
        <v>101276.46159999995</v>
      </c>
    </row>
    <row r="16" spans="1:2" x14ac:dyDescent="0.25">
      <c r="A16" s="39" t="s">
        <v>24</v>
      </c>
      <c r="B16" s="40">
        <v>118558.88140000009</v>
      </c>
    </row>
    <row r="17" spans="1:2" x14ac:dyDescent="0.25">
      <c r="A17" s="39" t="s">
        <v>41</v>
      </c>
      <c r="B17" s="40">
        <v>135976.52539999998</v>
      </c>
    </row>
    <row r="18" spans="1:2" x14ac:dyDescent="0.25">
      <c r="A18" s="39" t="s">
        <v>47</v>
      </c>
      <c r="B18" s="40">
        <v>175433.92240000021</v>
      </c>
    </row>
    <row r="19" spans="1:2" ht="16.5" thickBot="1" x14ac:dyDescent="0.3">
      <c r="A19" s="41" t="s">
        <v>12</v>
      </c>
      <c r="B19" s="42">
        <v>178124.08099999995</v>
      </c>
    </row>
  </sheetData>
  <mergeCells count="1">
    <mergeCell ref="A2:B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D2" sqref="D2"/>
    </sheetView>
  </sheetViews>
  <sheetFormatPr defaultRowHeight="15.75" x14ac:dyDescent="0.25"/>
  <cols>
    <col min="1" max="1" width="15.25" customWidth="1"/>
    <col min="2" max="2" width="21.875" customWidth="1"/>
  </cols>
  <sheetData>
    <row r="1" spans="1:2" ht="16.5" thickBot="1" x14ac:dyDescent="0.3"/>
    <row r="2" spans="1:2" x14ac:dyDescent="0.25">
      <c r="A2" s="1" t="s">
        <v>1622</v>
      </c>
      <c r="B2" s="3"/>
    </row>
    <row r="3" spans="1:2" x14ac:dyDescent="0.25">
      <c r="A3" s="35"/>
      <c r="B3" s="36" t="s">
        <v>1609</v>
      </c>
    </row>
    <row r="4" spans="1:2" x14ac:dyDescent="0.25">
      <c r="A4" s="37">
        <v>2011</v>
      </c>
      <c r="B4" s="38">
        <v>78131.566599999976</v>
      </c>
    </row>
    <row r="5" spans="1:2" x14ac:dyDescent="0.25">
      <c r="A5" s="39">
        <v>2012</v>
      </c>
      <c r="B5" s="40">
        <v>130476.85979999998</v>
      </c>
    </row>
    <row r="6" spans="1:2" x14ac:dyDescent="0.25">
      <c r="A6" s="39">
        <v>2014</v>
      </c>
      <c r="B6" s="40">
        <v>131809.01560000007</v>
      </c>
    </row>
    <row r="7" spans="1:2" x14ac:dyDescent="0.25">
      <c r="A7" s="39">
        <v>2015</v>
      </c>
      <c r="B7" s="40">
        <v>130942.78019999999</v>
      </c>
    </row>
    <row r="8" spans="1:2" x14ac:dyDescent="0.25">
      <c r="A8" s="39">
        <v>2016</v>
      </c>
      <c r="B8" s="40">
        <v>132113.36980000007</v>
      </c>
    </row>
    <row r="9" spans="1:2" x14ac:dyDescent="0.25">
      <c r="A9" s="39">
        <v>2017</v>
      </c>
      <c r="B9" s="40">
        <v>133103.90699999989</v>
      </c>
    </row>
    <row r="10" spans="1:2" x14ac:dyDescent="0.25">
      <c r="A10" s="39">
        <v>2018</v>
      </c>
      <c r="B10" s="40">
        <v>204522.25700000025</v>
      </c>
    </row>
    <row r="11" spans="1:2" x14ac:dyDescent="0.25">
      <c r="A11" s="39">
        <v>2020</v>
      </c>
      <c r="B11" s="40">
        <v>129103.96039999987</v>
      </c>
    </row>
    <row r="12" spans="1:2" ht="16.5" thickBot="1" x14ac:dyDescent="0.3">
      <c r="A12" s="41">
        <v>2022</v>
      </c>
      <c r="B12" s="42">
        <v>131477.77639999994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8" sqref="A8"/>
    </sheetView>
  </sheetViews>
  <sheetFormatPr defaultRowHeight="15.75" x14ac:dyDescent="0.25"/>
  <cols>
    <col min="1" max="1" width="13.125" customWidth="1"/>
    <col min="2" max="2" width="15.875" bestFit="1" customWidth="1"/>
  </cols>
  <sheetData>
    <row r="1" spans="1:2" ht="16.5" thickBot="1" x14ac:dyDescent="0.3"/>
    <row r="2" spans="1:2" x14ac:dyDescent="0.25">
      <c r="A2" s="33" t="s">
        <v>1623</v>
      </c>
      <c r="B2" s="34"/>
    </row>
    <row r="3" spans="1:2" x14ac:dyDescent="0.25">
      <c r="A3" s="43"/>
      <c r="B3" s="44" t="s">
        <v>1609</v>
      </c>
    </row>
    <row r="4" spans="1:2" x14ac:dyDescent="0.25">
      <c r="A4" s="45" t="s">
        <v>30</v>
      </c>
      <c r="B4" s="46">
        <v>248991.58600000024</v>
      </c>
    </row>
    <row r="5" spans="1:2" x14ac:dyDescent="0.25">
      <c r="A5" s="47" t="s">
        <v>15</v>
      </c>
      <c r="B5" s="48">
        <v>507895.7363999993</v>
      </c>
    </row>
    <row r="6" spans="1:2" ht="16.5" thickBot="1" x14ac:dyDescent="0.3">
      <c r="A6" s="49" t="s">
        <v>26</v>
      </c>
      <c r="B6" s="50">
        <v>444794.17039999936</v>
      </c>
    </row>
  </sheetData>
  <mergeCells count="1">
    <mergeCell ref="A2:B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E14" sqref="E14"/>
    </sheetView>
  </sheetViews>
  <sheetFormatPr defaultRowHeight="15.75" x14ac:dyDescent="0.25"/>
  <cols>
    <col min="1" max="1" width="12.25" customWidth="1"/>
    <col min="2" max="2" width="15.875" bestFit="1" customWidth="1"/>
  </cols>
  <sheetData>
    <row r="1" spans="1:2" ht="16.5" thickBot="1" x14ac:dyDescent="0.3"/>
    <row r="2" spans="1:2" x14ac:dyDescent="0.25">
      <c r="A2" s="33" t="s">
        <v>1624</v>
      </c>
      <c r="B2" s="34"/>
    </row>
    <row r="3" spans="1:2" x14ac:dyDescent="0.25">
      <c r="A3" s="35"/>
      <c r="B3" s="36" t="s">
        <v>1609</v>
      </c>
    </row>
    <row r="4" spans="1:2" x14ac:dyDescent="0.25">
      <c r="A4" s="37" t="s">
        <v>14</v>
      </c>
      <c r="B4" s="38">
        <v>336397.81199999945</v>
      </c>
    </row>
    <row r="5" spans="1:2" x14ac:dyDescent="0.25">
      <c r="A5" s="39" t="s">
        <v>34</v>
      </c>
      <c r="B5" s="40">
        <v>393150.64759999956</v>
      </c>
    </row>
    <row r="6" spans="1:2" ht="16.5" thickBot="1" x14ac:dyDescent="0.3">
      <c r="A6" s="41" t="s">
        <v>21</v>
      </c>
      <c r="B6" s="42">
        <v>472133.03319999954</v>
      </c>
    </row>
  </sheetData>
  <mergeCells count="1">
    <mergeCell ref="A2:B2"/>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J14" sqref="J14"/>
    </sheetView>
  </sheetViews>
  <sheetFormatPr defaultRowHeight="15.75" x14ac:dyDescent="0.25"/>
  <cols>
    <col min="1" max="1" width="16.5" bestFit="1" customWidth="1"/>
    <col min="2" max="2" width="20.625" customWidth="1"/>
  </cols>
  <sheetData>
    <row r="1" spans="1:4" ht="16.5" thickBot="1" x14ac:dyDescent="0.3"/>
    <row r="2" spans="1:4" x14ac:dyDescent="0.25">
      <c r="A2" s="33" t="s">
        <v>1625</v>
      </c>
      <c r="B2" s="34"/>
    </row>
    <row r="3" spans="1:4" x14ac:dyDescent="0.25">
      <c r="A3" s="35"/>
      <c r="B3" s="36" t="s">
        <v>1609</v>
      </c>
    </row>
    <row r="4" spans="1:4" x14ac:dyDescent="0.25">
      <c r="A4" s="37" t="s">
        <v>39</v>
      </c>
      <c r="B4" s="38">
        <v>151939.149</v>
      </c>
    </row>
    <row r="5" spans="1:4" x14ac:dyDescent="0.25">
      <c r="A5" s="39" t="s">
        <v>45</v>
      </c>
      <c r="B5" s="40">
        <v>130714.67460000006</v>
      </c>
    </row>
    <row r="6" spans="1:4" x14ac:dyDescent="0.25">
      <c r="A6" s="39" t="s">
        <v>22</v>
      </c>
      <c r="B6" s="40">
        <v>131477.77639999994</v>
      </c>
    </row>
    <row r="7" spans="1:4" ht="16.5" thickBot="1" x14ac:dyDescent="0.3">
      <c r="A7" s="41" t="s">
        <v>16</v>
      </c>
      <c r="B7" s="42">
        <v>787549.89280000131</v>
      </c>
    </row>
    <row r="9" spans="1:4" ht="16.5" thickBot="1" x14ac:dyDescent="0.3"/>
    <row r="10" spans="1:4" x14ac:dyDescent="0.25">
      <c r="A10" s="1"/>
      <c r="B10" s="54" t="s">
        <v>1626</v>
      </c>
    </row>
    <row r="11" spans="1:4" x14ac:dyDescent="0.25">
      <c r="A11" s="37" t="s">
        <v>39</v>
      </c>
      <c r="B11" s="51">
        <v>140.29468975069253</v>
      </c>
    </row>
    <row r="12" spans="1:4" x14ac:dyDescent="0.25">
      <c r="A12" s="39" t="s">
        <v>45</v>
      </c>
      <c r="B12" s="52">
        <v>139.80179101604284</v>
      </c>
    </row>
    <row r="13" spans="1:4" x14ac:dyDescent="0.25">
      <c r="A13" s="39" t="s">
        <v>22</v>
      </c>
      <c r="B13" s="52">
        <v>141.67863836206891</v>
      </c>
    </row>
    <row r="14" spans="1:4" ht="16.5" thickBot="1" x14ac:dyDescent="0.3">
      <c r="A14" s="41" t="s">
        <v>16</v>
      </c>
      <c r="B14" s="53">
        <v>141.21389506903375</v>
      </c>
    </row>
    <row r="15" spans="1:4" x14ac:dyDescent="0.25">
      <c r="A15" s="4"/>
      <c r="B15" s="5"/>
      <c r="C15" s="5"/>
      <c r="D15" s="5"/>
    </row>
    <row r="16" spans="1:4" ht="16.5" thickBot="1" x14ac:dyDescent="0.3"/>
    <row r="17" spans="1:2" x14ac:dyDescent="0.25">
      <c r="A17" s="1"/>
      <c r="B17" s="54" t="s">
        <v>1612</v>
      </c>
    </row>
    <row r="18" spans="1:2" x14ac:dyDescent="0.25">
      <c r="A18" s="37" t="s">
        <v>39</v>
      </c>
      <c r="B18" s="55">
        <v>1083</v>
      </c>
    </row>
    <row r="19" spans="1:2" x14ac:dyDescent="0.25">
      <c r="A19" s="39" t="s">
        <v>45</v>
      </c>
      <c r="B19" s="56">
        <v>935</v>
      </c>
    </row>
    <row r="20" spans="1:2" x14ac:dyDescent="0.25">
      <c r="A20" s="39" t="s">
        <v>22</v>
      </c>
      <c r="B20" s="56">
        <v>928</v>
      </c>
    </row>
    <row r="21" spans="1:2" ht="16.5" thickBot="1" x14ac:dyDescent="0.3">
      <c r="A21" s="41" t="s">
        <v>16</v>
      </c>
      <c r="B21" s="57">
        <v>5577</v>
      </c>
    </row>
  </sheetData>
  <mergeCells count="1">
    <mergeCell ref="A2:B2"/>
  </mergeCell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zoomScale="96" zoomScaleNormal="96" workbookViewId="0">
      <selection activeCell="G12" sqref="G12"/>
    </sheetView>
  </sheetViews>
  <sheetFormatPr defaultRowHeight="15.75" x14ac:dyDescent="0.25"/>
  <cols>
    <col min="1" max="1" width="18.75" customWidth="1"/>
    <col min="2" max="3" width="15.875" customWidth="1"/>
    <col min="4" max="4" width="14" customWidth="1"/>
    <col min="5" max="5" width="7.375" customWidth="1"/>
    <col min="6" max="7" width="6.375" customWidth="1"/>
    <col min="8" max="8" width="11" bestFit="1" customWidth="1"/>
  </cols>
  <sheetData>
    <row r="1" spans="1:2" ht="16.5" thickBot="1" x14ac:dyDescent="0.3"/>
    <row r="2" spans="1:2" ht="16.5" thickBot="1" x14ac:dyDescent="0.3">
      <c r="A2" s="58" t="s">
        <v>1627</v>
      </c>
      <c r="B2" s="59"/>
    </row>
    <row r="3" spans="1:2" x14ac:dyDescent="0.25">
      <c r="A3" s="4"/>
      <c r="B3" s="6"/>
    </row>
    <row r="4" spans="1:2" x14ac:dyDescent="0.25">
      <c r="A4" s="4"/>
      <c r="B4" s="6"/>
    </row>
    <row r="5" spans="1:2" x14ac:dyDescent="0.25">
      <c r="A5" s="4"/>
      <c r="B5" s="6"/>
    </row>
    <row r="6" spans="1:2" x14ac:dyDescent="0.25">
      <c r="A6" s="4"/>
      <c r="B6" s="6"/>
    </row>
    <row r="7" spans="1:2" x14ac:dyDescent="0.25">
      <c r="A7" s="4"/>
      <c r="B7" s="6"/>
    </row>
    <row r="8" spans="1:2" x14ac:dyDescent="0.25">
      <c r="A8" s="4"/>
      <c r="B8" s="6"/>
    </row>
    <row r="9" spans="1:2" x14ac:dyDescent="0.25">
      <c r="A9" s="4"/>
      <c r="B9" s="6"/>
    </row>
    <row r="10" spans="1:2" x14ac:dyDescent="0.25">
      <c r="A10" s="4"/>
      <c r="B10" s="6"/>
    </row>
    <row r="11" spans="1:2" x14ac:dyDescent="0.25">
      <c r="A11" s="4"/>
      <c r="B11" s="6"/>
    </row>
    <row r="12" spans="1:2" x14ac:dyDescent="0.25">
      <c r="A12" s="4"/>
      <c r="B12" s="6"/>
    </row>
    <row r="13" spans="1:2" x14ac:dyDescent="0.25">
      <c r="A13" s="4"/>
      <c r="B13" s="6"/>
    </row>
    <row r="14" spans="1:2" x14ac:dyDescent="0.25">
      <c r="A14" s="4"/>
      <c r="B14" s="6"/>
    </row>
    <row r="15" spans="1:2" x14ac:dyDescent="0.25">
      <c r="A15" s="4"/>
      <c r="B15" s="6"/>
    </row>
    <row r="16" spans="1:2" x14ac:dyDescent="0.25">
      <c r="A16" s="4"/>
      <c r="B16" s="6"/>
    </row>
    <row r="17" spans="1:2" x14ac:dyDescent="0.25">
      <c r="A17" s="4"/>
      <c r="B17" s="6"/>
    </row>
    <row r="18" spans="1:2" x14ac:dyDescent="0.25">
      <c r="A18" s="4"/>
      <c r="B18" s="6"/>
    </row>
    <row r="19" spans="1:2" x14ac:dyDescent="0.25">
      <c r="A19" s="4"/>
      <c r="B19" s="6"/>
    </row>
    <row r="20" spans="1:2" x14ac:dyDescent="0.25">
      <c r="A20" s="4"/>
      <c r="B20" s="6"/>
    </row>
    <row r="21" spans="1:2" x14ac:dyDescent="0.25">
      <c r="A21" s="4"/>
      <c r="B21" s="6"/>
    </row>
    <row r="22" spans="1:2" x14ac:dyDescent="0.25">
      <c r="A22" s="4"/>
      <c r="B22" s="6"/>
    </row>
    <row r="23" spans="1:2" x14ac:dyDescent="0.25">
      <c r="A23" s="4"/>
      <c r="B23" s="6"/>
    </row>
    <row r="24" spans="1:2" x14ac:dyDescent="0.25">
      <c r="A24" s="4"/>
      <c r="B24" s="6"/>
    </row>
    <row r="25" spans="1:2" x14ac:dyDescent="0.25">
      <c r="A25" s="4"/>
      <c r="B25" s="6"/>
    </row>
    <row r="26" spans="1:2" ht="16.5" thickBot="1" x14ac:dyDescent="0.3">
      <c r="A26" s="17"/>
      <c r="B26" s="18"/>
    </row>
  </sheetData>
  <mergeCells count="1">
    <mergeCell ref="A2:B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V21"/>
  <sheetViews>
    <sheetView showGridLines="0" tabSelected="1" zoomScale="80" zoomScaleNormal="80" workbookViewId="0">
      <selection activeCell="V6" sqref="V6"/>
    </sheetView>
  </sheetViews>
  <sheetFormatPr defaultRowHeight="15.75" x14ac:dyDescent="0.25"/>
  <sheetData>
    <row r="21" spans="22:22" x14ac:dyDescent="0.25">
      <c r="V21"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BlinkIT Grocery Data</vt:lpstr>
      <vt:lpstr>Project Key Objectives</vt:lpstr>
      <vt:lpstr>Kpi </vt:lpstr>
      <vt:lpstr>Sales Vs Fat</vt:lpstr>
      <vt:lpstr>Sales Vs Item type</vt:lpstr>
      <vt:lpstr>Item Vs Fat Content</vt:lpstr>
      <vt:lpstr>Sales Vs Outlet</vt:lpstr>
      <vt:lpstr> Sales Vs Outlet Size</vt:lpstr>
      <vt:lpstr>Sales Vs Location</vt:lpstr>
      <vt:lpstr>Metrics Vs Outlet Type</vt:lpstr>
      <vt:lpstr>Slicers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pc</cp:lastModifiedBy>
  <dcterms:created xsi:type="dcterms:W3CDTF">2024-06-23T13:11:17Z</dcterms:created>
  <dcterms:modified xsi:type="dcterms:W3CDTF">2025-02-13T12:00:20Z</dcterms:modified>
</cp:coreProperties>
</file>